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0109"/>
  <workbookPr date1904="1"/>
  <mc:AlternateContent xmlns:mc="http://schemas.openxmlformats.org/markup-compatibility/2006">
    <mc:Choice Requires="x15">
      <x15ac:absPath xmlns:x15ac="http://schemas.microsoft.com/office/spreadsheetml/2010/11/ac" url="/Users/JDAW/Documents/HTML/www.jdawiseman.com/2017/"/>
    </mc:Choice>
  </mc:AlternateContent>
  <bookViews>
    <workbookView xWindow="220" yWindow="600" windowWidth="44680" windowHeight="28100" tabRatio="500" xr2:uid="{00000000-000D-0000-FFFF-FFFF00000000}"/>
  </bookViews>
  <sheets>
    <sheet name="Bézier_QuarterCircle" sheetId="1" r:id="rId1"/>
    <sheet name="Disclaimer" sheetId="2" r:id="rId2"/>
  </sheets>
  <definedNames>
    <definedName name="a_">Bézier_QuarterCircle!$C$15:$D$15</definedName>
    <definedName name="b_">Bézier_QuarterCircle!$C$14:$D$14</definedName>
    <definedName name="Bézier_DistanceFrom">Bézier_QuarterCircle!$J$67:$J$2115</definedName>
    <definedName name="Bézier_DistanceFrom_t">Bézier_QuarterCircle!$B$55:$B$59</definedName>
    <definedName name="Bézier_DistanceFrom_X">Bézier_QuarterCircle!$C$55:$C$59</definedName>
    <definedName name="Bézier_DistanceFrom_Y">Bézier_QuarterCircle!$D$55:$D$59</definedName>
    <definedName name="Bézier_DistanceFromTurning?">Bézier_QuarterCircle!$K$67:$K$2115</definedName>
    <definedName name="Bézier_DistanceFromTurningNum">Bézier_QuarterCircle!$K$64</definedName>
    <definedName name="Bézier_DistanceFromX">Bézier_QuarterCircle!$J$61</definedName>
    <definedName name="Bézier_DistanceFromY">Bézier_QuarterCircle!$K$61</definedName>
    <definedName name="Bézier_DistanceStationary_Ang">Bézier_QuarterCircle!$G$55:$G$59</definedName>
    <definedName name="Bézier_DistanceStationary_Dist">Bézier_QuarterCircle!$F$55:$F$59</definedName>
    <definedName name="Bézier_DistanceStationary_Row">Bézier_QuarterCircle!$E$55:$E$59</definedName>
    <definedName name="Bézier_Intersect_t">Bézier_QuarterCircle!$B$50:$B$52</definedName>
    <definedName name="Bézier_Intersect_X">Bézier_QuarterCircle!$C$50:$C$52</definedName>
    <definedName name="Bézier_Intersect_Y">Bézier_QuarterCircle!$D$50:$D$52</definedName>
    <definedName name="Bézier_PartialArea">Bézier_QuarterCircle!$H$67:$H$2115</definedName>
    <definedName name="Bézier_PartialDistance">Bézier_QuarterCircle!$G$67:$G$2115</definedName>
    <definedName name="Bézier_ReflectionX">Bézier_QuarterCircle!$E$67:$E$2115</definedName>
    <definedName name="Bézier_t">Bézier_QuarterCircle!$B$67:$B$2115</definedName>
    <definedName name="Bézier_X">Bézier_QuarterCircle!$C$67:$C$2115</definedName>
    <definedName name="Bézier_X_t">Bézier_QuarterCircle!$B$42:$B$43</definedName>
    <definedName name="Bézier_X_X">Bézier_QuarterCircle!$C$42:$C$43</definedName>
    <definedName name="Bézier_X_Y">Bézier_QuarterCircle!$D$42:$D$43</definedName>
    <definedName name="Bézier_Y">Bézier_QuarterCircle!$D$67:$D$2115</definedName>
    <definedName name="Bézier_Y_t">Bézier_QuarterCircle!$B$46:$B$47</definedName>
    <definedName name="Bézier_Y_X">Bézier_QuarterCircle!$C$46:$C$47</definedName>
    <definedName name="Bézier_Y_Y">Bézier_QuarterCircle!$D$46:$D$47</definedName>
    <definedName name="c_">Bézier_QuarterCircle!$C$13:$D$13</definedName>
    <definedName name="Circle_1_X">Bézier_QuarterCircle!$AO$67:$AO$2115</definedName>
    <definedName name="Circle_1_Y">Bézier_QuarterCircle!$AU$67:$AU$2115</definedName>
    <definedName name="Circle_2_X">Bézier_QuarterCircle!$AP$67:$AP$2115</definedName>
    <definedName name="Circle_2_Y">Bézier_QuarterCircle!$AV$67:$AV$2115</definedName>
    <definedName name="Circle_3_X">Bézier_QuarterCircle!$AQ$67:$AQ$2115</definedName>
    <definedName name="Circle_3_Y">Bézier_QuarterCircle!$AW$67:$AW$2115</definedName>
    <definedName name="Circle_4_X">Bézier_QuarterCircle!$AR$67:$AR$2115</definedName>
    <definedName name="Circle_4_Y">Bézier_QuarterCircle!$AX$67:$AX$2115</definedName>
    <definedName name="Circle_5_X">Bézier_QuarterCircle!$AS$67:$AS$2115</definedName>
    <definedName name="Circle_5_Y">Bézier_QuarterCircle!$AY$67:$AY$2115</definedName>
    <definedName name="Circle_AngularWidth">Bézier_QuarterCircle!$AO$61</definedName>
    <definedName name="Control0">Bézier_QuarterCircle!$C$6:$D$6</definedName>
    <definedName name="Control1">Bézier_QuarterCircle!$C$7:$D$7</definedName>
    <definedName name="Control2">Bézier_QuarterCircle!$C$8:$D$8</definedName>
    <definedName name="Control3">Bézier_QuarterCircle!$C$9:$D$9</definedName>
    <definedName name="Controls_X">Bézier_QuarterCircle!$C$6:$C$9</definedName>
    <definedName name="Controls_Y">Bézier_QuarterCircle!$D$6:$D$9</definedName>
    <definedName name="DistanceStationary_Bézier_Row">Bézier_QuarterCircle!$X$67:$X$145</definedName>
    <definedName name="DistanceStationary_Deriv">Bézier_QuarterCircle!$Z$67:$Z$145</definedName>
    <definedName name="DistanceStationary_DerivMax">Bézier_QuarterCircle!$AC$67:$AC$145</definedName>
    <definedName name="DistanceStationary_DerivMin">Bézier_QuarterCircle!$AA$67:$AA$145</definedName>
    <definedName name="DistanceStationary_IsAns?">Bézier_QuarterCircle!$AF$67:$AF$145</definedName>
    <definedName name="DistanceStationary_t">Bézier_QuarterCircle!$Y$67:$Y$145</definedName>
    <definedName name="DistanceStationary_tMax">Bézier_QuarterCircle!$AD$67:$AD$145</definedName>
    <definedName name="DistanceStationary_tMin">Bézier_QuarterCircle!$AB$67:$AB$145</definedName>
    <definedName name="DistanceStationary_WeightMin">Bézier_QuarterCircle!$AE$67:$AE$145</definedName>
    <definedName name="DoubleSplitControls_X">Bézier_QuarterCircle!$C$27:$C$39</definedName>
    <definedName name="DoubleSplitControls_Y">Bézier_QuarterCircle!$D$27:$D$39</definedName>
    <definedName name="HalfArea_Exact">Bézier_QuarterCircle!$H$61</definedName>
    <definedName name="HalfArea_Numeric">Bézier_QuarterCircle!$H$64</definedName>
    <definedName name="HalfDistance_Numeric">Bézier_QuarterCircle!$G$64</definedName>
    <definedName name="p0_">Bézier_QuarterCircle!$Z$59</definedName>
    <definedName name="p1_">Bézier_QuarterCircle!$Z$60</definedName>
    <definedName name="p2_">Bézier_QuarterCircle!$Z$61</definedName>
    <definedName name="p3_">Bézier_QuarterCircle!$Z$62</definedName>
    <definedName name="p4_">Bézier_QuarterCircle!$Z$63</definedName>
    <definedName name="p5_">Bézier_QuarterCircle!$Z$64</definedName>
    <definedName name="PostScript">Bézier_QuarterCircle!$C$11</definedName>
    <definedName name="Radius_Index">Bézier_QuarterCircle!$AI$67:$AI$80</definedName>
    <definedName name="Radius_X">Bézier_QuarterCircle!$AJ$67:$AJ$80</definedName>
    <definedName name="Radius_Y">Bézier_QuarterCircle!$AK$67:$AK$80</definedName>
    <definedName name="SegmentControls_tEnd">Bézier_QuarterCircle!$H$3</definedName>
    <definedName name="SegmentControls_tStart">Bézier_QuarterCircle!$H$2</definedName>
    <definedName name="SegmentControls_X">Bézier_QuarterCircle!$G$6:$G$9</definedName>
    <definedName name="SegmentControls_Y">Bézier_QuarterCircle!$H$6:$H$9</definedName>
    <definedName name="Shading_Bezier_Row">Bézier_QuarterCircle!$Q$67:$Q$2115</definedName>
    <definedName name="Shading_Count">Bézier_QuarterCircle!$P$67:$P$2115</definedName>
    <definedName name="Shading_ReflectionX">Bézier_QuarterCircle!$T$67:$T$2115</definedName>
    <definedName name="Shading_X">Bézier_QuarterCircle!$R$67:$R$2115</definedName>
    <definedName name="Shading_Y">Bézier_QuarterCircle!$S$67:$S$2115</definedName>
    <definedName name="SplitControls_X">Bézier_QuarterCircle!$C$18:$C$24</definedName>
    <definedName name="SplitControls_Y">Bézier_QuarterCircle!$D$18:$D$24</definedName>
    <definedName name="x0_">Bézier_QuarterCircle!$C$6</definedName>
    <definedName name="x1_">Bézier_QuarterCircle!$C$7</definedName>
    <definedName name="x2_">Bézier_QuarterCircle!$C$8</definedName>
    <definedName name="x3_">Bézier_QuarterCircle!$C$9</definedName>
    <definedName name="y0_">Bézier_QuarterCircle!$D$6</definedName>
    <definedName name="y1_">Bézier_QuarterCircle!$D$7</definedName>
    <definedName name="y2_">Bézier_QuarterCircle!$D$8</definedName>
    <definedName name="y3_">Bézier_QuarterCircle!$D$9</definedName>
  </definedNames>
  <calcPr calcId="171027"/>
  <extLst>
    <ext xmlns:x14="http://schemas.microsoft.com/office/spreadsheetml/2009/9/main" uri="{79F54976-1DA5-4618-B147-4CDE4B953A38}">
      <x14:workbookPr defaultImageDpi="32767"/>
    </ext>
    <ext xmlns:mx="http://schemas.microsoft.com/office/mac/excel/2008/main" uri="{7523E5D3-25F3-A5E0-1632-64F254C22452}">
      <mx:ArchID Flags="4"/>
    </ext>
  </extLst>
</workbook>
</file>

<file path=xl/calcChain.xml><?xml version="1.0" encoding="utf-8"?>
<calcChain xmlns="http://schemas.openxmlformats.org/spreadsheetml/2006/main">
  <c r="B68" i="1" l="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67" i="1"/>
  <c r="AI71" i="1"/>
  <c r="AI80" i="1"/>
  <c r="AI79" i="1"/>
  <c r="AI77" i="1"/>
  <c r="AI76" i="1"/>
  <c r="AI74" i="1"/>
  <c r="AI73" i="1"/>
  <c r="AI70" i="1"/>
  <c r="AI68" i="1"/>
  <c r="AI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666" i="1"/>
  <c r="P1667" i="1"/>
  <c r="P1668" i="1"/>
  <c r="P1669" i="1"/>
  <c r="P1670" i="1"/>
  <c r="P1671" i="1"/>
  <c r="P1672" i="1"/>
  <c r="P1673" i="1"/>
  <c r="P1674" i="1"/>
  <c r="P1675" i="1"/>
  <c r="P1676" i="1"/>
  <c r="P1677" i="1"/>
  <c r="P1678" i="1"/>
  <c r="P1679" i="1"/>
  <c r="P1680" i="1"/>
  <c r="P1681" i="1"/>
  <c r="P1682" i="1"/>
  <c r="P1683" i="1"/>
  <c r="P1684" i="1"/>
  <c r="P1685" i="1"/>
  <c r="P1686" i="1"/>
  <c r="P1687" i="1"/>
  <c r="P1688" i="1"/>
  <c r="P1689" i="1"/>
  <c r="P1690" i="1"/>
  <c r="P1691" i="1"/>
  <c r="P1692" i="1"/>
  <c r="P1693" i="1"/>
  <c r="P1694" i="1"/>
  <c r="P1695" i="1"/>
  <c r="P1696" i="1"/>
  <c r="P1697" i="1"/>
  <c r="P1698" i="1"/>
  <c r="P1699" i="1"/>
  <c r="P1700" i="1"/>
  <c r="P1701" i="1"/>
  <c r="P1702" i="1"/>
  <c r="P1703" i="1"/>
  <c r="P1704" i="1"/>
  <c r="P1705" i="1"/>
  <c r="P1706" i="1"/>
  <c r="P1707" i="1"/>
  <c r="P1708" i="1"/>
  <c r="P1709" i="1"/>
  <c r="P1710" i="1"/>
  <c r="P1711" i="1"/>
  <c r="P1712" i="1"/>
  <c r="P1713" i="1"/>
  <c r="P1714" i="1"/>
  <c r="P1715" i="1"/>
  <c r="P1716" i="1"/>
  <c r="P1717" i="1"/>
  <c r="P1718" i="1"/>
  <c r="P1719" i="1"/>
  <c r="P1720" i="1"/>
  <c r="P1721" i="1"/>
  <c r="P1722" i="1"/>
  <c r="P1723" i="1"/>
  <c r="P1724" i="1"/>
  <c r="P1725" i="1"/>
  <c r="P1726" i="1"/>
  <c r="P1727" i="1"/>
  <c r="P1728" i="1"/>
  <c r="P1729" i="1"/>
  <c r="P1730" i="1"/>
  <c r="P1731" i="1"/>
  <c r="P1732" i="1"/>
  <c r="P1733" i="1"/>
  <c r="P1734" i="1"/>
  <c r="P1735" i="1"/>
  <c r="P1736" i="1"/>
  <c r="P1737" i="1"/>
  <c r="P1738" i="1"/>
  <c r="P1739" i="1"/>
  <c r="P1740" i="1"/>
  <c r="P1741" i="1"/>
  <c r="P1742" i="1"/>
  <c r="P1743" i="1"/>
  <c r="P1744" i="1"/>
  <c r="P1745" i="1"/>
  <c r="P1746" i="1"/>
  <c r="P1747" i="1"/>
  <c r="P17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77" i="1"/>
  <c r="P1778" i="1"/>
  <c r="P1779" i="1"/>
  <c r="P1780" i="1"/>
  <c r="P1781" i="1"/>
  <c r="P1782" i="1"/>
  <c r="P1783" i="1"/>
  <c r="P1784" i="1"/>
  <c r="P1785" i="1"/>
  <c r="P1786" i="1"/>
  <c r="P1787" i="1"/>
  <c r="P1788" i="1"/>
  <c r="P1789" i="1"/>
  <c r="P1790" i="1"/>
  <c r="P1791" i="1"/>
  <c r="P1792" i="1"/>
  <c r="P1793" i="1"/>
  <c r="P1794" i="1"/>
  <c r="P1795" i="1"/>
  <c r="P1796" i="1"/>
  <c r="P1797" i="1"/>
  <c r="P1798" i="1"/>
  <c r="P1799" i="1"/>
  <c r="P1800" i="1"/>
  <c r="P1801" i="1"/>
  <c r="P1802" i="1"/>
  <c r="P1803" i="1"/>
  <c r="P1804" i="1"/>
  <c r="P1805" i="1"/>
  <c r="P1806" i="1"/>
  <c r="P1807" i="1"/>
  <c r="P1808" i="1"/>
  <c r="P1809" i="1"/>
  <c r="P1810" i="1"/>
  <c r="P1811" i="1"/>
  <c r="P1812" i="1"/>
  <c r="P1813" i="1"/>
  <c r="P1814" i="1"/>
  <c r="P1815" i="1"/>
  <c r="P1816" i="1"/>
  <c r="P1817" i="1"/>
  <c r="P1818" i="1"/>
  <c r="P1819" i="1"/>
  <c r="P1820" i="1"/>
  <c r="P1821" i="1"/>
  <c r="P1822" i="1"/>
  <c r="P1823" i="1"/>
  <c r="P1824" i="1"/>
  <c r="P1825" i="1"/>
  <c r="P1826" i="1"/>
  <c r="P1827" i="1"/>
  <c r="P1828" i="1"/>
  <c r="P1829" i="1"/>
  <c r="P1830"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854" i="1"/>
  <c r="P1855" i="1"/>
  <c r="P1856" i="1"/>
  <c r="P1857" i="1"/>
  <c r="P1858" i="1"/>
  <c r="P1859" i="1"/>
  <c r="P1860" i="1"/>
  <c r="P1861" i="1"/>
  <c r="P1862" i="1"/>
  <c r="P1863" i="1"/>
  <c r="P1864" i="1"/>
  <c r="P1865" i="1"/>
  <c r="P1866" i="1"/>
  <c r="P1867" i="1"/>
  <c r="P1868" i="1"/>
  <c r="P1869" i="1"/>
  <c r="P1870" i="1"/>
  <c r="P1871" i="1"/>
  <c r="P1872" i="1"/>
  <c r="P1873" i="1"/>
  <c r="P1874" i="1"/>
  <c r="P1875" i="1"/>
  <c r="P1876" i="1"/>
  <c r="P1877" i="1"/>
  <c r="P1878" i="1"/>
  <c r="P1879" i="1"/>
  <c r="P1880" i="1"/>
  <c r="P1881" i="1"/>
  <c r="P1882" i="1"/>
  <c r="P1883" i="1"/>
  <c r="P1884" i="1"/>
  <c r="P1885" i="1"/>
  <c r="P1886" i="1"/>
  <c r="P1887" i="1"/>
  <c r="P1888" i="1"/>
  <c r="P1889" i="1"/>
  <c r="P1890" i="1"/>
  <c r="P1891" i="1"/>
  <c r="P1892" i="1"/>
  <c r="P1893" i="1"/>
  <c r="P1894" i="1"/>
  <c r="P1895" i="1"/>
  <c r="P1896" i="1"/>
  <c r="P1897" i="1"/>
  <c r="P1898" i="1"/>
  <c r="P1899" i="1"/>
  <c r="P1900" i="1"/>
  <c r="P1901" i="1"/>
  <c r="P1902" i="1"/>
  <c r="P1903" i="1"/>
  <c r="P1904" i="1"/>
  <c r="P1905" i="1"/>
  <c r="P1906" i="1"/>
  <c r="P1907" i="1"/>
  <c r="P1908" i="1"/>
  <c r="P1909" i="1"/>
  <c r="P1910" i="1"/>
  <c r="P1911" i="1"/>
  <c r="P1912" i="1"/>
  <c r="P1913" i="1"/>
  <c r="P1914" i="1"/>
  <c r="P1915" i="1"/>
  <c r="P1916" i="1"/>
  <c r="P1917" i="1"/>
  <c r="P1918" i="1"/>
  <c r="P1919" i="1"/>
  <c r="P1920" i="1"/>
  <c r="P1921" i="1"/>
  <c r="P1922" i="1"/>
  <c r="P1923"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55" i="1"/>
  <c r="P1956" i="1"/>
  <c r="P1957" i="1"/>
  <c r="P1958" i="1"/>
  <c r="P1959" i="1"/>
  <c r="P1960" i="1"/>
  <c r="P1961" i="1"/>
  <c r="P1962" i="1"/>
  <c r="P1963" i="1"/>
  <c r="P1964" i="1"/>
  <c r="P1965" i="1"/>
  <c r="P1966" i="1"/>
  <c r="P1967" i="1"/>
  <c r="P1968" i="1"/>
  <c r="P1969" i="1"/>
  <c r="P1970" i="1"/>
  <c r="P1971" i="1"/>
  <c r="P1972" i="1"/>
  <c r="P1973" i="1"/>
  <c r="P1974" i="1"/>
  <c r="P1975" i="1"/>
  <c r="P1976" i="1"/>
  <c r="P1977" i="1"/>
  <c r="P1978" i="1"/>
  <c r="P1979" i="1"/>
  <c r="P1980" i="1"/>
  <c r="P1981" i="1"/>
  <c r="P1982" i="1"/>
  <c r="P1983" i="1"/>
  <c r="P1984" i="1"/>
  <c r="P1985" i="1"/>
  <c r="P1986" i="1"/>
  <c r="P1987" i="1"/>
  <c r="P1988" i="1"/>
  <c r="P1989" i="1"/>
  <c r="P1990" i="1"/>
  <c r="P1991" i="1"/>
  <c r="P1992" i="1"/>
  <c r="P1993" i="1"/>
  <c r="P1994" i="1"/>
  <c r="P1995" i="1"/>
  <c r="P1996" i="1"/>
  <c r="P1997" i="1"/>
  <c r="P1998" i="1"/>
  <c r="P1999" i="1"/>
  <c r="P2000" i="1"/>
  <c r="P2001" i="1"/>
  <c r="P2002" i="1"/>
  <c r="P2003" i="1"/>
  <c r="P2004" i="1"/>
  <c r="P2005" i="1"/>
  <c r="P2006" i="1"/>
  <c r="P2007" i="1"/>
  <c r="P2008" i="1"/>
  <c r="P2009" i="1"/>
  <c r="P2010" i="1"/>
  <c r="P2011" i="1"/>
  <c r="P2012" i="1"/>
  <c r="P2013" i="1"/>
  <c r="P2014" i="1"/>
  <c r="P2015" i="1"/>
  <c r="P2016" i="1"/>
  <c r="P2017" i="1"/>
  <c r="P2018" i="1"/>
  <c r="P2019" i="1"/>
  <c r="P2020" i="1"/>
  <c r="P2021" i="1"/>
  <c r="P2022" i="1"/>
  <c r="P2023" i="1"/>
  <c r="P2024" i="1"/>
  <c r="P2025" i="1"/>
  <c r="P2026" i="1"/>
  <c r="P2027" i="1"/>
  <c r="P2028" i="1"/>
  <c r="P2029" i="1"/>
  <c r="P2030" i="1"/>
  <c r="P2031" i="1"/>
  <c r="P2032" i="1"/>
  <c r="P2033" i="1"/>
  <c r="P2034" i="1"/>
  <c r="P2035" i="1"/>
  <c r="P2036" i="1"/>
  <c r="P2037" i="1"/>
  <c r="P2038" i="1"/>
  <c r="P2039" i="1"/>
  <c r="P2040" i="1"/>
  <c r="P2041" i="1"/>
  <c r="P2042" i="1"/>
  <c r="P2043" i="1"/>
  <c r="P2044" i="1"/>
  <c r="P2045" i="1"/>
  <c r="P2046" i="1"/>
  <c r="P2047" i="1"/>
  <c r="P2048" i="1"/>
  <c r="P2049" i="1"/>
  <c r="P2050" i="1"/>
  <c r="P2051" i="1"/>
  <c r="P2052" i="1"/>
  <c r="P2053" i="1"/>
  <c r="P2054" i="1"/>
  <c r="P2055" i="1"/>
  <c r="P2056" i="1"/>
  <c r="P2057" i="1"/>
  <c r="P2058" i="1"/>
  <c r="P2059" i="1"/>
  <c r="P2060" i="1"/>
  <c r="P2061" i="1"/>
  <c r="P2062" i="1"/>
  <c r="P2063" i="1"/>
  <c r="P2064" i="1"/>
  <c r="P2065" i="1"/>
  <c r="P2066" i="1"/>
  <c r="P2067" i="1"/>
  <c r="P2068" i="1"/>
  <c r="P2069" i="1"/>
  <c r="P2070" i="1"/>
  <c r="P2071" i="1"/>
  <c r="P2072" i="1"/>
  <c r="P2073" i="1"/>
  <c r="P2074" i="1"/>
  <c r="P2075" i="1"/>
  <c r="P2076" i="1"/>
  <c r="P2077" i="1"/>
  <c r="P2078" i="1"/>
  <c r="P2079" i="1"/>
  <c r="P2080" i="1"/>
  <c r="P2081" i="1"/>
  <c r="P2082" i="1"/>
  <c r="P2083" i="1"/>
  <c r="P2084" i="1"/>
  <c r="P2085" i="1"/>
  <c r="P2086" i="1"/>
  <c r="P2087" i="1"/>
  <c r="P2088" i="1"/>
  <c r="P2089" i="1"/>
  <c r="P2090" i="1"/>
  <c r="P2091" i="1"/>
  <c r="P2092" i="1"/>
  <c r="P2093" i="1"/>
  <c r="P2094" i="1"/>
  <c r="P2095" i="1"/>
  <c r="P2096" i="1"/>
  <c r="P2097" i="1"/>
  <c r="P2098" i="1"/>
  <c r="P2099" i="1"/>
  <c r="P2100" i="1"/>
  <c r="P2101" i="1"/>
  <c r="P2102" i="1"/>
  <c r="P2103" i="1"/>
  <c r="P2104" i="1"/>
  <c r="P2105" i="1"/>
  <c r="P2106" i="1"/>
  <c r="P2107" i="1"/>
  <c r="P2108" i="1"/>
  <c r="P2109" i="1"/>
  <c r="P2110" i="1"/>
  <c r="P2111" i="1"/>
  <c r="P2112" i="1"/>
  <c r="P2113" i="1"/>
  <c r="P2114" i="1"/>
  <c r="P2115" i="1"/>
  <c r="P67" i="1"/>
  <c r="Q67" i="1" s="1"/>
  <c r="AO61" i="1"/>
  <c r="AV66" i="1"/>
  <c r="AU66" i="1"/>
  <c r="AV64" i="1"/>
  <c r="AW64" i="1" s="1"/>
  <c r="AO66" i="1"/>
  <c r="AP64" i="1"/>
  <c r="D9" i="1"/>
  <c r="Z62" i="1" s="1"/>
  <c r="D27" i="1"/>
  <c r="C27" i="1"/>
  <c r="H7" i="1"/>
  <c r="G9" i="1"/>
  <c r="G8" i="1"/>
  <c r="G7" i="1"/>
  <c r="G6" i="1"/>
  <c r="C13" i="1"/>
  <c r="C14" i="1" s="1"/>
  <c r="C15" i="1" s="1"/>
  <c r="D13" i="1"/>
  <c r="D14" i="1" s="1"/>
  <c r="D50" i="1"/>
  <c r="C50" i="1"/>
  <c r="B47" i="1"/>
  <c r="D47" i="1" s="1"/>
  <c r="B46" i="1"/>
  <c r="D46" i="1"/>
  <c r="B43" i="1"/>
  <c r="C43" i="1" s="1"/>
  <c r="B42" i="1"/>
  <c r="C42" i="1" s="1"/>
  <c r="B52" i="1"/>
  <c r="B51" i="1"/>
  <c r="C51" i="1" s="1"/>
  <c r="C52" i="1"/>
  <c r="D28" i="1"/>
  <c r="D29" i="1"/>
  <c r="D30" i="1"/>
  <c r="D31" i="1"/>
  <c r="D32" i="1"/>
  <c r="D33" i="1"/>
  <c r="D34" i="1"/>
  <c r="D35" i="1"/>
  <c r="D36" i="1"/>
  <c r="D37" i="1"/>
  <c r="D38" i="1"/>
  <c r="D39" i="1"/>
  <c r="C38" i="1"/>
  <c r="C37" i="1"/>
  <c r="C36" i="1"/>
  <c r="C35" i="1"/>
  <c r="C34" i="1"/>
  <c r="C30" i="1"/>
  <c r="C31" i="1"/>
  <c r="C32" i="1"/>
  <c r="C29" i="1"/>
  <c r="C28" i="1"/>
  <c r="C39" i="1"/>
  <c r="C33" i="1"/>
  <c r="D23" i="1"/>
  <c r="C23" i="1"/>
  <c r="D22" i="1"/>
  <c r="C22" i="1"/>
  <c r="D21" i="1"/>
  <c r="C21" i="1"/>
  <c r="D20" i="1"/>
  <c r="C20" i="1"/>
  <c r="D19" i="1"/>
  <c r="C19" i="1"/>
  <c r="D18" i="1"/>
  <c r="D24" i="1"/>
  <c r="C24" i="1"/>
  <c r="C18" i="1"/>
  <c r="D43" i="1"/>
  <c r="C47" i="1"/>
  <c r="H61" i="1"/>
  <c r="C46" i="1"/>
  <c r="K61" i="1" l="1" a="1"/>
  <c r="K61" i="1" s="1"/>
  <c r="Z59" i="1" s="1"/>
  <c r="Q68" i="1"/>
  <c r="Z61" i="1"/>
  <c r="Z60" i="1"/>
  <c r="C67" i="1"/>
  <c r="AW66" i="1"/>
  <c r="AX64" i="1"/>
  <c r="C11" i="1"/>
  <c r="H9" i="1"/>
  <c r="Z63" i="1"/>
  <c r="D15" i="1"/>
  <c r="H6" i="1"/>
  <c r="Z64" i="1"/>
  <c r="AQ64" i="1"/>
  <c r="C68" i="1"/>
  <c r="H8" i="1"/>
  <c r="AP66" i="1"/>
  <c r="Q69" i="1" l="1"/>
  <c r="R69" i="1" s="1"/>
  <c r="T69" i="1" s="1"/>
  <c r="E68" i="1"/>
  <c r="AX66" i="1"/>
  <c r="AY64" i="1"/>
  <c r="D68" i="1"/>
  <c r="D69" i="1"/>
  <c r="D67" i="1"/>
  <c r="S67" i="1" s="1"/>
  <c r="D51" i="1"/>
  <c r="D42" i="1"/>
  <c r="D52" i="1"/>
  <c r="E67" i="1"/>
  <c r="R67" i="1"/>
  <c r="T67" i="1" s="1"/>
  <c r="AQ66" i="1"/>
  <c r="AR64" i="1"/>
  <c r="J67" i="1" l="1"/>
  <c r="Q70" i="1"/>
  <c r="C69" i="1"/>
  <c r="E69" i="1" s="1"/>
  <c r="H68" i="1"/>
  <c r="S69" i="1"/>
  <c r="G68" i="1"/>
  <c r="AR66" i="1"/>
  <c r="AS64" i="1"/>
  <c r="AY66" i="1"/>
  <c r="J68" i="1"/>
  <c r="H69" i="1" l="1"/>
  <c r="C70" i="1"/>
  <c r="D70" i="1"/>
  <c r="G69" i="1"/>
  <c r="J69" i="1"/>
  <c r="K68" i="1" s="1"/>
  <c r="Q71" i="1"/>
  <c r="K67" i="1"/>
  <c r="AS66" i="1"/>
  <c r="G70" i="1" l="1"/>
  <c r="R71" i="1"/>
  <c r="T71" i="1" s="1"/>
  <c r="S71" i="1"/>
  <c r="Q72" i="1"/>
  <c r="D71" i="1"/>
  <c r="C71" i="1"/>
  <c r="E70" i="1"/>
  <c r="H70" i="1"/>
  <c r="J70" i="1"/>
  <c r="K69" i="1" s="1"/>
  <c r="D72" i="1" l="1"/>
  <c r="C72" i="1"/>
  <c r="Q73" i="1"/>
  <c r="H71" i="1"/>
  <c r="J71" i="1"/>
  <c r="G71" i="1"/>
  <c r="E71" i="1"/>
  <c r="Q74" i="1" l="1"/>
  <c r="K70" i="1"/>
  <c r="G72" i="1"/>
  <c r="E72" i="1"/>
  <c r="H72" i="1"/>
  <c r="J72" i="1"/>
  <c r="C73" i="1"/>
  <c r="D73" i="1"/>
  <c r="R73" i="1"/>
  <c r="T73" i="1" s="1"/>
  <c r="S73" i="1"/>
  <c r="K71" i="1" l="1"/>
  <c r="C74" i="1"/>
  <c r="D74" i="1"/>
  <c r="J73" i="1"/>
  <c r="H73" i="1"/>
  <c r="E73" i="1"/>
  <c r="G73" i="1"/>
  <c r="Q75" i="1"/>
  <c r="C75" i="1" l="1"/>
  <c r="D75" i="1"/>
  <c r="S75" i="1"/>
  <c r="R75" i="1"/>
  <c r="T75" i="1" s="1"/>
  <c r="Q76" i="1"/>
  <c r="G74" i="1"/>
  <c r="J74" i="1"/>
  <c r="K73" i="1" s="1"/>
  <c r="E74" i="1"/>
  <c r="H74" i="1"/>
  <c r="K72" i="1"/>
  <c r="Q77" i="1" l="1"/>
  <c r="C76" i="1"/>
  <c r="D76" i="1"/>
  <c r="H75" i="1"/>
  <c r="G75" i="1"/>
  <c r="J75" i="1"/>
  <c r="K74" i="1" s="1"/>
  <c r="E75" i="1"/>
  <c r="C77" i="1" l="1"/>
  <c r="D77" i="1"/>
  <c r="J76" i="1"/>
  <c r="G76" i="1"/>
  <c r="H76" i="1"/>
  <c r="E76" i="1"/>
  <c r="R77" i="1"/>
  <c r="T77" i="1" s="1"/>
  <c r="S77" i="1"/>
  <c r="Q78" i="1"/>
  <c r="Q79" i="1" l="1"/>
  <c r="K75" i="1"/>
  <c r="D78" i="1"/>
  <c r="C78" i="1"/>
  <c r="J77" i="1"/>
  <c r="K76" i="1" s="1"/>
  <c r="E77" i="1"/>
  <c r="H77" i="1"/>
  <c r="G77" i="1"/>
  <c r="J78" i="1" l="1"/>
  <c r="E78" i="1"/>
  <c r="G78" i="1"/>
  <c r="H78" i="1"/>
  <c r="S79" i="1"/>
  <c r="R79" i="1"/>
  <c r="T79" i="1" s="1"/>
  <c r="Q80" i="1"/>
  <c r="C79" i="1"/>
  <c r="D79" i="1"/>
  <c r="Q81" i="1" l="1"/>
  <c r="C80" i="1"/>
  <c r="D80" i="1"/>
  <c r="E79" i="1"/>
  <c r="J79" i="1"/>
  <c r="H79" i="1"/>
  <c r="G79" i="1"/>
  <c r="K77" i="1"/>
  <c r="C81" i="1" l="1"/>
  <c r="D81" i="1"/>
  <c r="H80" i="1"/>
  <c r="E80" i="1"/>
  <c r="J80" i="1"/>
  <c r="K79" i="1" s="1"/>
  <c r="G80" i="1"/>
  <c r="K78" i="1"/>
  <c r="R81" i="1"/>
  <c r="T81" i="1" s="1"/>
  <c r="S81" i="1"/>
  <c r="Q82" i="1"/>
  <c r="Q83" i="1" l="1"/>
  <c r="D82" i="1"/>
  <c r="C82" i="1"/>
  <c r="E81" i="1"/>
  <c r="G81" i="1"/>
  <c r="J81" i="1"/>
  <c r="K80" i="1" s="1"/>
  <c r="H81" i="1"/>
  <c r="D83" i="1" l="1"/>
  <c r="C83" i="1"/>
  <c r="G82" i="1"/>
  <c r="J82" i="1"/>
  <c r="K81" i="1" s="1"/>
  <c r="H82" i="1"/>
  <c r="E82" i="1"/>
  <c r="S83" i="1"/>
  <c r="R83" i="1"/>
  <c r="T83" i="1" s="1"/>
  <c r="Q84" i="1"/>
  <c r="Q85" i="1" l="1"/>
  <c r="J83" i="1"/>
  <c r="H83" i="1"/>
  <c r="E83" i="1"/>
  <c r="G83" i="1"/>
  <c r="D84" i="1"/>
  <c r="C84" i="1"/>
  <c r="J84" i="1" l="1"/>
  <c r="E84" i="1"/>
  <c r="G84" i="1"/>
  <c r="H84" i="1"/>
  <c r="K83" i="1"/>
  <c r="K82" i="1"/>
  <c r="S85" i="1"/>
  <c r="R85" i="1"/>
  <c r="T85" i="1" s="1"/>
  <c r="C85" i="1"/>
  <c r="D85" i="1"/>
  <c r="Q86" i="1"/>
  <c r="D86" i="1" l="1"/>
  <c r="C86" i="1"/>
  <c r="Q87" i="1"/>
  <c r="J85" i="1"/>
  <c r="H85" i="1"/>
  <c r="E85" i="1"/>
  <c r="G85" i="1"/>
  <c r="K84" i="1"/>
  <c r="Q88" i="1" l="1"/>
  <c r="E86" i="1"/>
  <c r="H86" i="1"/>
  <c r="G86" i="1"/>
  <c r="J86" i="1"/>
  <c r="K85" i="1"/>
  <c r="S87" i="1"/>
  <c r="R87" i="1"/>
  <c r="T87" i="1" s="1"/>
  <c r="C87" i="1"/>
  <c r="D87" i="1"/>
  <c r="C88" i="1" l="1"/>
  <c r="D88" i="1"/>
  <c r="J87" i="1"/>
  <c r="E87" i="1"/>
  <c r="H87" i="1"/>
  <c r="G87" i="1"/>
  <c r="Q89" i="1"/>
  <c r="C89" i="1" l="1"/>
  <c r="D89" i="1"/>
  <c r="S89" i="1"/>
  <c r="R89" i="1"/>
  <c r="T89" i="1" s="1"/>
  <c r="G88" i="1"/>
  <c r="E88" i="1"/>
  <c r="J88" i="1"/>
  <c r="H88" i="1"/>
  <c r="Q90" i="1"/>
  <c r="K86" i="1"/>
  <c r="K87" i="1" l="1"/>
  <c r="Q91" i="1"/>
  <c r="D90" i="1"/>
  <c r="C90" i="1"/>
  <c r="H89" i="1"/>
  <c r="G89" i="1"/>
  <c r="E89" i="1"/>
  <c r="J89" i="1"/>
  <c r="J90" i="1" l="1"/>
  <c r="H90" i="1"/>
  <c r="G90" i="1"/>
  <c r="E90" i="1"/>
  <c r="S91" i="1"/>
  <c r="R91" i="1"/>
  <c r="T91" i="1" s="1"/>
  <c r="K89" i="1"/>
  <c r="Q92" i="1"/>
  <c r="D91" i="1"/>
  <c r="C91" i="1"/>
  <c r="K88" i="1"/>
  <c r="C92" i="1" l="1"/>
  <c r="D92" i="1"/>
  <c r="E91" i="1"/>
  <c r="H91" i="1"/>
  <c r="G91" i="1"/>
  <c r="J91" i="1"/>
  <c r="Q93" i="1"/>
  <c r="Q94" i="1" l="1"/>
  <c r="K90" i="1"/>
  <c r="C93" i="1"/>
  <c r="D93" i="1"/>
  <c r="S93" i="1"/>
  <c r="R93" i="1"/>
  <c r="T93" i="1" s="1"/>
  <c r="J92" i="1"/>
  <c r="K91" i="1" s="1"/>
  <c r="H92" i="1"/>
  <c r="G92" i="1"/>
  <c r="E92" i="1"/>
  <c r="D94" i="1" l="1"/>
  <c r="C94" i="1"/>
  <c r="J93" i="1"/>
  <c r="K92" i="1" s="1"/>
  <c r="E93" i="1"/>
  <c r="G93" i="1"/>
  <c r="H93" i="1"/>
  <c r="Q95" i="1"/>
  <c r="Q96" i="1" l="1"/>
  <c r="D95" i="1"/>
  <c r="C95" i="1"/>
  <c r="G94" i="1"/>
  <c r="J94" i="1"/>
  <c r="H94" i="1"/>
  <c r="E94" i="1"/>
  <c r="S95" i="1"/>
  <c r="R95" i="1"/>
  <c r="T95" i="1" s="1"/>
  <c r="E95" i="1" l="1"/>
  <c r="H95" i="1"/>
  <c r="G95" i="1"/>
  <c r="J95" i="1"/>
  <c r="K93" i="1"/>
  <c r="C96" i="1"/>
  <c r="D96" i="1"/>
  <c r="Q97" i="1"/>
  <c r="C97" i="1" l="1"/>
  <c r="D97" i="1"/>
  <c r="R97" i="1"/>
  <c r="T97" i="1" s="1"/>
  <c r="S97" i="1"/>
  <c r="H96" i="1"/>
  <c r="J96" i="1"/>
  <c r="G96" i="1"/>
  <c r="E96" i="1"/>
  <c r="Q98" i="1"/>
  <c r="K95" i="1"/>
  <c r="K94" i="1"/>
  <c r="Q99" i="1" l="1"/>
  <c r="C98" i="1"/>
  <c r="D98" i="1"/>
  <c r="E97" i="1"/>
  <c r="H97" i="1"/>
  <c r="G97" i="1"/>
  <c r="J97" i="1"/>
  <c r="K96" i="1" s="1"/>
  <c r="C99" i="1" l="1"/>
  <c r="D99" i="1"/>
  <c r="S99" i="1"/>
  <c r="R99" i="1"/>
  <c r="T99" i="1" s="1"/>
  <c r="J98" i="1"/>
  <c r="K97" i="1" s="1"/>
  <c r="E98" i="1"/>
  <c r="H98" i="1"/>
  <c r="G98" i="1"/>
  <c r="Q100" i="1"/>
  <c r="Q101" i="1" l="1"/>
  <c r="D100" i="1"/>
  <c r="C100" i="1"/>
  <c r="H99" i="1"/>
  <c r="J99" i="1"/>
  <c r="E99" i="1"/>
  <c r="G99" i="1"/>
  <c r="K98" i="1" l="1"/>
  <c r="J100" i="1"/>
  <c r="G100" i="1"/>
  <c r="E100" i="1"/>
  <c r="H100" i="1"/>
  <c r="S101" i="1"/>
  <c r="R101" i="1"/>
  <c r="T101" i="1" s="1"/>
  <c r="C101" i="1"/>
  <c r="D101" i="1"/>
  <c r="Q102" i="1"/>
  <c r="D102" i="1" l="1"/>
  <c r="C102" i="1"/>
  <c r="Q103" i="1"/>
  <c r="G101" i="1"/>
  <c r="H101" i="1"/>
  <c r="J101" i="1"/>
  <c r="K100" i="1" s="1"/>
  <c r="E101" i="1"/>
  <c r="K99" i="1"/>
  <c r="Q104" i="1" l="1"/>
  <c r="D103" i="1"/>
  <c r="C103" i="1"/>
  <c r="G102" i="1"/>
  <c r="H102" i="1"/>
  <c r="J102" i="1"/>
  <c r="E102" i="1"/>
  <c r="R103" i="1"/>
  <c r="T103" i="1" s="1"/>
  <c r="S103" i="1"/>
  <c r="D104" i="1" l="1"/>
  <c r="C104" i="1"/>
  <c r="K101" i="1"/>
  <c r="G103" i="1"/>
  <c r="J103" i="1"/>
  <c r="E103" i="1"/>
  <c r="H103" i="1"/>
  <c r="Q105" i="1"/>
  <c r="R105" i="1" l="1"/>
  <c r="T105" i="1" s="1"/>
  <c r="S105" i="1"/>
  <c r="J104" i="1"/>
  <c r="K103" i="1" s="1"/>
  <c r="G104" i="1"/>
  <c r="E104" i="1"/>
  <c r="H104" i="1"/>
  <c r="Q106" i="1"/>
  <c r="C105" i="1"/>
  <c r="D105" i="1"/>
  <c r="K102" i="1"/>
  <c r="Q107" i="1" l="1"/>
  <c r="D106" i="1"/>
  <c r="C106" i="1"/>
  <c r="J105" i="1"/>
  <c r="H105" i="1"/>
  <c r="G105" i="1"/>
  <c r="E105" i="1"/>
  <c r="C107" i="1" l="1"/>
  <c r="D107" i="1"/>
  <c r="K104" i="1"/>
  <c r="S107" i="1"/>
  <c r="R107" i="1"/>
  <c r="T107" i="1" s="1"/>
  <c r="H106" i="1"/>
  <c r="G106" i="1"/>
  <c r="J106" i="1"/>
  <c r="K105" i="1" s="1"/>
  <c r="E106" i="1"/>
  <c r="Q108" i="1"/>
  <c r="D108" i="1" l="1"/>
  <c r="C108" i="1"/>
  <c r="Q109" i="1"/>
  <c r="J107" i="1"/>
  <c r="E107" i="1"/>
  <c r="H107" i="1"/>
  <c r="G107" i="1"/>
  <c r="Q110" i="1" l="1"/>
  <c r="C109" i="1"/>
  <c r="D109" i="1"/>
  <c r="K106" i="1"/>
  <c r="E108" i="1"/>
  <c r="J108" i="1"/>
  <c r="K107" i="1" s="1"/>
  <c r="H108" i="1"/>
  <c r="G108" i="1"/>
  <c r="S109" i="1"/>
  <c r="R109" i="1"/>
  <c r="T109" i="1" s="1"/>
  <c r="C110" i="1" l="1"/>
  <c r="D110" i="1"/>
  <c r="J109" i="1"/>
  <c r="E109" i="1"/>
  <c r="H109" i="1"/>
  <c r="G109" i="1"/>
  <c r="K108" i="1"/>
  <c r="Q111" i="1"/>
  <c r="C111" i="1" l="1"/>
  <c r="D111" i="1"/>
  <c r="S111" i="1"/>
  <c r="R111" i="1"/>
  <c r="T111" i="1" s="1"/>
  <c r="Q112" i="1"/>
  <c r="J110" i="1"/>
  <c r="H110" i="1"/>
  <c r="E110" i="1"/>
  <c r="G110" i="1"/>
  <c r="Q113" i="1" l="1"/>
  <c r="C112" i="1"/>
  <c r="D112" i="1"/>
  <c r="E111" i="1"/>
  <c r="H111" i="1"/>
  <c r="G111" i="1"/>
  <c r="J111" i="1"/>
  <c r="K110" i="1" s="1"/>
  <c r="K109" i="1"/>
  <c r="C113" i="1" l="1"/>
  <c r="D113" i="1"/>
  <c r="G112" i="1"/>
  <c r="E112" i="1"/>
  <c r="J112" i="1"/>
  <c r="H112" i="1"/>
  <c r="R113" i="1"/>
  <c r="T113" i="1" s="1"/>
  <c r="S113" i="1"/>
  <c r="Q114" i="1"/>
  <c r="Q115" i="1" l="1"/>
  <c r="K111" i="1"/>
  <c r="D114" i="1"/>
  <c r="C114" i="1"/>
  <c r="J113" i="1"/>
  <c r="G113" i="1"/>
  <c r="E113" i="1"/>
  <c r="H113" i="1"/>
  <c r="J114" i="1" l="1"/>
  <c r="H114" i="1"/>
  <c r="G114" i="1"/>
  <c r="E114" i="1"/>
  <c r="K112" i="1"/>
  <c r="S115" i="1"/>
  <c r="R115" i="1"/>
  <c r="T115" i="1" s="1"/>
  <c r="C115" i="1"/>
  <c r="D115" i="1"/>
  <c r="Q116" i="1"/>
  <c r="Q117" i="1" l="1"/>
  <c r="E115" i="1"/>
  <c r="H115" i="1"/>
  <c r="G115" i="1"/>
  <c r="J115" i="1"/>
  <c r="K114" i="1"/>
  <c r="C116" i="1"/>
  <c r="D116" i="1"/>
  <c r="K113" i="1"/>
  <c r="J116" i="1" l="1"/>
  <c r="G116" i="1"/>
  <c r="H116" i="1"/>
  <c r="E116" i="1"/>
  <c r="K115" i="1"/>
  <c r="R117" i="1"/>
  <c r="T117" i="1" s="1"/>
  <c r="S117" i="1"/>
  <c r="C117" i="1"/>
  <c r="D117" i="1"/>
  <c r="Q118" i="1"/>
  <c r="Q119" i="1" l="1"/>
  <c r="H117" i="1"/>
  <c r="G117" i="1"/>
  <c r="J117" i="1"/>
  <c r="K116" i="1" s="1"/>
  <c r="E117" i="1"/>
  <c r="C118" i="1"/>
  <c r="D118" i="1"/>
  <c r="E118" i="1" l="1"/>
  <c r="G118" i="1"/>
  <c r="H118" i="1"/>
  <c r="J118" i="1"/>
  <c r="K117" i="1" s="1"/>
  <c r="C119" i="1"/>
  <c r="D119" i="1"/>
  <c r="R119" i="1"/>
  <c r="T119" i="1" s="1"/>
  <c r="S119" i="1"/>
  <c r="Q120" i="1"/>
  <c r="Q121" i="1" l="1"/>
  <c r="C120" i="1"/>
  <c r="D120" i="1"/>
  <c r="H119" i="1"/>
  <c r="G119" i="1"/>
  <c r="J119" i="1"/>
  <c r="K118" i="1" s="1"/>
  <c r="E119" i="1"/>
  <c r="E120" i="1" l="1"/>
  <c r="J120" i="1"/>
  <c r="K119" i="1" s="1"/>
  <c r="H120" i="1"/>
  <c r="G120" i="1"/>
  <c r="R121" i="1"/>
  <c r="T121" i="1" s="1"/>
  <c r="S121" i="1"/>
  <c r="Q122" i="1"/>
  <c r="D121" i="1"/>
  <c r="C121" i="1"/>
  <c r="J121" i="1" l="1"/>
  <c r="G121" i="1"/>
  <c r="H121" i="1"/>
  <c r="E121" i="1"/>
  <c r="Q123" i="1"/>
  <c r="C122" i="1"/>
  <c r="D122" i="1"/>
  <c r="S123" i="1" l="1"/>
  <c r="R123" i="1"/>
  <c r="T123" i="1" s="1"/>
  <c r="C123" i="1"/>
  <c r="D123" i="1"/>
  <c r="J122" i="1"/>
  <c r="H122" i="1"/>
  <c r="E122" i="1"/>
  <c r="G122" i="1"/>
  <c r="Q124" i="1"/>
  <c r="K121" i="1"/>
  <c r="K120" i="1"/>
  <c r="H123" i="1" l="1"/>
  <c r="J123" i="1"/>
  <c r="G123" i="1"/>
  <c r="E123" i="1"/>
  <c r="C124" i="1"/>
  <c r="D124" i="1"/>
  <c r="Q125" i="1"/>
  <c r="Q126" i="1" l="1"/>
  <c r="C125" i="1"/>
  <c r="D125" i="1"/>
  <c r="K122" i="1"/>
  <c r="S125" i="1"/>
  <c r="R125" i="1"/>
  <c r="T125" i="1" s="1"/>
  <c r="E124" i="1"/>
  <c r="J124" i="1"/>
  <c r="H124" i="1"/>
  <c r="G124" i="1"/>
  <c r="K123" i="1" l="1"/>
  <c r="C126" i="1"/>
  <c r="D126" i="1"/>
  <c r="J125" i="1"/>
  <c r="H125" i="1"/>
  <c r="G125" i="1"/>
  <c r="E125" i="1"/>
  <c r="Q127" i="1"/>
  <c r="Q128" i="1" l="1"/>
  <c r="C127" i="1"/>
  <c r="D127" i="1"/>
  <c r="R127" i="1"/>
  <c r="T127" i="1" s="1"/>
  <c r="S127" i="1"/>
  <c r="H126" i="1"/>
  <c r="J126" i="1"/>
  <c r="K125" i="1" s="1"/>
  <c r="E126" i="1"/>
  <c r="G126" i="1"/>
  <c r="K124" i="1"/>
  <c r="D128" i="1" l="1"/>
  <c r="C128" i="1"/>
  <c r="J127" i="1"/>
  <c r="E127" i="1"/>
  <c r="G127" i="1"/>
  <c r="H127" i="1"/>
  <c r="K126" i="1"/>
  <c r="Q129" i="1"/>
  <c r="E128" i="1" l="1"/>
  <c r="J128" i="1"/>
  <c r="G128" i="1"/>
  <c r="H128" i="1"/>
  <c r="R129" i="1"/>
  <c r="T129" i="1" s="1"/>
  <c r="S129" i="1"/>
  <c r="Q130" i="1"/>
  <c r="C129" i="1"/>
  <c r="D129" i="1"/>
  <c r="H129" i="1" l="1"/>
  <c r="E129" i="1"/>
  <c r="G129" i="1"/>
  <c r="J129" i="1"/>
  <c r="Q131" i="1"/>
  <c r="D130" i="1"/>
  <c r="C130" i="1"/>
  <c r="K127" i="1"/>
  <c r="J130" i="1" l="1"/>
  <c r="E130" i="1"/>
  <c r="H130" i="1"/>
  <c r="G130" i="1"/>
  <c r="K129" i="1"/>
  <c r="K128" i="1"/>
  <c r="R131" i="1"/>
  <c r="T131" i="1" s="1"/>
  <c r="S131" i="1"/>
  <c r="D131" i="1"/>
  <c r="C131" i="1"/>
  <c r="Q132" i="1"/>
  <c r="D132" i="1" l="1"/>
  <c r="C132" i="1"/>
  <c r="Q133" i="1"/>
  <c r="H131" i="1"/>
  <c r="E131" i="1"/>
  <c r="J131" i="1"/>
  <c r="G131" i="1"/>
  <c r="Q134" i="1" l="1"/>
  <c r="J132" i="1"/>
  <c r="G132" i="1"/>
  <c r="H132" i="1"/>
  <c r="E132" i="1"/>
  <c r="K130" i="1"/>
  <c r="R133" i="1"/>
  <c r="T133" i="1" s="1"/>
  <c r="S133" i="1"/>
  <c r="C133" i="1"/>
  <c r="D133" i="1"/>
  <c r="D134" i="1" l="1"/>
  <c r="C134" i="1"/>
  <c r="E133" i="1"/>
  <c r="H133" i="1"/>
  <c r="G133" i="1"/>
  <c r="J133" i="1"/>
  <c r="Q135" i="1"/>
  <c r="K131" i="1"/>
  <c r="C135" i="1" l="1"/>
  <c r="D135" i="1"/>
  <c r="H134" i="1"/>
  <c r="G134" i="1"/>
  <c r="J134" i="1"/>
  <c r="E134" i="1"/>
  <c r="R135" i="1"/>
  <c r="T135" i="1" s="1"/>
  <c r="S135" i="1"/>
  <c r="Q136" i="1"/>
  <c r="K132" i="1"/>
  <c r="E135" i="1" l="1"/>
  <c r="J135" i="1"/>
  <c r="G135" i="1"/>
  <c r="H135" i="1"/>
  <c r="Q137" i="1"/>
  <c r="D136" i="1"/>
  <c r="C136" i="1"/>
  <c r="K133" i="1"/>
  <c r="Q138" i="1" l="1"/>
  <c r="D137" i="1"/>
  <c r="C137" i="1"/>
  <c r="R137" i="1"/>
  <c r="T137" i="1" s="1"/>
  <c r="S137" i="1"/>
  <c r="J136" i="1"/>
  <c r="H136" i="1"/>
  <c r="G136" i="1"/>
  <c r="E136" i="1"/>
  <c r="K134" i="1"/>
  <c r="C138" i="1" l="1"/>
  <c r="D138" i="1"/>
  <c r="Q139" i="1"/>
  <c r="G137" i="1"/>
  <c r="H137" i="1"/>
  <c r="E137" i="1"/>
  <c r="J137" i="1"/>
  <c r="K135" i="1"/>
  <c r="Q140" i="1" l="1"/>
  <c r="K137" i="1"/>
  <c r="K136" i="1"/>
  <c r="H138" i="1"/>
  <c r="J138" i="1"/>
  <c r="G138" i="1"/>
  <c r="E138" i="1"/>
  <c r="R139" i="1"/>
  <c r="T139" i="1" s="1"/>
  <c r="S139" i="1"/>
  <c r="C139" i="1"/>
  <c r="D139" i="1"/>
  <c r="E139" i="1" l="1"/>
  <c r="J139" i="1"/>
  <c r="H139" i="1"/>
  <c r="G139" i="1"/>
  <c r="D140" i="1"/>
  <c r="C140" i="1"/>
  <c r="Q141" i="1"/>
  <c r="Q142" i="1" l="1"/>
  <c r="C141" i="1"/>
  <c r="D141" i="1"/>
  <c r="E140" i="1"/>
  <c r="J140" i="1"/>
  <c r="K139" i="1" s="1"/>
  <c r="H140" i="1"/>
  <c r="G140" i="1"/>
  <c r="K138" i="1"/>
  <c r="S141" i="1"/>
  <c r="R141" i="1"/>
  <c r="T141" i="1" s="1"/>
  <c r="C142" i="1" l="1"/>
  <c r="D142" i="1"/>
  <c r="J141" i="1"/>
  <c r="K140" i="1" s="1"/>
  <c r="E141" i="1"/>
  <c r="H141" i="1"/>
  <c r="G141" i="1"/>
  <c r="Q143" i="1"/>
  <c r="C143" i="1" l="1"/>
  <c r="D143" i="1"/>
  <c r="S143" i="1"/>
  <c r="R143" i="1"/>
  <c r="T143" i="1" s="1"/>
  <c r="Q144" i="1"/>
  <c r="J142" i="1"/>
  <c r="E142" i="1"/>
  <c r="H142" i="1"/>
  <c r="G142" i="1"/>
  <c r="Q145" i="1" l="1"/>
  <c r="D144" i="1"/>
  <c r="C144" i="1"/>
  <c r="J143" i="1"/>
  <c r="H143" i="1"/>
  <c r="G143" i="1"/>
  <c r="E143" i="1"/>
  <c r="K142" i="1"/>
  <c r="K141" i="1"/>
  <c r="D145" i="1" l="1"/>
  <c r="C145" i="1"/>
  <c r="S145" i="1"/>
  <c r="R145" i="1"/>
  <c r="T145" i="1" s="1"/>
  <c r="H144" i="1"/>
  <c r="E144" i="1"/>
  <c r="J144" i="1"/>
  <c r="G144" i="1"/>
  <c r="Q146" i="1"/>
  <c r="K143" i="1" l="1"/>
  <c r="G145" i="1"/>
  <c r="E145" i="1"/>
  <c r="H145" i="1"/>
  <c r="J145" i="1"/>
  <c r="Q147" i="1"/>
  <c r="C146" i="1"/>
  <c r="D146" i="1"/>
  <c r="H146" i="1" l="1"/>
  <c r="E146" i="1"/>
  <c r="G146" i="1"/>
  <c r="J146" i="1"/>
  <c r="S147" i="1"/>
  <c r="R147" i="1"/>
  <c r="T147" i="1" s="1"/>
  <c r="Q148" i="1"/>
  <c r="C147" i="1"/>
  <c r="D147" i="1"/>
  <c r="K144" i="1"/>
  <c r="G147" i="1" l="1"/>
  <c r="H147" i="1"/>
  <c r="E147" i="1"/>
  <c r="J147" i="1"/>
  <c r="Q149" i="1"/>
  <c r="C148" i="1"/>
  <c r="D148" i="1"/>
  <c r="K145" i="1"/>
  <c r="E148" i="1" l="1"/>
  <c r="J148" i="1"/>
  <c r="K147" i="1" s="1"/>
  <c r="G148" i="1"/>
  <c r="H148" i="1"/>
  <c r="S149" i="1"/>
  <c r="R149" i="1"/>
  <c r="T149" i="1" s="1"/>
  <c r="D149" i="1"/>
  <c r="C149" i="1"/>
  <c r="Q150" i="1"/>
  <c r="K146" i="1"/>
  <c r="C150" i="1" l="1"/>
  <c r="D150" i="1"/>
  <c r="Q151" i="1"/>
  <c r="J149" i="1"/>
  <c r="K148" i="1" s="1"/>
  <c r="E149" i="1"/>
  <c r="H149" i="1"/>
  <c r="G149" i="1"/>
  <c r="Q152" i="1" l="1"/>
  <c r="J150" i="1"/>
  <c r="K149" i="1" s="1"/>
  <c r="E150" i="1"/>
  <c r="H150" i="1"/>
  <c r="G150" i="1"/>
  <c r="S151" i="1"/>
  <c r="R151" i="1"/>
  <c r="T151" i="1" s="1"/>
  <c r="C151" i="1"/>
  <c r="D151" i="1"/>
  <c r="J151" i="1" l="1"/>
  <c r="E151" i="1"/>
  <c r="H151" i="1"/>
  <c r="G151" i="1"/>
  <c r="C152" i="1"/>
  <c r="D152" i="1"/>
  <c r="Q153" i="1"/>
  <c r="G152" i="1" l="1"/>
  <c r="H152" i="1"/>
  <c r="E152" i="1"/>
  <c r="J152" i="1"/>
  <c r="K151" i="1" s="1"/>
  <c r="R153" i="1"/>
  <c r="T153" i="1" s="1"/>
  <c r="S153" i="1"/>
  <c r="C153" i="1"/>
  <c r="D153" i="1"/>
  <c r="Q154" i="1"/>
  <c r="K150" i="1"/>
  <c r="J153" i="1" l="1"/>
  <c r="H153" i="1"/>
  <c r="G153" i="1"/>
  <c r="E153" i="1"/>
  <c r="Q155" i="1"/>
  <c r="D154" i="1"/>
  <c r="C154" i="1"/>
  <c r="K152" i="1"/>
  <c r="J154" i="1" l="1"/>
  <c r="E154" i="1"/>
  <c r="H154" i="1"/>
  <c r="G154" i="1"/>
  <c r="S155" i="1"/>
  <c r="R155" i="1"/>
  <c r="T155" i="1" s="1"/>
  <c r="D155" i="1"/>
  <c r="C155" i="1"/>
  <c r="Q156" i="1"/>
  <c r="J155" i="1" l="1"/>
  <c r="G155" i="1"/>
  <c r="H155" i="1"/>
  <c r="E155" i="1"/>
  <c r="Q157" i="1"/>
  <c r="D156" i="1"/>
  <c r="C156" i="1"/>
  <c r="K153" i="1"/>
  <c r="K154" i="1"/>
  <c r="J156" i="1" l="1"/>
  <c r="H156" i="1"/>
  <c r="G156" i="1"/>
  <c r="E156" i="1"/>
  <c r="S157" i="1"/>
  <c r="R157" i="1"/>
  <c r="T157" i="1" s="1"/>
  <c r="D157" i="1"/>
  <c r="C157" i="1"/>
  <c r="Q158" i="1"/>
  <c r="D158" i="1" l="1"/>
  <c r="C158" i="1"/>
  <c r="Q159" i="1"/>
  <c r="E157" i="1"/>
  <c r="H157" i="1"/>
  <c r="G157" i="1"/>
  <c r="J157" i="1"/>
  <c r="K156" i="1" s="1"/>
  <c r="K155" i="1"/>
  <c r="Q160" i="1" l="1"/>
  <c r="G158" i="1"/>
  <c r="J158" i="1"/>
  <c r="H158" i="1"/>
  <c r="E158" i="1"/>
  <c r="D159" i="1"/>
  <c r="C159" i="1"/>
  <c r="S159" i="1"/>
  <c r="R159" i="1"/>
  <c r="T159" i="1" s="1"/>
  <c r="C160" i="1" l="1"/>
  <c r="D160" i="1"/>
  <c r="K157" i="1"/>
  <c r="E159" i="1"/>
  <c r="H159" i="1"/>
  <c r="G159" i="1"/>
  <c r="J159" i="1"/>
  <c r="Q161" i="1"/>
  <c r="S161" i="1" l="1"/>
  <c r="R161" i="1"/>
  <c r="T161" i="1" s="1"/>
  <c r="J160" i="1"/>
  <c r="K159" i="1" s="1"/>
  <c r="G160" i="1"/>
  <c r="H160" i="1"/>
  <c r="E160" i="1"/>
  <c r="Q162" i="1"/>
  <c r="D161" i="1"/>
  <c r="C161" i="1"/>
  <c r="K158" i="1"/>
  <c r="C162" i="1" l="1"/>
  <c r="D162" i="1"/>
  <c r="Q163" i="1"/>
  <c r="H161" i="1"/>
  <c r="E161" i="1"/>
  <c r="J161" i="1"/>
  <c r="K160" i="1" s="1"/>
  <c r="G161" i="1"/>
  <c r="Q164" i="1" l="1"/>
  <c r="D163" i="1"/>
  <c r="C163" i="1"/>
  <c r="S163" i="1"/>
  <c r="R163" i="1"/>
  <c r="T163" i="1" s="1"/>
  <c r="J162" i="1"/>
  <c r="K161" i="1" s="1"/>
  <c r="H162" i="1"/>
  <c r="E162" i="1"/>
  <c r="G162" i="1"/>
  <c r="G163" i="1" l="1"/>
  <c r="E163" i="1"/>
  <c r="J163" i="1"/>
  <c r="H163" i="1"/>
  <c r="D164" i="1"/>
  <c r="C164" i="1"/>
  <c r="Q165" i="1"/>
  <c r="C165" i="1" l="1"/>
  <c r="D165" i="1"/>
  <c r="G164" i="1"/>
  <c r="H164" i="1"/>
  <c r="J164" i="1"/>
  <c r="E164" i="1"/>
  <c r="K163" i="1"/>
  <c r="S165" i="1"/>
  <c r="R165" i="1"/>
  <c r="T165" i="1" s="1"/>
  <c r="Q166" i="1"/>
  <c r="K162" i="1"/>
  <c r="C166" i="1" l="1"/>
  <c r="D166" i="1"/>
  <c r="Q167" i="1"/>
  <c r="H165" i="1"/>
  <c r="G165" i="1"/>
  <c r="J165" i="1"/>
  <c r="K164" i="1" s="1"/>
  <c r="E165" i="1"/>
  <c r="Q168" i="1" l="1"/>
  <c r="C167" i="1"/>
  <c r="D167" i="1"/>
  <c r="S167" i="1"/>
  <c r="R167" i="1"/>
  <c r="T167" i="1" s="1"/>
  <c r="J166" i="1"/>
  <c r="K165" i="1" s="1"/>
  <c r="H166" i="1"/>
  <c r="G166" i="1"/>
  <c r="E166" i="1"/>
  <c r="G167" i="1" l="1"/>
  <c r="H167" i="1"/>
  <c r="J167" i="1"/>
  <c r="K166" i="1" s="1"/>
  <c r="E167" i="1"/>
  <c r="D168" i="1"/>
  <c r="C168" i="1"/>
  <c r="Q169" i="1"/>
  <c r="R169" i="1" l="1"/>
  <c r="T169" i="1" s="1"/>
  <c r="S169" i="1"/>
  <c r="G168" i="1"/>
  <c r="E168" i="1"/>
  <c r="H168" i="1"/>
  <c r="J168" i="1"/>
  <c r="K167" i="1"/>
  <c r="Q170" i="1"/>
  <c r="C169" i="1"/>
  <c r="D169" i="1"/>
  <c r="Q171" i="1" l="1"/>
  <c r="D170" i="1"/>
  <c r="C170" i="1"/>
  <c r="E169" i="1"/>
  <c r="H169" i="1"/>
  <c r="J169" i="1"/>
  <c r="G169" i="1"/>
  <c r="C171" i="1" l="1"/>
  <c r="D171" i="1"/>
  <c r="K168" i="1"/>
  <c r="S171" i="1"/>
  <c r="R171" i="1"/>
  <c r="T171" i="1" s="1"/>
  <c r="J170" i="1"/>
  <c r="H170" i="1"/>
  <c r="E170" i="1"/>
  <c r="G170" i="1"/>
  <c r="Q172" i="1"/>
  <c r="Q173" i="1" l="1"/>
  <c r="E171" i="1"/>
  <c r="H171" i="1"/>
  <c r="J171" i="1"/>
  <c r="K170" i="1" s="1"/>
  <c r="G171" i="1"/>
  <c r="D172" i="1"/>
  <c r="C172" i="1"/>
  <c r="K169" i="1"/>
  <c r="C173" i="1" l="1"/>
  <c r="D173" i="1"/>
  <c r="G172" i="1"/>
  <c r="H172" i="1"/>
  <c r="E172" i="1"/>
  <c r="J172" i="1"/>
  <c r="R173" i="1"/>
  <c r="T173" i="1" s="1"/>
  <c r="S173" i="1"/>
  <c r="Q174" i="1"/>
  <c r="Q175" i="1" l="1"/>
  <c r="K171" i="1"/>
  <c r="C174" i="1"/>
  <c r="D174" i="1"/>
  <c r="G173" i="1"/>
  <c r="H173" i="1"/>
  <c r="J173" i="1"/>
  <c r="K172" i="1" s="1"/>
  <c r="E173" i="1"/>
  <c r="C175" i="1" l="1"/>
  <c r="D175" i="1"/>
  <c r="S175" i="1"/>
  <c r="R175" i="1"/>
  <c r="T175" i="1" s="1"/>
  <c r="J174" i="1"/>
  <c r="E174" i="1"/>
  <c r="G174" i="1"/>
  <c r="H174" i="1"/>
  <c r="Q176" i="1"/>
  <c r="C176" i="1" l="1"/>
  <c r="D176" i="1"/>
  <c r="Q177" i="1"/>
  <c r="H175" i="1"/>
  <c r="J175" i="1"/>
  <c r="E175" i="1"/>
  <c r="G175" i="1"/>
  <c r="K173" i="1"/>
  <c r="Q178" i="1" l="1"/>
  <c r="K174" i="1"/>
  <c r="J176" i="1"/>
  <c r="H176" i="1"/>
  <c r="G176" i="1"/>
  <c r="E176" i="1"/>
  <c r="S177" i="1"/>
  <c r="R177" i="1"/>
  <c r="T177" i="1" s="1"/>
  <c r="C177" i="1"/>
  <c r="D177" i="1"/>
  <c r="J177" i="1" l="1"/>
  <c r="H177" i="1"/>
  <c r="G177" i="1"/>
  <c r="E177" i="1"/>
  <c r="D178" i="1"/>
  <c r="C178" i="1"/>
  <c r="Q179" i="1"/>
  <c r="K176" i="1"/>
  <c r="K175" i="1"/>
  <c r="Q180" i="1" l="1"/>
  <c r="J178" i="1"/>
  <c r="H178" i="1"/>
  <c r="E178" i="1"/>
  <c r="G178" i="1"/>
  <c r="R179" i="1"/>
  <c r="T179" i="1" s="1"/>
  <c r="S179" i="1"/>
  <c r="D179" i="1"/>
  <c r="C179" i="1"/>
  <c r="K177" i="1"/>
  <c r="D180" i="1" l="1"/>
  <c r="C180" i="1"/>
  <c r="G179" i="1"/>
  <c r="E179" i="1"/>
  <c r="H179" i="1"/>
  <c r="J179" i="1"/>
  <c r="Q181" i="1"/>
  <c r="K178" i="1" l="1"/>
  <c r="H180" i="1"/>
  <c r="G180" i="1"/>
  <c r="E180" i="1"/>
  <c r="J180" i="1"/>
  <c r="S181" i="1"/>
  <c r="R181" i="1"/>
  <c r="T181" i="1" s="1"/>
  <c r="Q182" i="1"/>
  <c r="D181" i="1"/>
  <c r="C181" i="1"/>
  <c r="E181" i="1" l="1"/>
  <c r="H181" i="1"/>
  <c r="G181" i="1"/>
  <c r="J181" i="1"/>
  <c r="D182" i="1"/>
  <c r="C182" i="1"/>
  <c r="Q183" i="1"/>
  <c r="K179" i="1"/>
  <c r="C183" i="1" l="1"/>
  <c r="D183" i="1"/>
  <c r="H182" i="1"/>
  <c r="J182" i="1"/>
  <c r="K181" i="1" s="1"/>
  <c r="E182" i="1"/>
  <c r="G182" i="1"/>
  <c r="R183" i="1"/>
  <c r="T183" i="1" s="1"/>
  <c r="S183" i="1"/>
  <c r="Q184" i="1"/>
  <c r="K180" i="1"/>
  <c r="H183" i="1" l="1"/>
  <c r="E183" i="1"/>
  <c r="G183" i="1"/>
  <c r="J183" i="1"/>
  <c r="Q185" i="1"/>
  <c r="D184" i="1"/>
  <c r="C184" i="1"/>
  <c r="C185" i="1" l="1"/>
  <c r="D185" i="1"/>
  <c r="K183" i="1"/>
  <c r="K182" i="1"/>
  <c r="J184" i="1"/>
  <c r="H184" i="1"/>
  <c r="G184" i="1"/>
  <c r="E184" i="1"/>
  <c r="R185" i="1"/>
  <c r="T185" i="1" s="1"/>
  <c r="S185" i="1"/>
  <c r="Q186" i="1"/>
  <c r="Q187" i="1" l="1"/>
  <c r="E185" i="1"/>
  <c r="H185" i="1"/>
  <c r="J185" i="1"/>
  <c r="K184" i="1" s="1"/>
  <c r="G185" i="1"/>
  <c r="D186" i="1"/>
  <c r="C186" i="1"/>
  <c r="D187" i="1" l="1"/>
  <c r="C187" i="1"/>
  <c r="R187" i="1"/>
  <c r="T187" i="1" s="1"/>
  <c r="S187" i="1"/>
  <c r="G186" i="1"/>
  <c r="H186" i="1"/>
  <c r="J186" i="1"/>
  <c r="K185" i="1" s="1"/>
  <c r="E186" i="1"/>
  <c r="Q188" i="1"/>
  <c r="J187" i="1" l="1"/>
  <c r="G187" i="1"/>
  <c r="E187" i="1"/>
  <c r="H187" i="1"/>
  <c r="Q189" i="1"/>
  <c r="C188" i="1"/>
  <c r="D188" i="1"/>
  <c r="D189" i="1" l="1"/>
  <c r="C189" i="1"/>
  <c r="E188" i="1"/>
  <c r="H188" i="1"/>
  <c r="J188" i="1"/>
  <c r="K187" i="1" s="1"/>
  <c r="G188" i="1"/>
  <c r="S189" i="1"/>
  <c r="R189" i="1"/>
  <c r="T189" i="1" s="1"/>
  <c r="Q190" i="1"/>
  <c r="K186" i="1"/>
  <c r="Q191" i="1" l="1"/>
  <c r="J189" i="1"/>
  <c r="G189" i="1"/>
  <c r="H189" i="1"/>
  <c r="E189" i="1"/>
  <c r="D190" i="1"/>
  <c r="C190" i="1"/>
  <c r="C191" i="1" l="1"/>
  <c r="D191" i="1"/>
  <c r="K188" i="1"/>
  <c r="R191" i="1"/>
  <c r="T191" i="1" s="1"/>
  <c r="S191" i="1"/>
  <c r="J190" i="1"/>
  <c r="H190" i="1"/>
  <c r="E190" i="1"/>
  <c r="G190" i="1"/>
  <c r="Q192" i="1"/>
  <c r="C192" i="1" l="1"/>
  <c r="D192" i="1"/>
  <c r="Q193" i="1"/>
  <c r="K189" i="1"/>
  <c r="J191" i="1"/>
  <c r="K190" i="1" s="1"/>
  <c r="E191" i="1"/>
  <c r="H191" i="1"/>
  <c r="G191" i="1"/>
  <c r="C193" i="1" l="1"/>
  <c r="D193" i="1"/>
  <c r="K191" i="1"/>
  <c r="R193" i="1"/>
  <c r="T193" i="1" s="1"/>
  <c r="S193" i="1"/>
  <c r="J192" i="1"/>
  <c r="H192" i="1"/>
  <c r="E192" i="1"/>
  <c r="G192" i="1"/>
  <c r="Q194" i="1"/>
  <c r="Q195" i="1" l="1"/>
  <c r="D194" i="1"/>
  <c r="C194" i="1"/>
  <c r="E193" i="1"/>
  <c r="G193" i="1"/>
  <c r="H193" i="1"/>
  <c r="J193" i="1"/>
  <c r="K192" i="1" s="1"/>
  <c r="S195" i="1" l="1"/>
  <c r="R195" i="1"/>
  <c r="T195" i="1" s="1"/>
  <c r="C195" i="1"/>
  <c r="D195" i="1"/>
  <c r="J194" i="1"/>
  <c r="K193" i="1" s="1"/>
  <c r="E194" i="1"/>
  <c r="H194" i="1"/>
  <c r="G194" i="1"/>
  <c r="Q196" i="1"/>
  <c r="D196" i="1" l="1"/>
  <c r="C196" i="1"/>
  <c r="Q197" i="1"/>
  <c r="J195" i="1"/>
  <c r="G195" i="1"/>
  <c r="H195" i="1"/>
  <c r="E195" i="1"/>
  <c r="K194" i="1" l="1"/>
  <c r="Q198" i="1"/>
  <c r="H196" i="1"/>
  <c r="E196" i="1"/>
  <c r="J196" i="1"/>
  <c r="G196" i="1"/>
  <c r="S197" i="1"/>
  <c r="R197" i="1"/>
  <c r="T197" i="1" s="1"/>
  <c r="D197" i="1"/>
  <c r="C197" i="1"/>
  <c r="C198" i="1" l="1"/>
  <c r="D198" i="1"/>
  <c r="K196" i="1"/>
  <c r="Q199" i="1"/>
  <c r="J197" i="1"/>
  <c r="G197" i="1"/>
  <c r="H197" i="1"/>
  <c r="E197" i="1"/>
  <c r="K195" i="1"/>
  <c r="S199" i="1" l="1"/>
  <c r="R199" i="1"/>
  <c r="T199" i="1" s="1"/>
  <c r="H198" i="1"/>
  <c r="E198" i="1"/>
  <c r="G198" i="1"/>
  <c r="J198" i="1"/>
  <c r="Q200" i="1"/>
  <c r="C199" i="1"/>
  <c r="D199" i="1"/>
  <c r="D200" i="1" l="1"/>
  <c r="C200" i="1"/>
  <c r="Q201" i="1"/>
  <c r="G199" i="1"/>
  <c r="H199" i="1"/>
  <c r="J199" i="1"/>
  <c r="K198" i="1" s="1"/>
  <c r="E199" i="1"/>
  <c r="K197" i="1"/>
  <c r="J200" i="1" l="1"/>
  <c r="H200" i="1"/>
  <c r="G200" i="1"/>
  <c r="E200" i="1"/>
  <c r="R201" i="1"/>
  <c r="T201" i="1" s="1"/>
  <c r="S201" i="1"/>
  <c r="C201" i="1"/>
  <c r="D201" i="1"/>
  <c r="Q202" i="1"/>
  <c r="C202" i="1" l="1"/>
  <c r="D202" i="1"/>
  <c r="H201" i="1"/>
  <c r="G201" i="1"/>
  <c r="J201" i="1"/>
  <c r="K200" i="1" s="1"/>
  <c r="E201" i="1"/>
  <c r="Q203" i="1"/>
  <c r="K199" i="1"/>
  <c r="Q204" i="1" l="1"/>
  <c r="J202" i="1"/>
  <c r="K201" i="1" s="1"/>
  <c r="H202" i="1"/>
  <c r="G202" i="1"/>
  <c r="E202" i="1"/>
  <c r="S203" i="1"/>
  <c r="R203" i="1"/>
  <c r="T203" i="1" s="1"/>
  <c r="D203" i="1"/>
  <c r="C203" i="1"/>
  <c r="G203" i="1" l="1"/>
  <c r="E203" i="1"/>
  <c r="H203" i="1"/>
  <c r="J203" i="1"/>
  <c r="K202" i="1" s="1"/>
  <c r="C204" i="1"/>
  <c r="D204" i="1"/>
  <c r="Q205" i="1"/>
  <c r="G204" i="1" l="1"/>
  <c r="E204" i="1"/>
  <c r="J204" i="1"/>
  <c r="K203" i="1" s="1"/>
  <c r="H204" i="1"/>
  <c r="Q206" i="1"/>
  <c r="R205" i="1"/>
  <c r="T205" i="1" s="1"/>
  <c r="S205" i="1"/>
  <c r="C205" i="1"/>
  <c r="D205" i="1"/>
  <c r="C206" i="1" l="1"/>
  <c r="D206" i="1"/>
  <c r="K204" i="1"/>
  <c r="H205" i="1"/>
  <c r="E205" i="1"/>
  <c r="J205" i="1"/>
  <c r="G205" i="1"/>
  <c r="Q207" i="1"/>
  <c r="S207" i="1" l="1"/>
  <c r="R207" i="1"/>
  <c r="T207" i="1" s="1"/>
  <c r="H206" i="1"/>
  <c r="J206" i="1"/>
  <c r="E206" i="1"/>
  <c r="G206" i="1"/>
  <c r="Q208" i="1"/>
  <c r="C207" i="1"/>
  <c r="D207" i="1"/>
  <c r="D208" i="1" l="1"/>
  <c r="C208" i="1"/>
  <c r="Q209" i="1"/>
  <c r="G207" i="1"/>
  <c r="J207" i="1"/>
  <c r="K206" i="1" s="1"/>
  <c r="E207" i="1"/>
  <c r="H207" i="1"/>
  <c r="K205" i="1"/>
  <c r="Q210" i="1" l="1"/>
  <c r="C209" i="1"/>
  <c r="D209" i="1"/>
  <c r="G208" i="1"/>
  <c r="E208" i="1"/>
  <c r="H208" i="1"/>
  <c r="J208" i="1"/>
  <c r="K207" i="1" s="1"/>
  <c r="S209" i="1"/>
  <c r="R209" i="1"/>
  <c r="T209" i="1" s="1"/>
  <c r="D210" i="1" l="1"/>
  <c r="C210" i="1"/>
  <c r="H209" i="1"/>
  <c r="E209" i="1"/>
  <c r="G209" i="1"/>
  <c r="J209" i="1"/>
  <c r="Q211" i="1"/>
  <c r="K208" i="1" l="1"/>
  <c r="Q212" i="1"/>
  <c r="E210" i="1"/>
  <c r="G210" i="1"/>
  <c r="H210" i="1"/>
  <c r="J210" i="1"/>
  <c r="D211" i="1"/>
  <c r="C211" i="1"/>
  <c r="S211" i="1"/>
  <c r="R211" i="1"/>
  <c r="T211" i="1" s="1"/>
  <c r="J211" i="1" l="1"/>
  <c r="K210" i="1" s="1"/>
  <c r="H211" i="1"/>
  <c r="G211" i="1"/>
  <c r="E211" i="1"/>
  <c r="Q213" i="1"/>
  <c r="D212" i="1"/>
  <c r="C212" i="1"/>
  <c r="K209" i="1"/>
  <c r="C213" i="1" l="1"/>
  <c r="D213" i="1"/>
  <c r="R213" i="1"/>
  <c r="T213" i="1" s="1"/>
  <c r="S213" i="1"/>
  <c r="J212" i="1"/>
  <c r="K211" i="1" s="1"/>
  <c r="H212" i="1"/>
  <c r="G212" i="1"/>
  <c r="E212" i="1"/>
  <c r="Q214" i="1"/>
  <c r="Q215" i="1" l="1"/>
  <c r="C214" i="1"/>
  <c r="D214" i="1"/>
  <c r="G213" i="1"/>
  <c r="H213" i="1"/>
  <c r="E213" i="1"/>
  <c r="J213" i="1"/>
  <c r="K212" i="1" s="1"/>
  <c r="C215" i="1" l="1"/>
  <c r="D215" i="1"/>
  <c r="H214" i="1"/>
  <c r="G214" i="1"/>
  <c r="J214" i="1"/>
  <c r="E214" i="1"/>
  <c r="S215" i="1"/>
  <c r="R215" i="1"/>
  <c r="T215" i="1" s="1"/>
  <c r="Q216" i="1"/>
  <c r="Q217" i="1" l="1"/>
  <c r="K213" i="1"/>
  <c r="D216" i="1"/>
  <c r="C216" i="1"/>
  <c r="J215" i="1"/>
  <c r="G215" i="1"/>
  <c r="H215" i="1"/>
  <c r="E215" i="1"/>
  <c r="C217" i="1" l="1"/>
  <c r="D217" i="1"/>
  <c r="R217" i="1"/>
  <c r="T217" i="1" s="1"/>
  <c r="S217" i="1"/>
  <c r="K214" i="1"/>
  <c r="G216" i="1"/>
  <c r="H216" i="1"/>
  <c r="J216" i="1"/>
  <c r="E216" i="1"/>
  <c r="Q218" i="1"/>
  <c r="Q219" i="1" l="1"/>
  <c r="D218" i="1"/>
  <c r="C218" i="1"/>
  <c r="G217" i="1"/>
  <c r="H217" i="1"/>
  <c r="E217" i="1"/>
  <c r="J217" i="1"/>
  <c r="K216" i="1" s="1"/>
  <c r="K215" i="1"/>
  <c r="C219" i="1" l="1"/>
  <c r="D219" i="1"/>
  <c r="S219" i="1"/>
  <c r="R219" i="1"/>
  <c r="T219" i="1" s="1"/>
  <c r="E218" i="1"/>
  <c r="H218" i="1"/>
  <c r="G218" i="1"/>
  <c r="J218" i="1"/>
  <c r="Q220" i="1"/>
  <c r="Q221" i="1" l="1"/>
  <c r="K218" i="1"/>
  <c r="K217" i="1"/>
  <c r="E219" i="1"/>
  <c r="J219" i="1"/>
  <c r="H219" i="1"/>
  <c r="G219" i="1"/>
  <c r="C220" i="1"/>
  <c r="D220" i="1"/>
  <c r="C221" i="1" l="1"/>
  <c r="D221" i="1"/>
  <c r="S221" i="1"/>
  <c r="R221" i="1"/>
  <c r="T221" i="1" s="1"/>
  <c r="J220" i="1"/>
  <c r="H220" i="1"/>
  <c r="E220" i="1"/>
  <c r="G220" i="1"/>
  <c r="Q222" i="1"/>
  <c r="Q223" i="1" l="1"/>
  <c r="K219" i="1"/>
  <c r="G221" i="1"/>
  <c r="E221" i="1"/>
  <c r="H221" i="1"/>
  <c r="J221" i="1"/>
  <c r="C222" i="1"/>
  <c r="D222" i="1"/>
  <c r="K220" i="1" l="1"/>
  <c r="C223" i="1"/>
  <c r="D223" i="1"/>
  <c r="S223" i="1"/>
  <c r="R223" i="1"/>
  <c r="T223" i="1" s="1"/>
  <c r="E222" i="1"/>
  <c r="G222" i="1"/>
  <c r="H222" i="1"/>
  <c r="J222" i="1"/>
  <c r="Q224" i="1"/>
  <c r="D224" i="1" l="1"/>
  <c r="C224" i="1"/>
  <c r="Q225" i="1"/>
  <c r="J223" i="1"/>
  <c r="H223" i="1"/>
  <c r="E223" i="1"/>
  <c r="G223" i="1"/>
  <c r="K221" i="1"/>
  <c r="Q226" i="1" l="1"/>
  <c r="H224" i="1"/>
  <c r="J224" i="1"/>
  <c r="K223" i="1" s="1"/>
  <c r="G224" i="1"/>
  <c r="E224" i="1"/>
  <c r="K222" i="1"/>
  <c r="S225" i="1"/>
  <c r="R225" i="1"/>
  <c r="T225" i="1" s="1"/>
  <c r="D225" i="1"/>
  <c r="C225" i="1"/>
  <c r="J225" i="1" l="1"/>
  <c r="H225" i="1"/>
  <c r="E225" i="1"/>
  <c r="G225" i="1"/>
  <c r="D226" i="1"/>
  <c r="C226" i="1"/>
  <c r="K224" i="1"/>
  <c r="Q227" i="1"/>
  <c r="H226" i="1" l="1"/>
  <c r="J226" i="1"/>
  <c r="K225" i="1" s="1"/>
  <c r="E226" i="1"/>
  <c r="G226" i="1"/>
  <c r="S227" i="1"/>
  <c r="R227" i="1"/>
  <c r="T227" i="1" s="1"/>
  <c r="C227" i="1"/>
  <c r="D227" i="1"/>
  <c r="Q228" i="1"/>
  <c r="E227" i="1" l="1"/>
  <c r="H227" i="1"/>
  <c r="J227" i="1"/>
  <c r="K226" i="1" s="1"/>
  <c r="G227" i="1"/>
  <c r="Q229" i="1"/>
  <c r="C228" i="1"/>
  <c r="D228" i="1"/>
  <c r="J228" i="1" l="1"/>
  <c r="H228" i="1"/>
  <c r="G228" i="1"/>
  <c r="E228" i="1"/>
  <c r="K227" i="1"/>
  <c r="R229" i="1"/>
  <c r="T229" i="1" s="1"/>
  <c r="S229" i="1"/>
  <c r="C229" i="1"/>
  <c r="D229" i="1"/>
  <c r="Q230" i="1"/>
  <c r="D230" i="1" l="1"/>
  <c r="C230" i="1"/>
  <c r="Q231" i="1"/>
  <c r="J229" i="1"/>
  <c r="G229" i="1"/>
  <c r="H229" i="1"/>
  <c r="E229" i="1"/>
  <c r="K228" i="1"/>
  <c r="Q232" i="1" l="1"/>
  <c r="D231" i="1"/>
  <c r="C231" i="1"/>
  <c r="E230" i="1"/>
  <c r="H230" i="1"/>
  <c r="G230" i="1"/>
  <c r="J230" i="1"/>
  <c r="S231" i="1"/>
  <c r="R231" i="1"/>
  <c r="T231" i="1" s="1"/>
  <c r="D232" i="1" l="1"/>
  <c r="C232" i="1"/>
  <c r="K229" i="1"/>
  <c r="G231" i="1"/>
  <c r="H231" i="1"/>
  <c r="J231" i="1"/>
  <c r="E231" i="1"/>
  <c r="Q233" i="1"/>
  <c r="S233" i="1" l="1"/>
  <c r="R233" i="1"/>
  <c r="T233" i="1" s="1"/>
  <c r="Q234" i="1"/>
  <c r="K230" i="1"/>
  <c r="C233" i="1"/>
  <c r="D233" i="1"/>
  <c r="E232" i="1"/>
  <c r="J232" i="1"/>
  <c r="K231" i="1" s="1"/>
  <c r="H232" i="1"/>
  <c r="G232" i="1"/>
  <c r="Q235" i="1" l="1"/>
  <c r="G233" i="1"/>
  <c r="E233" i="1"/>
  <c r="H233" i="1"/>
  <c r="J233" i="1"/>
  <c r="K232" i="1" s="1"/>
  <c r="D234" i="1"/>
  <c r="C234" i="1"/>
  <c r="C235" i="1" l="1"/>
  <c r="D235" i="1"/>
  <c r="S235" i="1"/>
  <c r="R235" i="1"/>
  <c r="T235" i="1" s="1"/>
  <c r="G234" i="1"/>
  <c r="H234" i="1"/>
  <c r="J234" i="1"/>
  <c r="E234" i="1"/>
  <c r="Q236" i="1"/>
  <c r="K233" i="1" l="1"/>
  <c r="C236" i="1"/>
  <c r="D236" i="1"/>
  <c r="Q237" i="1"/>
  <c r="G235" i="1"/>
  <c r="J235" i="1"/>
  <c r="H235" i="1"/>
  <c r="E235" i="1"/>
  <c r="G236" i="1" l="1"/>
  <c r="E236" i="1"/>
  <c r="J236" i="1"/>
  <c r="K235" i="1" s="1"/>
  <c r="H236" i="1"/>
  <c r="S237" i="1"/>
  <c r="R237" i="1"/>
  <c r="T237" i="1" s="1"/>
  <c r="D237" i="1"/>
  <c r="C237" i="1"/>
  <c r="Q238" i="1"/>
  <c r="K234" i="1"/>
  <c r="Q239" i="1" l="1"/>
  <c r="C238" i="1"/>
  <c r="D238" i="1"/>
  <c r="H237" i="1"/>
  <c r="G237" i="1"/>
  <c r="J237" i="1"/>
  <c r="K236" i="1" s="1"/>
  <c r="E237" i="1"/>
  <c r="E238" i="1" l="1"/>
  <c r="G238" i="1"/>
  <c r="J238" i="1"/>
  <c r="H238" i="1"/>
  <c r="C239" i="1"/>
  <c r="D239" i="1"/>
  <c r="S239" i="1"/>
  <c r="R239" i="1"/>
  <c r="T239" i="1" s="1"/>
  <c r="Q240" i="1"/>
  <c r="D240" i="1" l="1"/>
  <c r="C240" i="1"/>
  <c r="K237" i="1"/>
  <c r="Q241" i="1"/>
  <c r="J239" i="1"/>
  <c r="K238" i="1" s="1"/>
  <c r="E239" i="1"/>
  <c r="H239" i="1"/>
  <c r="G239" i="1"/>
  <c r="S241" i="1" l="1"/>
  <c r="R241" i="1"/>
  <c r="T241" i="1" s="1"/>
  <c r="D241" i="1"/>
  <c r="C241" i="1"/>
  <c r="Q242" i="1"/>
  <c r="E240" i="1"/>
  <c r="H240" i="1"/>
  <c r="J240" i="1"/>
  <c r="G240" i="1"/>
  <c r="C242" i="1" l="1"/>
  <c r="D242" i="1"/>
  <c r="K239" i="1"/>
  <c r="Q243" i="1"/>
  <c r="E241" i="1"/>
  <c r="H241" i="1"/>
  <c r="J241" i="1"/>
  <c r="K240" i="1" s="1"/>
  <c r="G241" i="1"/>
  <c r="S243" i="1" l="1"/>
  <c r="R243" i="1"/>
  <c r="T243" i="1" s="1"/>
  <c r="C243" i="1"/>
  <c r="D243" i="1"/>
  <c r="Q244" i="1"/>
  <c r="J242" i="1"/>
  <c r="K241" i="1" s="1"/>
  <c r="H242" i="1"/>
  <c r="E242" i="1"/>
  <c r="G242" i="1"/>
  <c r="C244" i="1" l="1"/>
  <c r="D244" i="1"/>
  <c r="Q245" i="1"/>
  <c r="G243" i="1"/>
  <c r="H243" i="1"/>
  <c r="E243" i="1"/>
  <c r="J243" i="1"/>
  <c r="K242" i="1" s="1"/>
  <c r="Q246" i="1" l="1"/>
  <c r="H244" i="1"/>
  <c r="J244" i="1"/>
  <c r="G244" i="1"/>
  <c r="E244" i="1"/>
  <c r="S245" i="1"/>
  <c r="R245" i="1"/>
  <c r="T245" i="1" s="1"/>
  <c r="C245" i="1"/>
  <c r="D245" i="1"/>
  <c r="G245" i="1" l="1"/>
  <c r="H245" i="1"/>
  <c r="E245" i="1"/>
  <c r="J245" i="1"/>
  <c r="K243" i="1"/>
  <c r="C246" i="1"/>
  <c r="D246" i="1"/>
  <c r="Q247" i="1"/>
  <c r="Q248" i="1" l="1"/>
  <c r="S247" i="1"/>
  <c r="R247" i="1"/>
  <c r="T247" i="1" s="1"/>
  <c r="J246" i="1"/>
  <c r="K245" i="1" s="1"/>
  <c r="E246" i="1"/>
  <c r="H246" i="1"/>
  <c r="G246" i="1"/>
  <c r="C247" i="1"/>
  <c r="D247" i="1"/>
  <c r="K244" i="1"/>
  <c r="D248" i="1" l="1"/>
  <c r="C248" i="1"/>
  <c r="E247" i="1"/>
  <c r="G247" i="1"/>
  <c r="H247" i="1"/>
  <c r="J247" i="1"/>
  <c r="K246" i="1"/>
  <c r="Q249" i="1"/>
  <c r="H248" i="1" l="1"/>
  <c r="G248" i="1"/>
  <c r="E248" i="1"/>
  <c r="J248" i="1"/>
  <c r="S249" i="1"/>
  <c r="R249" i="1"/>
  <c r="T249" i="1" s="1"/>
  <c r="Q250" i="1"/>
  <c r="C249" i="1"/>
  <c r="D249" i="1"/>
  <c r="D250" i="1" l="1"/>
  <c r="C250" i="1"/>
  <c r="Q251" i="1"/>
  <c r="J249" i="1"/>
  <c r="H249" i="1"/>
  <c r="G249" i="1"/>
  <c r="E249" i="1"/>
  <c r="K248" i="1"/>
  <c r="K247" i="1"/>
  <c r="Q252" i="1" l="1"/>
  <c r="C251" i="1"/>
  <c r="D251" i="1"/>
  <c r="J250" i="1"/>
  <c r="E250" i="1"/>
  <c r="G250" i="1"/>
  <c r="H250" i="1"/>
  <c r="S251" i="1"/>
  <c r="R251" i="1"/>
  <c r="T251" i="1" s="1"/>
  <c r="E251" i="1" l="1"/>
  <c r="J251" i="1"/>
  <c r="G251" i="1"/>
  <c r="H251" i="1"/>
  <c r="D252" i="1"/>
  <c r="C252" i="1"/>
  <c r="K249" i="1"/>
  <c r="Q253" i="1"/>
  <c r="D253" i="1" l="1"/>
  <c r="C253" i="1"/>
  <c r="J252" i="1"/>
  <c r="K251" i="1" s="1"/>
  <c r="G252" i="1"/>
  <c r="H252" i="1"/>
  <c r="E252" i="1"/>
  <c r="S253" i="1"/>
  <c r="R253" i="1"/>
  <c r="T253" i="1" s="1"/>
  <c r="Q254" i="1"/>
  <c r="K250" i="1"/>
  <c r="C254" i="1" l="1"/>
  <c r="D254" i="1"/>
  <c r="E253" i="1"/>
  <c r="H253" i="1"/>
  <c r="J253" i="1"/>
  <c r="K252" i="1" s="1"/>
  <c r="G253" i="1"/>
  <c r="Q255" i="1"/>
  <c r="D255" i="1" l="1"/>
  <c r="C255" i="1"/>
  <c r="S255" i="1"/>
  <c r="R255" i="1"/>
  <c r="T255" i="1" s="1"/>
  <c r="Q256" i="1"/>
  <c r="H254" i="1"/>
  <c r="J254" i="1"/>
  <c r="E254" i="1"/>
  <c r="G254" i="1"/>
  <c r="G255" i="1" l="1"/>
  <c r="H255" i="1"/>
  <c r="E255" i="1"/>
  <c r="J255" i="1"/>
  <c r="Q257" i="1"/>
  <c r="D256" i="1"/>
  <c r="C256" i="1"/>
  <c r="K253" i="1"/>
  <c r="E256" i="1" l="1"/>
  <c r="J256" i="1"/>
  <c r="K255" i="1" s="1"/>
  <c r="H256" i="1"/>
  <c r="G256" i="1"/>
  <c r="K254" i="1"/>
  <c r="R257" i="1"/>
  <c r="T257" i="1" s="1"/>
  <c r="S257" i="1"/>
  <c r="C257" i="1"/>
  <c r="D257" i="1"/>
  <c r="Q258" i="1"/>
  <c r="Q259" i="1" l="1"/>
  <c r="C258" i="1"/>
  <c r="D258" i="1"/>
  <c r="G257" i="1"/>
  <c r="J257" i="1"/>
  <c r="H257" i="1"/>
  <c r="E257" i="1"/>
  <c r="E258" i="1" l="1"/>
  <c r="G258" i="1"/>
  <c r="J258" i="1"/>
  <c r="K257" i="1" s="1"/>
  <c r="H258" i="1"/>
  <c r="D259" i="1"/>
  <c r="C259" i="1"/>
  <c r="K256" i="1"/>
  <c r="R259" i="1"/>
  <c r="T259" i="1" s="1"/>
  <c r="S259" i="1"/>
  <c r="Q260" i="1"/>
  <c r="J259" i="1" l="1"/>
  <c r="H259" i="1"/>
  <c r="E259" i="1"/>
  <c r="G259" i="1"/>
  <c r="Q261" i="1"/>
  <c r="C260" i="1"/>
  <c r="D260" i="1"/>
  <c r="G260" i="1" l="1"/>
  <c r="E260" i="1"/>
  <c r="H260" i="1"/>
  <c r="J260" i="1"/>
  <c r="K259" i="1" s="1"/>
  <c r="C261" i="1"/>
  <c r="D261" i="1"/>
  <c r="S261" i="1"/>
  <c r="R261" i="1"/>
  <c r="T261" i="1" s="1"/>
  <c r="Q262" i="1"/>
  <c r="K258" i="1"/>
  <c r="Q263" i="1" l="1"/>
  <c r="J261" i="1"/>
  <c r="H261" i="1"/>
  <c r="G261" i="1"/>
  <c r="E261" i="1"/>
  <c r="D262" i="1"/>
  <c r="C262" i="1"/>
  <c r="D263" i="1" l="1"/>
  <c r="C263" i="1"/>
  <c r="J262" i="1"/>
  <c r="E262" i="1"/>
  <c r="H262" i="1"/>
  <c r="G262" i="1"/>
  <c r="K261" i="1"/>
  <c r="S263" i="1"/>
  <c r="R263" i="1"/>
  <c r="T263" i="1" s="1"/>
  <c r="Q264" i="1"/>
  <c r="K260" i="1"/>
  <c r="Q265" i="1" l="1"/>
  <c r="E263" i="1"/>
  <c r="J263" i="1"/>
  <c r="H263" i="1"/>
  <c r="G263" i="1"/>
  <c r="D264" i="1"/>
  <c r="C264" i="1"/>
  <c r="S265" i="1" l="1"/>
  <c r="R265" i="1"/>
  <c r="T265" i="1" s="1"/>
  <c r="C265" i="1"/>
  <c r="D265" i="1"/>
  <c r="Q266" i="1"/>
  <c r="J264" i="1"/>
  <c r="H264" i="1"/>
  <c r="G264" i="1"/>
  <c r="E264" i="1"/>
  <c r="K263" i="1"/>
  <c r="K262" i="1"/>
  <c r="D266" i="1" l="1"/>
  <c r="C266" i="1"/>
  <c r="H265" i="1"/>
  <c r="G265" i="1"/>
  <c r="E265" i="1"/>
  <c r="J265" i="1"/>
  <c r="Q267" i="1"/>
  <c r="C267" i="1" l="1"/>
  <c r="D267" i="1"/>
  <c r="G266" i="1"/>
  <c r="J266" i="1"/>
  <c r="E266" i="1"/>
  <c r="H266" i="1"/>
  <c r="R267" i="1"/>
  <c r="T267" i="1" s="1"/>
  <c r="S267" i="1"/>
  <c r="Q268" i="1"/>
  <c r="K264" i="1"/>
  <c r="G267" i="1" l="1"/>
  <c r="H267" i="1"/>
  <c r="J267" i="1"/>
  <c r="E267" i="1"/>
  <c r="D268" i="1"/>
  <c r="C268" i="1"/>
  <c r="Q269" i="1"/>
  <c r="K265" i="1"/>
  <c r="J268" i="1" l="1"/>
  <c r="H268" i="1"/>
  <c r="G268" i="1"/>
  <c r="E268" i="1"/>
  <c r="K267" i="1"/>
  <c r="S269" i="1"/>
  <c r="R269" i="1"/>
  <c r="T269" i="1" s="1"/>
  <c r="C269" i="1"/>
  <c r="D269" i="1"/>
  <c r="Q270" i="1"/>
  <c r="K266" i="1"/>
  <c r="H269" i="1" l="1"/>
  <c r="E269" i="1"/>
  <c r="G269" i="1"/>
  <c r="J269" i="1"/>
  <c r="K268" i="1" s="1"/>
  <c r="Q271" i="1"/>
  <c r="C270" i="1"/>
  <c r="D270" i="1"/>
  <c r="E270" i="1" l="1"/>
  <c r="G270" i="1"/>
  <c r="H270" i="1"/>
  <c r="J270" i="1"/>
  <c r="R271" i="1"/>
  <c r="T271" i="1" s="1"/>
  <c r="S271" i="1"/>
  <c r="C271" i="1"/>
  <c r="D271" i="1"/>
  <c r="Q272" i="1"/>
  <c r="E271" i="1" l="1"/>
  <c r="J271" i="1"/>
  <c r="K270" i="1" s="1"/>
  <c r="H271" i="1"/>
  <c r="G271" i="1"/>
  <c r="Q273" i="1"/>
  <c r="D272" i="1"/>
  <c r="C272" i="1"/>
  <c r="K269" i="1"/>
  <c r="D273" i="1" l="1"/>
  <c r="C273" i="1"/>
  <c r="R273" i="1"/>
  <c r="T273" i="1" s="1"/>
  <c r="S273" i="1"/>
  <c r="J272" i="1"/>
  <c r="H272" i="1"/>
  <c r="G272" i="1"/>
  <c r="E272" i="1"/>
  <c r="Q274" i="1"/>
  <c r="Q275" i="1" l="1"/>
  <c r="K272" i="1"/>
  <c r="G273" i="1"/>
  <c r="E273" i="1"/>
  <c r="J273" i="1"/>
  <c r="H273" i="1"/>
  <c r="K271" i="1"/>
  <c r="C274" i="1"/>
  <c r="D274" i="1"/>
  <c r="C275" i="1" l="1"/>
  <c r="D275" i="1"/>
  <c r="R275" i="1"/>
  <c r="T275" i="1" s="1"/>
  <c r="S275" i="1"/>
  <c r="H274" i="1"/>
  <c r="E274" i="1"/>
  <c r="G274" i="1"/>
  <c r="J274" i="1"/>
  <c r="Q276" i="1"/>
  <c r="C276" i="1" l="1"/>
  <c r="D276" i="1"/>
  <c r="Q277" i="1"/>
  <c r="K273" i="1"/>
  <c r="J275" i="1"/>
  <c r="E275" i="1"/>
  <c r="G275" i="1"/>
  <c r="H275" i="1"/>
  <c r="Q278" i="1" l="1"/>
  <c r="C277" i="1"/>
  <c r="D277" i="1"/>
  <c r="K274" i="1"/>
  <c r="S277" i="1"/>
  <c r="R277" i="1"/>
  <c r="T277" i="1" s="1"/>
  <c r="H276" i="1"/>
  <c r="E276" i="1"/>
  <c r="G276" i="1"/>
  <c r="J276" i="1"/>
  <c r="E277" i="1" l="1"/>
  <c r="G277" i="1"/>
  <c r="J277" i="1"/>
  <c r="K276" i="1" s="1"/>
  <c r="H277" i="1"/>
  <c r="Q279" i="1"/>
  <c r="C278" i="1"/>
  <c r="D278" i="1"/>
  <c r="K275" i="1"/>
  <c r="J278" i="1" l="1"/>
  <c r="E278" i="1"/>
  <c r="H278" i="1"/>
  <c r="G278" i="1"/>
  <c r="K277" i="1"/>
  <c r="R279" i="1"/>
  <c r="T279" i="1" s="1"/>
  <c r="S279" i="1"/>
  <c r="D279" i="1"/>
  <c r="C279" i="1"/>
  <c r="Q280" i="1"/>
  <c r="C280" i="1" l="1"/>
  <c r="D280" i="1"/>
  <c r="Q281" i="1"/>
  <c r="J279" i="1"/>
  <c r="K278" i="1" s="1"/>
  <c r="H279" i="1"/>
  <c r="E279" i="1"/>
  <c r="G279" i="1"/>
  <c r="Q282" i="1" l="1"/>
  <c r="H280" i="1"/>
  <c r="J280" i="1"/>
  <c r="K279" i="1" s="1"/>
  <c r="G280" i="1"/>
  <c r="E280" i="1"/>
  <c r="S281" i="1"/>
  <c r="R281" i="1"/>
  <c r="T281" i="1" s="1"/>
  <c r="D281" i="1"/>
  <c r="C281" i="1"/>
  <c r="D282" i="1" l="1"/>
  <c r="C282" i="1"/>
  <c r="H281" i="1"/>
  <c r="J281" i="1"/>
  <c r="K280" i="1" s="1"/>
  <c r="G281" i="1"/>
  <c r="E281" i="1"/>
  <c r="Q283" i="1"/>
  <c r="Q284" i="1" l="1"/>
  <c r="D283" i="1"/>
  <c r="C283" i="1"/>
  <c r="J282" i="1"/>
  <c r="K281" i="1" s="1"/>
  <c r="H282" i="1"/>
  <c r="E282" i="1"/>
  <c r="G282" i="1"/>
  <c r="S283" i="1"/>
  <c r="R283" i="1"/>
  <c r="T283" i="1" s="1"/>
  <c r="C284" i="1" l="1"/>
  <c r="D284" i="1"/>
  <c r="H283" i="1"/>
  <c r="J283" i="1"/>
  <c r="K282" i="1" s="1"/>
  <c r="E283" i="1"/>
  <c r="G283" i="1"/>
  <c r="Q285" i="1"/>
  <c r="D285" i="1" l="1"/>
  <c r="C285" i="1"/>
  <c r="Q286" i="1"/>
  <c r="S285" i="1"/>
  <c r="R285" i="1"/>
  <c r="T285" i="1" s="1"/>
  <c r="J284" i="1"/>
  <c r="K283" i="1" s="1"/>
  <c r="G284" i="1"/>
  <c r="H284" i="1"/>
  <c r="E284" i="1"/>
  <c r="Q287" i="1" l="1"/>
  <c r="J285" i="1"/>
  <c r="K284" i="1" s="1"/>
  <c r="G285" i="1"/>
  <c r="E285" i="1"/>
  <c r="H285" i="1"/>
  <c r="D286" i="1"/>
  <c r="C286" i="1"/>
  <c r="R287" i="1" l="1"/>
  <c r="T287" i="1" s="1"/>
  <c r="S287" i="1"/>
  <c r="H286" i="1"/>
  <c r="E286" i="1"/>
  <c r="G286" i="1"/>
  <c r="J286" i="1"/>
  <c r="K285" i="1" s="1"/>
  <c r="Q288" i="1"/>
  <c r="D287" i="1"/>
  <c r="C287" i="1"/>
  <c r="J287" i="1" l="1"/>
  <c r="G287" i="1"/>
  <c r="H287" i="1"/>
  <c r="E287" i="1"/>
  <c r="Q289" i="1"/>
  <c r="D288" i="1"/>
  <c r="C288" i="1"/>
  <c r="K286" i="1"/>
  <c r="C289" i="1" l="1"/>
  <c r="D289" i="1"/>
  <c r="R289" i="1"/>
  <c r="T289" i="1" s="1"/>
  <c r="S289" i="1"/>
  <c r="J288" i="1"/>
  <c r="K287" i="1" s="1"/>
  <c r="G288" i="1"/>
  <c r="E288" i="1"/>
  <c r="H288" i="1"/>
  <c r="Q290" i="1"/>
  <c r="Q291" i="1" l="1"/>
  <c r="D290" i="1"/>
  <c r="C290" i="1"/>
  <c r="J289" i="1"/>
  <c r="H289" i="1"/>
  <c r="E289" i="1"/>
  <c r="G289" i="1"/>
  <c r="K288" i="1" l="1"/>
  <c r="J290" i="1"/>
  <c r="E290" i="1"/>
  <c r="G290" i="1"/>
  <c r="H290" i="1"/>
  <c r="R291" i="1"/>
  <c r="T291" i="1" s="1"/>
  <c r="S291" i="1"/>
  <c r="C291" i="1"/>
  <c r="D291" i="1"/>
  <c r="Q292" i="1"/>
  <c r="Q293" i="1" l="1"/>
  <c r="D292" i="1"/>
  <c r="C292" i="1"/>
  <c r="J291" i="1"/>
  <c r="H291" i="1"/>
  <c r="E291" i="1"/>
  <c r="G291" i="1"/>
  <c r="K289" i="1"/>
  <c r="S293" i="1" l="1"/>
  <c r="R293" i="1"/>
  <c r="T293" i="1" s="1"/>
  <c r="K291" i="1"/>
  <c r="K290" i="1"/>
  <c r="J292" i="1"/>
  <c r="G292" i="1"/>
  <c r="H292" i="1"/>
  <c r="E292" i="1"/>
  <c r="D293" i="1"/>
  <c r="C293" i="1"/>
  <c r="Q294" i="1"/>
  <c r="Q295" i="1" l="1"/>
  <c r="J293" i="1"/>
  <c r="G293" i="1"/>
  <c r="H293" i="1"/>
  <c r="E293" i="1"/>
  <c r="D294" i="1"/>
  <c r="C294" i="1"/>
  <c r="C295" i="1" l="1"/>
  <c r="D295" i="1"/>
  <c r="K292" i="1"/>
  <c r="S295" i="1"/>
  <c r="R295" i="1"/>
  <c r="T295" i="1" s="1"/>
  <c r="G294" i="1"/>
  <c r="H294" i="1"/>
  <c r="J294" i="1"/>
  <c r="K293" i="1" s="1"/>
  <c r="E294" i="1"/>
  <c r="Q296" i="1"/>
  <c r="Q297" i="1" l="1"/>
  <c r="D296" i="1"/>
  <c r="C296" i="1"/>
  <c r="G295" i="1"/>
  <c r="H295" i="1"/>
  <c r="E295" i="1"/>
  <c r="J295" i="1"/>
  <c r="K294" i="1" s="1"/>
  <c r="G296" i="1" l="1"/>
  <c r="E296" i="1"/>
  <c r="H296" i="1"/>
  <c r="J296" i="1"/>
  <c r="K295" i="1" s="1"/>
  <c r="R297" i="1"/>
  <c r="T297" i="1" s="1"/>
  <c r="S297" i="1"/>
  <c r="C297" i="1"/>
  <c r="D297" i="1"/>
  <c r="Q298" i="1"/>
  <c r="J297" i="1" l="1"/>
  <c r="K296" i="1" s="1"/>
  <c r="G297" i="1"/>
  <c r="E297" i="1"/>
  <c r="H297" i="1"/>
  <c r="Q299" i="1"/>
  <c r="D298" i="1"/>
  <c r="C298" i="1"/>
  <c r="G298" i="1" l="1"/>
  <c r="J298" i="1"/>
  <c r="K297" i="1" s="1"/>
  <c r="H298" i="1"/>
  <c r="E298" i="1"/>
  <c r="R299" i="1"/>
  <c r="T299" i="1" s="1"/>
  <c r="S299" i="1"/>
  <c r="D299" i="1"/>
  <c r="C299" i="1"/>
  <c r="Q300" i="1"/>
  <c r="E299" i="1" l="1"/>
  <c r="H299" i="1"/>
  <c r="J299" i="1"/>
  <c r="K298" i="1" s="1"/>
  <c r="G299" i="1"/>
  <c r="Q301" i="1"/>
  <c r="C300" i="1"/>
  <c r="D300" i="1"/>
  <c r="E300" i="1" l="1"/>
  <c r="H300" i="1"/>
  <c r="J300" i="1"/>
  <c r="G300" i="1"/>
  <c r="S301" i="1"/>
  <c r="R301" i="1"/>
  <c r="T301" i="1" s="1"/>
  <c r="C301" i="1"/>
  <c r="D301" i="1"/>
  <c r="Q302" i="1"/>
  <c r="H301" i="1" l="1"/>
  <c r="J301" i="1"/>
  <c r="K300" i="1" s="1"/>
  <c r="E301" i="1"/>
  <c r="G301" i="1"/>
  <c r="Q303" i="1"/>
  <c r="D302" i="1"/>
  <c r="C302" i="1"/>
  <c r="K299" i="1"/>
  <c r="H302" i="1" l="1"/>
  <c r="E302" i="1"/>
  <c r="G302" i="1"/>
  <c r="J302" i="1"/>
  <c r="K301" i="1" s="1"/>
  <c r="R303" i="1"/>
  <c r="T303" i="1" s="1"/>
  <c r="S303" i="1"/>
  <c r="D303" i="1"/>
  <c r="C303" i="1"/>
  <c r="Q304" i="1"/>
  <c r="Q305" i="1" l="1"/>
  <c r="D304" i="1"/>
  <c r="C304" i="1"/>
  <c r="J303" i="1"/>
  <c r="K302" i="1" s="1"/>
  <c r="G303" i="1"/>
  <c r="E303" i="1"/>
  <c r="H303" i="1"/>
  <c r="D305" i="1" l="1"/>
  <c r="C305" i="1"/>
  <c r="R305" i="1"/>
  <c r="T305" i="1" s="1"/>
  <c r="S305" i="1"/>
  <c r="H304" i="1"/>
  <c r="G304" i="1"/>
  <c r="E304" i="1"/>
  <c r="J304" i="1"/>
  <c r="Q306" i="1"/>
  <c r="D306" i="1" l="1"/>
  <c r="C306" i="1"/>
  <c r="Q307" i="1"/>
  <c r="H305" i="1"/>
  <c r="E305" i="1"/>
  <c r="J305" i="1"/>
  <c r="G305" i="1"/>
  <c r="K303" i="1"/>
  <c r="Q308" i="1" l="1"/>
  <c r="K305" i="1"/>
  <c r="E306" i="1"/>
  <c r="G306" i="1"/>
  <c r="J306" i="1"/>
  <c r="H306" i="1"/>
  <c r="K304" i="1"/>
  <c r="C307" i="1"/>
  <c r="D307" i="1"/>
  <c r="S307" i="1"/>
  <c r="R307" i="1"/>
  <c r="T307" i="1" s="1"/>
  <c r="C308" i="1" l="1"/>
  <c r="D308" i="1"/>
  <c r="K306" i="1"/>
  <c r="G307" i="1"/>
  <c r="J307" i="1"/>
  <c r="H307" i="1"/>
  <c r="E307" i="1"/>
  <c r="Q309" i="1"/>
  <c r="R309" i="1" l="1"/>
  <c r="T309" i="1" s="1"/>
  <c r="S309" i="1"/>
  <c r="D309" i="1"/>
  <c r="C309" i="1"/>
  <c r="Q310" i="1"/>
  <c r="G308" i="1"/>
  <c r="H308" i="1"/>
  <c r="E308" i="1"/>
  <c r="J308" i="1"/>
  <c r="Q311" i="1" l="1"/>
  <c r="K307" i="1"/>
  <c r="D310" i="1"/>
  <c r="C310" i="1"/>
  <c r="E309" i="1"/>
  <c r="H309" i="1"/>
  <c r="J309" i="1"/>
  <c r="G309" i="1"/>
  <c r="C311" i="1" l="1"/>
  <c r="D311" i="1"/>
  <c r="K308" i="1"/>
  <c r="J310" i="1"/>
  <c r="H310" i="1"/>
  <c r="E310" i="1"/>
  <c r="G310" i="1"/>
  <c r="S311" i="1"/>
  <c r="R311" i="1"/>
  <c r="T311" i="1" s="1"/>
  <c r="Q312" i="1"/>
  <c r="E311" i="1" l="1"/>
  <c r="H311" i="1"/>
  <c r="J311" i="1"/>
  <c r="K310" i="1" s="1"/>
  <c r="G311" i="1"/>
  <c r="Q313" i="1"/>
  <c r="D312" i="1"/>
  <c r="C312" i="1"/>
  <c r="K309" i="1"/>
  <c r="D313" i="1" l="1"/>
  <c r="C313" i="1"/>
  <c r="S313" i="1"/>
  <c r="R313" i="1"/>
  <c r="T313" i="1" s="1"/>
  <c r="J312" i="1"/>
  <c r="H312" i="1"/>
  <c r="G312" i="1"/>
  <c r="E312" i="1"/>
  <c r="Q314" i="1"/>
  <c r="J313" i="1" l="1"/>
  <c r="E313" i="1"/>
  <c r="H313" i="1"/>
  <c r="G313" i="1"/>
  <c r="Q315" i="1"/>
  <c r="K312" i="1"/>
  <c r="K311" i="1"/>
  <c r="D314" i="1"/>
  <c r="C314" i="1"/>
  <c r="E314" i="1" l="1"/>
  <c r="H314" i="1"/>
  <c r="J314" i="1"/>
  <c r="K313" i="1" s="1"/>
  <c r="G314" i="1"/>
  <c r="S315" i="1"/>
  <c r="R315" i="1"/>
  <c r="T315" i="1" s="1"/>
  <c r="C315" i="1"/>
  <c r="D315" i="1"/>
  <c r="Q316" i="1"/>
  <c r="D316" i="1" l="1"/>
  <c r="C316" i="1"/>
  <c r="E315" i="1"/>
  <c r="G315" i="1"/>
  <c r="J315" i="1"/>
  <c r="H315" i="1"/>
  <c r="K314" i="1"/>
  <c r="Q317" i="1"/>
  <c r="H316" i="1" l="1"/>
  <c r="G316" i="1"/>
  <c r="E316" i="1"/>
  <c r="J316" i="1"/>
  <c r="S317" i="1"/>
  <c r="R317" i="1"/>
  <c r="T317" i="1" s="1"/>
  <c r="C317" i="1"/>
  <c r="D317" i="1"/>
  <c r="Q318" i="1"/>
  <c r="Q319" i="1" l="1"/>
  <c r="E317" i="1"/>
  <c r="H317" i="1"/>
  <c r="J317" i="1"/>
  <c r="G317" i="1"/>
  <c r="K315" i="1"/>
  <c r="C318" i="1"/>
  <c r="D318" i="1"/>
  <c r="R319" i="1" l="1"/>
  <c r="T319" i="1" s="1"/>
  <c r="S319" i="1"/>
  <c r="C319" i="1"/>
  <c r="D319" i="1"/>
  <c r="Q320" i="1"/>
  <c r="J318" i="1"/>
  <c r="K317" i="1" s="1"/>
  <c r="H318" i="1"/>
  <c r="E318" i="1"/>
  <c r="G318" i="1"/>
  <c r="K316" i="1"/>
  <c r="D320" i="1" l="1"/>
  <c r="C320" i="1"/>
  <c r="Q321" i="1"/>
  <c r="E319" i="1"/>
  <c r="H319" i="1"/>
  <c r="J319" i="1"/>
  <c r="G319" i="1"/>
  <c r="Q322" i="1" l="1"/>
  <c r="H320" i="1"/>
  <c r="G320" i="1"/>
  <c r="E320" i="1"/>
  <c r="J320" i="1"/>
  <c r="K318" i="1"/>
  <c r="S321" i="1"/>
  <c r="R321" i="1"/>
  <c r="T321" i="1" s="1"/>
  <c r="C321" i="1"/>
  <c r="D321" i="1"/>
  <c r="H321" i="1" l="1"/>
  <c r="E321" i="1"/>
  <c r="J321" i="1"/>
  <c r="K320" i="1" s="1"/>
  <c r="G321" i="1"/>
  <c r="D322" i="1"/>
  <c r="C322" i="1"/>
  <c r="K319" i="1"/>
  <c r="Q323" i="1"/>
  <c r="J322" i="1" l="1"/>
  <c r="H322" i="1"/>
  <c r="G322" i="1"/>
  <c r="E322" i="1"/>
  <c r="S323" i="1"/>
  <c r="R323" i="1"/>
  <c r="T323" i="1" s="1"/>
  <c r="K321" i="1"/>
  <c r="Q324" i="1"/>
  <c r="C323" i="1"/>
  <c r="D323" i="1"/>
  <c r="D324" i="1" l="1"/>
  <c r="C324" i="1"/>
  <c r="Q325" i="1"/>
  <c r="E323" i="1"/>
  <c r="H323" i="1"/>
  <c r="J323" i="1"/>
  <c r="G323" i="1"/>
  <c r="K322" i="1" l="1"/>
  <c r="Q326" i="1"/>
  <c r="H324" i="1"/>
  <c r="G324" i="1"/>
  <c r="E324" i="1"/>
  <c r="J324" i="1"/>
  <c r="S325" i="1"/>
  <c r="R325" i="1"/>
  <c r="T325" i="1" s="1"/>
  <c r="D325" i="1"/>
  <c r="C325" i="1"/>
  <c r="D326" i="1" l="1"/>
  <c r="C326" i="1"/>
  <c r="Q327" i="1"/>
  <c r="E325" i="1"/>
  <c r="H325" i="1"/>
  <c r="G325" i="1"/>
  <c r="J325" i="1"/>
  <c r="K323" i="1"/>
  <c r="S327" i="1" l="1"/>
  <c r="R327" i="1"/>
  <c r="T327" i="1" s="1"/>
  <c r="H326" i="1"/>
  <c r="G326" i="1"/>
  <c r="J326" i="1"/>
  <c r="E326" i="1"/>
  <c r="C327" i="1"/>
  <c r="D327" i="1"/>
  <c r="K325" i="1"/>
  <c r="Q328" i="1"/>
  <c r="K324" i="1"/>
  <c r="C328" i="1" l="1"/>
  <c r="D328" i="1"/>
  <c r="Q329" i="1"/>
  <c r="G327" i="1"/>
  <c r="J327" i="1"/>
  <c r="H327" i="1"/>
  <c r="E327" i="1"/>
  <c r="Q330" i="1" l="1"/>
  <c r="K326" i="1"/>
  <c r="D329" i="1"/>
  <c r="C329" i="1"/>
  <c r="R329" i="1"/>
  <c r="T329" i="1" s="1"/>
  <c r="S329" i="1"/>
  <c r="J328" i="1"/>
  <c r="K327" i="1" s="1"/>
  <c r="H328" i="1"/>
  <c r="G328" i="1"/>
  <c r="E328" i="1"/>
  <c r="D330" i="1" l="1"/>
  <c r="C330" i="1"/>
  <c r="G329" i="1"/>
  <c r="H329" i="1"/>
  <c r="E329" i="1"/>
  <c r="J329" i="1"/>
  <c r="Q331" i="1"/>
  <c r="Q332" i="1" l="1"/>
  <c r="K328" i="1"/>
  <c r="K329" i="1"/>
  <c r="G330" i="1"/>
  <c r="H330" i="1"/>
  <c r="J330" i="1"/>
  <c r="E330" i="1"/>
  <c r="D331" i="1"/>
  <c r="C331" i="1"/>
  <c r="R331" i="1"/>
  <c r="T331" i="1" s="1"/>
  <c r="S331" i="1"/>
  <c r="C332" i="1" l="1"/>
  <c r="D332" i="1"/>
  <c r="H331" i="1"/>
  <c r="G331" i="1"/>
  <c r="E331" i="1"/>
  <c r="J331" i="1"/>
  <c r="K330" i="1" s="1"/>
  <c r="Q333" i="1"/>
  <c r="G332" i="1" l="1"/>
  <c r="H332" i="1"/>
  <c r="J332" i="1"/>
  <c r="E332" i="1"/>
  <c r="R333" i="1"/>
  <c r="T333" i="1" s="1"/>
  <c r="S333" i="1"/>
  <c r="C333" i="1"/>
  <c r="D333" i="1"/>
  <c r="Q334" i="1"/>
  <c r="C334" i="1" l="1"/>
  <c r="D334" i="1"/>
  <c r="E333" i="1"/>
  <c r="J333" i="1"/>
  <c r="K332" i="1" s="1"/>
  <c r="G333" i="1"/>
  <c r="H333" i="1"/>
  <c r="K331" i="1"/>
  <c r="Q335" i="1"/>
  <c r="S335" i="1" l="1"/>
  <c r="R335" i="1"/>
  <c r="T335" i="1" s="1"/>
  <c r="J334" i="1"/>
  <c r="G334" i="1"/>
  <c r="E334" i="1"/>
  <c r="H334" i="1"/>
  <c r="Q336" i="1"/>
  <c r="C335" i="1"/>
  <c r="D335" i="1"/>
  <c r="Q337" i="1" l="1"/>
  <c r="D336" i="1"/>
  <c r="C336" i="1"/>
  <c r="J335" i="1"/>
  <c r="H335" i="1"/>
  <c r="E335" i="1"/>
  <c r="G335" i="1"/>
  <c r="K333" i="1"/>
  <c r="D337" i="1" l="1"/>
  <c r="C337" i="1"/>
  <c r="K334" i="1"/>
  <c r="R337" i="1"/>
  <c r="T337" i="1" s="1"/>
  <c r="S337" i="1"/>
  <c r="J336" i="1"/>
  <c r="H336" i="1"/>
  <c r="G336" i="1"/>
  <c r="E336" i="1"/>
  <c r="Q338" i="1"/>
  <c r="Q339" i="1" l="1"/>
  <c r="J337" i="1"/>
  <c r="E337" i="1"/>
  <c r="H337" i="1"/>
  <c r="G337" i="1"/>
  <c r="K336" i="1"/>
  <c r="C338" i="1"/>
  <c r="D338" i="1"/>
  <c r="K335" i="1"/>
  <c r="D339" i="1" l="1"/>
  <c r="C339" i="1"/>
  <c r="R339" i="1"/>
  <c r="T339" i="1" s="1"/>
  <c r="S339" i="1"/>
  <c r="E338" i="1"/>
  <c r="H338" i="1"/>
  <c r="G338" i="1"/>
  <c r="J338" i="1"/>
  <c r="K337" i="1" s="1"/>
  <c r="Q340" i="1"/>
  <c r="Q341" i="1" l="1"/>
  <c r="J339" i="1"/>
  <c r="H339" i="1"/>
  <c r="G339" i="1"/>
  <c r="E339" i="1"/>
  <c r="C340" i="1"/>
  <c r="D340" i="1"/>
  <c r="J340" i="1" l="1"/>
  <c r="G340" i="1"/>
  <c r="E340" i="1"/>
  <c r="H340" i="1"/>
  <c r="K339" i="1"/>
  <c r="S341" i="1"/>
  <c r="R341" i="1"/>
  <c r="T341" i="1" s="1"/>
  <c r="Q342" i="1"/>
  <c r="C341" i="1"/>
  <c r="D341" i="1"/>
  <c r="K338" i="1"/>
  <c r="Q343" i="1" l="1"/>
  <c r="D342" i="1"/>
  <c r="C342" i="1"/>
  <c r="J341" i="1"/>
  <c r="G341" i="1"/>
  <c r="E341" i="1"/>
  <c r="H341" i="1"/>
  <c r="K340" i="1"/>
  <c r="H342" i="1" l="1"/>
  <c r="J342" i="1"/>
  <c r="K341" i="1" s="1"/>
  <c r="G342" i="1"/>
  <c r="E342" i="1"/>
  <c r="S343" i="1"/>
  <c r="R343" i="1"/>
  <c r="T343" i="1" s="1"/>
  <c r="C343" i="1"/>
  <c r="D343" i="1"/>
  <c r="Q344" i="1"/>
  <c r="C344" i="1" l="1"/>
  <c r="D344" i="1"/>
  <c r="Q345" i="1"/>
  <c r="E343" i="1"/>
  <c r="G343" i="1"/>
  <c r="H343" i="1"/>
  <c r="J343" i="1"/>
  <c r="Q346" i="1" l="1"/>
  <c r="D345" i="1"/>
  <c r="C345" i="1"/>
  <c r="K342" i="1"/>
  <c r="S345" i="1"/>
  <c r="R345" i="1"/>
  <c r="T345" i="1" s="1"/>
  <c r="J344" i="1"/>
  <c r="G344" i="1"/>
  <c r="H344" i="1"/>
  <c r="E344" i="1"/>
  <c r="K343" i="1" l="1"/>
  <c r="D346" i="1"/>
  <c r="C346" i="1"/>
  <c r="H345" i="1"/>
  <c r="J345" i="1"/>
  <c r="G345" i="1"/>
  <c r="E345" i="1"/>
  <c r="Q347" i="1"/>
  <c r="R347" i="1" l="1"/>
  <c r="T347" i="1" s="1"/>
  <c r="S347" i="1"/>
  <c r="E346" i="1"/>
  <c r="H346" i="1"/>
  <c r="G346" i="1"/>
  <c r="J346" i="1"/>
  <c r="K345" i="1" s="1"/>
  <c r="Q348" i="1"/>
  <c r="C347" i="1"/>
  <c r="D347" i="1"/>
  <c r="K344" i="1"/>
  <c r="C348" i="1" l="1"/>
  <c r="D348" i="1"/>
  <c r="Q349" i="1"/>
  <c r="J347" i="1"/>
  <c r="K346" i="1" s="1"/>
  <c r="H347" i="1"/>
  <c r="G347" i="1"/>
  <c r="E347" i="1"/>
  <c r="C349" i="1" l="1"/>
  <c r="D349" i="1"/>
  <c r="R349" i="1"/>
  <c r="T349" i="1" s="1"/>
  <c r="S349" i="1"/>
  <c r="J348" i="1"/>
  <c r="G348" i="1"/>
  <c r="H348" i="1"/>
  <c r="E348" i="1"/>
  <c r="Q350" i="1"/>
  <c r="Q351" i="1" l="1"/>
  <c r="K347" i="1"/>
  <c r="C350" i="1"/>
  <c r="D350" i="1"/>
  <c r="H349" i="1"/>
  <c r="E349" i="1"/>
  <c r="G349" i="1"/>
  <c r="J349" i="1"/>
  <c r="K348" i="1" l="1"/>
  <c r="D351" i="1"/>
  <c r="C351" i="1"/>
  <c r="S351" i="1"/>
  <c r="R351" i="1"/>
  <c r="T351" i="1" s="1"/>
  <c r="J350" i="1"/>
  <c r="K349" i="1" s="1"/>
  <c r="E350" i="1"/>
  <c r="H350" i="1"/>
  <c r="G350" i="1"/>
  <c r="Q352" i="1"/>
  <c r="Q353" i="1" l="1"/>
  <c r="D352" i="1"/>
  <c r="C352" i="1"/>
  <c r="G351" i="1"/>
  <c r="H351" i="1"/>
  <c r="J351" i="1"/>
  <c r="K350" i="1" s="1"/>
  <c r="E351" i="1"/>
  <c r="D353" i="1" l="1"/>
  <c r="C353" i="1"/>
  <c r="R353" i="1"/>
  <c r="T353" i="1" s="1"/>
  <c r="S353" i="1"/>
  <c r="J352" i="1"/>
  <c r="E352" i="1"/>
  <c r="H352" i="1"/>
  <c r="G352" i="1"/>
  <c r="Q354" i="1"/>
  <c r="Q355" i="1" l="1"/>
  <c r="E353" i="1"/>
  <c r="J353" i="1"/>
  <c r="K352" i="1" s="1"/>
  <c r="H353" i="1"/>
  <c r="G353" i="1"/>
  <c r="K351" i="1"/>
  <c r="D354" i="1"/>
  <c r="C354" i="1"/>
  <c r="C355" i="1" l="1"/>
  <c r="D355" i="1"/>
  <c r="J354" i="1"/>
  <c r="E354" i="1"/>
  <c r="G354" i="1"/>
  <c r="H354" i="1"/>
  <c r="R355" i="1"/>
  <c r="T355" i="1" s="1"/>
  <c r="S355" i="1"/>
  <c r="Q356" i="1"/>
  <c r="E355" i="1" l="1"/>
  <c r="G355" i="1"/>
  <c r="J355" i="1"/>
  <c r="H355" i="1"/>
  <c r="Q357" i="1"/>
  <c r="K353" i="1"/>
  <c r="C356" i="1"/>
  <c r="D356" i="1"/>
  <c r="R357" i="1" l="1"/>
  <c r="T357" i="1" s="1"/>
  <c r="S357" i="1"/>
  <c r="C357" i="1"/>
  <c r="D357" i="1"/>
  <c r="Q358" i="1"/>
  <c r="G356" i="1"/>
  <c r="H356" i="1"/>
  <c r="J356" i="1"/>
  <c r="E356" i="1"/>
  <c r="K354" i="1"/>
  <c r="G357" i="1" l="1"/>
  <c r="H357" i="1"/>
  <c r="E357" i="1"/>
  <c r="J357" i="1"/>
  <c r="K356" i="1" s="1"/>
  <c r="Q359" i="1"/>
  <c r="K355" i="1"/>
  <c r="D358" i="1"/>
  <c r="C358" i="1"/>
  <c r="C359" i="1" l="1"/>
  <c r="D359" i="1"/>
  <c r="E358" i="1"/>
  <c r="G358" i="1"/>
  <c r="J358" i="1"/>
  <c r="H358" i="1"/>
  <c r="Q360" i="1"/>
  <c r="R359" i="1"/>
  <c r="T359" i="1" s="1"/>
  <c r="S359" i="1"/>
  <c r="Q361" i="1" l="1"/>
  <c r="K357" i="1"/>
  <c r="C360" i="1"/>
  <c r="D360" i="1"/>
  <c r="J359" i="1"/>
  <c r="E359" i="1"/>
  <c r="H359" i="1"/>
  <c r="G359" i="1"/>
  <c r="K358" i="1" l="1"/>
  <c r="J360" i="1"/>
  <c r="G360" i="1"/>
  <c r="E360" i="1"/>
  <c r="H360" i="1"/>
  <c r="S361" i="1"/>
  <c r="R361" i="1"/>
  <c r="T361" i="1" s="1"/>
  <c r="C361" i="1"/>
  <c r="D361" i="1"/>
  <c r="Q362" i="1"/>
  <c r="Q363" i="1" l="1"/>
  <c r="D362" i="1"/>
  <c r="C362" i="1"/>
  <c r="E361" i="1"/>
  <c r="G361" i="1"/>
  <c r="J361" i="1"/>
  <c r="K360" i="1" s="1"/>
  <c r="H361" i="1"/>
  <c r="K359" i="1"/>
  <c r="R363" i="1" l="1"/>
  <c r="T363" i="1" s="1"/>
  <c r="S363" i="1"/>
  <c r="H362" i="1"/>
  <c r="J362" i="1"/>
  <c r="E362" i="1"/>
  <c r="G362" i="1"/>
  <c r="C363" i="1"/>
  <c r="D363" i="1"/>
  <c r="Q364" i="1"/>
  <c r="E363" i="1" l="1"/>
  <c r="J363" i="1"/>
  <c r="H363" i="1"/>
  <c r="G363" i="1"/>
  <c r="Q365" i="1"/>
  <c r="K361" i="1"/>
  <c r="C364" i="1"/>
  <c r="D364" i="1"/>
  <c r="D365" i="1" l="1"/>
  <c r="C365" i="1"/>
  <c r="S365" i="1"/>
  <c r="R365" i="1"/>
  <c r="T365" i="1" s="1"/>
  <c r="Q366" i="1"/>
  <c r="E364" i="1"/>
  <c r="H364" i="1"/>
  <c r="G364" i="1"/>
  <c r="J364" i="1"/>
  <c r="K363" i="1" s="1"/>
  <c r="K362" i="1"/>
  <c r="Q367" i="1" l="1"/>
  <c r="C366" i="1"/>
  <c r="D366" i="1"/>
  <c r="H365" i="1"/>
  <c r="E365" i="1"/>
  <c r="J365" i="1"/>
  <c r="K364" i="1" s="1"/>
  <c r="G365" i="1"/>
  <c r="D367" i="1" l="1"/>
  <c r="C367" i="1"/>
  <c r="J366" i="1"/>
  <c r="E366" i="1"/>
  <c r="H366" i="1"/>
  <c r="G366" i="1"/>
  <c r="S367" i="1"/>
  <c r="R367" i="1"/>
  <c r="T367" i="1" s="1"/>
  <c r="Q368" i="1"/>
  <c r="K365" i="1" l="1"/>
  <c r="D368" i="1"/>
  <c r="C368" i="1"/>
  <c r="Q369" i="1"/>
  <c r="J367" i="1"/>
  <c r="K366" i="1" s="1"/>
  <c r="H367" i="1"/>
  <c r="E367" i="1"/>
  <c r="G367" i="1"/>
  <c r="Q370" i="1" l="1"/>
  <c r="E368" i="1"/>
  <c r="H368" i="1"/>
  <c r="J368" i="1"/>
  <c r="K367" i="1" s="1"/>
  <c r="G368" i="1"/>
  <c r="S369" i="1"/>
  <c r="R369" i="1"/>
  <c r="T369" i="1" s="1"/>
  <c r="D369" i="1"/>
  <c r="C369" i="1"/>
  <c r="J369" i="1" l="1"/>
  <c r="K368" i="1" s="1"/>
  <c r="H369" i="1"/>
  <c r="G369" i="1"/>
  <c r="E369" i="1"/>
  <c r="D370" i="1"/>
  <c r="C370" i="1"/>
  <c r="Q371" i="1"/>
  <c r="Q372" i="1" l="1"/>
  <c r="J370" i="1"/>
  <c r="K369" i="1" s="1"/>
  <c r="H370" i="1"/>
  <c r="G370" i="1"/>
  <c r="E370" i="1"/>
  <c r="S371" i="1"/>
  <c r="R371" i="1"/>
  <c r="T371" i="1" s="1"/>
  <c r="C371" i="1"/>
  <c r="D371" i="1"/>
  <c r="C372" i="1" l="1"/>
  <c r="D372" i="1"/>
  <c r="J371" i="1"/>
  <c r="K370" i="1" s="1"/>
  <c r="H371" i="1"/>
  <c r="G371" i="1"/>
  <c r="E371" i="1"/>
  <c r="Q373" i="1"/>
  <c r="Q374" i="1" l="1"/>
  <c r="D373" i="1"/>
  <c r="C373" i="1"/>
  <c r="S373" i="1"/>
  <c r="R373" i="1"/>
  <c r="T373" i="1" s="1"/>
  <c r="J372" i="1"/>
  <c r="K371" i="1" s="1"/>
  <c r="H372" i="1"/>
  <c r="G372" i="1"/>
  <c r="E372" i="1"/>
  <c r="D374" i="1" l="1"/>
  <c r="C374" i="1"/>
  <c r="J373" i="1"/>
  <c r="E373" i="1"/>
  <c r="H373" i="1"/>
  <c r="G373" i="1"/>
  <c r="Q375" i="1"/>
  <c r="Q376" i="1" l="1"/>
  <c r="K372" i="1"/>
  <c r="C375" i="1"/>
  <c r="D375" i="1"/>
  <c r="J374" i="1"/>
  <c r="E374" i="1"/>
  <c r="H374" i="1"/>
  <c r="G374" i="1"/>
  <c r="R375" i="1"/>
  <c r="T375" i="1" s="1"/>
  <c r="S375" i="1"/>
  <c r="K373" i="1" l="1"/>
  <c r="C376" i="1"/>
  <c r="D376" i="1"/>
  <c r="J375" i="1"/>
  <c r="E375" i="1"/>
  <c r="G375" i="1"/>
  <c r="H375" i="1"/>
  <c r="Q377" i="1"/>
  <c r="D377" i="1" l="1"/>
  <c r="C377" i="1"/>
  <c r="S377" i="1"/>
  <c r="R377" i="1"/>
  <c r="T377" i="1" s="1"/>
  <c r="G376" i="1"/>
  <c r="H376" i="1"/>
  <c r="E376" i="1"/>
  <c r="J376" i="1"/>
  <c r="Q378" i="1"/>
  <c r="K374" i="1"/>
  <c r="C378" i="1" l="1"/>
  <c r="D378" i="1"/>
  <c r="Q379" i="1"/>
  <c r="G377" i="1"/>
  <c r="E377" i="1"/>
  <c r="J377" i="1"/>
  <c r="H377" i="1"/>
  <c r="K375" i="1"/>
  <c r="D379" i="1" l="1"/>
  <c r="C379" i="1"/>
  <c r="R379" i="1"/>
  <c r="T379" i="1" s="1"/>
  <c r="S379" i="1"/>
  <c r="J378" i="1"/>
  <c r="K377" i="1" s="1"/>
  <c r="E378" i="1"/>
  <c r="H378" i="1"/>
  <c r="G378" i="1"/>
  <c r="Q380" i="1"/>
  <c r="K376" i="1"/>
  <c r="Q381" i="1" l="1"/>
  <c r="E379" i="1"/>
  <c r="J379" i="1"/>
  <c r="G379" i="1"/>
  <c r="H379" i="1"/>
  <c r="C380" i="1"/>
  <c r="D380" i="1"/>
  <c r="J380" i="1" l="1"/>
  <c r="K379" i="1" s="1"/>
  <c r="G380" i="1"/>
  <c r="E380" i="1"/>
  <c r="H380" i="1"/>
  <c r="K378" i="1"/>
  <c r="C381" i="1"/>
  <c r="D381" i="1"/>
  <c r="R381" i="1"/>
  <c r="T381" i="1" s="1"/>
  <c r="S381" i="1"/>
  <c r="Q382" i="1"/>
  <c r="D382" i="1" l="1"/>
  <c r="C382" i="1"/>
  <c r="J381" i="1"/>
  <c r="H381" i="1"/>
  <c r="G381" i="1"/>
  <c r="E381" i="1"/>
  <c r="Q383" i="1"/>
  <c r="Q384" i="1" l="1"/>
  <c r="K380" i="1"/>
  <c r="H382" i="1"/>
  <c r="G382" i="1"/>
  <c r="J382" i="1"/>
  <c r="E382" i="1"/>
  <c r="C383" i="1"/>
  <c r="D383" i="1"/>
  <c r="S383" i="1"/>
  <c r="R383" i="1"/>
  <c r="T383" i="1" s="1"/>
  <c r="K381" i="1" l="1"/>
  <c r="C384" i="1"/>
  <c r="D384" i="1"/>
  <c r="J383" i="1"/>
  <c r="G383" i="1"/>
  <c r="H383" i="1"/>
  <c r="E383" i="1"/>
  <c r="Q385" i="1"/>
  <c r="R385" i="1" l="1"/>
  <c r="T385" i="1" s="1"/>
  <c r="S385" i="1"/>
  <c r="H384" i="1"/>
  <c r="J384" i="1"/>
  <c r="G384" i="1"/>
  <c r="E384" i="1"/>
  <c r="Q386" i="1"/>
  <c r="C385" i="1"/>
  <c r="D385" i="1"/>
  <c r="K382" i="1"/>
  <c r="C386" i="1" l="1"/>
  <c r="D386" i="1"/>
  <c r="Q387" i="1"/>
  <c r="E385" i="1"/>
  <c r="J385" i="1"/>
  <c r="G385" i="1"/>
  <c r="H385" i="1"/>
  <c r="K383" i="1"/>
  <c r="K384" i="1" l="1"/>
  <c r="S387" i="1"/>
  <c r="R387" i="1"/>
  <c r="T387" i="1" s="1"/>
  <c r="C387" i="1"/>
  <c r="D387" i="1"/>
  <c r="Q388" i="1"/>
  <c r="J386" i="1"/>
  <c r="K385" i="1" s="1"/>
  <c r="E386" i="1"/>
  <c r="G386" i="1"/>
  <c r="H386" i="1"/>
  <c r="Q389" i="1" l="1"/>
  <c r="D388" i="1"/>
  <c r="C388" i="1"/>
  <c r="G387" i="1"/>
  <c r="E387" i="1"/>
  <c r="H387" i="1"/>
  <c r="J387" i="1"/>
  <c r="K386" i="1" s="1"/>
  <c r="C389" i="1" l="1"/>
  <c r="D389" i="1"/>
  <c r="S389" i="1"/>
  <c r="R389" i="1"/>
  <c r="T389" i="1" s="1"/>
  <c r="H388" i="1"/>
  <c r="J388" i="1"/>
  <c r="E388" i="1"/>
  <c r="G388" i="1"/>
  <c r="Q390" i="1"/>
  <c r="K387" i="1" l="1"/>
  <c r="Q391" i="1"/>
  <c r="C390" i="1"/>
  <c r="D390" i="1"/>
  <c r="J389" i="1"/>
  <c r="G389" i="1"/>
  <c r="H389" i="1"/>
  <c r="E389" i="1"/>
  <c r="E390" i="1" l="1"/>
  <c r="J390" i="1"/>
  <c r="H390" i="1"/>
  <c r="G390" i="1"/>
  <c r="S391" i="1"/>
  <c r="R391" i="1"/>
  <c r="T391" i="1" s="1"/>
  <c r="Q392" i="1"/>
  <c r="C391" i="1"/>
  <c r="D391" i="1"/>
  <c r="K388" i="1"/>
  <c r="Q393" i="1" l="1"/>
  <c r="G391" i="1"/>
  <c r="E391" i="1"/>
  <c r="H391" i="1"/>
  <c r="J391" i="1"/>
  <c r="K390" i="1"/>
  <c r="D392" i="1"/>
  <c r="C392" i="1"/>
  <c r="K389" i="1"/>
  <c r="C393" i="1" l="1"/>
  <c r="D393" i="1"/>
  <c r="J392" i="1"/>
  <c r="K391" i="1" s="1"/>
  <c r="G392" i="1"/>
  <c r="E392" i="1"/>
  <c r="H392" i="1"/>
  <c r="S393" i="1"/>
  <c r="R393" i="1"/>
  <c r="T393" i="1" s="1"/>
  <c r="Q394" i="1"/>
  <c r="Q395" i="1" l="1"/>
  <c r="G393" i="1"/>
  <c r="E393" i="1"/>
  <c r="H393" i="1"/>
  <c r="J393" i="1"/>
  <c r="D394" i="1"/>
  <c r="C394" i="1"/>
  <c r="J394" i="1" l="1"/>
  <c r="E394" i="1"/>
  <c r="G394" i="1"/>
  <c r="H394" i="1"/>
  <c r="D395" i="1"/>
  <c r="C395" i="1"/>
  <c r="K393" i="1"/>
  <c r="R395" i="1"/>
  <c r="T395" i="1" s="1"/>
  <c r="S395" i="1"/>
  <c r="Q396" i="1"/>
  <c r="K392" i="1"/>
  <c r="C396" i="1" l="1"/>
  <c r="D396" i="1"/>
  <c r="H395" i="1"/>
  <c r="G395" i="1"/>
  <c r="J395" i="1"/>
  <c r="K394" i="1" s="1"/>
  <c r="E395" i="1"/>
  <c r="Q397" i="1"/>
  <c r="Q398" i="1" l="1"/>
  <c r="C397" i="1"/>
  <c r="D397" i="1"/>
  <c r="R397" i="1"/>
  <c r="T397" i="1" s="1"/>
  <c r="S397" i="1"/>
  <c r="E396" i="1"/>
  <c r="J396" i="1"/>
  <c r="K395" i="1" s="1"/>
  <c r="G396" i="1"/>
  <c r="H396" i="1"/>
  <c r="D398" i="1" l="1"/>
  <c r="C398" i="1"/>
  <c r="G397" i="1"/>
  <c r="H397" i="1"/>
  <c r="J397" i="1"/>
  <c r="E397" i="1"/>
  <c r="Q399" i="1"/>
  <c r="Q400" i="1" l="1"/>
  <c r="J398" i="1"/>
  <c r="H398" i="1"/>
  <c r="G398" i="1"/>
  <c r="E398" i="1"/>
  <c r="K397" i="1"/>
  <c r="K396" i="1"/>
  <c r="D399" i="1"/>
  <c r="C399" i="1"/>
  <c r="R399" i="1"/>
  <c r="T399" i="1" s="1"/>
  <c r="S399" i="1"/>
  <c r="E399" i="1" l="1"/>
  <c r="H399" i="1"/>
  <c r="J399" i="1"/>
  <c r="K398" i="1" s="1"/>
  <c r="G399" i="1"/>
  <c r="D400" i="1"/>
  <c r="C400" i="1"/>
  <c r="Q401" i="1"/>
  <c r="J400" i="1" l="1"/>
  <c r="K399" i="1" s="1"/>
  <c r="E400" i="1"/>
  <c r="H400" i="1"/>
  <c r="G400" i="1"/>
  <c r="Q402" i="1"/>
  <c r="R401" i="1"/>
  <c r="T401" i="1" s="1"/>
  <c r="S401" i="1"/>
  <c r="C401" i="1"/>
  <c r="D401" i="1"/>
  <c r="D402" i="1" l="1"/>
  <c r="C402" i="1"/>
  <c r="J401" i="1"/>
  <c r="K400" i="1" s="1"/>
  <c r="G401" i="1"/>
  <c r="E401" i="1"/>
  <c r="H401" i="1"/>
  <c r="Q403" i="1"/>
  <c r="Q404" i="1" l="1"/>
  <c r="E402" i="1"/>
  <c r="G402" i="1"/>
  <c r="H402" i="1"/>
  <c r="J402" i="1"/>
  <c r="K401" i="1"/>
  <c r="S403" i="1"/>
  <c r="R403" i="1"/>
  <c r="T403" i="1" s="1"/>
  <c r="C403" i="1"/>
  <c r="D403" i="1"/>
  <c r="C404" i="1" l="1"/>
  <c r="D404" i="1"/>
  <c r="J403" i="1"/>
  <c r="K402" i="1" s="1"/>
  <c r="H403" i="1"/>
  <c r="E403" i="1"/>
  <c r="G403" i="1"/>
  <c r="Q405" i="1"/>
  <c r="Q406" i="1" l="1"/>
  <c r="D405" i="1"/>
  <c r="C405" i="1"/>
  <c r="S405" i="1"/>
  <c r="R405" i="1"/>
  <c r="T405" i="1" s="1"/>
  <c r="J404" i="1"/>
  <c r="K403" i="1" s="1"/>
  <c r="H404" i="1"/>
  <c r="G404" i="1"/>
  <c r="E404" i="1"/>
  <c r="D406" i="1" l="1"/>
  <c r="C406" i="1"/>
  <c r="J405" i="1"/>
  <c r="K404" i="1" s="1"/>
  <c r="G405" i="1"/>
  <c r="H405" i="1"/>
  <c r="E405" i="1"/>
  <c r="Q407" i="1"/>
  <c r="Q408" i="1" l="1"/>
  <c r="H406" i="1"/>
  <c r="E406" i="1"/>
  <c r="G406" i="1"/>
  <c r="J406" i="1"/>
  <c r="K405" i="1"/>
  <c r="S407" i="1"/>
  <c r="R407" i="1"/>
  <c r="T407" i="1" s="1"/>
  <c r="C407" i="1"/>
  <c r="D407" i="1"/>
  <c r="D408" i="1" l="1"/>
  <c r="C408" i="1"/>
  <c r="E407" i="1"/>
  <c r="J407" i="1"/>
  <c r="K406" i="1" s="1"/>
  <c r="G407" i="1"/>
  <c r="H407" i="1"/>
  <c r="Q409" i="1"/>
  <c r="H408" i="1" l="1"/>
  <c r="J408" i="1"/>
  <c r="K407" i="1" s="1"/>
  <c r="G408" i="1"/>
  <c r="E408" i="1"/>
  <c r="S409" i="1"/>
  <c r="R409" i="1"/>
  <c r="T409" i="1" s="1"/>
  <c r="Q410" i="1"/>
  <c r="D409" i="1"/>
  <c r="C409" i="1"/>
  <c r="C410" i="1" l="1"/>
  <c r="D410" i="1"/>
  <c r="J409" i="1"/>
  <c r="H409" i="1"/>
  <c r="E409" i="1"/>
  <c r="G409" i="1"/>
  <c r="Q411" i="1"/>
  <c r="C411" i="1" l="1"/>
  <c r="D411" i="1"/>
  <c r="Q412" i="1"/>
  <c r="K408" i="1"/>
  <c r="R411" i="1"/>
  <c r="T411" i="1" s="1"/>
  <c r="S411" i="1"/>
  <c r="E410" i="1"/>
  <c r="G410" i="1"/>
  <c r="J410" i="1"/>
  <c r="H410" i="1"/>
  <c r="C412" i="1" l="1"/>
  <c r="D412" i="1"/>
  <c r="Q413" i="1"/>
  <c r="K409" i="1"/>
  <c r="J411" i="1"/>
  <c r="H411" i="1"/>
  <c r="E411" i="1"/>
  <c r="G411" i="1"/>
  <c r="C413" i="1" l="1"/>
  <c r="D413" i="1"/>
  <c r="R413" i="1"/>
  <c r="T413" i="1" s="1"/>
  <c r="S413" i="1"/>
  <c r="G412" i="1"/>
  <c r="J412" i="1"/>
  <c r="H412" i="1"/>
  <c r="E412" i="1"/>
  <c r="Q414" i="1"/>
  <c r="K410" i="1"/>
  <c r="Q415" i="1" l="1"/>
  <c r="C414" i="1"/>
  <c r="D414" i="1"/>
  <c r="G413" i="1"/>
  <c r="H413" i="1"/>
  <c r="E413" i="1"/>
  <c r="J413" i="1"/>
  <c r="K412" i="1" s="1"/>
  <c r="K411" i="1"/>
  <c r="R415" i="1" l="1"/>
  <c r="T415" i="1" s="1"/>
  <c r="S415" i="1"/>
  <c r="E414" i="1"/>
  <c r="H414" i="1"/>
  <c r="G414" i="1"/>
  <c r="J414" i="1"/>
  <c r="K413" i="1" s="1"/>
  <c r="D415" i="1"/>
  <c r="C415" i="1"/>
  <c r="Q416" i="1"/>
  <c r="Q417" i="1" l="1"/>
  <c r="D416" i="1"/>
  <c r="C416" i="1"/>
  <c r="G415" i="1"/>
  <c r="J415" i="1"/>
  <c r="H415" i="1"/>
  <c r="E415" i="1"/>
  <c r="K414" i="1" l="1"/>
  <c r="D417" i="1"/>
  <c r="C417" i="1"/>
  <c r="R417" i="1"/>
  <c r="T417" i="1" s="1"/>
  <c r="S417" i="1"/>
  <c r="H416" i="1"/>
  <c r="E416" i="1"/>
  <c r="J416" i="1"/>
  <c r="G416" i="1"/>
  <c r="Q418" i="1"/>
  <c r="Q419" i="1" l="1"/>
  <c r="J417" i="1"/>
  <c r="K416" i="1" s="1"/>
  <c r="G417" i="1"/>
  <c r="H417" i="1"/>
  <c r="E417" i="1"/>
  <c r="D418" i="1"/>
  <c r="C418" i="1"/>
  <c r="K415" i="1"/>
  <c r="D419" i="1" l="1"/>
  <c r="C419" i="1"/>
  <c r="E418" i="1"/>
  <c r="H418" i="1"/>
  <c r="G418" i="1"/>
  <c r="J418" i="1"/>
  <c r="K417" i="1" s="1"/>
  <c r="R419" i="1"/>
  <c r="T419" i="1" s="1"/>
  <c r="S419" i="1"/>
  <c r="Q420" i="1"/>
  <c r="E419" i="1" l="1"/>
  <c r="G419" i="1"/>
  <c r="H419" i="1"/>
  <c r="J419" i="1"/>
  <c r="K418" i="1" s="1"/>
  <c r="Q421" i="1"/>
  <c r="D420" i="1"/>
  <c r="C420" i="1"/>
  <c r="D421" i="1" l="1"/>
  <c r="C421" i="1"/>
  <c r="Q422" i="1"/>
  <c r="S421" i="1"/>
  <c r="R421" i="1"/>
  <c r="T421" i="1" s="1"/>
  <c r="J420" i="1"/>
  <c r="K419" i="1" s="1"/>
  <c r="G420" i="1"/>
  <c r="H420" i="1"/>
  <c r="E420" i="1"/>
  <c r="Q423" i="1" l="1"/>
  <c r="J421" i="1"/>
  <c r="E421" i="1"/>
  <c r="G421" i="1"/>
  <c r="H421" i="1"/>
  <c r="D422" i="1"/>
  <c r="C422" i="1"/>
  <c r="J422" i="1" l="1"/>
  <c r="H422" i="1"/>
  <c r="E422" i="1"/>
  <c r="G422" i="1"/>
  <c r="K420" i="1"/>
  <c r="K421" i="1"/>
  <c r="R423" i="1"/>
  <c r="T423" i="1" s="1"/>
  <c r="S423" i="1"/>
  <c r="D423" i="1"/>
  <c r="C423" i="1"/>
  <c r="Q424" i="1"/>
  <c r="Q425" i="1" l="1"/>
  <c r="C424" i="1"/>
  <c r="D424" i="1"/>
  <c r="G423" i="1"/>
  <c r="H423" i="1"/>
  <c r="E423" i="1"/>
  <c r="J423" i="1"/>
  <c r="K422" i="1" s="1"/>
  <c r="S425" i="1" l="1"/>
  <c r="R425" i="1"/>
  <c r="T425" i="1" s="1"/>
  <c r="J424" i="1"/>
  <c r="G424" i="1"/>
  <c r="H424" i="1"/>
  <c r="E424" i="1"/>
  <c r="K423" i="1"/>
  <c r="C425" i="1"/>
  <c r="D425" i="1"/>
  <c r="Q426" i="1"/>
  <c r="D426" i="1" l="1"/>
  <c r="C426" i="1"/>
  <c r="Q427" i="1"/>
  <c r="E425" i="1"/>
  <c r="H425" i="1"/>
  <c r="J425" i="1"/>
  <c r="K424" i="1" s="1"/>
  <c r="G425" i="1"/>
  <c r="Q428" i="1" l="1"/>
  <c r="J426" i="1"/>
  <c r="E426" i="1"/>
  <c r="G426" i="1"/>
  <c r="H426" i="1"/>
  <c r="C427" i="1"/>
  <c r="D427" i="1"/>
  <c r="R427" i="1"/>
  <c r="T427" i="1" s="1"/>
  <c r="S427" i="1"/>
  <c r="J427" i="1" l="1"/>
  <c r="H427" i="1"/>
  <c r="G427" i="1"/>
  <c r="E427" i="1"/>
  <c r="D428" i="1"/>
  <c r="C428" i="1"/>
  <c r="K426" i="1"/>
  <c r="K425" i="1"/>
  <c r="Q429" i="1"/>
  <c r="R429" i="1" l="1"/>
  <c r="T429" i="1" s="1"/>
  <c r="S429" i="1"/>
  <c r="C429" i="1"/>
  <c r="D429" i="1"/>
  <c r="Q430" i="1"/>
  <c r="J428" i="1"/>
  <c r="K427" i="1" s="1"/>
  <c r="G428" i="1"/>
  <c r="H428" i="1"/>
  <c r="E428" i="1"/>
  <c r="J429" i="1" l="1"/>
  <c r="G429" i="1"/>
  <c r="E429" i="1"/>
  <c r="H429" i="1"/>
  <c r="Q431" i="1"/>
  <c r="D430" i="1"/>
  <c r="C430" i="1"/>
  <c r="C431" i="1" l="1"/>
  <c r="D431" i="1"/>
  <c r="S431" i="1"/>
  <c r="R431" i="1"/>
  <c r="T431" i="1" s="1"/>
  <c r="H430" i="1"/>
  <c r="G430" i="1"/>
  <c r="J430" i="1"/>
  <c r="K429" i="1" s="1"/>
  <c r="E430" i="1"/>
  <c r="Q432" i="1"/>
  <c r="K428" i="1"/>
  <c r="Q433" i="1" l="1"/>
  <c r="C432" i="1"/>
  <c r="D432" i="1"/>
  <c r="G431" i="1"/>
  <c r="H431" i="1"/>
  <c r="J431" i="1"/>
  <c r="K430" i="1" s="1"/>
  <c r="E431" i="1"/>
  <c r="J432" i="1" l="1"/>
  <c r="H432" i="1"/>
  <c r="E432" i="1"/>
  <c r="G432" i="1"/>
  <c r="R433" i="1"/>
  <c r="T433" i="1" s="1"/>
  <c r="S433" i="1"/>
  <c r="K431" i="1"/>
  <c r="D433" i="1"/>
  <c r="C433" i="1"/>
  <c r="Q434" i="1"/>
  <c r="D434" i="1" l="1"/>
  <c r="C434" i="1"/>
  <c r="Q435" i="1"/>
  <c r="J433" i="1"/>
  <c r="K432" i="1" s="1"/>
  <c r="H433" i="1"/>
  <c r="E433" i="1"/>
  <c r="G433" i="1"/>
  <c r="Q436" i="1" l="1"/>
  <c r="J434" i="1"/>
  <c r="K433" i="1" s="1"/>
  <c r="E434" i="1"/>
  <c r="G434" i="1"/>
  <c r="H434" i="1"/>
  <c r="C435" i="1"/>
  <c r="D435" i="1"/>
  <c r="S435" i="1"/>
  <c r="R435" i="1"/>
  <c r="T435" i="1" s="1"/>
  <c r="J435" i="1" l="1"/>
  <c r="K434" i="1" s="1"/>
  <c r="H435" i="1"/>
  <c r="G435" i="1"/>
  <c r="E435" i="1"/>
  <c r="C436" i="1"/>
  <c r="D436" i="1"/>
  <c r="Q437" i="1"/>
  <c r="C437" i="1" l="1"/>
  <c r="D437" i="1"/>
  <c r="Q438" i="1"/>
  <c r="S437" i="1"/>
  <c r="R437" i="1"/>
  <c r="T437" i="1" s="1"/>
  <c r="E436" i="1"/>
  <c r="J436" i="1"/>
  <c r="K435" i="1" s="1"/>
  <c r="H436" i="1"/>
  <c r="G436" i="1"/>
  <c r="Q439" i="1" l="1"/>
  <c r="D438" i="1"/>
  <c r="C438" i="1"/>
  <c r="E437" i="1"/>
  <c r="H437" i="1"/>
  <c r="J437" i="1"/>
  <c r="K436" i="1" s="1"/>
  <c r="G437" i="1"/>
  <c r="S439" i="1" l="1"/>
  <c r="R439" i="1"/>
  <c r="T439" i="1" s="1"/>
  <c r="C439" i="1"/>
  <c r="D439" i="1"/>
  <c r="J438" i="1"/>
  <c r="K437" i="1" s="1"/>
  <c r="H438" i="1"/>
  <c r="E438" i="1"/>
  <c r="G438" i="1"/>
  <c r="Q440" i="1"/>
  <c r="D440" i="1" l="1"/>
  <c r="C440" i="1"/>
  <c r="Q441" i="1"/>
  <c r="E439" i="1"/>
  <c r="H439" i="1"/>
  <c r="G439" i="1"/>
  <c r="J439" i="1"/>
  <c r="K438" i="1" s="1"/>
  <c r="Q442" i="1" l="1"/>
  <c r="E440" i="1"/>
  <c r="J440" i="1"/>
  <c r="K439" i="1" s="1"/>
  <c r="H440" i="1"/>
  <c r="G440" i="1"/>
  <c r="R441" i="1"/>
  <c r="T441" i="1" s="1"/>
  <c r="S441" i="1"/>
  <c r="C441" i="1"/>
  <c r="D441" i="1"/>
  <c r="H441" i="1" l="1"/>
  <c r="G441" i="1"/>
  <c r="E441" i="1"/>
  <c r="J441" i="1"/>
  <c r="K440" i="1" s="1"/>
  <c r="C442" i="1"/>
  <c r="D442" i="1"/>
  <c r="Q443" i="1"/>
  <c r="Q444" i="1" l="1"/>
  <c r="J442" i="1"/>
  <c r="K441" i="1" s="1"/>
  <c r="H442" i="1"/>
  <c r="E442" i="1"/>
  <c r="G442" i="1"/>
  <c r="R443" i="1"/>
  <c r="T443" i="1" s="1"/>
  <c r="S443" i="1"/>
  <c r="C443" i="1"/>
  <c r="D443" i="1"/>
  <c r="D444" i="1" l="1"/>
  <c r="C444" i="1"/>
  <c r="J443" i="1"/>
  <c r="G443" i="1"/>
  <c r="E443" i="1"/>
  <c r="H443" i="1"/>
  <c r="Q445" i="1"/>
  <c r="D445" i="1" l="1"/>
  <c r="C445" i="1"/>
  <c r="H444" i="1"/>
  <c r="J444" i="1"/>
  <c r="K443" i="1" s="1"/>
  <c r="G444" i="1"/>
  <c r="E444" i="1"/>
  <c r="R445" i="1"/>
  <c r="T445" i="1" s="1"/>
  <c r="S445" i="1"/>
  <c r="Q446" i="1"/>
  <c r="K442" i="1"/>
  <c r="Q447" i="1" l="1"/>
  <c r="C446" i="1"/>
  <c r="D446" i="1"/>
  <c r="G445" i="1"/>
  <c r="H445" i="1"/>
  <c r="J445" i="1"/>
  <c r="K444" i="1" s="1"/>
  <c r="E445" i="1"/>
  <c r="H446" i="1" l="1"/>
  <c r="G446" i="1"/>
  <c r="J446" i="1"/>
  <c r="E446" i="1"/>
  <c r="S447" i="1"/>
  <c r="R447" i="1"/>
  <c r="T447" i="1" s="1"/>
  <c r="C447" i="1"/>
  <c r="D447" i="1"/>
  <c r="Q448" i="1"/>
  <c r="C448" i="1" l="1"/>
  <c r="D448" i="1"/>
  <c r="Q449" i="1"/>
  <c r="E447" i="1"/>
  <c r="G447" i="1"/>
  <c r="H447" i="1"/>
  <c r="J447" i="1"/>
  <c r="K446" i="1" s="1"/>
  <c r="K445" i="1"/>
  <c r="D449" i="1" l="1"/>
  <c r="C449" i="1"/>
  <c r="S449" i="1"/>
  <c r="R449" i="1"/>
  <c r="T449" i="1" s="1"/>
  <c r="Q450" i="1"/>
  <c r="H448" i="1"/>
  <c r="J448" i="1"/>
  <c r="K447" i="1" s="1"/>
  <c r="G448" i="1"/>
  <c r="E448" i="1"/>
  <c r="Q451" i="1" l="1"/>
  <c r="G449" i="1"/>
  <c r="H449" i="1"/>
  <c r="E449" i="1"/>
  <c r="J449" i="1"/>
  <c r="C450" i="1"/>
  <c r="D450" i="1"/>
  <c r="K448" i="1"/>
  <c r="R451" i="1" l="1"/>
  <c r="T451" i="1" s="1"/>
  <c r="S451" i="1"/>
  <c r="C451" i="1"/>
  <c r="D451" i="1"/>
  <c r="E450" i="1"/>
  <c r="G450" i="1"/>
  <c r="H450" i="1"/>
  <c r="J450" i="1"/>
  <c r="K449" i="1" s="1"/>
  <c r="Q452" i="1"/>
  <c r="C452" i="1" l="1"/>
  <c r="D452" i="1"/>
  <c r="Q453" i="1"/>
  <c r="J451" i="1"/>
  <c r="H451" i="1"/>
  <c r="G451" i="1"/>
  <c r="E451" i="1"/>
  <c r="Q454" i="1" l="1"/>
  <c r="K450" i="1"/>
  <c r="D453" i="1"/>
  <c r="C453" i="1"/>
  <c r="R453" i="1"/>
  <c r="T453" i="1" s="1"/>
  <c r="S453" i="1"/>
  <c r="J452" i="1"/>
  <c r="K451" i="1" s="1"/>
  <c r="G452" i="1"/>
  <c r="E452" i="1"/>
  <c r="H452" i="1"/>
  <c r="C454" i="1" l="1"/>
  <c r="D454" i="1"/>
  <c r="H453" i="1"/>
  <c r="E453" i="1"/>
  <c r="J453" i="1"/>
  <c r="K452" i="1" s="1"/>
  <c r="G453" i="1"/>
  <c r="Q455" i="1"/>
  <c r="G454" i="1" l="1"/>
  <c r="J454" i="1"/>
  <c r="K453" i="1" s="1"/>
  <c r="H454" i="1"/>
  <c r="E454" i="1"/>
  <c r="R455" i="1"/>
  <c r="T455" i="1" s="1"/>
  <c r="S455" i="1"/>
  <c r="C455" i="1"/>
  <c r="D455" i="1"/>
  <c r="Q456" i="1"/>
  <c r="G455" i="1" l="1"/>
  <c r="H455" i="1"/>
  <c r="J455" i="1"/>
  <c r="K454" i="1" s="1"/>
  <c r="E455" i="1"/>
  <c r="Q457" i="1"/>
  <c r="D456" i="1"/>
  <c r="C456" i="1"/>
  <c r="D457" i="1" l="1"/>
  <c r="C457" i="1"/>
  <c r="J456" i="1"/>
  <c r="G456" i="1"/>
  <c r="E456" i="1"/>
  <c r="H456" i="1"/>
  <c r="R457" i="1"/>
  <c r="T457" i="1" s="1"/>
  <c r="S457" i="1"/>
  <c r="Q458" i="1"/>
  <c r="K455" i="1" l="1"/>
  <c r="C458" i="1"/>
  <c r="D458" i="1"/>
  <c r="Q459" i="1"/>
  <c r="G457" i="1"/>
  <c r="E457" i="1"/>
  <c r="J457" i="1"/>
  <c r="H457" i="1"/>
  <c r="C459" i="1" l="1"/>
  <c r="D459" i="1"/>
  <c r="R459" i="1"/>
  <c r="T459" i="1" s="1"/>
  <c r="S459" i="1"/>
  <c r="G458" i="1"/>
  <c r="H458" i="1"/>
  <c r="J458" i="1"/>
  <c r="K457" i="1" s="1"/>
  <c r="E458" i="1"/>
  <c r="Q460" i="1"/>
  <c r="K456" i="1"/>
  <c r="Q461" i="1" l="1"/>
  <c r="J459" i="1"/>
  <c r="K458" i="1" s="1"/>
  <c r="H459" i="1"/>
  <c r="G459" i="1"/>
  <c r="E459" i="1"/>
  <c r="D460" i="1"/>
  <c r="C460" i="1"/>
  <c r="C461" i="1" l="1"/>
  <c r="D461" i="1"/>
  <c r="R461" i="1"/>
  <c r="T461" i="1" s="1"/>
  <c r="S461" i="1"/>
  <c r="J460" i="1"/>
  <c r="K459" i="1" s="1"/>
  <c r="H460" i="1"/>
  <c r="G460" i="1"/>
  <c r="E460" i="1"/>
  <c r="Q462" i="1"/>
  <c r="Q463" i="1" l="1"/>
  <c r="H461" i="1"/>
  <c r="J461" i="1"/>
  <c r="K460" i="1" s="1"/>
  <c r="G461" i="1"/>
  <c r="E461" i="1"/>
  <c r="C462" i="1"/>
  <c r="D462" i="1"/>
  <c r="H462" i="1" l="1"/>
  <c r="J462" i="1"/>
  <c r="E462" i="1"/>
  <c r="G462" i="1"/>
  <c r="S463" i="1"/>
  <c r="R463" i="1"/>
  <c r="T463" i="1" s="1"/>
  <c r="C463" i="1"/>
  <c r="D463" i="1"/>
  <c r="Q464" i="1"/>
  <c r="C464" i="1" l="1"/>
  <c r="D464" i="1"/>
  <c r="Q465" i="1"/>
  <c r="G463" i="1"/>
  <c r="J463" i="1"/>
  <c r="H463" i="1"/>
  <c r="E463" i="1"/>
  <c r="K461" i="1"/>
  <c r="K462" i="1" l="1"/>
  <c r="D465" i="1"/>
  <c r="C465" i="1"/>
  <c r="S465" i="1"/>
  <c r="R465" i="1"/>
  <c r="T465" i="1" s="1"/>
  <c r="Q466" i="1"/>
  <c r="J464" i="1"/>
  <c r="H464" i="1"/>
  <c r="G464" i="1"/>
  <c r="E464" i="1"/>
  <c r="D466" i="1" l="1"/>
  <c r="C466" i="1"/>
  <c r="Q467" i="1"/>
  <c r="E465" i="1"/>
  <c r="H465" i="1"/>
  <c r="G465" i="1"/>
  <c r="J465" i="1"/>
  <c r="K463" i="1"/>
  <c r="Q468" i="1" l="1"/>
  <c r="D467" i="1"/>
  <c r="C467" i="1"/>
  <c r="K464" i="1"/>
  <c r="E466" i="1"/>
  <c r="G466" i="1"/>
  <c r="J466" i="1"/>
  <c r="H466" i="1"/>
  <c r="S467" i="1"/>
  <c r="R467" i="1"/>
  <c r="T467" i="1" s="1"/>
  <c r="D468" i="1" l="1"/>
  <c r="C468" i="1"/>
  <c r="K465" i="1"/>
  <c r="G467" i="1"/>
  <c r="H467" i="1"/>
  <c r="E467" i="1"/>
  <c r="J467" i="1"/>
  <c r="K466" i="1" s="1"/>
  <c r="Q469" i="1"/>
  <c r="R469" i="1" l="1"/>
  <c r="T469" i="1" s="1"/>
  <c r="S469" i="1"/>
  <c r="J468" i="1"/>
  <c r="H468" i="1"/>
  <c r="G468" i="1"/>
  <c r="E468" i="1"/>
  <c r="Q470" i="1"/>
  <c r="C469" i="1"/>
  <c r="D469" i="1"/>
  <c r="Q471" i="1" l="1"/>
  <c r="K467" i="1"/>
  <c r="E469" i="1"/>
  <c r="G469" i="1"/>
  <c r="H469" i="1"/>
  <c r="J469" i="1"/>
  <c r="D470" i="1"/>
  <c r="C470" i="1"/>
  <c r="K468" i="1" l="1"/>
  <c r="E470" i="1"/>
  <c r="H470" i="1"/>
  <c r="G470" i="1"/>
  <c r="J470" i="1"/>
  <c r="K469" i="1" s="1"/>
  <c r="S471" i="1"/>
  <c r="R471" i="1"/>
  <c r="T471" i="1" s="1"/>
  <c r="C471" i="1"/>
  <c r="D471" i="1"/>
  <c r="Q472" i="1"/>
  <c r="Q473" i="1" l="1"/>
  <c r="J471" i="1"/>
  <c r="E471" i="1"/>
  <c r="H471" i="1"/>
  <c r="G471" i="1"/>
  <c r="D472" i="1"/>
  <c r="C472" i="1"/>
  <c r="C473" i="1" l="1"/>
  <c r="D473" i="1"/>
  <c r="K470" i="1"/>
  <c r="S473" i="1"/>
  <c r="R473" i="1"/>
  <c r="T473" i="1" s="1"/>
  <c r="E472" i="1"/>
  <c r="H472" i="1"/>
  <c r="G472" i="1"/>
  <c r="J472" i="1"/>
  <c r="K471" i="1" s="1"/>
  <c r="Q474" i="1"/>
  <c r="C474" i="1" l="1"/>
  <c r="D474" i="1"/>
  <c r="Q475" i="1"/>
  <c r="G473" i="1"/>
  <c r="E473" i="1"/>
  <c r="H473" i="1"/>
  <c r="J473" i="1"/>
  <c r="K472" i="1" s="1"/>
  <c r="C475" i="1" l="1"/>
  <c r="D475" i="1"/>
  <c r="K473" i="1"/>
  <c r="S475" i="1"/>
  <c r="R475" i="1"/>
  <c r="T475" i="1" s="1"/>
  <c r="E474" i="1"/>
  <c r="H474" i="1"/>
  <c r="G474" i="1"/>
  <c r="J474" i="1"/>
  <c r="Q476" i="1"/>
  <c r="H475" i="1" l="1"/>
  <c r="E475" i="1"/>
  <c r="J475" i="1"/>
  <c r="K474" i="1" s="1"/>
  <c r="G475" i="1"/>
  <c r="Q477" i="1"/>
  <c r="D476" i="1"/>
  <c r="C476" i="1"/>
  <c r="J476" i="1" l="1"/>
  <c r="H476" i="1"/>
  <c r="E476" i="1"/>
  <c r="G476" i="1"/>
  <c r="K475" i="1"/>
  <c r="S477" i="1"/>
  <c r="R477" i="1"/>
  <c r="T477" i="1" s="1"/>
  <c r="D477" i="1"/>
  <c r="C477" i="1"/>
  <c r="Q478" i="1"/>
  <c r="Q479" i="1" l="1"/>
  <c r="C478" i="1"/>
  <c r="D478" i="1"/>
  <c r="J477" i="1"/>
  <c r="H477" i="1"/>
  <c r="G477" i="1"/>
  <c r="E477" i="1"/>
  <c r="G478" i="1" l="1"/>
  <c r="J478" i="1"/>
  <c r="E478" i="1"/>
  <c r="H478" i="1"/>
  <c r="D479" i="1"/>
  <c r="C479" i="1"/>
  <c r="K476" i="1"/>
  <c r="S479" i="1"/>
  <c r="R479" i="1"/>
  <c r="T479" i="1" s="1"/>
  <c r="Q480" i="1"/>
  <c r="Q481" i="1" l="1"/>
  <c r="J479" i="1"/>
  <c r="K478" i="1" s="1"/>
  <c r="E479" i="1"/>
  <c r="H479" i="1"/>
  <c r="G479" i="1"/>
  <c r="C480" i="1"/>
  <c r="D480" i="1"/>
  <c r="K477" i="1"/>
  <c r="J480" i="1" l="1"/>
  <c r="K479" i="1" s="1"/>
  <c r="H480" i="1"/>
  <c r="G480" i="1"/>
  <c r="E480" i="1"/>
  <c r="D481" i="1"/>
  <c r="C481" i="1"/>
  <c r="S481" i="1"/>
  <c r="R481" i="1"/>
  <c r="T481" i="1" s="1"/>
  <c r="Q482" i="1"/>
  <c r="Q483" i="1" l="1"/>
  <c r="E481" i="1"/>
  <c r="G481" i="1"/>
  <c r="J481" i="1"/>
  <c r="H481" i="1"/>
  <c r="C482" i="1"/>
  <c r="D482" i="1"/>
  <c r="C483" i="1" l="1"/>
  <c r="D483" i="1"/>
  <c r="J482" i="1"/>
  <c r="E482" i="1"/>
  <c r="H482" i="1"/>
  <c r="G482" i="1"/>
  <c r="S483" i="1"/>
  <c r="R483" i="1"/>
  <c r="T483" i="1" s="1"/>
  <c r="K480" i="1"/>
  <c r="Q484" i="1"/>
  <c r="Q485" i="1" l="1"/>
  <c r="K481" i="1"/>
  <c r="C484" i="1"/>
  <c r="D484" i="1"/>
  <c r="G483" i="1"/>
  <c r="H483" i="1"/>
  <c r="E483" i="1"/>
  <c r="J483" i="1"/>
  <c r="C485" i="1" l="1"/>
  <c r="D485" i="1"/>
  <c r="K482" i="1"/>
  <c r="S485" i="1"/>
  <c r="R485" i="1"/>
  <c r="T485" i="1" s="1"/>
  <c r="J484" i="1"/>
  <c r="G484" i="1"/>
  <c r="H484" i="1"/>
  <c r="E484" i="1"/>
  <c r="Q486" i="1"/>
  <c r="G485" i="1" l="1"/>
  <c r="E485" i="1"/>
  <c r="H485" i="1"/>
  <c r="J485" i="1"/>
  <c r="K484" i="1" s="1"/>
  <c r="Q487" i="1"/>
  <c r="C486" i="1"/>
  <c r="D486" i="1"/>
  <c r="K483" i="1"/>
  <c r="D487" i="1" l="1"/>
  <c r="C487" i="1"/>
  <c r="S487" i="1"/>
  <c r="R487" i="1"/>
  <c r="T487" i="1" s="1"/>
  <c r="Q488" i="1"/>
  <c r="E486" i="1"/>
  <c r="H486" i="1"/>
  <c r="G486" i="1"/>
  <c r="J486" i="1"/>
  <c r="K485" i="1" s="1"/>
  <c r="E487" i="1" l="1"/>
  <c r="G487" i="1"/>
  <c r="J487" i="1"/>
  <c r="K486" i="1" s="1"/>
  <c r="H487" i="1"/>
  <c r="Q489" i="1"/>
  <c r="C488" i="1"/>
  <c r="D488" i="1"/>
  <c r="G488" i="1" l="1"/>
  <c r="H488" i="1"/>
  <c r="E488" i="1"/>
  <c r="J488" i="1"/>
  <c r="C489" i="1"/>
  <c r="D489" i="1"/>
  <c r="R489" i="1"/>
  <c r="T489" i="1" s="1"/>
  <c r="S489" i="1"/>
  <c r="Q490" i="1"/>
  <c r="C490" i="1" l="1"/>
  <c r="D490" i="1"/>
  <c r="Q491" i="1"/>
  <c r="E489" i="1"/>
  <c r="G489" i="1"/>
  <c r="H489" i="1"/>
  <c r="J489" i="1"/>
  <c r="K488" i="1" s="1"/>
  <c r="K487" i="1"/>
  <c r="Q492" i="1" l="1"/>
  <c r="E490" i="1"/>
  <c r="H490" i="1"/>
  <c r="J490" i="1"/>
  <c r="K489" i="1" s="1"/>
  <c r="G490" i="1"/>
  <c r="S491" i="1"/>
  <c r="R491" i="1"/>
  <c r="T491" i="1" s="1"/>
  <c r="C491" i="1"/>
  <c r="D491" i="1"/>
  <c r="C492" i="1" l="1"/>
  <c r="D492" i="1"/>
  <c r="H491" i="1"/>
  <c r="E491" i="1"/>
  <c r="J491" i="1"/>
  <c r="G491" i="1"/>
  <c r="Q493" i="1"/>
  <c r="Q494" i="1" l="1"/>
  <c r="C493" i="1"/>
  <c r="D493" i="1"/>
  <c r="K490" i="1"/>
  <c r="S493" i="1"/>
  <c r="R493" i="1"/>
  <c r="T493" i="1" s="1"/>
  <c r="G492" i="1"/>
  <c r="E492" i="1"/>
  <c r="J492" i="1"/>
  <c r="H492" i="1"/>
  <c r="C494" i="1" l="1"/>
  <c r="D494" i="1"/>
  <c r="K491" i="1"/>
  <c r="J493" i="1"/>
  <c r="G493" i="1"/>
  <c r="H493" i="1"/>
  <c r="E493" i="1"/>
  <c r="Q495" i="1"/>
  <c r="Q496" i="1" l="1"/>
  <c r="S495" i="1"/>
  <c r="R495" i="1"/>
  <c r="T495" i="1" s="1"/>
  <c r="C495" i="1"/>
  <c r="D495" i="1"/>
  <c r="J494" i="1"/>
  <c r="K493" i="1" s="1"/>
  <c r="E494" i="1"/>
  <c r="G494" i="1"/>
  <c r="H494" i="1"/>
  <c r="K492" i="1"/>
  <c r="C496" i="1" l="1"/>
  <c r="D496" i="1"/>
  <c r="E495" i="1"/>
  <c r="G495" i="1"/>
  <c r="H495" i="1"/>
  <c r="J495" i="1"/>
  <c r="Q497" i="1"/>
  <c r="R497" i="1" l="1"/>
  <c r="T497" i="1" s="1"/>
  <c r="S497" i="1"/>
  <c r="K494" i="1"/>
  <c r="C497" i="1"/>
  <c r="D497" i="1"/>
  <c r="Q498" i="1"/>
  <c r="G496" i="1"/>
  <c r="H496" i="1"/>
  <c r="J496" i="1"/>
  <c r="E496" i="1"/>
  <c r="Q499" i="1" l="1"/>
  <c r="D498" i="1"/>
  <c r="C498" i="1"/>
  <c r="K495" i="1"/>
  <c r="E497" i="1"/>
  <c r="H497" i="1"/>
  <c r="G497" i="1"/>
  <c r="J497" i="1"/>
  <c r="R499" i="1" l="1"/>
  <c r="T499" i="1" s="1"/>
  <c r="S499" i="1"/>
  <c r="E498" i="1"/>
  <c r="H498" i="1"/>
  <c r="G498" i="1"/>
  <c r="J498" i="1"/>
  <c r="K497" i="1" s="1"/>
  <c r="Q500" i="1"/>
  <c r="D499" i="1"/>
  <c r="C499" i="1"/>
  <c r="K496" i="1"/>
  <c r="E499" i="1" l="1"/>
  <c r="H499" i="1"/>
  <c r="J499" i="1"/>
  <c r="K498" i="1" s="1"/>
  <c r="G499" i="1"/>
  <c r="C500" i="1"/>
  <c r="D500" i="1"/>
  <c r="Q501" i="1"/>
  <c r="Q502" i="1" l="1"/>
  <c r="D501" i="1"/>
  <c r="C501" i="1"/>
  <c r="S501" i="1"/>
  <c r="R501" i="1"/>
  <c r="T501" i="1" s="1"/>
  <c r="J500" i="1"/>
  <c r="K499" i="1" s="1"/>
  <c r="G500" i="1"/>
  <c r="H500" i="1"/>
  <c r="E500" i="1"/>
  <c r="D502" i="1" l="1"/>
  <c r="C502" i="1"/>
  <c r="E501" i="1"/>
  <c r="H501" i="1"/>
  <c r="G501" i="1"/>
  <c r="J501" i="1"/>
  <c r="Q503" i="1"/>
  <c r="Q504" i="1" l="1"/>
  <c r="K500" i="1"/>
  <c r="J502" i="1"/>
  <c r="K501" i="1" s="1"/>
  <c r="H502" i="1"/>
  <c r="E502" i="1"/>
  <c r="G502" i="1"/>
  <c r="C503" i="1"/>
  <c r="D503" i="1"/>
  <c r="S503" i="1"/>
  <c r="R503" i="1"/>
  <c r="T503" i="1" s="1"/>
  <c r="C504" i="1" l="1"/>
  <c r="D504" i="1"/>
  <c r="J503" i="1"/>
  <c r="K502" i="1" s="1"/>
  <c r="H503" i="1"/>
  <c r="E503" i="1"/>
  <c r="G503" i="1"/>
  <c r="Q505" i="1"/>
  <c r="D505" i="1" l="1"/>
  <c r="C505" i="1"/>
  <c r="R505" i="1"/>
  <c r="T505" i="1" s="1"/>
  <c r="S505" i="1"/>
  <c r="Q506" i="1"/>
  <c r="H504" i="1"/>
  <c r="E504" i="1"/>
  <c r="G504" i="1"/>
  <c r="J504" i="1"/>
  <c r="K503" i="1" s="1"/>
  <c r="J505" i="1" l="1"/>
  <c r="K504" i="1" s="1"/>
  <c r="E505" i="1"/>
  <c r="H505" i="1"/>
  <c r="G505" i="1"/>
  <c r="Q507" i="1"/>
  <c r="D506" i="1"/>
  <c r="C506" i="1"/>
  <c r="D507" i="1" l="1"/>
  <c r="C507" i="1"/>
  <c r="S507" i="1"/>
  <c r="R507" i="1"/>
  <c r="T507" i="1" s="1"/>
  <c r="J506" i="1"/>
  <c r="H506" i="1"/>
  <c r="E506" i="1"/>
  <c r="G506" i="1"/>
  <c r="Q508" i="1"/>
  <c r="D508" i="1" l="1"/>
  <c r="C508" i="1"/>
  <c r="Q509" i="1"/>
  <c r="K505" i="1"/>
  <c r="G507" i="1"/>
  <c r="J507" i="1"/>
  <c r="K506" i="1" s="1"/>
  <c r="E507" i="1"/>
  <c r="H507" i="1"/>
  <c r="Q510" i="1" l="1"/>
  <c r="C509" i="1"/>
  <c r="D509" i="1"/>
  <c r="E508" i="1"/>
  <c r="J508" i="1"/>
  <c r="G508" i="1"/>
  <c r="H508" i="1"/>
  <c r="S509" i="1"/>
  <c r="R509" i="1"/>
  <c r="T509" i="1" s="1"/>
  <c r="C510" i="1" l="1"/>
  <c r="D510" i="1"/>
  <c r="H509" i="1"/>
  <c r="G509" i="1"/>
  <c r="J509" i="1"/>
  <c r="E509" i="1"/>
  <c r="K507" i="1"/>
  <c r="Q511" i="1"/>
  <c r="J510" i="1" l="1"/>
  <c r="H510" i="1"/>
  <c r="E510" i="1"/>
  <c r="G510" i="1"/>
  <c r="D511" i="1"/>
  <c r="C511" i="1"/>
  <c r="R511" i="1"/>
  <c r="T511" i="1" s="1"/>
  <c r="S511" i="1"/>
  <c r="Q512" i="1"/>
  <c r="K508" i="1"/>
  <c r="E511" i="1" l="1"/>
  <c r="H511" i="1"/>
  <c r="G511" i="1"/>
  <c r="J511" i="1"/>
  <c r="C512" i="1"/>
  <c r="D512" i="1"/>
  <c r="Q513" i="1"/>
  <c r="K509" i="1"/>
  <c r="Q514" i="1" l="1"/>
  <c r="K510" i="1"/>
  <c r="C513" i="1"/>
  <c r="D513" i="1"/>
  <c r="S513" i="1"/>
  <c r="R513" i="1"/>
  <c r="T513" i="1" s="1"/>
  <c r="J512" i="1"/>
  <c r="K511" i="1" s="1"/>
  <c r="G512" i="1"/>
  <c r="E512" i="1"/>
  <c r="H512" i="1"/>
  <c r="C514" i="1" l="1"/>
  <c r="D514" i="1"/>
  <c r="Q515" i="1"/>
  <c r="E513" i="1"/>
  <c r="H513" i="1"/>
  <c r="G513" i="1"/>
  <c r="J513" i="1"/>
  <c r="K512" i="1" s="1"/>
  <c r="Q516" i="1" l="1"/>
  <c r="D515" i="1"/>
  <c r="C515" i="1"/>
  <c r="R515" i="1"/>
  <c r="T515" i="1" s="1"/>
  <c r="S515" i="1"/>
  <c r="E514" i="1"/>
  <c r="J514" i="1"/>
  <c r="G514" i="1"/>
  <c r="H514" i="1"/>
  <c r="D516" i="1" l="1"/>
  <c r="C516" i="1"/>
  <c r="K513" i="1"/>
  <c r="E515" i="1"/>
  <c r="J515" i="1"/>
  <c r="K514" i="1" s="1"/>
  <c r="G515" i="1"/>
  <c r="H515" i="1"/>
  <c r="Q517" i="1"/>
  <c r="S517" i="1" l="1"/>
  <c r="R517" i="1"/>
  <c r="T517" i="1" s="1"/>
  <c r="G516" i="1"/>
  <c r="E516" i="1"/>
  <c r="H516" i="1"/>
  <c r="J516" i="1"/>
  <c r="Q518" i="1"/>
  <c r="C517" i="1"/>
  <c r="D517" i="1"/>
  <c r="Q519" i="1" l="1"/>
  <c r="G517" i="1"/>
  <c r="E517" i="1"/>
  <c r="H517" i="1"/>
  <c r="J517" i="1"/>
  <c r="K515" i="1"/>
  <c r="D518" i="1"/>
  <c r="C518" i="1"/>
  <c r="Q520" i="1" l="1"/>
  <c r="E518" i="1"/>
  <c r="J518" i="1"/>
  <c r="K517" i="1" s="1"/>
  <c r="H518" i="1"/>
  <c r="G518" i="1"/>
  <c r="S519" i="1"/>
  <c r="R519" i="1"/>
  <c r="T519" i="1" s="1"/>
  <c r="C519" i="1"/>
  <c r="D519" i="1"/>
  <c r="K516" i="1"/>
  <c r="C520" i="1" l="1"/>
  <c r="D520" i="1"/>
  <c r="J519" i="1"/>
  <c r="E519" i="1"/>
  <c r="G519" i="1"/>
  <c r="H519" i="1"/>
  <c r="Q521" i="1"/>
  <c r="K518" i="1" l="1"/>
  <c r="Q522" i="1"/>
  <c r="C521" i="1"/>
  <c r="D521" i="1"/>
  <c r="R521" i="1"/>
  <c r="T521" i="1" s="1"/>
  <c r="S521" i="1"/>
  <c r="J520" i="1"/>
  <c r="K519" i="1" s="1"/>
  <c r="G520" i="1"/>
  <c r="H520" i="1"/>
  <c r="E520" i="1"/>
  <c r="C522" i="1" l="1"/>
  <c r="D522" i="1"/>
  <c r="Q523" i="1"/>
  <c r="H521" i="1"/>
  <c r="J521" i="1"/>
  <c r="K520" i="1" s="1"/>
  <c r="E521" i="1"/>
  <c r="G521" i="1"/>
  <c r="Q524" i="1" l="1"/>
  <c r="E522" i="1"/>
  <c r="G522" i="1"/>
  <c r="H522" i="1"/>
  <c r="J522" i="1"/>
  <c r="K521" i="1"/>
  <c r="S523" i="1"/>
  <c r="R523" i="1"/>
  <c r="T523" i="1" s="1"/>
  <c r="C523" i="1"/>
  <c r="D523" i="1"/>
  <c r="C524" i="1" l="1"/>
  <c r="D524" i="1"/>
  <c r="G523" i="1"/>
  <c r="H523" i="1"/>
  <c r="E523" i="1"/>
  <c r="J523" i="1"/>
  <c r="K522" i="1" s="1"/>
  <c r="Q525" i="1"/>
  <c r="Q526" i="1" l="1"/>
  <c r="D525" i="1"/>
  <c r="C525" i="1"/>
  <c r="S525" i="1"/>
  <c r="R525" i="1"/>
  <c r="T525" i="1" s="1"/>
  <c r="J524" i="1"/>
  <c r="K523" i="1" s="1"/>
  <c r="G524" i="1"/>
  <c r="H524" i="1"/>
  <c r="E524" i="1"/>
  <c r="J525" i="1" l="1"/>
  <c r="H525" i="1"/>
  <c r="G525" i="1"/>
  <c r="E525" i="1"/>
  <c r="K524" i="1"/>
  <c r="D526" i="1"/>
  <c r="C526" i="1"/>
  <c r="Q527" i="1"/>
  <c r="J526" i="1" l="1"/>
  <c r="E526" i="1"/>
  <c r="H526" i="1"/>
  <c r="G526" i="1"/>
  <c r="C527" i="1"/>
  <c r="D527" i="1"/>
  <c r="R527" i="1"/>
  <c r="T527" i="1" s="1"/>
  <c r="S527" i="1"/>
  <c r="Q528" i="1"/>
  <c r="K525" i="1"/>
  <c r="Q529" i="1" l="1"/>
  <c r="D528" i="1"/>
  <c r="C528" i="1"/>
  <c r="H527" i="1"/>
  <c r="G527" i="1"/>
  <c r="J527" i="1"/>
  <c r="E527" i="1"/>
  <c r="H528" i="1" l="1"/>
  <c r="E528" i="1"/>
  <c r="J528" i="1"/>
  <c r="G528" i="1"/>
  <c r="K526" i="1"/>
  <c r="R529" i="1"/>
  <c r="T529" i="1" s="1"/>
  <c r="S529" i="1"/>
  <c r="D529" i="1"/>
  <c r="C529" i="1"/>
  <c r="Q530" i="1"/>
  <c r="Q531" i="1" l="1"/>
  <c r="D530" i="1"/>
  <c r="C530" i="1"/>
  <c r="J529" i="1"/>
  <c r="K528" i="1" s="1"/>
  <c r="G529" i="1"/>
  <c r="E529" i="1"/>
  <c r="H529" i="1"/>
  <c r="K527" i="1"/>
  <c r="H530" i="1" l="1"/>
  <c r="J530" i="1"/>
  <c r="G530" i="1"/>
  <c r="E530" i="1"/>
  <c r="S531" i="1"/>
  <c r="R531" i="1"/>
  <c r="T531" i="1" s="1"/>
  <c r="D531" i="1"/>
  <c r="C531" i="1"/>
  <c r="Q532" i="1"/>
  <c r="Q533" i="1" l="1"/>
  <c r="E531" i="1"/>
  <c r="H531" i="1"/>
  <c r="G531" i="1"/>
  <c r="J531" i="1"/>
  <c r="K530" i="1"/>
  <c r="C532" i="1"/>
  <c r="D532" i="1"/>
  <c r="K529" i="1"/>
  <c r="H532" i="1" l="1"/>
  <c r="J532" i="1"/>
  <c r="E532" i="1"/>
  <c r="G532" i="1"/>
  <c r="C533" i="1"/>
  <c r="D533" i="1"/>
  <c r="K531" i="1"/>
  <c r="S533" i="1"/>
  <c r="R533" i="1"/>
  <c r="T533" i="1" s="1"/>
  <c r="Q534" i="1"/>
  <c r="Q535" i="1" l="1"/>
  <c r="J533" i="1"/>
  <c r="E533" i="1"/>
  <c r="H533" i="1"/>
  <c r="G533" i="1"/>
  <c r="K532" i="1"/>
  <c r="C534" i="1"/>
  <c r="D534" i="1"/>
  <c r="E534" i="1" l="1"/>
  <c r="H534" i="1"/>
  <c r="G534" i="1"/>
  <c r="J534" i="1"/>
  <c r="C535" i="1"/>
  <c r="D535" i="1"/>
  <c r="R535" i="1"/>
  <c r="T535" i="1" s="1"/>
  <c r="S535" i="1"/>
  <c r="Q536" i="1"/>
  <c r="Q537" i="1" l="1"/>
  <c r="K533" i="1"/>
  <c r="D536" i="1"/>
  <c r="C536" i="1"/>
  <c r="E535" i="1"/>
  <c r="G535" i="1"/>
  <c r="J535" i="1"/>
  <c r="K534" i="1" s="1"/>
  <c r="H535" i="1"/>
  <c r="G536" i="1" l="1"/>
  <c r="H536" i="1"/>
  <c r="E536" i="1"/>
  <c r="J536" i="1"/>
  <c r="C537" i="1"/>
  <c r="D537" i="1"/>
  <c r="S537" i="1"/>
  <c r="R537" i="1"/>
  <c r="T537" i="1" s="1"/>
  <c r="Q538" i="1"/>
  <c r="Q539" i="1" l="1"/>
  <c r="D538" i="1"/>
  <c r="C538" i="1"/>
  <c r="G537" i="1"/>
  <c r="H537" i="1"/>
  <c r="E537" i="1"/>
  <c r="J537" i="1"/>
  <c r="K535" i="1"/>
  <c r="D539" i="1" l="1"/>
  <c r="C539" i="1"/>
  <c r="K536" i="1"/>
  <c r="S539" i="1"/>
  <c r="R539" i="1"/>
  <c r="T539" i="1" s="1"/>
  <c r="E538" i="1"/>
  <c r="H538" i="1"/>
  <c r="G538" i="1"/>
  <c r="J538" i="1"/>
  <c r="K537" i="1" s="1"/>
  <c r="Q540" i="1"/>
  <c r="Q541" i="1" l="1"/>
  <c r="D540" i="1"/>
  <c r="C540" i="1"/>
  <c r="J539" i="1"/>
  <c r="H539" i="1"/>
  <c r="E539" i="1"/>
  <c r="G539" i="1"/>
  <c r="R541" i="1" l="1"/>
  <c r="T541" i="1" s="1"/>
  <c r="S541" i="1"/>
  <c r="C541" i="1"/>
  <c r="D541" i="1"/>
  <c r="Q542" i="1"/>
  <c r="H540" i="1"/>
  <c r="J540" i="1"/>
  <c r="G540" i="1"/>
  <c r="E540" i="1"/>
  <c r="K538" i="1"/>
  <c r="E541" i="1" l="1"/>
  <c r="H541" i="1"/>
  <c r="J541" i="1"/>
  <c r="G541" i="1"/>
  <c r="Q543" i="1"/>
  <c r="D542" i="1"/>
  <c r="C542" i="1"/>
  <c r="K539" i="1"/>
  <c r="R543" i="1" l="1"/>
  <c r="T543" i="1" s="1"/>
  <c r="S543" i="1"/>
  <c r="J542" i="1"/>
  <c r="G542" i="1"/>
  <c r="H542" i="1"/>
  <c r="E542" i="1"/>
  <c r="Q544" i="1"/>
  <c r="C543" i="1"/>
  <c r="D543" i="1"/>
  <c r="K540" i="1"/>
  <c r="D544" i="1" l="1"/>
  <c r="C544" i="1"/>
  <c r="Q545" i="1"/>
  <c r="K541" i="1"/>
  <c r="J543" i="1"/>
  <c r="E543" i="1"/>
  <c r="H543" i="1"/>
  <c r="G543" i="1"/>
  <c r="S545" i="1" l="1"/>
  <c r="R545" i="1"/>
  <c r="T545" i="1" s="1"/>
  <c r="J544" i="1"/>
  <c r="K543" i="1" s="1"/>
  <c r="H544" i="1"/>
  <c r="G544" i="1"/>
  <c r="E544" i="1"/>
  <c r="C545" i="1"/>
  <c r="D545" i="1"/>
  <c r="Q546" i="1"/>
  <c r="K542" i="1"/>
  <c r="C546" i="1" l="1"/>
  <c r="D546" i="1"/>
  <c r="Q547" i="1"/>
  <c r="H545" i="1"/>
  <c r="G545" i="1"/>
  <c r="E545" i="1"/>
  <c r="J545" i="1"/>
  <c r="K544" i="1" s="1"/>
  <c r="Q548" i="1" l="1"/>
  <c r="D547" i="1"/>
  <c r="C547" i="1"/>
  <c r="S547" i="1"/>
  <c r="R547" i="1"/>
  <c r="T547" i="1" s="1"/>
  <c r="E546" i="1"/>
  <c r="H546" i="1"/>
  <c r="G546" i="1"/>
  <c r="J546" i="1"/>
  <c r="K545" i="1" l="1"/>
  <c r="C548" i="1"/>
  <c r="D548" i="1"/>
  <c r="E547" i="1"/>
  <c r="H547" i="1"/>
  <c r="J547" i="1"/>
  <c r="G547" i="1"/>
  <c r="Q549" i="1"/>
  <c r="R549" i="1" l="1"/>
  <c r="T549" i="1" s="1"/>
  <c r="S549" i="1"/>
  <c r="K547" i="1"/>
  <c r="C549" i="1"/>
  <c r="D549" i="1"/>
  <c r="G548" i="1"/>
  <c r="E548" i="1"/>
  <c r="H548" i="1"/>
  <c r="J548" i="1"/>
  <c r="Q550" i="1"/>
  <c r="K546" i="1"/>
  <c r="C550" i="1" l="1"/>
  <c r="D550" i="1"/>
  <c r="Q551" i="1"/>
  <c r="H549" i="1"/>
  <c r="E549" i="1"/>
  <c r="J549" i="1"/>
  <c r="K548" i="1" s="1"/>
  <c r="G549" i="1"/>
  <c r="Q552" i="1" l="1"/>
  <c r="J550" i="1"/>
  <c r="K549" i="1" s="1"/>
  <c r="E550" i="1"/>
  <c r="H550" i="1"/>
  <c r="G550" i="1"/>
  <c r="R551" i="1"/>
  <c r="T551" i="1" s="1"/>
  <c r="S551" i="1"/>
  <c r="D551" i="1"/>
  <c r="C551" i="1"/>
  <c r="H551" i="1" l="1"/>
  <c r="J551" i="1"/>
  <c r="K550" i="1" s="1"/>
  <c r="G551" i="1"/>
  <c r="E551" i="1"/>
  <c r="D552" i="1"/>
  <c r="C552" i="1"/>
  <c r="Q553" i="1"/>
  <c r="C553" i="1" l="1"/>
  <c r="D553" i="1"/>
  <c r="H552" i="1"/>
  <c r="G552" i="1"/>
  <c r="E552" i="1"/>
  <c r="J552" i="1"/>
  <c r="Q554" i="1"/>
  <c r="S553" i="1"/>
  <c r="R553" i="1"/>
  <c r="T553" i="1" s="1"/>
  <c r="Q555" i="1" l="1"/>
  <c r="K551" i="1"/>
  <c r="J553" i="1"/>
  <c r="K552" i="1" s="1"/>
  <c r="H553" i="1"/>
  <c r="G553" i="1"/>
  <c r="E553" i="1"/>
  <c r="D554" i="1"/>
  <c r="C554" i="1"/>
  <c r="J554" i="1" l="1"/>
  <c r="E554" i="1"/>
  <c r="G554" i="1"/>
  <c r="H554" i="1"/>
  <c r="R555" i="1"/>
  <c r="T555" i="1" s="1"/>
  <c r="S555" i="1"/>
  <c r="D555" i="1"/>
  <c r="C555" i="1"/>
  <c r="K553" i="1"/>
  <c r="Q556" i="1"/>
  <c r="D556" i="1" l="1"/>
  <c r="C556" i="1"/>
  <c r="Q557" i="1"/>
  <c r="J555" i="1"/>
  <c r="G555" i="1"/>
  <c r="H555" i="1"/>
  <c r="E555" i="1"/>
  <c r="K554" i="1"/>
  <c r="Q558" i="1" l="1"/>
  <c r="D557" i="1"/>
  <c r="C557" i="1"/>
  <c r="J556" i="1"/>
  <c r="G556" i="1"/>
  <c r="H556" i="1"/>
  <c r="E556" i="1"/>
  <c r="R557" i="1"/>
  <c r="T557" i="1" s="1"/>
  <c r="S557" i="1"/>
  <c r="J557" i="1" l="1"/>
  <c r="E557" i="1"/>
  <c r="H557" i="1"/>
  <c r="G557" i="1"/>
  <c r="K556" i="1"/>
  <c r="K555" i="1"/>
  <c r="D558" i="1"/>
  <c r="C558" i="1"/>
  <c r="Q559" i="1"/>
  <c r="C559" i="1" l="1"/>
  <c r="D559" i="1"/>
  <c r="S559" i="1"/>
  <c r="R559" i="1"/>
  <c r="T559" i="1" s="1"/>
  <c r="Q560" i="1"/>
  <c r="H558" i="1"/>
  <c r="J558" i="1"/>
  <c r="K557" i="1" s="1"/>
  <c r="E558" i="1"/>
  <c r="G558" i="1"/>
  <c r="Q561" i="1" l="1"/>
  <c r="D560" i="1"/>
  <c r="C560" i="1"/>
  <c r="E559" i="1"/>
  <c r="G559" i="1"/>
  <c r="J559" i="1"/>
  <c r="K558" i="1" s="1"/>
  <c r="H559" i="1"/>
  <c r="J560" i="1" l="1"/>
  <c r="H560" i="1"/>
  <c r="G560" i="1"/>
  <c r="E560" i="1"/>
  <c r="S561" i="1"/>
  <c r="R561" i="1"/>
  <c r="T561" i="1" s="1"/>
  <c r="K559" i="1"/>
  <c r="C561" i="1"/>
  <c r="D561" i="1"/>
  <c r="Q562" i="1"/>
  <c r="Q563" i="1" l="1"/>
  <c r="D562" i="1"/>
  <c r="C562" i="1"/>
  <c r="J561" i="1"/>
  <c r="K560" i="1" s="1"/>
  <c r="H561" i="1"/>
  <c r="G561" i="1"/>
  <c r="E561" i="1"/>
  <c r="H562" i="1" l="1"/>
  <c r="G562" i="1"/>
  <c r="J562" i="1"/>
  <c r="E562" i="1"/>
  <c r="S563" i="1"/>
  <c r="R563" i="1"/>
  <c r="T563" i="1" s="1"/>
  <c r="C563" i="1"/>
  <c r="D563" i="1"/>
  <c r="Q564" i="1"/>
  <c r="C564" i="1" l="1"/>
  <c r="D564" i="1"/>
  <c r="J563" i="1"/>
  <c r="K562" i="1" s="1"/>
  <c r="H563" i="1"/>
  <c r="G563" i="1"/>
  <c r="E563" i="1"/>
  <c r="K561" i="1"/>
  <c r="Q565" i="1"/>
  <c r="R565" i="1" l="1"/>
  <c r="T565" i="1" s="1"/>
  <c r="S565" i="1"/>
  <c r="C565" i="1"/>
  <c r="D565" i="1"/>
  <c r="Q566" i="1"/>
  <c r="G564" i="1"/>
  <c r="E564" i="1"/>
  <c r="J564" i="1"/>
  <c r="H564" i="1"/>
  <c r="Q567" i="1" l="1"/>
  <c r="E565" i="1"/>
  <c r="J565" i="1"/>
  <c r="K564" i="1" s="1"/>
  <c r="H565" i="1"/>
  <c r="G565" i="1"/>
  <c r="K563" i="1"/>
  <c r="D566" i="1"/>
  <c r="C566" i="1"/>
  <c r="J566" i="1" l="1"/>
  <c r="K565" i="1" s="1"/>
  <c r="E566" i="1"/>
  <c r="H566" i="1"/>
  <c r="G566" i="1"/>
  <c r="R567" i="1"/>
  <c r="T567" i="1" s="1"/>
  <c r="S567" i="1"/>
  <c r="Q568" i="1"/>
  <c r="C567" i="1"/>
  <c r="D567" i="1"/>
  <c r="D568" i="1" l="1"/>
  <c r="C568" i="1"/>
  <c r="Q569" i="1"/>
  <c r="G567" i="1"/>
  <c r="J567" i="1"/>
  <c r="H567" i="1"/>
  <c r="E567" i="1"/>
  <c r="Q570" i="1" l="1"/>
  <c r="K566" i="1"/>
  <c r="J568" i="1"/>
  <c r="K567" i="1" s="1"/>
  <c r="G568" i="1"/>
  <c r="H568" i="1"/>
  <c r="E568" i="1"/>
  <c r="S569" i="1"/>
  <c r="R569" i="1"/>
  <c r="T569" i="1" s="1"/>
  <c r="C569" i="1"/>
  <c r="D569" i="1"/>
  <c r="H569" i="1" l="1"/>
  <c r="J569" i="1"/>
  <c r="K568" i="1" s="1"/>
  <c r="E569" i="1"/>
  <c r="G569" i="1"/>
  <c r="C570" i="1"/>
  <c r="D570" i="1"/>
  <c r="Q571" i="1"/>
  <c r="S571" i="1" l="1"/>
  <c r="R571" i="1"/>
  <c r="T571" i="1" s="1"/>
  <c r="D571" i="1"/>
  <c r="C571" i="1"/>
  <c r="Q572" i="1"/>
  <c r="J570" i="1"/>
  <c r="K569" i="1" s="1"/>
  <c r="H570" i="1"/>
  <c r="E570" i="1"/>
  <c r="G570" i="1"/>
  <c r="D572" i="1" l="1"/>
  <c r="C572" i="1"/>
  <c r="Q573" i="1"/>
  <c r="G571" i="1"/>
  <c r="E571" i="1"/>
  <c r="J571" i="1"/>
  <c r="K570" i="1" s="1"/>
  <c r="H571" i="1"/>
  <c r="C573" i="1" l="1"/>
  <c r="D573" i="1"/>
  <c r="G572" i="1"/>
  <c r="E572" i="1"/>
  <c r="H572" i="1"/>
  <c r="J572" i="1"/>
  <c r="S573" i="1"/>
  <c r="R573" i="1"/>
  <c r="T573" i="1" s="1"/>
  <c r="Q574" i="1"/>
  <c r="K571" i="1" l="1"/>
  <c r="Q575" i="1"/>
  <c r="C574" i="1"/>
  <c r="D574" i="1"/>
  <c r="H573" i="1"/>
  <c r="E573" i="1"/>
  <c r="J573" i="1"/>
  <c r="K572" i="1" s="1"/>
  <c r="G573" i="1"/>
  <c r="S575" i="1" l="1"/>
  <c r="R575" i="1"/>
  <c r="T575" i="1" s="1"/>
  <c r="Q576" i="1"/>
  <c r="G574" i="1"/>
  <c r="H574" i="1"/>
  <c r="J574" i="1"/>
  <c r="K573" i="1" s="1"/>
  <c r="E574" i="1"/>
  <c r="D575" i="1"/>
  <c r="C575" i="1"/>
  <c r="G575" i="1" l="1"/>
  <c r="H575" i="1"/>
  <c r="E575" i="1"/>
  <c r="J575" i="1"/>
  <c r="Q577" i="1"/>
  <c r="D576" i="1"/>
  <c r="C576" i="1"/>
  <c r="K574" i="1" l="1"/>
  <c r="C577" i="1"/>
  <c r="D577" i="1"/>
  <c r="R577" i="1"/>
  <c r="T577" i="1" s="1"/>
  <c r="S577" i="1"/>
  <c r="G576" i="1"/>
  <c r="E576" i="1"/>
  <c r="H576" i="1"/>
  <c r="J576" i="1"/>
  <c r="Q578" i="1"/>
  <c r="Q579" i="1" l="1"/>
  <c r="D578" i="1"/>
  <c r="C578" i="1"/>
  <c r="H577" i="1"/>
  <c r="J577" i="1"/>
  <c r="G577" i="1"/>
  <c r="E577" i="1"/>
  <c r="K575" i="1"/>
  <c r="C579" i="1" l="1"/>
  <c r="D579" i="1"/>
  <c r="K576" i="1"/>
  <c r="R579" i="1"/>
  <c r="T579" i="1" s="1"/>
  <c r="S579" i="1"/>
  <c r="J578" i="1"/>
  <c r="E578" i="1"/>
  <c r="G578" i="1"/>
  <c r="H578" i="1"/>
  <c r="Q580" i="1"/>
  <c r="Q581" i="1" l="1"/>
  <c r="J579" i="1"/>
  <c r="E579" i="1"/>
  <c r="H579" i="1"/>
  <c r="G579" i="1"/>
  <c r="C580" i="1"/>
  <c r="D580" i="1"/>
  <c r="K577" i="1"/>
  <c r="J580" i="1" l="1"/>
  <c r="G580" i="1"/>
  <c r="H580" i="1"/>
  <c r="E580" i="1"/>
  <c r="K579" i="1"/>
  <c r="K578" i="1"/>
  <c r="D581" i="1"/>
  <c r="C581" i="1"/>
  <c r="S581" i="1"/>
  <c r="R581" i="1"/>
  <c r="T581" i="1" s="1"/>
  <c r="Q582" i="1"/>
  <c r="Q583" i="1" l="1"/>
  <c r="J581" i="1"/>
  <c r="E581" i="1"/>
  <c r="H581" i="1"/>
  <c r="G581" i="1"/>
  <c r="D582" i="1"/>
  <c r="C582" i="1"/>
  <c r="D583" i="1" l="1"/>
  <c r="C583" i="1"/>
  <c r="K580" i="1"/>
  <c r="S583" i="1"/>
  <c r="R583" i="1"/>
  <c r="T583" i="1" s="1"/>
  <c r="E582" i="1"/>
  <c r="G582" i="1"/>
  <c r="J582" i="1"/>
  <c r="K581" i="1" s="1"/>
  <c r="H582" i="1"/>
  <c r="Q584" i="1"/>
  <c r="Q585" i="1" l="1"/>
  <c r="J583" i="1"/>
  <c r="K582" i="1" s="1"/>
  <c r="H583" i="1"/>
  <c r="G583" i="1"/>
  <c r="E583" i="1"/>
  <c r="D584" i="1"/>
  <c r="C584" i="1"/>
  <c r="C585" i="1" l="1"/>
  <c r="D585" i="1"/>
  <c r="Q586" i="1"/>
  <c r="R585" i="1"/>
  <c r="T585" i="1" s="1"/>
  <c r="S585" i="1"/>
  <c r="H584" i="1"/>
  <c r="E584" i="1"/>
  <c r="J584" i="1"/>
  <c r="G584" i="1"/>
  <c r="Q587" i="1" l="1"/>
  <c r="K583" i="1"/>
  <c r="H585" i="1"/>
  <c r="J585" i="1"/>
  <c r="G585" i="1"/>
  <c r="E585" i="1"/>
  <c r="C586" i="1"/>
  <c r="D586" i="1"/>
  <c r="Q588" i="1" l="1"/>
  <c r="S587" i="1"/>
  <c r="R587" i="1"/>
  <c r="T587" i="1" s="1"/>
  <c r="C587" i="1"/>
  <c r="D587" i="1"/>
  <c r="J586" i="1"/>
  <c r="K585" i="1" s="1"/>
  <c r="H586" i="1"/>
  <c r="E586" i="1"/>
  <c r="G586" i="1"/>
  <c r="K584" i="1"/>
  <c r="C588" i="1" l="1"/>
  <c r="D588" i="1"/>
  <c r="E587" i="1"/>
  <c r="G587" i="1"/>
  <c r="H587" i="1"/>
  <c r="J587" i="1"/>
  <c r="Q589" i="1"/>
  <c r="K586" i="1" l="1"/>
  <c r="R589" i="1"/>
  <c r="T589" i="1" s="1"/>
  <c r="S589" i="1"/>
  <c r="C589" i="1"/>
  <c r="D589" i="1"/>
  <c r="Q590" i="1"/>
  <c r="J588" i="1"/>
  <c r="H588" i="1"/>
  <c r="G588" i="1"/>
  <c r="E588" i="1"/>
  <c r="D590" i="1" l="1"/>
  <c r="C590" i="1"/>
  <c r="Q591" i="1"/>
  <c r="J589" i="1"/>
  <c r="K588" i="1" s="1"/>
  <c r="H589" i="1"/>
  <c r="G589" i="1"/>
  <c r="E589" i="1"/>
  <c r="K587" i="1"/>
  <c r="Q592" i="1" l="1"/>
  <c r="J590" i="1"/>
  <c r="E590" i="1"/>
  <c r="H590" i="1"/>
  <c r="G590" i="1"/>
  <c r="D591" i="1"/>
  <c r="C591" i="1"/>
  <c r="S591" i="1"/>
  <c r="R591" i="1"/>
  <c r="T591" i="1" s="1"/>
  <c r="D592" i="1" l="1"/>
  <c r="C592" i="1"/>
  <c r="K589" i="1"/>
  <c r="G591" i="1"/>
  <c r="H591" i="1"/>
  <c r="E591" i="1"/>
  <c r="J591" i="1"/>
  <c r="K590" i="1" s="1"/>
  <c r="Q593" i="1"/>
  <c r="R593" i="1" l="1"/>
  <c r="T593" i="1" s="1"/>
  <c r="S593" i="1"/>
  <c r="C593" i="1"/>
  <c r="D593" i="1"/>
  <c r="Q594" i="1"/>
  <c r="G592" i="1"/>
  <c r="E592" i="1"/>
  <c r="H592" i="1"/>
  <c r="J592" i="1"/>
  <c r="K591" i="1" l="1"/>
  <c r="E593" i="1"/>
  <c r="H593" i="1"/>
  <c r="G593" i="1"/>
  <c r="J593" i="1"/>
  <c r="D594" i="1"/>
  <c r="C594" i="1"/>
  <c r="Q595" i="1"/>
  <c r="R595" i="1" l="1"/>
  <c r="T595" i="1" s="1"/>
  <c r="S595" i="1"/>
  <c r="Q596" i="1"/>
  <c r="C595" i="1"/>
  <c r="D595" i="1"/>
  <c r="J594" i="1"/>
  <c r="K593" i="1" s="1"/>
  <c r="H594" i="1"/>
  <c r="E594" i="1"/>
  <c r="G594" i="1"/>
  <c r="K592" i="1"/>
  <c r="G595" i="1" l="1"/>
  <c r="H595" i="1"/>
  <c r="J595" i="1"/>
  <c r="K594" i="1" s="1"/>
  <c r="E595" i="1"/>
  <c r="Q597" i="1"/>
  <c r="C596" i="1"/>
  <c r="D596" i="1"/>
  <c r="J596" i="1" l="1"/>
  <c r="G596" i="1"/>
  <c r="E596" i="1"/>
  <c r="H596" i="1"/>
  <c r="C597" i="1"/>
  <c r="D597" i="1"/>
  <c r="S597" i="1"/>
  <c r="R597" i="1"/>
  <c r="T597" i="1" s="1"/>
  <c r="Q598" i="1"/>
  <c r="Q599" i="1" l="1"/>
  <c r="D598" i="1"/>
  <c r="C598" i="1"/>
  <c r="E597" i="1"/>
  <c r="J597" i="1"/>
  <c r="H597" i="1"/>
  <c r="G597" i="1"/>
  <c r="K595" i="1"/>
  <c r="C599" i="1" l="1"/>
  <c r="D599" i="1"/>
  <c r="K596" i="1"/>
  <c r="S599" i="1"/>
  <c r="R599" i="1"/>
  <c r="T599" i="1" s="1"/>
  <c r="E598" i="1"/>
  <c r="G598" i="1"/>
  <c r="J598" i="1"/>
  <c r="H598" i="1"/>
  <c r="Q600" i="1"/>
  <c r="Q601" i="1" l="1"/>
  <c r="J599" i="1"/>
  <c r="G599" i="1"/>
  <c r="H599" i="1"/>
  <c r="E599" i="1"/>
  <c r="K598" i="1"/>
  <c r="D600" i="1"/>
  <c r="C600" i="1"/>
  <c r="K597" i="1"/>
  <c r="C601" i="1" l="1"/>
  <c r="D601" i="1"/>
  <c r="S601" i="1"/>
  <c r="R601" i="1"/>
  <c r="T601" i="1" s="1"/>
  <c r="J600" i="1"/>
  <c r="G600" i="1"/>
  <c r="E600" i="1"/>
  <c r="H600" i="1"/>
  <c r="Q602" i="1"/>
  <c r="Q603" i="1" l="1"/>
  <c r="K599" i="1"/>
  <c r="D602" i="1"/>
  <c r="C602" i="1"/>
  <c r="G601" i="1"/>
  <c r="H601" i="1"/>
  <c r="E601" i="1"/>
  <c r="J601" i="1"/>
  <c r="K600" i="1" s="1"/>
  <c r="H602" i="1" l="1"/>
  <c r="G602" i="1"/>
  <c r="J602" i="1"/>
  <c r="E602" i="1"/>
  <c r="S603" i="1"/>
  <c r="R603" i="1"/>
  <c r="T603" i="1" s="1"/>
  <c r="C603" i="1"/>
  <c r="D603" i="1"/>
  <c r="Q604" i="1"/>
  <c r="D604" i="1" l="1"/>
  <c r="C604" i="1"/>
  <c r="E603" i="1"/>
  <c r="G603" i="1"/>
  <c r="J603" i="1"/>
  <c r="K602" i="1" s="1"/>
  <c r="H603" i="1"/>
  <c r="K601" i="1"/>
  <c r="Q605" i="1"/>
  <c r="R605" i="1" l="1"/>
  <c r="T605" i="1" s="1"/>
  <c r="S605" i="1"/>
  <c r="G604" i="1"/>
  <c r="E604" i="1"/>
  <c r="J604" i="1"/>
  <c r="H604" i="1"/>
  <c r="Q606" i="1"/>
  <c r="K603" i="1"/>
  <c r="D605" i="1"/>
  <c r="C605" i="1"/>
  <c r="J605" i="1" l="1"/>
  <c r="E605" i="1"/>
  <c r="H605" i="1"/>
  <c r="G605" i="1"/>
  <c r="Q607" i="1"/>
  <c r="C606" i="1"/>
  <c r="D606" i="1"/>
  <c r="K604" i="1"/>
  <c r="G606" i="1" l="1"/>
  <c r="J606" i="1"/>
  <c r="H606" i="1"/>
  <c r="E606" i="1"/>
  <c r="S607" i="1"/>
  <c r="R607" i="1"/>
  <c r="T607" i="1" s="1"/>
  <c r="C607" i="1"/>
  <c r="D607" i="1"/>
  <c r="Q608" i="1"/>
  <c r="K605" i="1"/>
  <c r="G607" i="1" l="1"/>
  <c r="E607" i="1"/>
  <c r="J607" i="1"/>
  <c r="H607" i="1"/>
  <c r="D608" i="1"/>
  <c r="C608" i="1"/>
  <c r="Q609" i="1"/>
  <c r="Q610" i="1" l="1"/>
  <c r="C609" i="1"/>
  <c r="D609" i="1"/>
  <c r="K606" i="1"/>
  <c r="J608" i="1"/>
  <c r="G608" i="1"/>
  <c r="E608" i="1"/>
  <c r="H608" i="1"/>
  <c r="S609" i="1"/>
  <c r="R609" i="1"/>
  <c r="T609" i="1" s="1"/>
  <c r="G609" i="1" l="1"/>
  <c r="H609" i="1"/>
  <c r="E609" i="1"/>
  <c r="J609" i="1"/>
  <c r="D610" i="1"/>
  <c r="C610" i="1"/>
  <c r="K607" i="1"/>
  <c r="Q611" i="1"/>
  <c r="D611" i="1" l="1"/>
  <c r="C611" i="1"/>
  <c r="R611" i="1"/>
  <c r="T611" i="1" s="1"/>
  <c r="S611" i="1"/>
  <c r="J610" i="1"/>
  <c r="K609" i="1" s="1"/>
  <c r="E610" i="1"/>
  <c r="H610" i="1"/>
  <c r="G610" i="1"/>
  <c r="Q612" i="1"/>
  <c r="K608" i="1"/>
  <c r="E611" i="1" l="1"/>
  <c r="G611" i="1"/>
  <c r="H611" i="1"/>
  <c r="J611" i="1"/>
  <c r="Q613" i="1"/>
  <c r="C612" i="1"/>
  <c r="D612" i="1"/>
  <c r="D613" i="1" l="1"/>
  <c r="C613" i="1"/>
  <c r="R613" i="1"/>
  <c r="T613" i="1" s="1"/>
  <c r="S613" i="1"/>
  <c r="Q614" i="1"/>
  <c r="J612" i="1"/>
  <c r="G612" i="1"/>
  <c r="E612" i="1"/>
  <c r="H612" i="1"/>
  <c r="K610" i="1"/>
  <c r="Q615" i="1" l="1"/>
  <c r="K611" i="1"/>
  <c r="H613" i="1"/>
  <c r="G613" i="1"/>
  <c r="J613" i="1"/>
  <c r="E613" i="1"/>
  <c r="C614" i="1"/>
  <c r="D614" i="1"/>
  <c r="R615" i="1" l="1"/>
  <c r="T615" i="1" s="1"/>
  <c r="S615" i="1"/>
  <c r="D615" i="1"/>
  <c r="C615" i="1"/>
  <c r="Q616" i="1"/>
  <c r="J614" i="1"/>
  <c r="H614" i="1"/>
  <c r="E614" i="1"/>
  <c r="G614" i="1"/>
  <c r="K612" i="1"/>
  <c r="C616" i="1" l="1"/>
  <c r="D616" i="1"/>
  <c r="Q617" i="1"/>
  <c r="G615" i="1"/>
  <c r="E615" i="1"/>
  <c r="H615" i="1"/>
  <c r="J615" i="1"/>
  <c r="K614" i="1" s="1"/>
  <c r="K613" i="1"/>
  <c r="Q618" i="1" l="1"/>
  <c r="D617" i="1"/>
  <c r="C617" i="1"/>
  <c r="R617" i="1"/>
  <c r="T617" i="1" s="1"/>
  <c r="S617" i="1"/>
  <c r="G616" i="1"/>
  <c r="J616" i="1"/>
  <c r="H616" i="1"/>
  <c r="E616" i="1"/>
  <c r="G617" i="1" l="1"/>
  <c r="J617" i="1"/>
  <c r="H617" i="1"/>
  <c r="E617" i="1"/>
  <c r="K615" i="1"/>
  <c r="C618" i="1"/>
  <c r="D618" i="1"/>
  <c r="Q619" i="1"/>
  <c r="Q620" i="1" l="1"/>
  <c r="R619" i="1"/>
  <c r="T619" i="1" s="1"/>
  <c r="S619" i="1"/>
  <c r="H618" i="1"/>
  <c r="E618" i="1"/>
  <c r="J618" i="1"/>
  <c r="K617" i="1" s="1"/>
  <c r="G618" i="1"/>
  <c r="C619" i="1"/>
  <c r="D619" i="1"/>
  <c r="K616" i="1"/>
  <c r="D620" i="1" l="1"/>
  <c r="C620" i="1"/>
  <c r="J619" i="1"/>
  <c r="K618" i="1" s="1"/>
  <c r="E619" i="1"/>
  <c r="G619" i="1"/>
  <c r="H619" i="1"/>
  <c r="Q621" i="1"/>
  <c r="Q622" i="1" l="1"/>
  <c r="J620" i="1"/>
  <c r="G620" i="1"/>
  <c r="E620" i="1"/>
  <c r="H620" i="1"/>
  <c r="S621" i="1"/>
  <c r="R621" i="1"/>
  <c r="T621" i="1" s="1"/>
  <c r="C621" i="1"/>
  <c r="D621" i="1"/>
  <c r="C622" i="1" l="1"/>
  <c r="D622" i="1"/>
  <c r="K619" i="1"/>
  <c r="J621" i="1"/>
  <c r="G621" i="1"/>
  <c r="E621" i="1"/>
  <c r="H621" i="1"/>
  <c r="Q623" i="1"/>
  <c r="Q624" i="1" l="1"/>
  <c r="R623" i="1"/>
  <c r="T623" i="1" s="1"/>
  <c r="S623" i="1"/>
  <c r="C623" i="1"/>
  <c r="D623" i="1"/>
  <c r="E622" i="1"/>
  <c r="J622" i="1"/>
  <c r="K621" i="1" s="1"/>
  <c r="G622" i="1"/>
  <c r="H622" i="1"/>
  <c r="K620" i="1"/>
  <c r="D624" i="1" l="1"/>
  <c r="C624" i="1"/>
  <c r="J623" i="1"/>
  <c r="H623" i="1"/>
  <c r="E623" i="1"/>
  <c r="G623" i="1"/>
  <c r="Q625" i="1"/>
  <c r="S625" i="1" l="1"/>
  <c r="R625" i="1"/>
  <c r="T625" i="1" s="1"/>
  <c r="J624" i="1"/>
  <c r="K623" i="1" s="1"/>
  <c r="G624" i="1"/>
  <c r="E624" i="1"/>
  <c r="H624" i="1"/>
  <c r="C625" i="1"/>
  <c r="D625" i="1"/>
  <c r="Q626" i="1"/>
  <c r="K622" i="1"/>
  <c r="D626" i="1" l="1"/>
  <c r="C626" i="1"/>
  <c r="G625" i="1"/>
  <c r="H625" i="1"/>
  <c r="J625" i="1"/>
  <c r="E625" i="1"/>
  <c r="Q627" i="1"/>
  <c r="E626" i="1" l="1"/>
  <c r="G626" i="1"/>
  <c r="J626" i="1"/>
  <c r="H626" i="1"/>
  <c r="C627" i="1"/>
  <c r="D627" i="1"/>
  <c r="R627" i="1"/>
  <c r="T627" i="1" s="1"/>
  <c r="S627" i="1"/>
  <c r="Q628" i="1"/>
  <c r="K624" i="1"/>
  <c r="Q629" i="1" l="1"/>
  <c r="J627" i="1"/>
  <c r="G627" i="1"/>
  <c r="H627" i="1"/>
  <c r="E627" i="1"/>
  <c r="K626" i="1"/>
  <c r="D628" i="1"/>
  <c r="C628" i="1"/>
  <c r="K625" i="1"/>
  <c r="C629" i="1" l="1"/>
  <c r="D629" i="1"/>
  <c r="S629" i="1"/>
  <c r="R629" i="1"/>
  <c r="T629" i="1" s="1"/>
  <c r="G628" i="1"/>
  <c r="E628" i="1"/>
  <c r="J628" i="1"/>
  <c r="H628" i="1"/>
  <c r="Q630" i="1"/>
  <c r="Q631" i="1" l="1"/>
  <c r="J629" i="1"/>
  <c r="H629" i="1"/>
  <c r="G629" i="1"/>
  <c r="E629" i="1"/>
  <c r="C630" i="1"/>
  <c r="D630" i="1"/>
  <c r="K627" i="1"/>
  <c r="J630" i="1" l="1"/>
  <c r="E630" i="1"/>
  <c r="H630" i="1"/>
  <c r="G630" i="1"/>
  <c r="D631" i="1"/>
  <c r="C631" i="1"/>
  <c r="K629" i="1"/>
  <c r="K628" i="1"/>
  <c r="S631" i="1"/>
  <c r="R631" i="1"/>
  <c r="T631" i="1" s="1"/>
  <c r="Q632" i="1"/>
  <c r="Q633" i="1" l="1"/>
  <c r="D632" i="1"/>
  <c r="C632" i="1"/>
  <c r="G631" i="1"/>
  <c r="J631" i="1"/>
  <c r="H631" i="1"/>
  <c r="E631" i="1"/>
  <c r="K630" i="1" l="1"/>
  <c r="D633" i="1"/>
  <c r="C633" i="1"/>
  <c r="S633" i="1"/>
  <c r="R633" i="1"/>
  <c r="T633" i="1" s="1"/>
  <c r="H632" i="1"/>
  <c r="J632" i="1"/>
  <c r="K631" i="1" s="1"/>
  <c r="G632" i="1"/>
  <c r="E632" i="1"/>
  <c r="Q634" i="1"/>
  <c r="Q635" i="1" l="1"/>
  <c r="C634" i="1"/>
  <c r="D634" i="1"/>
  <c r="H633" i="1"/>
  <c r="E633" i="1"/>
  <c r="J633" i="1"/>
  <c r="K632" i="1" s="1"/>
  <c r="G633" i="1"/>
  <c r="G634" i="1" l="1"/>
  <c r="J634" i="1"/>
  <c r="H634" i="1"/>
  <c r="E634" i="1"/>
  <c r="R635" i="1"/>
  <c r="T635" i="1" s="1"/>
  <c r="S635" i="1"/>
  <c r="D635" i="1"/>
  <c r="C635" i="1"/>
  <c r="Q636" i="1"/>
  <c r="C636" i="1" l="1"/>
  <c r="D636" i="1"/>
  <c r="Q637" i="1"/>
  <c r="H635" i="1"/>
  <c r="G635" i="1"/>
  <c r="E635" i="1"/>
  <c r="J635" i="1"/>
  <c r="K634" i="1" s="1"/>
  <c r="K633" i="1"/>
  <c r="Q638" i="1" l="1"/>
  <c r="D637" i="1"/>
  <c r="C637" i="1"/>
  <c r="R637" i="1"/>
  <c r="T637" i="1" s="1"/>
  <c r="S637" i="1"/>
  <c r="H636" i="1"/>
  <c r="G636" i="1"/>
  <c r="E636" i="1"/>
  <c r="J636" i="1"/>
  <c r="K635" i="1" s="1"/>
  <c r="D638" i="1" l="1"/>
  <c r="C638" i="1"/>
  <c r="E637" i="1"/>
  <c r="G637" i="1"/>
  <c r="H637" i="1"/>
  <c r="J637" i="1"/>
  <c r="K636" i="1" s="1"/>
  <c r="Q639" i="1"/>
  <c r="Q640" i="1" l="1"/>
  <c r="E638" i="1"/>
  <c r="G638" i="1"/>
  <c r="H638" i="1"/>
  <c r="J638" i="1"/>
  <c r="R639" i="1"/>
  <c r="T639" i="1" s="1"/>
  <c r="S639" i="1"/>
  <c r="C639" i="1"/>
  <c r="D639" i="1"/>
  <c r="C640" i="1" l="1"/>
  <c r="D640" i="1"/>
  <c r="K637" i="1"/>
  <c r="H639" i="1"/>
  <c r="J639" i="1"/>
  <c r="E639" i="1"/>
  <c r="G639" i="1"/>
  <c r="Q641" i="1"/>
  <c r="G640" i="1" l="1"/>
  <c r="E640" i="1"/>
  <c r="H640" i="1"/>
  <c r="J640" i="1"/>
  <c r="K639" i="1" s="1"/>
  <c r="R641" i="1"/>
  <c r="T641" i="1" s="1"/>
  <c r="S641" i="1"/>
  <c r="C641" i="1"/>
  <c r="D641" i="1"/>
  <c r="Q642" i="1"/>
  <c r="K638" i="1"/>
  <c r="H641" i="1" l="1"/>
  <c r="E641" i="1"/>
  <c r="J641" i="1"/>
  <c r="G641" i="1"/>
  <c r="Q643" i="1"/>
  <c r="C642" i="1"/>
  <c r="D642" i="1"/>
  <c r="C643" i="1" l="1"/>
  <c r="D643" i="1"/>
  <c r="J642" i="1"/>
  <c r="K641" i="1" s="1"/>
  <c r="H642" i="1"/>
  <c r="E642" i="1"/>
  <c r="G642" i="1"/>
  <c r="K640" i="1"/>
  <c r="S643" i="1"/>
  <c r="R643" i="1"/>
  <c r="T643" i="1" s="1"/>
  <c r="Q644" i="1"/>
  <c r="Q645" i="1" l="1"/>
  <c r="D644" i="1"/>
  <c r="C644" i="1"/>
  <c r="J643" i="1"/>
  <c r="G643" i="1"/>
  <c r="H643" i="1"/>
  <c r="E643" i="1"/>
  <c r="K642" i="1" l="1"/>
  <c r="C645" i="1"/>
  <c r="D645" i="1"/>
  <c r="S645" i="1"/>
  <c r="R645" i="1"/>
  <c r="T645" i="1" s="1"/>
  <c r="G644" i="1"/>
  <c r="E644" i="1"/>
  <c r="J644" i="1"/>
  <c r="K643" i="1" s="1"/>
  <c r="H644" i="1"/>
  <c r="Q646" i="1"/>
  <c r="Q647" i="1" l="1"/>
  <c r="J645" i="1"/>
  <c r="H645" i="1"/>
  <c r="G645" i="1"/>
  <c r="E645" i="1"/>
  <c r="D646" i="1"/>
  <c r="C646" i="1"/>
  <c r="C647" i="1" l="1"/>
  <c r="D647" i="1"/>
  <c r="K644" i="1"/>
  <c r="S647" i="1"/>
  <c r="R647" i="1"/>
  <c r="T647" i="1" s="1"/>
  <c r="J646" i="1"/>
  <c r="E646" i="1"/>
  <c r="H646" i="1"/>
  <c r="G646" i="1"/>
  <c r="Q648" i="1"/>
  <c r="C648" i="1" l="1"/>
  <c r="D648" i="1"/>
  <c r="Q649" i="1"/>
  <c r="K645" i="1"/>
  <c r="J647" i="1"/>
  <c r="H647" i="1"/>
  <c r="E647" i="1"/>
  <c r="G647" i="1"/>
  <c r="C649" i="1" l="1"/>
  <c r="D649" i="1"/>
  <c r="S649" i="1"/>
  <c r="R649" i="1"/>
  <c r="T649" i="1" s="1"/>
  <c r="J648" i="1"/>
  <c r="G648" i="1"/>
  <c r="H648" i="1"/>
  <c r="E648" i="1"/>
  <c r="Q650" i="1"/>
  <c r="K646" i="1"/>
  <c r="C650" i="1" l="1"/>
  <c r="D650" i="1"/>
  <c r="Q651" i="1"/>
  <c r="J649" i="1"/>
  <c r="K648" i="1" s="1"/>
  <c r="E649" i="1"/>
  <c r="H649" i="1"/>
  <c r="G649" i="1"/>
  <c r="K647" i="1"/>
  <c r="Q652" i="1" l="1"/>
  <c r="C651" i="1"/>
  <c r="D651" i="1"/>
  <c r="S651" i="1"/>
  <c r="R651" i="1"/>
  <c r="T651" i="1" s="1"/>
  <c r="H650" i="1"/>
  <c r="J650" i="1"/>
  <c r="K649" i="1" s="1"/>
  <c r="E650" i="1"/>
  <c r="G650" i="1"/>
  <c r="G651" i="1" l="1"/>
  <c r="H651" i="1"/>
  <c r="E651" i="1"/>
  <c r="J651" i="1"/>
  <c r="K650" i="1" s="1"/>
  <c r="D652" i="1"/>
  <c r="C652" i="1"/>
  <c r="Q653" i="1"/>
  <c r="Q654" i="1" l="1"/>
  <c r="H652" i="1"/>
  <c r="E652" i="1"/>
  <c r="J652" i="1"/>
  <c r="K651" i="1" s="1"/>
  <c r="G652" i="1"/>
  <c r="S653" i="1"/>
  <c r="R653" i="1"/>
  <c r="T653" i="1" s="1"/>
  <c r="C653" i="1"/>
  <c r="D653" i="1"/>
  <c r="C654" i="1" l="1"/>
  <c r="D654" i="1"/>
  <c r="G653" i="1"/>
  <c r="H653" i="1"/>
  <c r="E653" i="1"/>
  <c r="J653" i="1"/>
  <c r="K652" i="1" s="1"/>
  <c r="Q655" i="1"/>
  <c r="Q656" i="1" l="1"/>
  <c r="C655" i="1"/>
  <c r="D655" i="1"/>
  <c r="S655" i="1"/>
  <c r="R655" i="1"/>
  <c r="T655" i="1" s="1"/>
  <c r="E654" i="1"/>
  <c r="H654" i="1"/>
  <c r="J654" i="1"/>
  <c r="G654" i="1"/>
  <c r="E655" i="1" l="1"/>
  <c r="G655" i="1"/>
  <c r="J655" i="1"/>
  <c r="H655" i="1"/>
  <c r="K653" i="1"/>
  <c r="D656" i="1"/>
  <c r="C656" i="1"/>
  <c r="Q657" i="1"/>
  <c r="C657" i="1" l="1"/>
  <c r="D657" i="1"/>
  <c r="Q658" i="1"/>
  <c r="S657" i="1"/>
  <c r="R657" i="1"/>
  <c r="T657" i="1" s="1"/>
  <c r="K655" i="1"/>
  <c r="H656" i="1"/>
  <c r="G656" i="1"/>
  <c r="J656" i="1"/>
  <c r="E656" i="1"/>
  <c r="K654" i="1"/>
  <c r="Q659" i="1" l="1"/>
  <c r="C658" i="1"/>
  <c r="D658" i="1"/>
  <c r="G657" i="1"/>
  <c r="J657" i="1"/>
  <c r="H657" i="1"/>
  <c r="E657" i="1"/>
  <c r="E658" i="1" l="1"/>
  <c r="G658" i="1"/>
  <c r="H658" i="1"/>
  <c r="J658" i="1"/>
  <c r="K656" i="1"/>
  <c r="S659" i="1"/>
  <c r="R659" i="1"/>
  <c r="T659" i="1" s="1"/>
  <c r="C659" i="1"/>
  <c r="D659" i="1"/>
  <c r="Q660" i="1"/>
  <c r="Q661" i="1" l="1"/>
  <c r="J659" i="1"/>
  <c r="H659" i="1"/>
  <c r="G659" i="1"/>
  <c r="E659" i="1"/>
  <c r="D660" i="1"/>
  <c r="C660" i="1"/>
  <c r="K657" i="1"/>
  <c r="H660" i="1" l="1"/>
  <c r="J660" i="1"/>
  <c r="K659" i="1" s="1"/>
  <c r="G660" i="1"/>
  <c r="E660" i="1"/>
  <c r="K658" i="1"/>
  <c r="R661" i="1"/>
  <c r="T661" i="1" s="1"/>
  <c r="S661" i="1"/>
  <c r="C661" i="1"/>
  <c r="D661" i="1"/>
  <c r="Q662" i="1"/>
  <c r="Q663" i="1" l="1"/>
  <c r="J661" i="1"/>
  <c r="H661" i="1"/>
  <c r="G661" i="1"/>
  <c r="E661" i="1"/>
  <c r="C662" i="1"/>
  <c r="D662" i="1"/>
  <c r="H662" i="1" l="1"/>
  <c r="J662" i="1"/>
  <c r="E662" i="1"/>
  <c r="G662" i="1"/>
  <c r="C663" i="1"/>
  <c r="D663" i="1"/>
  <c r="K661" i="1"/>
  <c r="K660" i="1"/>
  <c r="S663" i="1"/>
  <c r="R663" i="1"/>
  <c r="T663" i="1" s="1"/>
  <c r="Q664" i="1"/>
  <c r="Q665" i="1" l="1"/>
  <c r="D664" i="1"/>
  <c r="C664" i="1"/>
  <c r="J663" i="1"/>
  <c r="K662" i="1" s="1"/>
  <c r="E663" i="1"/>
  <c r="H663" i="1"/>
  <c r="G663" i="1"/>
  <c r="C665" i="1" l="1"/>
  <c r="D665" i="1"/>
  <c r="Q666" i="1"/>
  <c r="S665" i="1"/>
  <c r="R665" i="1"/>
  <c r="T665" i="1" s="1"/>
  <c r="G664" i="1"/>
  <c r="H664" i="1"/>
  <c r="E664" i="1"/>
  <c r="J664" i="1"/>
  <c r="K663" i="1" s="1"/>
  <c r="Q667" i="1" l="1"/>
  <c r="D666" i="1"/>
  <c r="C666" i="1"/>
  <c r="E665" i="1"/>
  <c r="G665" i="1"/>
  <c r="J665" i="1"/>
  <c r="K664" i="1" s="1"/>
  <c r="H665" i="1"/>
  <c r="E666" i="1" l="1"/>
  <c r="H666" i="1"/>
  <c r="G666" i="1"/>
  <c r="J666" i="1"/>
  <c r="S667" i="1"/>
  <c r="R667" i="1"/>
  <c r="T667" i="1" s="1"/>
  <c r="C667" i="1"/>
  <c r="D667" i="1"/>
  <c r="Q668" i="1"/>
  <c r="H667" i="1" l="1"/>
  <c r="J667" i="1"/>
  <c r="G667" i="1"/>
  <c r="E667" i="1"/>
  <c r="Q669" i="1"/>
  <c r="C668" i="1"/>
  <c r="D668" i="1"/>
  <c r="K665" i="1"/>
  <c r="J668" i="1" l="1"/>
  <c r="K667" i="1" s="1"/>
  <c r="G668" i="1"/>
  <c r="H668" i="1"/>
  <c r="E668" i="1"/>
  <c r="R669" i="1"/>
  <c r="T669" i="1" s="1"/>
  <c r="S669" i="1"/>
  <c r="Q670" i="1"/>
  <c r="D669" i="1"/>
  <c r="C669" i="1"/>
  <c r="K666" i="1"/>
  <c r="D670" i="1" l="1"/>
  <c r="C670" i="1"/>
  <c r="Q671" i="1"/>
  <c r="E669" i="1"/>
  <c r="G669" i="1"/>
  <c r="H669" i="1"/>
  <c r="J669" i="1"/>
  <c r="K668" i="1" s="1"/>
  <c r="Q672" i="1" l="1"/>
  <c r="E670" i="1"/>
  <c r="H670" i="1"/>
  <c r="G670" i="1"/>
  <c r="J670" i="1"/>
  <c r="K669" i="1" s="1"/>
  <c r="S671" i="1"/>
  <c r="R671" i="1"/>
  <c r="T671" i="1" s="1"/>
  <c r="C671" i="1"/>
  <c r="D671" i="1"/>
  <c r="E671" i="1" l="1"/>
  <c r="H671" i="1"/>
  <c r="G671" i="1"/>
  <c r="J671" i="1"/>
  <c r="D672" i="1"/>
  <c r="C672" i="1"/>
  <c r="Q673" i="1"/>
  <c r="Q674" i="1" l="1"/>
  <c r="K670" i="1"/>
  <c r="D673" i="1"/>
  <c r="C673" i="1"/>
  <c r="G672" i="1"/>
  <c r="E672" i="1"/>
  <c r="H672" i="1"/>
  <c r="J672" i="1"/>
  <c r="R673" i="1"/>
  <c r="T673" i="1" s="1"/>
  <c r="S673" i="1"/>
  <c r="C674" i="1" l="1"/>
  <c r="D674" i="1"/>
  <c r="K671" i="1"/>
  <c r="J673" i="1"/>
  <c r="K672" i="1" s="1"/>
  <c r="H673" i="1"/>
  <c r="G673" i="1"/>
  <c r="E673" i="1"/>
  <c r="Q675" i="1"/>
  <c r="D675" i="1" l="1"/>
  <c r="C675" i="1"/>
  <c r="R675" i="1"/>
  <c r="T675" i="1" s="1"/>
  <c r="S675" i="1"/>
  <c r="J674" i="1"/>
  <c r="K673" i="1" s="1"/>
  <c r="E674" i="1"/>
  <c r="H674" i="1"/>
  <c r="G674" i="1"/>
  <c r="Q676" i="1"/>
  <c r="Q677" i="1" l="1"/>
  <c r="H675" i="1"/>
  <c r="E675" i="1"/>
  <c r="G675" i="1"/>
  <c r="J675" i="1"/>
  <c r="K674" i="1" s="1"/>
  <c r="C676" i="1"/>
  <c r="D676" i="1"/>
  <c r="H676" i="1" l="1"/>
  <c r="E676" i="1"/>
  <c r="J676" i="1"/>
  <c r="G676" i="1"/>
  <c r="S677" i="1"/>
  <c r="R677" i="1"/>
  <c r="T677" i="1" s="1"/>
  <c r="D677" i="1"/>
  <c r="C677" i="1"/>
  <c r="Q678" i="1"/>
  <c r="C678" i="1" l="1"/>
  <c r="D678" i="1"/>
  <c r="K675" i="1"/>
  <c r="Q679" i="1"/>
  <c r="J677" i="1"/>
  <c r="G677" i="1"/>
  <c r="H677" i="1"/>
  <c r="E677" i="1"/>
  <c r="Q680" i="1" l="1"/>
  <c r="K676" i="1"/>
  <c r="S679" i="1"/>
  <c r="R679" i="1"/>
  <c r="T679" i="1" s="1"/>
  <c r="C679" i="1"/>
  <c r="D679" i="1"/>
  <c r="E678" i="1"/>
  <c r="G678" i="1"/>
  <c r="H678" i="1"/>
  <c r="J678" i="1"/>
  <c r="D680" i="1" l="1"/>
  <c r="C680" i="1"/>
  <c r="H679" i="1"/>
  <c r="E679" i="1"/>
  <c r="J679" i="1"/>
  <c r="K678" i="1" s="1"/>
  <c r="G679" i="1"/>
  <c r="Q681" i="1"/>
  <c r="K677" i="1"/>
  <c r="Q682" i="1" l="1"/>
  <c r="J680" i="1"/>
  <c r="G680" i="1"/>
  <c r="H680" i="1"/>
  <c r="E680" i="1"/>
  <c r="S681" i="1"/>
  <c r="R681" i="1"/>
  <c r="T681" i="1" s="1"/>
  <c r="C681" i="1"/>
  <c r="D681" i="1"/>
  <c r="D682" i="1" l="1"/>
  <c r="C682" i="1"/>
  <c r="K679" i="1"/>
  <c r="E681" i="1"/>
  <c r="G681" i="1"/>
  <c r="H681" i="1"/>
  <c r="J681" i="1"/>
  <c r="K680" i="1" s="1"/>
  <c r="Q683" i="1"/>
  <c r="R683" i="1" l="1"/>
  <c r="T683" i="1" s="1"/>
  <c r="S683" i="1"/>
  <c r="G682" i="1"/>
  <c r="J682" i="1"/>
  <c r="H682" i="1"/>
  <c r="E682" i="1"/>
  <c r="Q684" i="1"/>
  <c r="D683" i="1"/>
  <c r="C683" i="1"/>
  <c r="E683" i="1" l="1"/>
  <c r="G683" i="1"/>
  <c r="J683" i="1"/>
  <c r="H683" i="1"/>
  <c r="Q685" i="1"/>
  <c r="C684" i="1"/>
  <c r="D684" i="1"/>
  <c r="K681" i="1"/>
  <c r="G684" i="1" l="1"/>
  <c r="E684" i="1"/>
  <c r="H684" i="1"/>
  <c r="J684" i="1"/>
  <c r="K683" i="1" s="1"/>
  <c r="S685" i="1"/>
  <c r="R685" i="1"/>
  <c r="T685" i="1" s="1"/>
  <c r="C685" i="1"/>
  <c r="D685" i="1"/>
  <c r="Q686" i="1"/>
  <c r="K682" i="1"/>
  <c r="C686" i="1" l="1"/>
  <c r="D686" i="1"/>
  <c r="Q687" i="1"/>
  <c r="G685" i="1"/>
  <c r="E685" i="1"/>
  <c r="H685" i="1"/>
  <c r="J685" i="1"/>
  <c r="Q688" i="1" l="1"/>
  <c r="K684" i="1"/>
  <c r="D687" i="1"/>
  <c r="C687" i="1"/>
  <c r="S687" i="1"/>
  <c r="R687" i="1"/>
  <c r="T687" i="1" s="1"/>
  <c r="J686" i="1"/>
  <c r="K685" i="1" s="1"/>
  <c r="E686" i="1"/>
  <c r="G686" i="1"/>
  <c r="H686" i="1"/>
  <c r="E687" i="1" l="1"/>
  <c r="H687" i="1"/>
  <c r="G687" i="1"/>
  <c r="J687" i="1"/>
  <c r="D688" i="1"/>
  <c r="C688" i="1"/>
  <c r="Q689" i="1"/>
  <c r="E688" i="1" l="1"/>
  <c r="J688" i="1"/>
  <c r="H688" i="1"/>
  <c r="G688" i="1"/>
  <c r="S689" i="1"/>
  <c r="R689" i="1"/>
  <c r="T689" i="1" s="1"/>
  <c r="D689" i="1"/>
  <c r="C689" i="1"/>
  <c r="Q690" i="1"/>
  <c r="K686" i="1"/>
  <c r="Q691" i="1" l="1"/>
  <c r="D690" i="1"/>
  <c r="C690" i="1"/>
  <c r="J689" i="1"/>
  <c r="H689" i="1"/>
  <c r="G689" i="1"/>
  <c r="E689" i="1"/>
  <c r="K688" i="1"/>
  <c r="K687" i="1"/>
  <c r="J690" i="1" l="1"/>
  <c r="E690" i="1"/>
  <c r="H690" i="1"/>
  <c r="G690" i="1"/>
  <c r="K689" i="1"/>
  <c r="S691" i="1"/>
  <c r="R691" i="1"/>
  <c r="T691" i="1" s="1"/>
  <c r="C691" i="1"/>
  <c r="D691" i="1"/>
  <c r="Q692" i="1"/>
  <c r="E691" i="1" l="1"/>
  <c r="G691" i="1"/>
  <c r="H691" i="1"/>
  <c r="J691" i="1"/>
  <c r="Q693" i="1"/>
  <c r="C692" i="1"/>
  <c r="D692" i="1"/>
  <c r="D693" i="1" l="1"/>
  <c r="C693" i="1"/>
  <c r="G692" i="1"/>
  <c r="H692" i="1"/>
  <c r="E692" i="1"/>
  <c r="J692" i="1"/>
  <c r="K690" i="1"/>
  <c r="R693" i="1"/>
  <c r="T693" i="1" s="1"/>
  <c r="S693" i="1"/>
  <c r="Q694" i="1"/>
  <c r="Q695" i="1" l="1"/>
  <c r="K691" i="1"/>
  <c r="E693" i="1"/>
  <c r="H693" i="1"/>
  <c r="J693" i="1"/>
  <c r="K692" i="1" s="1"/>
  <c r="G693" i="1"/>
  <c r="D694" i="1"/>
  <c r="C694" i="1"/>
  <c r="C695" i="1" l="1"/>
  <c r="D695" i="1"/>
  <c r="R695" i="1"/>
  <c r="T695" i="1" s="1"/>
  <c r="S695" i="1"/>
  <c r="H694" i="1"/>
  <c r="J694" i="1"/>
  <c r="K693" i="1" s="1"/>
  <c r="E694" i="1"/>
  <c r="G694" i="1"/>
  <c r="Q696" i="1"/>
  <c r="Q697" i="1" l="1"/>
  <c r="C696" i="1"/>
  <c r="D696" i="1"/>
  <c r="G695" i="1"/>
  <c r="H695" i="1"/>
  <c r="J695" i="1"/>
  <c r="K694" i="1" s="1"/>
  <c r="E695" i="1"/>
  <c r="S697" i="1" l="1"/>
  <c r="R697" i="1"/>
  <c r="T697" i="1" s="1"/>
  <c r="H696" i="1"/>
  <c r="E696" i="1"/>
  <c r="J696" i="1"/>
  <c r="G696" i="1"/>
  <c r="K695" i="1"/>
  <c r="C697" i="1"/>
  <c r="D697" i="1"/>
  <c r="Q698" i="1"/>
  <c r="Q699" i="1" l="1"/>
  <c r="D698" i="1"/>
  <c r="C698" i="1"/>
  <c r="H697" i="1"/>
  <c r="J697" i="1"/>
  <c r="K696" i="1" s="1"/>
  <c r="G697" i="1"/>
  <c r="E697" i="1"/>
  <c r="D699" i="1" l="1"/>
  <c r="C699" i="1"/>
  <c r="S699" i="1"/>
  <c r="R699" i="1"/>
  <c r="T699" i="1" s="1"/>
  <c r="E698" i="1"/>
  <c r="G698" i="1"/>
  <c r="J698" i="1"/>
  <c r="K697" i="1" s="1"/>
  <c r="H698" i="1"/>
  <c r="Q700" i="1"/>
  <c r="D700" i="1" l="1"/>
  <c r="C700" i="1"/>
  <c r="Q701" i="1"/>
  <c r="E699" i="1"/>
  <c r="H699" i="1"/>
  <c r="G699" i="1"/>
  <c r="J699" i="1"/>
  <c r="Q702" i="1" l="1"/>
  <c r="C701" i="1"/>
  <c r="D701" i="1"/>
  <c r="G700" i="1"/>
  <c r="E700" i="1"/>
  <c r="H700" i="1"/>
  <c r="J700" i="1"/>
  <c r="K699" i="1" s="1"/>
  <c r="K698" i="1"/>
  <c r="R701" i="1"/>
  <c r="T701" i="1" s="1"/>
  <c r="S701" i="1"/>
  <c r="H701" i="1" l="1"/>
  <c r="J701" i="1"/>
  <c r="K700" i="1" s="1"/>
  <c r="E701" i="1"/>
  <c r="G701" i="1"/>
  <c r="C702" i="1"/>
  <c r="D702" i="1"/>
  <c r="Q703" i="1"/>
  <c r="Q704" i="1" l="1"/>
  <c r="J702" i="1"/>
  <c r="E702" i="1"/>
  <c r="G702" i="1"/>
  <c r="H702" i="1"/>
  <c r="K701" i="1"/>
  <c r="S703" i="1"/>
  <c r="R703" i="1"/>
  <c r="T703" i="1" s="1"/>
  <c r="D703" i="1"/>
  <c r="C703" i="1"/>
  <c r="E703" i="1" l="1"/>
  <c r="H703" i="1"/>
  <c r="J703" i="1"/>
  <c r="K702" i="1" s="1"/>
  <c r="G703" i="1"/>
  <c r="C704" i="1"/>
  <c r="D704" i="1"/>
  <c r="Q705" i="1"/>
  <c r="Q706" i="1" l="1"/>
  <c r="J704" i="1"/>
  <c r="K703" i="1" s="1"/>
  <c r="H704" i="1"/>
  <c r="G704" i="1"/>
  <c r="E704" i="1"/>
  <c r="R705" i="1"/>
  <c r="T705" i="1" s="1"/>
  <c r="S705" i="1"/>
  <c r="C705" i="1"/>
  <c r="D705" i="1"/>
  <c r="D706" i="1" l="1"/>
  <c r="C706" i="1"/>
  <c r="E705" i="1"/>
  <c r="H705" i="1"/>
  <c r="J705" i="1"/>
  <c r="K704" i="1" s="1"/>
  <c r="G705" i="1"/>
  <c r="Q707" i="1"/>
  <c r="J706" i="1" l="1"/>
  <c r="K705" i="1" s="1"/>
  <c r="E706" i="1"/>
  <c r="G706" i="1"/>
  <c r="H706" i="1"/>
  <c r="Q708" i="1"/>
  <c r="R707" i="1"/>
  <c r="T707" i="1" s="1"/>
  <c r="S707" i="1"/>
  <c r="C707" i="1"/>
  <c r="D707" i="1"/>
  <c r="D708" i="1" l="1"/>
  <c r="C708" i="1"/>
  <c r="J707" i="1"/>
  <c r="K706" i="1" s="1"/>
  <c r="E707" i="1"/>
  <c r="G707" i="1"/>
  <c r="H707" i="1"/>
  <c r="Q709" i="1"/>
  <c r="Q710" i="1" l="1"/>
  <c r="C709" i="1"/>
  <c r="D709" i="1"/>
  <c r="H708" i="1"/>
  <c r="E708" i="1"/>
  <c r="J708" i="1"/>
  <c r="K707" i="1" s="1"/>
  <c r="G708" i="1"/>
  <c r="R709" i="1"/>
  <c r="T709" i="1" s="1"/>
  <c r="S709" i="1"/>
  <c r="J709" i="1" l="1"/>
  <c r="H709" i="1"/>
  <c r="G709" i="1"/>
  <c r="E709" i="1"/>
  <c r="C710" i="1"/>
  <c r="D710" i="1"/>
  <c r="K708" i="1"/>
  <c r="Q711" i="1"/>
  <c r="D711" i="1" l="1"/>
  <c r="C711" i="1"/>
  <c r="R711" i="1"/>
  <c r="T711" i="1" s="1"/>
  <c r="S711" i="1"/>
  <c r="Q712" i="1"/>
  <c r="H710" i="1"/>
  <c r="J710" i="1"/>
  <c r="K709" i="1" s="1"/>
  <c r="E710" i="1"/>
  <c r="G710" i="1"/>
  <c r="E711" i="1" l="1"/>
  <c r="J711" i="1"/>
  <c r="K710" i="1" s="1"/>
  <c r="H711" i="1"/>
  <c r="G711" i="1"/>
  <c r="Q713" i="1"/>
  <c r="C712" i="1"/>
  <c r="D712" i="1"/>
  <c r="J712" i="1" l="1"/>
  <c r="G712" i="1"/>
  <c r="E712" i="1"/>
  <c r="H712" i="1"/>
  <c r="S713" i="1"/>
  <c r="R713" i="1"/>
  <c r="T713" i="1" s="1"/>
  <c r="K711" i="1"/>
  <c r="C713" i="1"/>
  <c r="D713" i="1"/>
  <c r="Q714" i="1"/>
  <c r="D714" i="1" l="1"/>
  <c r="C714" i="1"/>
  <c r="Q715" i="1"/>
  <c r="J713" i="1"/>
  <c r="H713" i="1"/>
  <c r="G713" i="1"/>
  <c r="E713" i="1"/>
  <c r="K712" i="1"/>
  <c r="Q716" i="1" l="1"/>
  <c r="D715" i="1"/>
  <c r="C715" i="1"/>
  <c r="H714" i="1"/>
  <c r="E714" i="1"/>
  <c r="G714" i="1"/>
  <c r="J714" i="1"/>
  <c r="K713" i="1" s="1"/>
  <c r="R715" i="1"/>
  <c r="T715" i="1" s="1"/>
  <c r="S715" i="1"/>
  <c r="J715" i="1" l="1"/>
  <c r="K714" i="1" s="1"/>
  <c r="E715" i="1"/>
  <c r="H715" i="1"/>
  <c r="G715" i="1"/>
  <c r="D716" i="1"/>
  <c r="C716" i="1"/>
  <c r="Q717" i="1"/>
  <c r="Q718" i="1" l="1"/>
  <c r="H716" i="1"/>
  <c r="G716" i="1"/>
  <c r="E716" i="1"/>
  <c r="J716" i="1"/>
  <c r="C717" i="1"/>
  <c r="D717" i="1"/>
  <c r="S717" i="1"/>
  <c r="R717" i="1"/>
  <c r="T717" i="1" s="1"/>
  <c r="C718" i="1" l="1"/>
  <c r="D718" i="1"/>
  <c r="J717" i="1"/>
  <c r="K716" i="1" s="1"/>
  <c r="G717" i="1"/>
  <c r="H717" i="1"/>
  <c r="E717" i="1"/>
  <c r="K715" i="1"/>
  <c r="Q719" i="1"/>
  <c r="R719" i="1" l="1"/>
  <c r="T719" i="1" s="1"/>
  <c r="S719" i="1"/>
  <c r="Q720" i="1"/>
  <c r="C719" i="1"/>
  <c r="D719" i="1"/>
  <c r="J718" i="1"/>
  <c r="H718" i="1"/>
  <c r="E718" i="1"/>
  <c r="G718" i="1"/>
  <c r="K717" i="1" l="1"/>
  <c r="D720" i="1"/>
  <c r="C720" i="1"/>
  <c r="Q721" i="1"/>
  <c r="E719" i="1"/>
  <c r="J719" i="1"/>
  <c r="K718" i="1" s="1"/>
  <c r="H719" i="1"/>
  <c r="G719" i="1"/>
  <c r="R721" i="1" l="1"/>
  <c r="T721" i="1" s="1"/>
  <c r="S721" i="1"/>
  <c r="Q722" i="1"/>
  <c r="C721" i="1"/>
  <c r="D721" i="1"/>
  <c r="E720" i="1"/>
  <c r="J720" i="1"/>
  <c r="H720" i="1"/>
  <c r="G720" i="1"/>
  <c r="Q723" i="1" l="1"/>
  <c r="J721" i="1"/>
  <c r="G721" i="1"/>
  <c r="H721" i="1"/>
  <c r="E721" i="1"/>
  <c r="K720" i="1"/>
  <c r="K719" i="1"/>
  <c r="C722" i="1"/>
  <c r="D722" i="1"/>
  <c r="D723" i="1" l="1"/>
  <c r="C723" i="1"/>
  <c r="K721" i="1"/>
  <c r="S723" i="1"/>
  <c r="R723" i="1"/>
  <c r="T723" i="1" s="1"/>
  <c r="J722" i="1"/>
  <c r="H722" i="1"/>
  <c r="G722" i="1"/>
  <c r="E722" i="1"/>
  <c r="Q724" i="1"/>
  <c r="Q725" i="1" l="1"/>
  <c r="E723" i="1"/>
  <c r="H723" i="1"/>
  <c r="G723" i="1"/>
  <c r="J723" i="1"/>
  <c r="D724" i="1"/>
  <c r="C724" i="1"/>
  <c r="K722" i="1" l="1"/>
  <c r="C725" i="1"/>
  <c r="D725" i="1"/>
  <c r="S725" i="1"/>
  <c r="R725" i="1"/>
  <c r="T725" i="1" s="1"/>
  <c r="E724" i="1"/>
  <c r="H724" i="1"/>
  <c r="G724" i="1"/>
  <c r="J724" i="1"/>
  <c r="Q726" i="1"/>
  <c r="Q727" i="1" l="1"/>
  <c r="G725" i="1"/>
  <c r="H725" i="1"/>
  <c r="J725" i="1"/>
  <c r="E725" i="1"/>
  <c r="D726" i="1"/>
  <c r="C726" i="1"/>
  <c r="K723" i="1"/>
  <c r="S727" i="1" l="1"/>
  <c r="R727" i="1"/>
  <c r="T727" i="1" s="1"/>
  <c r="D727" i="1"/>
  <c r="C727" i="1"/>
  <c r="Q728" i="1"/>
  <c r="G726" i="1"/>
  <c r="J726" i="1"/>
  <c r="K725" i="1" s="1"/>
  <c r="H726" i="1"/>
  <c r="E726" i="1"/>
  <c r="K724" i="1"/>
  <c r="Q729" i="1" l="1"/>
  <c r="C728" i="1"/>
  <c r="D728" i="1"/>
  <c r="H727" i="1"/>
  <c r="E727" i="1"/>
  <c r="J727" i="1"/>
  <c r="G727" i="1"/>
  <c r="K726" i="1" l="1"/>
  <c r="C729" i="1"/>
  <c r="D729" i="1"/>
  <c r="J728" i="1"/>
  <c r="G728" i="1"/>
  <c r="H728" i="1"/>
  <c r="E728" i="1"/>
  <c r="R729" i="1"/>
  <c r="T729" i="1" s="1"/>
  <c r="S729" i="1"/>
  <c r="Q730" i="1"/>
  <c r="Q731" i="1" l="1"/>
  <c r="J729" i="1"/>
  <c r="G729" i="1"/>
  <c r="E729" i="1"/>
  <c r="H729" i="1"/>
  <c r="K727" i="1"/>
  <c r="C730" i="1"/>
  <c r="D730" i="1"/>
  <c r="C731" i="1" l="1"/>
  <c r="D731" i="1"/>
  <c r="R731" i="1"/>
  <c r="T731" i="1" s="1"/>
  <c r="S731" i="1"/>
  <c r="Q732" i="1"/>
  <c r="J730" i="1"/>
  <c r="E730" i="1"/>
  <c r="H730" i="1"/>
  <c r="G730" i="1"/>
  <c r="K728" i="1"/>
  <c r="C732" i="1" l="1"/>
  <c r="D732" i="1"/>
  <c r="Q733" i="1"/>
  <c r="J731" i="1"/>
  <c r="H731" i="1"/>
  <c r="E731" i="1"/>
  <c r="G731" i="1"/>
  <c r="K730" i="1"/>
  <c r="K729" i="1"/>
  <c r="Q734" i="1" l="1"/>
  <c r="C733" i="1"/>
  <c r="D733" i="1"/>
  <c r="S733" i="1"/>
  <c r="R733" i="1"/>
  <c r="T733" i="1" s="1"/>
  <c r="H732" i="1"/>
  <c r="J732" i="1"/>
  <c r="K731" i="1" s="1"/>
  <c r="G732" i="1"/>
  <c r="E732" i="1"/>
  <c r="C734" i="1" l="1"/>
  <c r="D734" i="1"/>
  <c r="J733" i="1"/>
  <c r="K732" i="1" s="1"/>
  <c r="G733" i="1"/>
  <c r="E733" i="1"/>
  <c r="H733" i="1"/>
  <c r="Q735" i="1"/>
  <c r="R735" i="1" l="1"/>
  <c r="T735" i="1" s="1"/>
  <c r="S735" i="1"/>
  <c r="E734" i="1"/>
  <c r="H734" i="1"/>
  <c r="G734" i="1"/>
  <c r="J734" i="1"/>
  <c r="K733" i="1" s="1"/>
  <c r="Q736" i="1"/>
  <c r="C735" i="1"/>
  <c r="D735" i="1"/>
  <c r="D736" i="1" l="1"/>
  <c r="C736" i="1"/>
  <c r="Q737" i="1"/>
  <c r="H735" i="1"/>
  <c r="E735" i="1"/>
  <c r="G735" i="1"/>
  <c r="J735" i="1"/>
  <c r="K734" i="1" s="1"/>
  <c r="Q738" i="1" l="1"/>
  <c r="C737" i="1"/>
  <c r="D737" i="1"/>
  <c r="H736" i="1"/>
  <c r="J736" i="1"/>
  <c r="G736" i="1"/>
  <c r="E736" i="1"/>
  <c r="R737" i="1"/>
  <c r="T737" i="1" s="1"/>
  <c r="S737" i="1"/>
  <c r="C738" i="1" l="1"/>
  <c r="D738" i="1"/>
  <c r="E737" i="1"/>
  <c r="G737" i="1"/>
  <c r="H737" i="1"/>
  <c r="J737" i="1"/>
  <c r="K736" i="1" s="1"/>
  <c r="K735" i="1"/>
  <c r="Q739" i="1"/>
  <c r="S739" i="1" l="1"/>
  <c r="R739" i="1"/>
  <c r="T739" i="1" s="1"/>
  <c r="D739" i="1"/>
  <c r="C739" i="1"/>
  <c r="Q740" i="1"/>
  <c r="G738" i="1"/>
  <c r="H738" i="1"/>
  <c r="J738" i="1"/>
  <c r="E738" i="1"/>
  <c r="D740" i="1" l="1"/>
  <c r="C740" i="1"/>
  <c r="K737" i="1"/>
  <c r="Q741" i="1"/>
  <c r="G739" i="1"/>
  <c r="H739" i="1"/>
  <c r="E739" i="1"/>
  <c r="J739" i="1"/>
  <c r="K738" i="1" s="1"/>
  <c r="R741" i="1" l="1"/>
  <c r="T741" i="1" s="1"/>
  <c r="S741" i="1"/>
  <c r="J740" i="1"/>
  <c r="K739" i="1" s="1"/>
  <c r="G740" i="1"/>
  <c r="H740" i="1"/>
  <c r="E740" i="1"/>
  <c r="Q742" i="1"/>
  <c r="C741" i="1"/>
  <c r="D741" i="1"/>
  <c r="Q743" i="1" l="1"/>
  <c r="C742" i="1"/>
  <c r="D742" i="1"/>
  <c r="J741" i="1"/>
  <c r="G741" i="1"/>
  <c r="H741" i="1"/>
  <c r="E741" i="1"/>
  <c r="J742" i="1" l="1"/>
  <c r="H742" i="1"/>
  <c r="E742" i="1"/>
  <c r="G742" i="1"/>
  <c r="K740" i="1"/>
  <c r="S743" i="1"/>
  <c r="R743" i="1"/>
  <c r="T743" i="1" s="1"/>
  <c r="D743" i="1"/>
  <c r="C743" i="1"/>
  <c r="Q744" i="1"/>
  <c r="Q745" i="1" l="1"/>
  <c r="K742" i="1"/>
  <c r="E743" i="1"/>
  <c r="G743" i="1"/>
  <c r="J743" i="1"/>
  <c r="H743" i="1"/>
  <c r="C744" i="1"/>
  <c r="D744" i="1"/>
  <c r="K741" i="1"/>
  <c r="J744" i="1" l="1"/>
  <c r="G744" i="1"/>
  <c r="H744" i="1"/>
  <c r="E744" i="1"/>
  <c r="S745" i="1"/>
  <c r="R745" i="1"/>
  <c r="T745" i="1" s="1"/>
  <c r="C745" i="1"/>
  <c r="D745" i="1"/>
  <c r="Q746" i="1"/>
  <c r="G745" i="1" l="1"/>
  <c r="H745" i="1"/>
  <c r="J745" i="1"/>
  <c r="E745" i="1"/>
  <c r="Q747" i="1"/>
  <c r="D746" i="1"/>
  <c r="C746" i="1"/>
  <c r="K743" i="1"/>
  <c r="D747" i="1" l="1"/>
  <c r="C747" i="1"/>
  <c r="K744" i="1"/>
  <c r="S747" i="1"/>
  <c r="R747" i="1"/>
  <c r="T747" i="1" s="1"/>
  <c r="G746" i="1"/>
  <c r="J746" i="1"/>
  <c r="K745" i="1" s="1"/>
  <c r="E746" i="1"/>
  <c r="H746" i="1"/>
  <c r="Q748" i="1"/>
  <c r="Q749" i="1" l="1"/>
  <c r="G747" i="1"/>
  <c r="E747" i="1"/>
  <c r="J747" i="1"/>
  <c r="K746" i="1" s="1"/>
  <c r="H747" i="1"/>
  <c r="C748" i="1"/>
  <c r="D748" i="1"/>
  <c r="C749" i="1" l="1"/>
  <c r="D749" i="1"/>
  <c r="J748" i="1"/>
  <c r="K747" i="1" s="1"/>
  <c r="H748" i="1"/>
  <c r="G748" i="1"/>
  <c r="E748" i="1"/>
  <c r="R749" i="1"/>
  <c r="T749" i="1" s="1"/>
  <c r="S749" i="1"/>
  <c r="Q750" i="1"/>
  <c r="Q751" i="1" l="1"/>
  <c r="D750" i="1"/>
  <c r="C750" i="1"/>
  <c r="J749" i="1"/>
  <c r="H749" i="1"/>
  <c r="E749" i="1"/>
  <c r="G749" i="1"/>
  <c r="C751" i="1" l="1"/>
  <c r="D751" i="1"/>
  <c r="K749" i="1"/>
  <c r="K748" i="1"/>
  <c r="R751" i="1"/>
  <c r="T751" i="1" s="1"/>
  <c r="S751" i="1"/>
  <c r="E750" i="1"/>
  <c r="G750" i="1"/>
  <c r="J750" i="1"/>
  <c r="H750" i="1"/>
  <c r="Q752" i="1"/>
  <c r="Q753" i="1" l="1"/>
  <c r="D752" i="1"/>
  <c r="C752" i="1"/>
  <c r="E751" i="1"/>
  <c r="G751" i="1"/>
  <c r="J751" i="1"/>
  <c r="K750" i="1" s="1"/>
  <c r="H751" i="1"/>
  <c r="J752" i="1" l="1"/>
  <c r="G752" i="1"/>
  <c r="E752" i="1"/>
  <c r="H752" i="1"/>
  <c r="S753" i="1"/>
  <c r="R753" i="1"/>
  <c r="T753" i="1" s="1"/>
  <c r="K751" i="1"/>
  <c r="C753" i="1"/>
  <c r="D753" i="1"/>
  <c r="Q754" i="1"/>
  <c r="Q755" i="1" l="1"/>
  <c r="J753" i="1"/>
  <c r="K752" i="1" s="1"/>
  <c r="H753" i="1"/>
  <c r="E753" i="1"/>
  <c r="G753" i="1"/>
  <c r="D754" i="1"/>
  <c r="C754" i="1"/>
  <c r="D755" i="1" l="1"/>
  <c r="C755" i="1"/>
  <c r="S755" i="1"/>
  <c r="R755" i="1"/>
  <c r="T755" i="1" s="1"/>
  <c r="H754" i="1"/>
  <c r="G754" i="1"/>
  <c r="J754" i="1"/>
  <c r="E754" i="1"/>
  <c r="Q756" i="1"/>
  <c r="K753" i="1" l="1"/>
  <c r="E755" i="1"/>
  <c r="J755" i="1"/>
  <c r="H755" i="1"/>
  <c r="G755" i="1"/>
  <c r="Q757" i="1"/>
  <c r="D756" i="1"/>
  <c r="C756" i="1"/>
  <c r="S757" i="1" l="1"/>
  <c r="R757" i="1"/>
  <c r="T757" i="1" s="1"/>
  <c r="C757" i="1"/>
  <c r="D757" i="1"/>
  <c r="Q758" i="1"/>
  <c r="G756" i="1"/>
  <c r="H756" i="1"/>
  <c r="E756" i="1"/>
  <c r="J756" i="1"/>
  <c r="K754" i="1"/>
  <c r="D758" i="1" l="1"/>
  <c r="C758" i="1"/>
  <c r="Q759" i="1"/>
  <c r="K755" i="1"/>
  <c r="G757" i="1"/>
  <c r="E757" i="1"/>
  <c r="H757" i="1"/>
  <c r="J757" i="1"/>
  <c r="K756" i="1" s="1"/>
  <c r="G758" i="1" l="1"/>
  <c r="H758" i="1"/>
  <c r="J758" i="1"/>
  <c r="E758" i="1"/>
  <c r="S759" i="1"/>
  <c r="R759" i="1"/>
  <c r="T759" i="1" s="1"/>
  <c r="Q760" i="1"/>
  <c r="D759" i="1"/>
  <c r="C759" i="1"/>
  <c r="E759" i="1" l="1"/>
  <c r="J759" i="1"/>
  <c r="H759" i="1"/>
  <c r="G759" i="1"/>
  <c r="Q761" i="1"/>
  <c r="C760" i="1"/>
  <c r="D760" i="1"/>
  <c r="K757" i="1"/>
  <c r="J760" i="1" l="1"/>
  <c r="G760" i="1"/>
  <c r="H760" i="1"/>
  <c r="E760" i="1"/>
  <c r="S761" i="1"/>
  <c r="R761" i="1"/>
  <c r="T761" i="1" s="1"/>
  <c r="K759" i="1"/>
  <c r="Q762" i="1"/>
  <c r="C761" i="1"/>
  <c r="D761" i="1"/>
  <c r="K758" i="1"/>
  <c r="Q763" i="1" l="1"/>
  <c r="C762" i="1"/>
  <c r="D762" i="1"/>
  <c r="E761" i="1"/>
  <c r="G761" i="1"/>
  <c r="H761" i="1"/>
  <c r="J761" i="1"/>
  <c r="K760" i="1" s="1"/>
  <c r="R763" i="1" l="1"/>
  <c r="T763" i="1" s="1"/>
  <c r="S763" i="1"/>
  <c r="C763" i="1"/>
  <c r="D763" i="1"/>
  <c r="H762" i="1"/>
  <c r="J762" i="1"/>
  <c r="E762" i="1"/>
  <c r="G762" i="1"/>
  <c r="Q764" i="1"/>
  <c r="Q765" i="1" l="1"/>
  <c r="D764" i="1"/>
  <c r="C764" i="1"/>
  <c r="E763" i="1"/>
  <c r="H763" i="1"/>
  <c r="G763" i="1"/>
  <c r="J763" i="1"/>
  <c r="K761" i="1"/>
  <c r="J764" i="1" l="1"/>
  <c r="H764" i="1"/>
  <c r="E764" i="1"/>
  <c r="G764" i="1"/>
  <c r="K763" i="1"/>
  <c r="K762" i="1"/>
  <c r="S765" i="1"/>
  <c r="R765" i="1"/>
  <c r="T765" i="1" s="1"/>
  <c r="C765" i="1"/>
  <c r="D765" i="1"/>
  <c r="Q766" i="1"/>
  <c r="Q767" i="1" l="1"/>
  <c r="C766" i="1"/>
  <c r="D766" i="1"/>
  <c r="G765" i="1"/>
  <c r="E765" i="1"/>
  <c r="J765" i="1"/>
  <c r="H765" i="1"/>
  <c r="S767" i="1" l="1"/>
  <c r="R767" i="1"/>
  <c r="T767" i="1" s="1"/>
  <c r="D767" i="1"/>
  <c r="C767" i="1"/>
  <c r="J766" i="1"/>
  <c r="H766" i="1"/>
  <c r="E766" i="1"/>
  <c r="G766" i="1"/>
  <c r="K764" i="1"/>
  <c r="Q768" i="1"/>
  <c r="Q769" i="1" l="1"/>
  <c r="D768" i="1"/>
  <c r="C768" i="1"/>
  <c r="J767" i="1"/>
  <c r="H767" i="1"/>
  <c r="E767" i="1"/>
  <c r="G767" i="1"/>
  <c r="K765" i="1"/>
  <c r="H768" i="1" l="1"/>
  <c r="J768" i="1"/>
  <c r="G768" i="1"/>
  <c r="E768" i="1"/>
  <c r="K766" i="1"/>
  <c r="S769" i="1"/>
  <c r="R769" i="1"/>
  <c r="T769" i="1" s="1"/>
  <c r="C769" i="1"/>
  <c r="D769" i="1"/>
  <c r="Q770" i="1"/>
  <c r="Q771" i="1" l="1"/>
  <c r="C770" i="1"/>
  <c r="D770" i="1"/>
  <c r="G769" i="1"/>
  <c r="H769" i="1"/>
  <c r="J769" i="1"/>
  <c r="K768" i="1" s="1"/>
  <c r="E769" i="1"/>
  <c r="K767" i="1"/>
  <c r="J770" i="1" l="1"/>
  <c r="E770" i="1"/>
  <c r="G770" i="1"/>
  <c r="H770" i="1"/>
  <c r="C771" i="1"/>
  <c r="D771" i="1"/>
  <c r="S771" i="1"/>
  <c r="R771" i="1"/>
  <c r="T771" i="1" s="1"/>
  <c r="K769" i="1"/>
  <c r="Q772" i="1"/>
  <c r="Q773" i="1" l="1"/>
  <c r="D772" i="1"/>
  <c r="C772" i="1"/>
  <c r="E771" i="1"/>
  <c r="J771" i="1"/>
  <c r="K770" i="1" s="1"/>
  <c r="H771" i="1"/>
  <c r="G771" i="1"/>
  <c r="D773" i="1" l="1"/>
  <c r="C773" i="1"/>
  <c r="R773" i="1"/>
  <c r="T773" i="1" s="1"/>
  <c r="S773" i="1"/>
  <c r="H772" i="1"/>
  <c r="J772" i="1"/>
  <c r="G772" i="1"/>
  <c r="E772" i="1"/>
  <c r="Q774" i="1"/>
  <c r="K771" i="1" l="1"/>
  <c r="H773" i="1"/>
  <c r="G773" i="1"/>
  <c r="J773" i="1"/>
  <c r="E773" i="1"/>
  <c r="D774" i="1"/>
  <c r="C774" i="1"/>
  <c r="Q775" i="1"/>
  <c r="R775" i="1" l="1"/>
  <c r="T775" i="1" s="1"/>
  <c r="S775" i="1"/>
  <c r="Q776" i="1"/>
  <c r="D775" i="1"/>
  <c r="C775" i="1"/>
  <c r="E774" i="1"/>
  <c r="G774" i="1"/>
  <c r="H774" i="1"/>
  <c r="J774" i="1"/>
  <c r="K773" i="1"/>
  <c r="K772" i="1"/>
  <c r="E775" i="1" l="1"/>
  <c r="H775" i="1"/>
  <c r="G775" i="1"/>
  <c r="J775" i="1"/>
  <c r="Q777" i="1"/>
  <c r="C776" i="1"/>
  <c r="D776" i="1"/>
  <c r="J776" i="1" l="1"/>
  <c r="G776" i="1"/>
  <c r="E776" i="1"/>
  <c r="H776" i="1"/>
  <c r="K775" i="1"/>
  <c r="R777" i="1"/>
  <c r="T777" i="1" s="1"/>
  <c r="S777" i="1"/>
  <c r="Q778" i="1"/>
  <c r="D777" i="1"/>
  <c r="C777" i="1"/>
  <c r="K774" i="1"/>
  <c r="J777" i="1" l="1"/>
  <c r="H777" i="1"/>
  <c r="E777" i="1"/>
  <c r="G777" i="1"/>
  <c r="Q779" i="1"/>
  <c r="D778" i="1"/>
  <c r="C778" i="1"/>
  <c r="E778" i="1" l="1"/>
  <c r="H778" i="1"/>
  <c r="J778" i="1"/>
  <c r="G778" i="1"/>
  <c r="S779" i="1"/>
  <c r="R779" i="1"/>
  <c r="T779" i="1" s="1"/>
  <c r="C779" i="1"/>
  <c r="D779" i="1"/>
  <c r="Q780" i="1"/>
  <c r="K776" i="1"/>
  <c r="D780" i="1" l="1"/>
  <c r="C780" i="1"/>
  <c r="J779" i="1"/>
  <c r="K778" i="1" s="1"/>
  <c r="G779" i="1"/>
  <c r="H779" i="1"/>
  <c r="E779" i="1"/>
  <c r="Q781" i="1"/>
  <c r="K777" i="1"/>
  <c r="J780" i="1" l="1"/>
  <c r="H780" i="1"/>
  <c r="G780" i="1"/>
  <c r="E780" i="1"/>
  <c r="K779" i="1"/>
  <c r="R781" i="1"/>
  <c r="T781" i="1" s="1"/>
  <c r="S781" i="1"/>
  <c r="Q782" i="1"/>
  <c r="D781" i="1"/>
  <c r="C781" i="1"/>
  <c r="D782" i="1" l="1"/>
  <c r="C782" i="1"/>
  <c r="Q783" i="1"/>
  <c r="E781" i="1"/>
  <c r="J781" i="1"/>
  <c r="K780" i="1" s="1"/>
  <c r="G781" i="1"/>
  <c r="H781" i="1"/>
  <c r="Q784" i="1" l="1"/>
  <c r="J782" i="1"/>
  <c r="H782" i="1"/>
  <c r="E782" i="1"/>
  <c r="G782" i="1"/>
  <c r="K781" i="1"/>
  <c r="S783" i="1"/>
  <c r="R783" i="1"/>
  <c r="T783" i="1" s="1"/>
  <c r="C783" i="1"/>
  <c r="D783" i="1"/>
  <c r="C784" i="1" l="1"/>
  <c r="D784" i="1"/>
  <c r="E783" i="1"/>
  <c r="G783" i="1"/>
  <c r="H783" i="1"/>
  <c r="J783" i="1"/>
  <c r="K782" i="1" s="1"/>
  <c r="Q785" i="1"/>
  <c r="C785" i="1" l="1"/>
  <c r="D785" i="1"/>
  <c r="R785" i="1"/>
  <c r="T785" i="1" s="1"/>
  <c r="S785" i="1"/>
  <c r="J784" i="1"/>
  <c r="G784" i="1"/>
  <c r="H784" i="1"/>
  <c r="E784" i="1"/>
  <c r="K783" i="1"/>
  <c r="Q786" i="1"/>
  <c r="Q787" i="1" l="1"/>
  <c r="C786" i="1"/>
  <c r="D786" i="1"/>
  <c r="H785" i="1"/>
  <c r="G785" i="1"/>
  <c r="J785" i="1"/>
  <c r="K784" i="1" s="1"/>
  <c r="E785" i="1"/>
  <c r="J786" i="1" l="1"/>
  <c r="H786" i="1"/>
  <c r="E786" i="1"/>
  <c r="G786" i="1"/>
  <c r="K785" i="1"/>
  <c r="R787" i="1"/>
  <c r="T787" i="1" s="1"/>
  <c r="S787" i="1"/>
  <c r="C787" i="1"/>
  <c r="D787" i="1"/>
  <c r="Q788" i="1"/>
  <c r="D788" i="1" l="1"/>
  <c r="C788" i="1"/>
  <c r="Q789" i="1"/>
  <c r="H787" i="1"/>
  <c r="J787" i="1"/>
  <c r="G787" i="1"/>
  <c r="E787" i="1"/>
  <c r="Q790" i="1" l="1"/>
  <c r="D789" i="1"/>
  <c r="C789" i="1"/>
  <c r="K786" i="1"/>
  <c r="J788" i="1"/>
  <c r="H788" i="1"/>
  <c r="G788" i="1"/>
  <c r="E788" i="1"/>
  <c r="S789" i="1"/>
  <c r="R789" i="1"/>
  <c r="T789" i="1" s="1"/>
  <c r="C790" i="1" l="1"/>
  <c r="D790" i="1"/>
  <c r="K787" i="1"/>
  <c r="G789" i="1"/>
  <c r="H789" i="1"/>
  <c r="E789" i="1"/>
  <c r="J789" i="1"/>
  <c r="Q791" i="1"/>
  <c r="R791" i="1" l="1"/>
  <c r="T791" i="1" s="1"/>
  <c r="S791" i="1"/>
  <c r="C791" i="1"/>
  <c r="D791" i="1"/>
  <c r="Q792" i="1"/>
  <c r="E790" i="1"/>
  <c r="H790" i="1"/>
  <c r="G790" i="1"/>
  <c r="J790" i="1"/>
  <c r="K788" i="1"/>
  <c r="K789" i="1" l="1"/>
  <c r="E791" i="1"/>
  <c r="H791" i="1"/>
  <c r="G791" i="1"/>
  <c r="J791" i="1"/>
  <c r="Q793" i="1"/>
  <c r="D792" i="1"/>
  <c r="C792" i="1"/>
  <c r="S793" i="1" l="1"/>
  <c r="R793" i="1"/>
  <c r="T793" i="1" s="1"/>
  <c r="J792" i="1"/>
  <c r="G792" i="1"/>
  <c r="H792" i="1"/>
  <c r="E792" i="1"/>
  <c r="Q794" i="1"/>
  <c r="D793" i="1"/>
  <c r="C793" i="1"/>
  <c r="K790" i="1"/>
  <c r="Q795" i="1" l="1"/>
  <c r="J793" i="1"/>
  <c r="K792" i="1" s="1"/>
  <c r="E793" i="1"/>
  <c r="G793" i="1"/>
  <c r="H793" i="1"/>
  <c r="D794" i="1"/>
  <c r="C794" i="1"/>
  <c r="K791" i="1"/>
  <c r="C795" i="1" l="1"/>
  <c r="D795" i="1"/>
  <c r="J794" i="1"/>
  <c r="K793" i="1" s="1"/>
  <c r="E794" i="1"/>
  <c r="H794" i="1"/>
  <c r="G794" i="1"/>
  <c r="R795" i="1"/>
  <c r="T795" i="1" s="1"/>
  <c r="S795" i="1"/>
  <c r="Q796" i="1"/>
  <c r="C796" i="1" l="1"/>
  <c r="D796" i="1"/>
  <c r="Q797" i="1"/>
  <c r="H795" i="1"/>
  <c r="E795" i="1"/>
  <c r="J795" i="1"/>
  <c r="G795" i="1"/>
  <c r="Q798" i="1" l="1"/>
  <c r="K794" i="1"/>
  <c r="D797" i="1"/>
  <c r="C797" i="1"/>
  <c r="R797" i="1"/>
  <c r="T797" i="1" s="1"/>
  <c r="S797" i="1"/>
  <c r="J796" i="1"/>
  <c r="K795" i="1" s="1"/>
  <c r="G796" i="1"/>
  <c r="E796" i="1"/>
  <c r="H796" i="1"/>
  <c r="C798" i="1" l="1"/>
  <c r="D798" i="1"/>
  <c r="J797" i="1"/>
  <c r="K796" i="1" s="1"/>
  <c r="H797" i="1"/>
  <c r="E797" i="1"/>
  <c r="G797" i="1"/>
  <c r="Q799" i="1"/>
  <c r="R799" i="1" l="1"/>
  <c r="T799" i="1" s="1"/>
  <c r="S799" i="1"/>
  <c r="C799" i="1"/>
  <c r="D799" i="1"/>
  <c r="Q800" i="1"/>
  <c r="H798" i="1"/>
  <c r="E798" i="1"/>
  <c r="G798" i="1"/>
  <c r="J798" i="1"/>
  <c r="D800" i="1" l="1"/>
  <c r="C800" i="1"/>
  <c r="K797" i="1"/>
  <c r="J799" i="1"/>
  <c r="K798" i="1" s="1"/>
  <c r="H799" i="1"/>
  <c r="E799" i="1"/>
  <c r="G799" i="1"/>
  <c r="Q801" i="1"/>
  <c r="Q802" i="1" l="1"/>
  <c r="C801" i="1"/>
  <c r="D801" i="1"/>
  <c r="R801" i="1"/>
  <c r="T801" i="1" s="1"/>
  <c r="S801" i="1"/>
  <c r="J800" i="1"/>
  <c r="K799" i="1" s="1"/>
  <c r="H800" i="1"/>
  <c r="E800" i="1"/>
  <c r="G800" i="1"/>
  <c r="C802" i="1" l="1"/>
  <c r="D802" i="1"/>
  <c r="G801" i="1"/>
  <c r="E801" i="1"/>
  <c r="H801" i="1"/>
  <c r="J801" i="1"/>
  <c r="Q803" i="1"/>
  <c r="Q804" i="1" l="1"/>
  <c r="K800" i="1"/>
  <c r="C803" i="1"/>
  <c r="D803" i="1"/>
  <c r="S803" i="1"/>
  <c r="R803" i="1"/>
  <c r="T803" i="1" s="1"/>
  <c r="J802" i="1"/>
  <c r="K801" i="1" s="1"/>
  <c r="E802" i="1"/>
  <c r="H802" i="1"/>
  <c r="G802" i="1"/>
  <c r="J803" i="1" l="1"/>
  <c r="H803" i="1"/>
  <c r="E803" i="1"/>
  <c r="G803" i="1"/>
  <c r="C804" i="1"/>
  <c r="D804" i="1"/>
  <c r="Q805" i="1"/>
  <c r="D805" i="1" l="1"/>
  <c r="C805" i="1"/>
  <c r="R805" i="1"/>
  <c r="T805" i="1" s="1"/>
  <c r="S805" i="1"/>
  <c r="J804" i="1"/>
  <c r="G804" i="1"/>
  <c r="E804" i="1"/>
  <c r="H804" i="1"/>
  <c r="K803" i="1"/>
  <c r="Q806" i="1"/>
  <c r="K802" i="1"/>
  <c r="H805" i="1" l="1"/>
  <c r="E805" i="1"/>
  <c r="G805" i="1"/>
  <c r="J805" i="1"/>
  <c r="Q807" i="1"/>
  <c r="D806" i="1"/>
  <c r="C806" i="1"/>
  <c r="C807" i="1" l="1"/>
  <c r="D807" i="1"/>
  <c r="K804" i="1"/>
  <c r="J806" i="1"/>
  <c r="K805" i="1" s="1"/>
  <c r="H806" i="1"/>
  <c r="G806" i="1"/>
  <c r="E806" i="1"/>
  <c r="R807" i="1"/>
  <c r="T807" i="1" s="1"/>
  <c r="S807" i="1"/>
  <c r="Q808" i="1"/>
  <c r="Q809" i="1" l="1"/>
  <c r="H807" i="1"/>
  <c r="E807" i="1"/>
  <c r="G807" i="1"/>
  <c r="J807" i="1"/>
  <c r="C808" i="1"/>
  <c r="D808" i="1"/>
  <c r="K806" i="1"/>
  <c r="D809" i="1" l="1"/>
  <c r="C809" i="1"/>
  <c r="E808" i="1"/>
  <c r="J808" i="1"/>
  <c r="K807" i="1" s="1"/>
  <c r="H808" i="1"/>
  <c r="G808" i="1"/>
  <c r="S809" i="1"/>
  <c r="R809" i="1"/>
  <c r="T809" i="1" s="1"/>
  <c r="Q810" i="1"/>
  <c r="D810" i="1" l="1"/>
  <c r="C810" i="1"/>
  <c r="Q811" i="1"/>
  <c r="G809" i="1"/>
  <c r="H809" i="1"/>
  <c r="E809" i="1"/>
  <c r="J809" i="1"/>
  <c r="Q812" i="1" l="1"/>
  <c r="J810" i="1"/>
  <c r="E810" i="1"/>
  <c r="H810" i="1"/>
  <c r="G810" i="1"/>
  <c r="K809" i="1"/>
  <c r="K808" i="1"/>
  <c r="S811" i="1"/>
  <c r="R811" i="1"/>
  <c r="T811" i="1" s="1"/>
  <c r="D811" i="1"/>
  <c r="C811" i="1"/>
  <c r="C812" i="1" l="1"/>
  <c r="D812" i="1"/>
  <c r="J811" i="1"/>
  <c r="K810" i="1" s="1"/>
  <c r="G811" i="1"/>
  <c r="H811" i="1"/>
  <c r="E811" i="1"/>
  <c r="Q813" i="1"/>
  <c r="R813" i="1" l="1"/>
  <c r="T813" i="1" s="1"/>
  <c r="S813" i="1"/>
  <c r="C813" i="1"/>
  <c r="D813" i="1"/>
  <c r="Q814" i="1"/>
  <c r="J812" i="1"/>
  <c r="K811" i="1" s="1"/>
  <c r="G812" i="1"/>
  <c r="H812" i="1"/>
  <c r="E812" i="1"/>
  <c r="C814" i="1" l="1"/>
  <c r="D814" i="1"/>
  <c r="H813" i="1"/>
  <c r="E813" i="1"/>
  <c r="J813" i="1"/>
  <c r="K812" i="1" s="1"/>
  <c r="G813" i="1"/>
  <c r="Q815" i="1"/>
  <c r="Q816" i="1" l="1"/>
  <c r="C815" i="1"/>
  <c r="D815" i="1"/>
  <c r="S815" i="1"/>
  <c r="R815" i="1"/>
  <c r="T815" i="1" s="1"/>
  <c r="E814" i="1"/>
  <c r="H814" i="1"/>
  <c r="G814" i="1"/>
  <c r="J814" i="1"/>
  <c r="G815" i="1" l="1"/>
  <c r="J815" i="1"/>
  <c r="E815" i="1"/>
  <c r="H815" i="1"/>
  <c r="K813" i="1"/>
  <c r="D816" i="1"/>
  <c r="C816" i="1"/>
  <c r="Q817" i="1"/>
  <c r="Q818" i="1" l="1"/>
  <c r="J816" i="1"/>
  <c r="K815" i="1" s="1"/>
  <c r="E816" i="1"/>
  <c r="G816" i="1"/>
  <c r="H816" i="1"/>
  <c r="R817" i="1"/>
  <c r="T817" i="1" s="1"/>
  <c r="S817" i="1"/>
  <c r="C817" i="1"/>
  <c r="D817" i="1"/>
  <c r="K814" i="1"/>
  <c r="C818" i="1" l="1"/>
  <c r="D818" i="1"/>
  <c r="J817" i="1"/>
  <c r="K816" i="1" s="1"/>
  <c r="G817" i="1"/>
  <c r="E817" i="1"/>
  <c r="H817" i="1"/>
  <c r="Q819" i="1"/>
  <c r="Q820" i="1" l="1"/>
  <c r="D819" i="1"/>
  <c r="C819" i="1"/>
  <c r="R819" i="1"/>
  <c r="T819" i="1" s="1"/>
  <c r="S819" i="1"/>
  <c r="E818" i="1"/>
  <c r="H818" i="1"/>
  <c r="G818" i="1"/>
  <c r="J818" i="1"/>
  <c r="K817" i="1" l="1"/>
  <c r="H819" i="1"/>
  <c r="J819" i="1"/>
  <c r="G819" i="1"/>
  <c r="E819" i="1"/>
  <c r="D820" i="1"/>
  <c r="C820" i="1"/>
  <c r="Q821" i="1"/>
  <c r="H820" i="1" l="1"/>
  <c r="E820" i="1"/>
  <c r="J820" i="1"/>
  <c r="G820" i="1"/>
  <c r="R821" i="1"/>
  <c r="T821" i="1" s="1"/>
  <c r="S821" i="1"/>
  <c r="Q822" i="1"/>
  <c r="C821" i="1"/>
  <c r="D821" i="1"/>
  <c r="K818" i="1"/>
  <c r="Q823" i="1" l="1"/>
  <c r="C822" i="1"/>
  <c r="D822" i="1"/>
  <c r="H821" i="1"/>
  <c r="G821" i="1"/>
  <c r="E821" i="1"/>
  <c r="J821" i="1"/>
  <c r="K820" i="1" s="1"/>
  <c r="K819" i="1"/>
  <c r="E822" i="1" l="1"/>
  <c r="H822" i="1"/>
  <c r="G822" i="1"/>
  <c r="J822" i="1"/>
  <c r="D823" i="1"/>
  <c r="C823" i="1"/>
  <c r="S823" i="1"/>
  <c r="R823" i="1"/>
  <c r="T823" i="1" s="1"/>
  <c r="Q824" i="1"/>
  <c r="J823" i="1" l="1"/>
  <c r="H823" i="1"/>
  <c r="E823" i="1"/>
  <c r="G823" i="1"/>
  <c r="K822" i="1"/>
  <c r="Q825" i="1"/>
  <c r="K821" i="1"/>
  <c r="D824" i="1"/>
  <c r="C824" i="1"/>
  <c r="C825" i="1" l="1"/>
  <c r="D825" i="1"/>
  <c r="S825" i="1"/>
  <c r="R825" i="1"/>
  <c r="T825" i="1" s="1"/>
  <c r="J824" i="1"/>
  <c r="H824" i="1"/>
  <c r="G824" i="1"/>
  <c r="E824" i="1"/>
  <c r="Q826" i="1"/>
  <c r="K823" i="1"/>
  <c r="Q827" i="1" l="1"/>
  <c r="D826" i="1"/>
  <c r="C826" i="1"/>
  <c r="G825" i="1"/>
  <c r="E825" i="1"/>
  <c r="J825" i="1"/>
  <c r="K824" i="1" s="1"/>
  <c r="H825" i="1"/>
  <c r="C827" i="1" l="1"/>
  <c r="D827" i="1"/>
  <c r="E826" i="1"/>
  <c r="G826" i="1"/>
  <c r="J826" i="1"/>
  <c r="H826" i="1"/>
  <c r="R827" i="1"/>
  <c r="T827" i="1" s="1"/>
  <c r="S827" i="1"/>
  <c r="K825" i="1"/>
  <c r="Q828" i="1"/>
  <c r="Q829" i="1" l="1"/>
  <c r="D828" i="1"/>
  <c r="C828" i="1"/>
  <c r="E827" i="1"/>
  <c r="H827" i="1"/>
  <c r="J827" i="1"/>
  <c r="K826" i="1" s="1"/>
  <c r="G827" i="1"/>
  <c r="D829" i="1" l="1"/>
  <c r="C829" i="1"/>
  <c r="S829" i="1"/>
  <c r="R829" i="1"/>
  <c r="T829" i="1" s="1"/>
  <c r="J828" i="1"/>
  <c r="E828" i="1"/>
  <c r="G828" i="1"/>
  <c r="H828" i="1"/>
  <c r="Q830" i="1"/>
  <c r="Q831" i="1" l="1"/>
  <c r="C830" i="1"/>
  <c r="D830" i="1"/>
  <c r="K827" i="1"/>
  <c r="H829" i="1"/>
  <c r="E829" i="1"/>
  <c r="G829" i="1"/>
  <c r="J829" i="1"/>
  <c r="H830" i="1" l="1"/>
  <c r="J830" i="1"/>
  <c r="E830" i="1"/>
  <c r="G830" i="1"/>
  <c r="S831" i="1"/>
  <c r="R831" i="1"/>
  <c r="T831" i="1" s="1"/>
  <c r="Q832" i="1"/>
  <c r="C831" i="1"/>
  <c r="D831" i="1"/>
  <c r="K828" i="1"/>
  <c r="Q833" i="1" l="1"/>
  <c r="D832" i="1"/>
  <c r="C832" i="1"/>
  <c r="E831" i="1"/>
  <c r="G831" i="1"/>
  <c r="H831" i="1"/>
  <c r="J831" i="1"/>
  <c r="K830" i="1" s="1"/>
  <c r="K829" i="1"/>
  <c r="R833" i="1" l="1"/>
  <c r="T833" i="1" s="1"/>
  <c r="S833" i="1"/>
  <c r="C833" i="1"/>
  <c r="D833" i="1"/>
  <c r="J832" i="1"/>
  <c r="K831" i="1" s="1"/>
  <c r="G832" i="1"/>
  <c r="H832" i="1"/>
  <c r="E832" i="1"/>
  <c r="Q834" i="1"/>
  <c r="Q835" i="1" l="1"/>
  <c r="D834" i="1"/>
  <c r="C834" i="1"/>
  <c r="J833" i="1"/>
  <c r="H833" i="1"/>
  <c r="G833" i="1"/>
  <c r="E833" i="1"/>
  <c r="C835" i="1" l="1"/>
  <c r="D835" i="1"/>
  <c r="K832" i="1"/>
  <c r="R835" i="1"/>
  <c r="T835" i="1" s="1"/>
  <c r="S835" i="1"/>
  <c r="J834" i="1"/>
  <c r="H834" i="1"/>
  <c r="E834" i="1"/>
  <c r="G834" i="1"/>
  <c r="Q836" i="1"/>
  <c r="Q837" i="1" l="1"/>
  <c r="G835" i="1"/>
  <c r="H835" i="1"/>
  <c r="E835" i="1"/>
  <c r="J835" i="1"/>
  <c r="K833" i="1"/>
  <c r="C836" i="1"/>
  <c r="D836" i="1"/>
  <c r="K834" i="1" l="1"/>
  <c r="C837" i="1"/>
  <c r="D837" i="1"/>
  <c r="R837" i="1"/>
  <c r="T837" i="1" s="1"/>
  <c r="S837" i="1"/>
  <c r="J836" i="1"/>
  <c r="H836" i="1"/>
  <c r="E836" i="1"/>
  <c r="G836" i="1"/>
  <c r="Q838" i="1"/>
  <c r="Q839" i="1" l="1"/>
  <c r="G837" i="1"/>
  <c r="H837" i="1"/>
  <c r="E837" i="1"/>
  <c r="J837" i="1"/>
  <c r="C838" i="1"/>
  <c r="D838" i="1"/>
  <c r="K835" i="1"/>
  <c r="H838" i="1" l="1"/>
  <c r="J838" i="1"/>
  <c r="G838" i="1"/>
  <c r="E838" i="1"/>
  <c r="S839" i="1"/>
  <c r="R839" i="1"/>
  <c r="T839" i="1" s="1"/>
  <c r="Q840" i="1"/>
  <c r="C839" i="1"/>
  <c r="D839" i="1"/>
  <c r="K836" i="1"/>
  <c r="C840" i="1" l="1"/>
  <c r="D840" i="1"/>
  <c r="Q841" i="1"/>
  <c r="E839" i="1"/>
  <c r="G839" i="1"/>
  <c r="J839" i="1"/>
  <c r="K838" i="1" s="1"/>
  <c r="H839" i="1"/>
  <c r="K837" i="1"/>
  <c r="Q842" i="1" l="1"/>
  <c r="C841" i="1"/>
  <c r="D841" i="1"/>
  <c r="R841" i="1"/>
  <c r="T841" i="1" s="1"/>
  <c r="S841" i="1"/>
  <c r="E840" i="1"/>
  <c r="J840" i="1"/>
  <c r="K839" i="1" s="1"/>
  <c r="G840" i="1"/>
  <c r="H840" i="1"/>
  <c r="E841" i="1" l="1"/>
  <c r="J841" i="1"/>
  <c r="H841" i="1"/>
  <c r="G841" i="1"/>
  <c r="D842" i="1"/>
  <c r="C842" i="1"/>
  <c r="Q843" i="1"/>
  <c r="J842" i="1" l="1"/>
  <c r="H842" i="1"/>
  <c r="E842" i="1"/>
  <c r="G842" i="1"/>
  <c r="K841" i="1"/>
  <c r="R843" i="1"/>
  <c r="T843" i="1" s="1"/>
  <c r="S843" i="1"/>
  <c r="D843" i="1"/>
  <c r="C843" i="1"/>
  <c r="Q844" i="1"/>
  <c r="K840" i="1"/>
  <c r="D844" i="1" l="1"/>
  <c r="C844" i="1"/>
  <c r="Q845" i="1"/>
  <c r="H843" i="1"/>
  <c r="J843" i="1"/>
  <c r="K842" i="1" s="1"/>
  <c r="G843" i="1"/>
  <c r="E843" i="1"/>
  <c r="Q846" i="1" l="1"/>
  <c r="C845" i="1"/>
  <c r="D845" i="1"/>
  <c r="J844" i="1"/>
  <c r="K843" i="1" s="1"/>
  <c r="G844" i="1"/>
  <c r="H844" i="1"/>
  <c r="E844" i="1"/>
  <c r="R845" i="1"/>
  <c r="T845" i="1" s="1"/>
  <c r="S845" i="1"/>
  <c r="E845" i="1" l="1"/>
  <c r="G845" i="1"/>
  <c r="J845" i="1"/>
  <c r="H845" i="1"/>
  <c r="C846" i="1"/>
  <c r="D846" i="1"/>
  <c r="K844" i="1"/>
  <c r="Q847" i="1"/>
  <c r="C847" i="1" l="1"/>
  <c r="D847" i="1"/>
  <c r="R847" i="1"/>
  <c r="T847" i="1" s="1"/>
  <c r="S847" i="1"/>
  <c r="Q848" i="1"/>
  <c r="E846" i="1"/>
  <c r="G846" i="1"/>
  <c r="H846" i="1"/>
  <c r="J846" i="1"/>
  <c r="K845" i="1" s="1"/>
  <c r="D848" i="1" l="1"/>
  <c r="C848" i="1"/>
  <c r="Q849" i="1"/>
  <c r="H847" i="1"/>
  <c r="G847" i="1"/>
  <c r="J847" i="1"/>
  <c r="E847" i="1"/>
  <c r="Q850" i="1" l="1"/>
  <c r="C849" i="1"/>
  <c r="D849" i="1"/>
  <c r="K846" i="1"/>
  <c r="E848" i="1"/>
  <c r="J848" i="1"/>
  <c r="H848" i="1"/>
  <c r="G848" i="1"/>
  <c r="R849" i="1"/>
  <c r="T849" i="1" s="1"/>
  <c r="S849" i="1"/>
  <c r="Q851" i="1" l="1"/>
  <c r="E849" i="1"/>
  <c r="H849" i="1"/>
  <c r="J849" i="1"/>
  <c r="K848" i="1" s="1"/>
  <c r="G849" i="1"/>
  <c r="D850" i="1"/>
  <c r="C850" i="1"/>
  <c r="K847" i="1"/>
  <c r="R851" i="1" l="1"/>
  <c r="T851" i="1" s="1"/>
  <c r="S851" i="1"/>
  <c r="H850" i="1"/>
  <c r="G850" i="1"/>
  <c r="J850" i="1"/>
  <c r="E850" i="1"/>
  <c r="C851" i="1"/>
  <c r="D851" i="1"/>
  <c r="K849" i="1"/>
  <c r="Q852" i="1"/>
  <c r="E851" i="1" l="1"/>
  <c r="G851" i="1"/>
  <c r="H851" i="1"/>
  <c r="J851" i="1"/>
  <c r="Q853" i="1"/>
  <c r="D852" i="1"/>
  <c r="C852" i="1"/>
  <c r="K850" i="1" l="1"/>
  <c r="D853" i="1"/>
  <c r="C853" i="1"/>
  <c r="R853" i="1"/>
  <c r="T853" i="1" s="1"/>
  <c r="S853" i="1"/>
  <c r="J852" i="1"/>
  <c r="G852" i="1"/>
  <c r="H852" i="1"/>
  <c r="E852" i="1"/>
  <c r="Q854" i="1"/>
  <c r="Q855" i="1" l="1"/>
  <c r="D854" i="1"/>
  <c r="C854" i="1"/>
  <c r="J853" i="1"/>
  <c r="G853" i="1"/>
  <c r="H853" i="1"/>
  <c r="E853" i="1"/>
  <c r="K851" i="1"/>
  <c r="D855" i="1" l="1"/>
  <c r="C855" i="1"/>
  <c r="Q856" i="1"/>
  <c r="R855" i="1"/>
  <c r="T855" i="1" s="1"/>
  <c r="S855" i="1"/>
  <c r="J854" i="1"/>
  <c r="K853" i="1" s="1"/>
  <c r="H854" i="1"/>
  <c r="E854" i="1"/>
  <c r="G854" i="1"/>
  <c r="K852" i="1"/>
  <c r="Q857" i="1" l="1"/>
  <c r="C856" i="1"/>
  <c r="D856" i="1"/>
  <c r="J855" i="1"/>
  <c r="G855" i="1"/>
  <c r="E855" i="1"/>
  <c r="H855" i="1"/>
  <c r="K854" i="1"/>
  <c r="D857" i="1" l="1"/>
  <c r="C857" i="1"/>
  <c r="E856" i="1"/>
  <c r="J856" i="1"/>
  <c r="K855" i="1" s="1"/>
  <c r="H856" i="1"/>
  <c r="G856" i="1"/>
  <c r="S857" i="1"/>
  <c r="R857" i="1"/>
  <c r="T857" i="1" s="1"/>
  <c r="Q858" i="1"/>
  <c r="H857" i="1" l="1"/>
  <c r="G857" i="1"/>
  <c r="J857" i="1"/>
  <c r="K856" i="1" s="1"/>
  <c r="E857" i="1"/>
  <c r="Q859" i="1"/>
  <c r="D858" i="1"/>
  <c r="C858" i="1"/>
  <c r="E858" i="1" l="1"/>
  <c r="G858" i="1"/>
  <c r="H858" i="1"/>
  <c r="J858" i="1"/>
  <c r="R859" i="1"/>
  <c r="T859" i="1" s="1"/>
  <c r="S859" i="1"/>
  <c r="D859" i="1"/>
  <c r="C859" i="1"/>
  <c r="Q860" i="1"/>
  <c r="Q861" i="1" l="1"/>
  <c r="K857" i="1"/>
  <c r="C860" i="1"/>
  <c r="D860" i="1"/>
  <c r="E859" i="1"/>
  <c r="H859" i="1"/>
  <c r="G859" i="1"/>
  <c r="J859" i="1"/>
  <c r="R861" i="1" l="1"/>
  <c r="T861" i="1" s="1"/>
  <c r="S861" i="1"/>
  <c r="J860" i="1"/>
  <c r="G860" i="1"/>
  <c r="H860" i="1"/>
  <c r="E860" i="1"/>
  <c r="Q862" i="1"/>
  <c r="C861" i="1"/>
  <c r="D861" i="1"/>
  <c r="K858" i="1"/>
  <c r="Q863" i="1" l="1"/>
  <c r="C862" i="1"/>
  <c r="D862" i="1"/>
  <c r="G861" i="1"/>
  <c r="H861" i="1"/>
  <c r="J861" i="1"/>
  <c r="K860" i="1" s="1"/>
  <c r="E861" i="1"/>
  <c r="K859" i="1"/>
  <c r="J862" i="1" l="1"/>
  <c r="E862" i="1"/>
  <c r="H862" i="1"/>
  <c r="G862" i="1"/>
  <c r="S863" i="1"/>
  <c r="R863" i="1"/>
  <c r="T863" i="1" s="1"/>
  <c r="K861" i="1"/>
  <c r="C863" i="1"/>
  <c r="D863" i="1"/>
  <c r="Q864" i="1"/>
  <c r="Q865" i="1" l="1"/>
  <c r="H863" i="1"/>
  <c r="E863" i="1"/>
  <c r="G863" i="1"/>
  <c r="J863" i="1"/>
  <c r="K862" i="1" s="1"/>
  <c r="D864" i="1"/>
  <c r="C864" i="1"/>
  <c r="C865" i="1" l="1"/>
  <c r="D865" i="1"/>
  <c r="S865" i="1"/>
  <c r="R865" i="1"/>
  <c r="T865" i="1" s="1"/>
  <c r="G864" i="1"/>
  <c r="H864" i="1"/>
  <c r="J864" i="1"/>
  <c r="K863" i="1" s="1"/>
  <c r="E864" i="1"/>
  <c r="Q866" i="1"/>
  <c r="Q867" i="1" l="1"/>
  <c r="D866" i="1"/>
  <c r="C866" i="1"/>
  <c r="H865" i="1"/>
  <c r="E865" i="1"/>
  <c r="J865" i="1"/>
  <c r="G865" i="1"/>
  <c r="K864" i="1" l="1"/>
  <c r="E866" i="1"/>
  <c r="G866" i="1"/>
  <c r="J866" i="1"/>
  <c r="H866" i="1"/>
  <c r="S867" i="1"/>
  <c r="R867" i="1"/>
  <c r="T867" i="1" s="1"/>
  <c r="D867" i="1"/>
  <c r="C867" i="1"/>
  <c r="Q868" i="1"/>
  <c r="Q869" i="1" l="1"/>
  <c r="G867" i="1"/>
  <c r="J867" i="1"/>
  <c r="K866" i="1" s="1"/>
  <c r="E867" i="1"/>
  <c r="H867" i="1"/>
  <c r="D868" i="1"/>
  <c r="C868" i="1"/>
  <c r="K865" i="1"/>
  <c r="C869" i="1" l="1"/>
  <c r="D869" i="1"/>
  <c r="S869" i="1"/>
  <c r="R869" i="1"/>
  <c r="T869" i="1" s="1"/>
  <c r="G868" i="1"/>
  <c r="E868" i="1"/>
  <c r="H868" i="1"/>
  <c r="J868" i="1"/>
  <c r="Q870" i="1"/>
  <c r="Q871" i="1" l="1"/>
  <c r="D870" i="1"/>
  <c r="C870" i="1"/>
  <c r="K867" i="1"/>
  <c r="H869" i="1"/>
  <c r="G869" i="1"/>
  <c r="J869" i="1"/>
  <c r="E869" i="1"/>
  <c r="C871" i="1" l="1"/>
  <c r="D871" i="1"/>
  <c r="K868" i="1"/>
  <c r="R871" i="1"/>
  <c r="T871" i="1" s="1"/>
  <c r="S871" i="1"/>
  <c r="E870" i="1"/>
  <c r="G870" i="1"/>
  <c r="J870" i="1"/>
  <c r="K869" i="1" s="1"/>
  <c r="H870" i="1"/>
  <c r="Q872" i="1"/>
  <c r="Q873" i="1" l="1"/>
  <c r="K870" i="1"/>
  <c r="H871" i="1"/>
  <c r="E871" i="1"/>
  <c r="J871" i="1"/>
  <c r="G871" i="1"/>
  <c r="D872" i="1"/>
  <c r="C872" i="1"/>
  <c r="D873" i="1" l="1"/>
  <c r="C873" i="1"/>
  <c r="K871" i="1"/>
  <c r="S873" i="1"/>
  <c r="R873" i="1"/>
  <c r="T873" i="1" s="1"/>
  <c r="G872" i="1"/>
  <c r="H872" i="1"/>
  <c r="E872" i="1"/>
  <c r="J872" i="1"/>
  <c r="Q874" i="1"/>
  <c r="Q875" i="1" l="1"/>
  <c r="D874" i="1"/>
  <c r="C874" i="1"/>
  <c r="J873" i="1"/>
  <c r="H873" i="1"/>
  <c r="G873" i="1"/>
  <c r="E873" i="1"/>
  <c r="D875" i="1" l="1"/>
  <c r="C875" i="1"/>
  <c r="K872" i="1"/>
  <c r="S875" i="1"/>
  <c r="R875" i="1"/>
  <c r="T875" i="1" s="1"/>
  <c r="J874" i="1"/>
  <c r="K873" i="1" s="1"/>
  <c r="E874" i="1"/>
  <c r="H874" i="1"/>
  <c r="G874" i="1"/>
  <c r="Q876" i="1"/>
  <c r="Q877" i="1" l="1"/>
  <c r="D876" i="1"/>
  <c r="C876" i="1"/>
  <c r="J875" i="1"/>
  <c r="H875" i="1"/>
  <c r="E875" i="1"/>
  <c r="G875" i="1"/>
  <c r="K874" i="1"/>
  <c r="D877" i="1" l="1"/>
  <c r="C877" i="1"/>
  <c r="K875" i="1"/>
  <c r="S877" i="1"/>
  <c r="R877" i="1"/>
  <c r="T877" i="1" s="1"/>
  <c r="H876" i="1"/>
  <c r="G876" i="1"/>
  <c r="E876" i="1"/>
  <c r="J876" i="1"/>
  <c r="Q878" i="1"/>
  <c r="Q879" i="1" l="1"/>
  <c r="G877" i="1"/>
  <c r="E877" i="1"/>
  <c r="J877" i="1"/>
  <c r="K876" i="1" s="1"/>
  <c r="H877" i="1"/>
  <c r="D878" i="1"/>
  <c r="C878" i="1"/>
  <c r="D879" i="1" l="1"/>
  <c r="C879" i="1"/>
  <c r="S879" i="1"/>
  <c r="R879" i="1"/>
  <c r="T879" i="1" s="1"/>
  <c r="G878" i="1"/>
  <c r="J878" i="1"/>
  <c r="H878" i="1"/>
  <c r="E878" i="1"/>
  <c r="Q880" i="1"/>
  <c r="Q881" i="1" l="1"/>
  <c r="C880" i="1"/>
  <c r="D880" i="1"/>
  <c r="K877" i="1"/>
  <c r="G879" i="1"/>
  <c r="E879" i="1"/>
  <c r="J879" i="1"/>
  <c r="H879" i="1"/>
  <c r="C881" i="1" l="1"/>
  <c r="D881" i="1"/>
  <c r="S881" i="1"/>
  <c r="R881" i="1"/>
  <c r="T881" i="1" s="1"/>
  <c r="Q882" i="1"/>
  <c r="J880" i="1"/>
  <c r="K879" i="1" s="1"/>
  <c r="H880" i="1"/>
  <c r="E880" i="1"/>
  <c r="G880" i="1"/>
  <c r="K878" i="1"/>
  <c r="D882" i="1" l="1"/>
  <c r="C882" i="1"/>
  <c r="Q883" i="1"/>
  <c r="J881" i="1"/>
  <c r="H881" i="1"/>
  <c r="E881" i="1"/>
  <c r="G881" i="1"/>
  <c r="Q884" i="1" l="1"/>
  <c r="J882" i="1"/>
  <c r="K881" i="1" s="1"/>
  <c r="E882" i="1"/>
  <c r="H882" i="1"/>
  <c r="G882" i="1"/>
  <c r="K880" i="1"/>
  <c r="S883" i="1"/>
  <c r="R883" i="1"/>
  <c r="T883" i="1" s="1"/>
  <c r="C883" i="1"/>
  <c r="D883" i="1"/>
  <c r="J883" i="1" l="1"/>
  <c r="H883" i="1"/>
  <c r="E883" i="1"/>
  <c r="G883" i="1"/>
  <c r="D884" i="1"/>
  <c r="C884" i="1"/>
  <c r="Q885" i="1"/>
  <c r="K882" i="1"/>
  <c r="C885" i="1" l="1"/>
  <c r="D885" i="1"/>
  <c r="Q886" i="1"/>
  <c r="J884" i="1"/>
  <c r="K883" i="1" s="1"/>
  <c r="G884" i="1"/>
  <c r="H884" i="1"/>
  <c r="E884" i="1"/>
  <c r="S885" i="1"/>
  <c r="R885" i="1"/>
  <c r="T885" i="1" s="1"/>
  <c r="Q887" i="1" l="1"/>
  <c r="D886" i="1"/>
  <c r="C886" i="1"/>
  <c r="H885" i="1"/>
  <c r="E885" i="1"/>
  <c r="J885" i="1"/>
  <c r="K884" i="1" s="1"/>
  <c r="G885" i="1"/>
  <c r="D887" i="1" l="1"/>
  <c r="C887" i="1"/>
  <c r="K885" i="1"/>
  <c r="R887" i="1"/>
  <c r="T887" i="1" s="1"/>
  <c r="S887" i="1"/>
  <c r="J886" i="1"/>
  <c r="H886" i="1"/>
  <c r="E886" i="1"/>
  <c r="G886" i="1"/>
  <c r="Q888" i="1"/>
  <c r="Q889" i="1" l="1"/>
  <c r="E887" i="1"/>
  <c r="H887" i="1"/>
  <c r="G887" i="1"/>
  <c r="J887" i="1"/>
  <c r="D888" i="1"/>
  <c r="C888" i="1"/>
  <c r="K886" i="1" l="1"/>
  <c r="D889" i="1"/>
  <c r="C889" i="1"/>
  <c r="S889" i="1"/>
  <c r="R889" i="1"/>
  <c r="T889" i="1" s="1"/>
  <c r="E888" i="1"/>
  <c r="J888" i="1"/>
  <c r="K887" i="1" s="1"/>
  <c r="H888" i="1"/>
  <c r="G888" i="1"/>
  <c r="Q890" i="1"/>
  <c r="Q891" i="1" l="1"/>
  <c r="C890" i="1"/>
  <c r="D890" i="1"/>
  <c r="G889" i="1"/>
  <c r="E889" i="1"/>
  <c r="J889" i="1"/>
  <c r="H889" i="1"/>
  <c r="K888" i="1" l="1"/>
  <c r="D891" i="1"/>
  <c r="C891" i="1"/>
  <c r="E890" i="1"/>
  <c r="H890" i="1"/>
  <c r="G890" i="1"/>
  <c r="J890" i="1"/>
  <c r="S891" i="1"/>
  <c r="R891" i="1"/>
  <c r="T891" i="1" s="1"/>
  <c r="Q892" i="1"/>
  <c r="Q893" i="1" l="1"/>
  <c r="J891" i="1"/>
  <c r="G891" i="1"/>
  <c r="H891" i="1"/>
  <c r="E891" i="1"/>
  <c r="K890" i="1"/>
  <c r="D892" i="1"/>
  <c r="C892" i="1"/>
  <c r="K889" i="1"/>
  <c r="D893" i="1" l="1"/>
  <c r="C893" i="1"/>
  <c r="S893" i="1"/>
  <c r="R893" i="1"/>
  <c r="T893" i="1" s="1"/>
  <c r="G892" i="1"/>
  <c r="H892" i="1"/>
  <c r="E892" i="1"/>
  <c r="J892" i="1"/>
  <c r="Q894" i="1"/>
  <c r="E893" i="1" l="1"/>
  <c r="H893" i="1"/>
  <c r="G893" i="1"/>
  <c r="J893" i="1"/>
  <c r="Q895" i="1"/>
  <c r="C894" i="1"/>
  <c r="D894" i="1"/>
  <c r="K891" i="1"/>
  <c r="H894" i="1" l="1"/>
  <c r="J894" i="1"/>
  <c r="K893" i="1" s="1"/>
  <c r="E894" i="1"/>
  <c r="G894" i="1"/>
  <c r="K892" i="1"/>
  <c r="S895" i="1"/>
  <c r="R895" i="1"/>
  <c r="T895" i="1" s="1"/>
  <c r="C895" i="1"/>
  <c r="D895" i="1"/>
  <c r="Q896" i="1"/>
  <c r="Q897" i="1" l="1"/>
  <c r="D896" i="1"/>
  <c r="C896" i="1"/>
  <c r="G895" i="1"/>
  <c r="J895" i="1"/>
  <c r="K894" i="1" s="1"/>
  <c r="H895" i="1"/>
  <c r="E895" i="1"/>
  <c r="C897" i="1" l="1"/>
  <c r="D897" i="1"/>
  <c r="R897" i="1"/>
  <c r="T897" i="1" s="1"/>
  <c r="S897" i="1"/>
  <c r="H896" i="1"/>
  <c r="J896" i="1"/>
  <c r="G896" i="1"/>
  <c r="E896" i="1"/>
  <c r="Q898" i="1"/>
  <c r="Q899" i="1" l="1"/>
  <c r="D898" i="1"/>
  <c r="C898" i="1"/>
  <c r="J897" i="1"/>
  <c r="H897" i="1"/>
  <c r="G897" i="1"/>
  <c r="E897" i="1"/>
  <c r="K895" i="1"/>
  <c r="K896" i="1" l="1"/>
  <c r="C899" i="1"/>
  <c r="D899" i="1"/>
  <c r="S899" i="1"/>
  <c r="R899" i="1"/>
  <c r="T899" i="1" s="1"/>
  <c r="J898" i="1"/>
  <c r="E898" i="1"/>
  <c r="H898" i="1"/>
  <c r="G898" i="1"/>
  <c r="Q900" i="1"/>
  <c r="Q901" i="1" l="1"/>
  <c r="J899" i="1"/>
  <c r="G899" i="1"/>
  <c r="H899" i="1"/>
  <c r="E899" i="1"/>
  <c r="C900" i="1"/>
  <c r="D900" i="1"/>
  <c r="K897" i="1"/>
  <c r="E900" i="1" l="1"/>
  <c r="H900" i="1"/>
  <c r="J900" i="1"/>
  <c r="G900" i="1"/>
  <c r="S901" i="1"/>
  <c r="R901" i="1"/>
  <c r="T901" i="1" s="1"/>
  <c r="D901" i="1"/>
  <c r="C901" i="1"/>
  <c r="Q902" i="1"/>
  <c r="K898" i="1"/>
  <c r="D902" i="1" l="1"/>
  <c r="C902" i="1"/>
  <c r="Q903" i="1"/>
  <c r="G901" i="1"/>
  <c r="E901" i="1"/>
  <c r="J901" i="1"/>
  <c r="K900" i="1" s="1"/>
  <c r="H901" i="1"/>
  <c r="K899" i="1"/>
  <c r="Q904" i="1" l="1"/>
  <c r="C903" i="1"/>
  <c r="D903" i="1"/>
  <c r="J902" i="1"/>
  <c r="K901" i="1" s="1"/>
  <c r="H902" i="1"/>
  <c r="E902" i="1"/>
  <c r="G902" i="1"/>
  <c r="S903" i="1"/>
  <c r="R903" i="1"/>
  <c r="T903" i="1" s="1"/>
  <c r="D904" i="1" l="1"/>
  <c r="C904" i="1"/>
  <c r="E903" i="1"/>
  <c r="G903" i="1"/>
  <c r="J903" i="1"/>
  <c r="H903" i="1"/>
  <c r="Q905" i="1"/>
  <c r="Q906" i="1" l="1"/>
  <c r="G904" i="1"/>
  <c r="E904" i="1"/>
  <c r="H904" i="1"/>
  <c r="J904" i="1"/>
  <c r="K903" i="1"/>
  <c r="K902" i="1"/>
  <c r="D905" i="1"/>
  <c r="C905" i="1"/>
  <c r="S905" i="1"/>
  <c r="R905" i="1"/>
  <c r="T905" i="1" s="1"/>
  <c r="G905" i="1" l="1"/>
  <c r="J905" i="1"/>
  <c r="K904" i="1" s="1"/>
  <c r="H905" i="1"/>
  <c r="E905" i="1"/>
  <c r="C906" i="1"/>
  <c r="D906" i="1"/>
  <c r="Q907" i="1"/>
  <c r="C907" i="1" l="1"/>
  <c r="D907" i="1"/>
  <c r="S907" i="1"/>
  <c r="R907" i="1"/>
  <c r="T907" i="1" s="1"/>
  <c r="J906" i="1"/>
  <c r="K905" i="1" s="1"/>
  <c r="E906" i="1"/>
  <c r="G906" i="1"/>
  <c r="H906" i="1"/>
  <c r="Q908" i="1"/>
  <c r="Q909" i="1" l="1"/>
  <c r="G907" i="1"/>
  <c r="E907" i="1"/>
  <c r="J907" i="1"/>
  <c r="K906" i="1" s="1"/>
  <c r="H907" i="1"/>
  <c r="D908" i="1"/>
  <c r="C908" i="1"/>
  <c r="S909" i="1" l="1"/>
  <c r="R909" i="1"/>
  <c r="T909" i="1" s="1"/>
  <c r="C909" i="1"/>
  <c r="D909" i="1"/>
  <c r="G908" i="1"/>
  <c r="H908" i="1"/>
  <c r="E908" i="1"/>
  <c r="J908" i="1"/>
  <c r="K907" i="1" s="1"/>
  <c r="Q910" i="1"/>
  <c r="D910" i="1" l="1"/>
  <c r="C910" i="1"/>
  <c r="J909" i="1"/>
  <c r="G909" i="1"/>
  <c r="H909" i="1"/>
  <c r="E909" i="1"/>
  <c r="Q911" i="1"/>
  <c r="Q912" i="1" l="1"/>
  <c r="K908" i="1"/>
  <c r="C911" i="1"/>
  <c r="D911" i="1"/>
  <c r="E910" i="1"/>
  <c r="G910" i="1"/>
  <c r="H910" i="1"/>
  <c r="J910" i="1"/>
  <c r="R911" i="1"/>
  <c r="T911" i="1" s="1"/>
  <c r="S911" i="1"/>
  <c r="K909" i="1" l="1"/>
  <c r="J911" i="1"/>
  <c r="E911" i="1"/>
  <c r="H911" i="1"/>
  <c r="G911" i="1"/>
  <c r="C912" i="1"/>
  <c r="D912" i="1"/>
  <c r="Q913" i="1"/>
  <c r="H912" i="1" l="1"/>
  <c r="J912" i="1"/>
  <c r="E912" i="1"/>
  <c r="G912" i="1"/>
  <c r="S913" i="1"/>
  <c r="R913" i="1"/>
  <c r="T913" i="1" s="1"/>
  <c r="K911" i="1"/>
  <c r="Q914" i="1"/>
  <c r="C913" i="1"/>
  <c r="D913" i="1"/>
  <c r="K910" i="1"/>
  <c r="C914" i="1" l="1"/>
  <c r="D914" i="1"/>
  <c r="Q915" i="1"/>
  <c r="E913" i="1"/>
  <c r="J913" i="1"/>
  <c r="K912" i="1" s="1"/>
  <c r="H913" i="1"/>
  <c r="G913" i="1"/>
  <c r="Q916" i="1" l="1"/>
  <c r="D915" i="1"/>
  <c r="C915" i="1"/>
  <c r="R915" i="1"/>
  <c r="T915" i="1" s="1"/>
  <c r="S915" i="1"/>
  <c r="G914" i="1"/>
  <c r="J914" i="1"/>
  <c r="K913" i="1" s="1"/>
  <c r="H914" i="1"/>
  <c r="E914" i="1"/>
  <c r="D916" i="1" l="1"/>
  <c r="C916" i="1"/>
  <c r="H915" i="1"/>
  <c r="J915" i="1"/>
  <c r="G915" i="1"/>
  <c r="E915" i="1"/>
  <c r="Q917" i="1"/>
  <c r="Q918" i="1" l="1"/>
  <c r="H916" i="1"/>
  <c r="J916" i="1"/>
  <c r="G916" i="1"/>
  <c r="E916" i="1"/>
  <c r="D917" i="1"/>
  <c r="C917" i="1"/>
  <c r="S917" i="1"/>
  <c r="R917" i="1"/>
  <c r="T917" i="1" s="1"/>
  <c r="K914" i="1"/>
  <c r="D918" i="1" l="1"/>
  <c r="C918" i="1"/>
  <c r="K915" i="1"/>
  <c r="H917" i="1"/>
  <c r="J917" i="1"/>
  <c r="E917" i="1"/>
  <c r="G917" i="1"/>
  <c r="Q919" i="1"/>
  <c r="J918" i="1" l="1"/>
  <c r="K917" i="1" s="1"/>
  <c r="E918" i="1"/>
  <c r="H918" i="1"/>
  <c r="G918" i="1"/>
  <c r="S919" i="1"/>
  <c r="R919" i="1"/>
  <c r="T919" i="1" s="1"/>
  <c r="C919" i="1"/>
  <c r="D919" i="1"/>
  <c r="Q920" i="1"/>
  <c r="K916" i="1"/>
  <c r="C920" i="1" l="1"/>
  <c r="D920" i="1"/>
  <c r="Q921" i="1"/>
  <c r="J919" i="1"/>
  <c r="K918" i="1" s="1"/>
  <c r="H919" i="1"/>
  <c r="E919" i="1"/>
  <c r="G919" i="1"/>
  <c r="Q922" i="1" l="1"/>
  <c r="D921" i="1"/>
  <c r="C921" i="1"/>
  <c r="R921" i="1"/>
  <c r="T921" i="1" s="1"/>
  <c r="S921" i="1"/>
  <c r="G920" i="1"/>
  <c r="H920" i="1"/>
  <c r="E920" i="1"/>
  <c r="J920" i="1"/>
  <c r="C922" i="1" l="1"/>
  <c r="D922" i="1"/>
  <c r="K919" i="1"/>
  <c r="G921" i="1"/>
  <c r="E921" i="1"/>
  <c r="J921" i="1"/>
  <c r="H921" i="1"/>
  <c r="Q923" i="1"/>
  <c r="S923" i="1" l="1"/>
  <c r="R923" i="1"/>
  <c r="T923" i="1" s="1"/>
  <c r="C923" i="1"/>
  <c r="D923" i="1"/>
  <c r="Q924" i="1"/>
  <c r="J922" i="1"/>
  <c r="K921" i="1" s="1"/>
  <c r="E922" i="1"/>
  <c r="H922" i="1"/>
  <c r="G922" i="1"/>
  <c r="K920" i="1"/>
  <c r="Q925" i="1" l="1"/>
  <c r="J923" i="1"/>
  <c r="K922" i="1" s="1"/>
  <c r="H923" i="1"/>
  <c r="E923" i="1"/>
  <c r="G923" i="1"/>
  <c r="D924" i="1"/>
  <c r="C924" i="1"/>
  <c r="C925" i="1" l="1"/>
  <c r="D925" i="1"/>
  <c r="S925" i="1"/>
  <c r="R925" i="1"/>
  <c r="T925" i="1" s="1"/>
  <c r="H924" i="1"/>
  <c r="J924" i="1"/>
  <c r="G924" i="1"/>
  <c r="E924" i="1"/>
  <c r="Q926" i="1"/>
  <c r="K923" i="1" l="1"/>
  <c r="Q927" i="1"/>
  <c r="D926" i="1"/>
  <c r="C926" i="1"/>
  <c r="H925" i="1"/>
  <c r="J925" i="1"/>
  <c r="G925" i="1"/>
  <c r="E925" i="1"/>
  <c r="S927" i="1" l="1"/>
  <c r="R927" i="1"/>
  <c r="T927" i="1" s="1"/>
  <c r="C927" i="1"/>
  <c r="D927" i="1"/>
  <c r="Q928" i="1"/>
  <c r="H926" i="1"/>
  <c r="G926" i="1"/>
  <c r="J926" i="1"/>
  <c r="K925" i="1" s="1"/>
  <c r="E926" i="1"/>
  <c r="K924" i="1"/>
  <c r="D928" i="1" l="1"/>
  <c r="C928" i="1"/>
  <c r="G927" i="1"/>
  <c r="H927" i="1"/>
  <c r="E927" i="1"/>
  <c r="J927" i="1"/>
  <c r="Q929" i="1"/>
  <c r="Q930" i="1" l="1"/>
  <c r="K926" i="1"/>
  <c r="K927" i="1"/>
  <c r="H928" i="1"/>
  <c r="J928" i="1"/>
  <c r="G928" i="1"/>
  <c r="E928" i="1"/>
  <c r="S929" i="1"/>
  <c r="R929" i="1"/>
  <c r="T929" i="1" s="1"/>
  <c r="D929" i="1"/>
  <c r="C929" i="1"/>
  <c r="J929" i="1" l="1"/>
  <c r="H929" i="1"/>
  <c r="E929" i="1"/>
  <c r="G929" i="1"/>
  <c r="K928" i="1"/>
  <c r="C930" i="1"/>
  <c r="D930" i="1"/>
  <c r="Q931" i="1"/>
  <c r="C931" i="1" l="1"/>
  <c r="D931" i="1"/>
  <c r="R931" i="1"/>
  <c r="T931" i="1" s="1"/>
  <c r="S931" i="1"/>
  <c r="H930" i="1"/>
  <c r="J930" i="1"/>
  <c r="K929" i="1" s="1"/>
  <c r="E930" i="1"/>
  <c r="G930" i="1"/>
  <c r="Q932" i="1"/>
  <c r="Q933" i="1" l="1"/>
  <c r="G931" i="1"/>
  <c r="H931" i="1"/>
  <c r="J931" i="1"/>
  <c r="K930" i="1" s="1"/>
  <c r="E931" i="1"/>
  <c r="D932" i="1"/>
  <c r="C932" i="1"/>
  <c r="S933" i="1" l="1"/>
  <c r="R933" i="1"/>
  <c r="T933" i="1" s="1"/>
  <c r="G932" i="1"/>
  <c r="E932" i="1"/>
  <c r="H932" i="1"/>
  <c r="J932" i="1"/>
  <c r="K931" i="1" s="1"/>
  <c r="Q934" i="1"/>
  <c r="C933" i="1"/>
  <c r="D933" i="1"/>
  <c r="D934" i="1" l="1"/>
  <c r="C934" i="1"/>
  <c r="Q935" i="1"/>
  <c r="H933" i="1"/>
  <c r="E933" i="1"/>
  <c r="J933" i="1"/>
  <c r="K932" i="1" s="1"/>
  <c r="G933" i="1"/>
  <c r="Q936" i="1" l="1"/>
  <c r="J934" i="1"/>
  <c r="E934" i="1"/>
  <c r="H934" i="1"/>
  <c r="G934" i="1"/>
  <c r="K933" i="1"/>
  <c r="R935" i="1"/>
  <c r="T935" i="1" s="1"/>
  <c r="S935" i="1"/>
  <c r="D935" i="1"/>
  <c r="C935" i="1"/>
  <c r="G935" i="1" l="1"/>
  <c r="H935" i="1"/>
  <c r="E935" i="1"/>
  <c r="J935" i="1"/>
  <c r="C936" i="1"/>
  <c r="D936" i="1"/>
  <c r="Q937" i="1"/>
  <c r="C937" i="1" l="1"/>
  <c r="D937" i="1"/>
  <c r="R937" i="1"/>
  <c r="T937" i="1" s="1"/>
  <c r="S937" i="1"/>
  <c r="J936" i="1"/>
  <c r="H936" i="1"/>
  <c r="G936" i="1"/>
  <c r="E936" i="1"/>
  <c r="Q938" i="1"/>
  <c r="K935" i="1"/>
  <c r="K934" i="1"/>
  <c r="Q939" i="1" l="1"/>
  <c r="C938" i="1"/>
  <c r="D938" i="1"/>
  <c r="E937" i="1"/>
  <c r="J937" i="1"/>
  <c r="H937" i="1"/>
  <c r="G937" i="1"/>
  <c r="J938" i="1" l="1"/>
  <c r="K937" i="1" s="1"/>
  <c r="H938" i="1"/>
  <c r="E938" i="1"/>
  <c r="G938" i="1"/>
  <c r="K936" i="1"/>
  <c r="S939" i="1"/>
  <c r="R939" i="1"/>
  <c r="T939" i="1" s="1"/>
  <c r="C939" i="1"/>
  <c r="D939" i="1"/>
  <c r="Q940" i="1"/>
  <c r="Q941" i="1" l="1"/>
  <c r="D940" i="1"/>
  <c r="C940" i="1"/>
  <c r="J939" i="1"/>
  <c r="H939" i="1"/>
  <c r="E939" i="1"/>
  <c r="G939" i="1"/>
  <c r="D941" i="1" l="1"/>
  <c r="C941" i="1"/>
  <c r="K938" i="1"/>
  <c r="S941" i="1"/>
  <c r="R941" i="1"/>
  <c r="T941" i="1" s="1"/>
  <c r="G940" i="1"/>
  <c r="H940" i="1"/>
  <c r="E940" i="1"/>
  <c r="J940" i="1"/>
  <c r="Q942" i="1"/>
  <c r="Q943" i="1" l="1"/>
  <c r="J941" i="1"/>
  <c r="K940" i="1" s="1"/>
  <c r="H941" i="1"/>
  <c r="G941" i="1"/>
  <c r="E941" i="1"/>
  <c r="K939" i="1"/>
  <c r="C942" i="1"/>
  <c r="D942" i="1"/>
  <c r="C943" i="1" l="1"/>
  <c r="D943" i="1"/>
  <c r="R943" i="1"/>
  <c r="T943" i="1" s="1"/>
  <c r="S943" i="1"/>
  <c r="J942" i="1"/>
  <c r="K941" i="1" s="1"/>
  <c r="H942" i="1"/>
  <c r="E942" i="1"/>
  <c r="G942" i="1"/>
  <c r="Q944" i="1"/>
  <c r="Q945" i="1" l="1"/>
  <c r="G943" i="1"/>
  <c r="E943" i="1"/>
  <c r="J943" i="1"/>
  <c r="K942" i="1" s="1"/>
  <c r="H943" i="1"/>
  <c r="C944" i="1"/>
  <c r="D944" i="1"/>
  <c r="S945" i="1" l="1"/>
  <c r="R945" i="1"/>
  <c r="T945" i="1" s="1"/>
  <c r="J944" i="1"/>
  <c r="K943" i="1" s="1"/>
  <c r="G944" i="1"/>
  <c r="H944" i="1"/>
  <c r="E944" i="1"/>
  <c r="D945" i="1"/>
  <c r="C945" i="1"/>
  <c r="Q946" i="1"/>
  <c r="G945" i="1" l="1"/>
  <c r="H945" i="1"/>
  <c r="E945" i="1"/>
  <c r="J945" i="1"/>
  <c r="K944" i="1" s="1"/>
  <c r="Q947" i="1"/>
  <c r="D946" i="1"/>
  <c r="C946" i="1"/>
  <c r="D947" i="1" l="1"/>
  <c r="C947" i="1"/>
  <c r="R947" i="1"/>
  <c r="T947" i="1" s="1"/>
  <c r="S947" i="1"/>
  <c r="J946" i="1"/>
  <c r="H946" i="1"/>
  <c r="G946" i="1"/>
  <c r="E946" i="1"/>
  <c r="Q948" i="1"/>
  <c r="K945" i="1"/>
  <c r="D948" i="1" l="1"/>
  <c r="C948" i="1"/>
  <c r="Q949" i="1"/>
  <c r="G947" i="1"/>
  <c r="J947" i="1"/>
  <c r="H947" i="1"/>
  <c r="E947" i="1"/>
  <c r="S949" i="1" l="1"/>
  <c r="R949" i="1"/>
  <c r="T949" i="1" s="1"/>
  <c r="K947" i="1"/>
  <c r="H948" i="1"/>
  <c r="J948" i="1"/>
  <c r="G948" i="1"/>
  <c r="E948" i="1"/>
  <c r="C949" i="1"/>
  <c r="D949" i="1"/>
  <c r="Q950" i="1"/>
  <c r="K946" i="1"/>
  <c r="H949" i="1" l="1"/>
  <c r="E949" i="1"/>
  <c r="J949" i="1"/>
  <c r="K948" i="1" s="1"/>
  <c r="G949" i="1"/>
  <c r="Q951" i="1"/>
  <c r="C950" i="1"/>
  <c r="D950" i="1"/>
  <c r="D951" i="1" l="1"/>
  <c r="C951" i="1"/>
  <c r="H950" i="1"/>
  <c r="J950" i="1"/>
  <c r="K949" i="1" s="1"/>
  <c r="E950" i="1"/>
  <c r="G950" i="1"/>
  <c r="R951" i="1"/>
  <c r="T951" i="1" s="1"/>
  <c r="S951" i="1"/>
  <c r="Q952" i="1"/>
  <c r="Q953" i="1" l="1"/>
  <c r="E951" i="1"/>
  <c r="H951" i="1"/>
  <c r="J951" i="1"/>
  <c r="K950" i="1" s="1"/>
  <c r="G951" i="1"/>
  <c r="D952" i="1"/>
  <c r="C952" i="1"/>
  <c r="H952" i="1" l="1"/>
  <c r="G952" i="1"/>
  <c r="E952" i="1"/>
  <c r="J952" i="1"/>
  <c r="R953" i="1"/>
  <c r="T953" i="1" s="1"/>
  <c r="S953" i="1"/>
  <c r="D953" i="1"/>
  <c r="C953" i="1"/>
  <c r="Q954" i="1"/>
  <c r="E953" i="1" l="1"/>
  <c r="G953" i="1"/>
  <c r="H953" i="1"/>
  <c r="J953" i="1"/>
  <c r="Q955" i="1"/>
  <c r="K951" i="1"/>
  <c r="C954" i="1"/>
  <c r="D954" i="1"/>
  <c r="R955" i="1" l="1"/>
  <c r="T955" i="1" s="1"/>
  <c r="S955" i="1"/>
  <c r="C955" i="1"/>
  <c r="D955" i="1"/>
  <c r="Q956" i="1"/>
  <c r="J954" i="1"/>
  <c r="K953" i="1" s="1"/>
  <c r="E954" i="1"/>
  <c r="H954" i="1"/>
  <c r="G954" i="1"/>
  <c r="K952" i="1"/>
  <c r="Q957" i="1" l="1"/>
  <c r="E955" i="1"/>
  <c r="G955" i="1"/>
  <c r="J955" i="1"/>
  <c r="K954" i="1" s="1"/>
  <c r="H955" i="1"/>
  <c r="D956" i="1"/>
  <c r="C956" i="1"/>
  <c r="C957" i="1" l="1"/>
  <c r="D957" i="1"/>
  <c r="J956" i="1"/>
  <c r="K955" i="1" s="1"/>
  <c r="E956" i="1"/>
  <c r="H956" i="1"/>
  <c r="G956" i="1"/>
  <c r="S957" i="1"/>
  <c r="R957" i="1"/>
  <c r="T957" i="1" s="1"/>
  <c r="Q958" i="1"/>
  <c r="Q959" i="1" l="1"/>
  <c r="D958" i="1"/>
  <c r="C958" i="1"/>
  <c r="J957" i="1"/>
  <c r="K956" i="1" s="1"/>
  <c r="H957" i="1"/>
  <c r="G957" i="1"/>
  <c r="E957" i="1"/>
  <c r="C959" i="1" l="1"/>
  <c r="D959" i="1"/>
  <c r="R959" i="1"/>
  <c r="T959" i="1" s="1"/>
  <c r="S959" i="1"/>
  <c r="E958" i="1"/>
  <c r="G958" i="1"/>
  <c r="J958" i="1"/>
  <c r="H958" i="1"/>
  <c r="Q960" i="1"/>
  <c r="K957" i="1" l="1"/>
  <c r="Q961" i="1"/>
  <c r="C960" i="1"/>
  <c r="D960" i="1"/>
  <c r="J959" i="1"/>
  <c r="K958" i="1" s="1"/>
  <c r="E959" i="1"/>
  <c r="H959" i="1"/>
  <c r="G959" i="1"/>
  <c r="D961" i="1" l="1"/>
  <c r="C961" i="1"/>
  <c r="R961" i="1"/>
  <c r="T961" i="1" s="1"/>
  <c r="S961" i="1"/>
  <c r="Q962" i="1"/>
  <c r="J960" i="1"/>
  <c r="K959" i="1" s="1"/>
  <c r="H960" i="1"/>
  <c r="G960" i="1"/>
  <c r="E960" i="1"/>
  <c r="Q963" i="1" l="1"/>
  <c r="G961" i="1"/>
  <c r="E961" i="1"/>
  <c r="H961" i="1"/>
  <c r="J961" i="1"/>
  <c r="K960" i="1" s="1"/>
  <c r="C962" i="1"/>
  <c r="D962" i="1"/>
  <c r="D963" i="1" l="1"/>
  <c r="C963" i="1"/>
  <c r="E962" i="1"/>
  <c r="H962" i="1"/>
  <c r="G962" i="1"/>
  <c r="J962" i="1"/>
  <c r="K961" i="1" s="1"/>
  <c r="S963" i="1"/>
  <c r="R963" i="1"/>
  <c r="T963" i="1" s="1"/>
  <c r="Q964" i="1"/>
  <c r="Q965" i="1" l="1"/>
  <c r="J963" i="1"/>
  <c r="K962" i="1" s="1"/>
  <c r="E963" i="1"/>
  <c r="H963" i="1"/>
  <c r="G963" i="1"/>
  <c r="C964" i="1"/>
  <c r="D964" i="1"/>
  <c r="J964" i="1" l="1"/>
  <c r="H964" i="1"/>
  <c r="G964" i="1"/>
  <c r="E964" i="1"/>
  <c r="D965" i="1"/>
  <c r="C965" i="1"/>
  <c r="S965" i="1"/>
  <c r="R965" i="1"/>
  <c r="T965" i="1" s="1"/>
  <c r="K963" i="1"/>
  <c r="Q966" i="1"/>
  <c r="D966" i="1" l="1"/>
  <c r="C966" i="1"/>
  <c r="Q967" i="1"/>
  <c r="J965" i="1"/>
  <c r="H965" i="1"/>
  <c r="G965" i="1"/>
  <c r="E965" i="1"/>
  <c r="K964" i="1"/>
  <c r="Q968" i="1" l="1"/>
  <c r="E966" i="1"/>
  <c r="H966" i="1"/>
  <c r="G966" i="1"/>
  <c r="J966" i="1"/>
  <c r="K965" i="1"/>
  <c r="C967" i="1"/>
  <c r="D967" i="1"/>
  <c r="R967" i="1"/>
  <c r="T967" i="1" s="1"/>
  <c r="S967" i="1"/>
  <c r="C968" i="1" l="1"/>
  <c r="D968" i="1"/>
  <c r="H967" i="1"/>
  <c r="G967" i="1"/>
  <c r="J967" i="1"/>
  <c r="E967" i="1"/>
  <c r="K966" i="1"/>
  <c r="Q969" i="1"/>
  <c r="S969" i="1" l="1"/>
  <c r="R969" i="1"/>
  <c r="T969" i="1" s="1"/>
  <c r="J968" i="1"/>
  <c r="K967" i="1" s="1"/>
  <c r="G968" i="1"/>
  <c r="H968" i="1"/>
  <c r="E968" i="1"/>
  <c r="Q970" i="1"/>
  <c r="C969" i="1"/>
  <c r="D969" i="1"/>
  <c r="Q971" i="1" l="1"/>
  <c r="G969" i="1"/>
  <c r="H969" i="1"/>
  <c r="J969" i="1"/>
  <c r="E969" i="1"/>
  <c r="D970" i="1"/>
  <c r="C970" i="1"/>
  <c r="D971" i="1" l="1"/>
  <c r="C971" i="1"/>
  <c r="S971" i="1"/>
  <c r="R971" i="1"/>
  <c r="T971" i="1" s="1"/>
  <c r="G970" i="1"/>
  <c r="J970" i="1"/>
  <c r="K969" i="1" s="1"/>
  <c r="H970" i="1"/>
  <c r="E970" i="1"/>
  <c r="K968" i="1"/>
  <c r="Q972" i="1"/>
  <c r="Q973" i="1" l="1"/>
  <c r="E971" i="1"/>
  <c r="J971" i="1"/>
  <c r="H971" i="1"/>
  <c r="G971" i="1"/>
  <c r="D972" i="1"/>
  <c r="C972" i="1"/>
  <c r="D973" i="1" l="1"/>
  <c r="C973" i="1"/>
  <c r="K970" i="1"/>
  <c r="G972" i="1"/>
  <c r="E972" i="1"/>
  <c r="J972" i="1"/>
  <c r="H972" i="1"/>
  <c r="S973" i="1"/>
  <c r="R973" i="1"/>
  <c r="T973" i="1" s="1"/>
  <c r="Q974" i="1"/>
  <c r="Q975" i="1" l="1"/>
  <c r="K971" i="1"/>
  <c r="C974" i="1"/>
  <c r="D974" i="1"/>
  <c r="J973" i="1"/>
  <c r="G973" i="1"/>
  <c r="H973" i="1"/>
  <c r="E973" i="1"/>
  <c r="D975" i="1" l="1"/>
  <c r="C975" i="1"/>
  <c r="S975" i="1"/>
  <c r="R975" i="1"/>
  <c r="T975" i="1" s="1"/>
  <c r="Q976" i="1"/>
  <c r="J974" i="1"/>
  <c r="K973" i="1" s="1"/>
  <c r="E974" i="1"/>
  <c r="H974" i="1"/>
  <c r="G974" i="1"/>
  <c r="K972" i="1"/>
  <c r="D976" i="1" l="1"/>
  <c r="C976" i="1"/>
  <c r="H975" i="1"/>
  <c r="G975" i="1"/>
  <c r="E975" i="1"/>
  <c r="J975" i="1"/>
  <c r="K974" i="1" s="1"/>
  <c r="Q977" i="1"/>
  <c r="Q978" i="1" l="1"/>
  <c r="E976" i="1"/>
  <c r="J976" i="1"/>
  <c r="H976" i="1"/>
  <c r="G976" i="1"/>
  <c r="S977" i="1"/>
  <c r="R977" i="1"/>
  <c r="T977" i="1" s="1"/>
  <c r="D977" i="1"/>
  <c r="C977" i="1"/>
  <c r="J977" i="1" l="1"/>
  <c r="E977" i="1"/>
  <c r="H977" i="1"/>
  <c r="G977" i="1"/>
  <c r="K975" i="1"/>
  <c r="D978" i="1"/>
  <c r="C978" i="1"/>
  <c r="Q979" i="1"/>
  <c r="Q980" i="1" l="1"/>
  <c r="H978" i="1"/>
  <c r="G978" i="1"/>
  <c r="J978" i="1"/>
  <c r="K977" i="1" s="1"/>
  <c r="E978" i="1"/>
  <c r="S979" i="1"/>
  <c r="R979" i="1"/>
  <c r="T979" i="1" s="1"/>
  <c r="C979" i="1"/>
  <c r="D979" i="1"/>
  <c r="K976" i="1"/>
  <c r="C980" i="1" l="1"/>
  <c r="D980" i="1"/>
  <c r="G979" i="1"/>
  <c r="J979" i="1"/>
  <c r="K978" i="1" s="1"/>
  <c r="H979" i="1"/>
  <c r="E979" i="1"/>
  <c r="Q981" i="1"/>
  <c r="D981" i="1" l="1"/>
  <c r="C981" i="1"/>
  <c r="S981" i="1"/>
  <c r="R981" i="1"/>
  <c r="T981" i="1" s="1"/>
  <c r="Q982" i="1"/>
  <c r="E980" i="1"/>
  <c r="J980" i="1"/>
  <c r="H980" i="1"/>
  <c r="G980" i="1"/>
  <c r="J981" i="1" l="1"/>
  <c r="G981" i="1"/>
  <c r="H981" i="1"/>
  <c r="E981" i="1"/>
  <c r="Q983" i="1"/>
  <c r="K980" i="1"/>
  <c r="K979" i="1"/>
  <c r="C982" i="1"/>
  <c r="D982" i="1"/>
  <c r="C983" i="1" l="1"/>
  <c r="D983" i="1"/>
  <c r="R983" i="1"/>
  <c r="T983" i="1" s="1"/>
  <c r="S983" i="1"/>
  <c r="E982" i="1"/>
  <c r="H982" i="1"/>
  <c r="G982" i="1"/>
  <c r="J982" i="1"/>
  <c r="K981" i="1" s="1"/>
  <c r="Q984" i="1"/>
  <c r="Q985" i="1" l="1"/>
  <c r="C984" i="1"/>
  <c r="D984" i="1"/>
  <c r="H983" i="1"/>
  <c r="E983" i="1"/>
  <c r="J983" i="1"/>
  <c r="K982" i="1" s="1"/>
  <c r="G983" i="1"/>
  <c r="C985" i="1" l="1"/>
  <c r="D985" i="1"/>
  <c r="J984" i="1"/>
  <c r="H984" i="1"/>
  <c r="G984" i="1"/>
  <c r="E984" i="1"/>
  <c r="R985" i="1"/>
  <c r="T985" i="1" s="1"/>
  <c r="S985" i="1"/>
  <c r="Q986" i="1"/>
  <c r="Q987" i="1" l="1"/>
  <c r="K983" i="1"/>
  <c r="E985" i="1"/>
  <c r="J985" i="1"/>
  <c r="H985" i="1"/>
  <c r="G985" i="1"/>
  <c r="C986" i="1"/>
  <c r="D986" i="1"/>
  <c r="R987" i="1" l="1"/>
  <c r="T987" i="1" s="1"/>
  <c r="S987" i="1"/>
  <c r="C987" i="1"/>
  <c r="D987" i="1"/>
  <c r="Q988" i="1"/>
  <c r="E986" i="1"/>
  <c r="H986" i="1"/>
  <c r="G986" i="1"/>
  <c r="J986" i="1"/>
  <c r="K984" i="1"/>
  <c r="D988" i="1" l="1"/>
  <c r="C988" i="1"/>
  <c r="Q989" i="1"/>
  <c r="J987" i="1"/>
  <c r="K986" i="1" s="1"/>
  <c r="H987" i="1"/>
  <c r="E987" i="1"/>
  <c r="G987" i="1"/>
  <c r="K985" i="1"/>
  <c r="C989" i="1" l="1"/>
  <c r="D989" i="1"/>
  <c r="G988" i="1"/>
  <c r="E988" i="1"/>
  <c r="H988" i="1"/>
  <c r="J988" i="1"/>
  <c r="K987" i="1"/>
  <c r="S989" i="1"/>
  <c r="R989" i="1"/>
  <c r="T989" i="1" s="1"/>
  <c r="Q990" i="1"/>
  <c r="Q991" i="1" l="1"/>
  <c r="D990" i="1"/>
  <c r="C990" i="1"/>
  <c r="J989" i="1"/>
  <c r="G989" i="1"/>
  <c r="E989" i="1"/>
  <c r="H989" i="1"/>
  <c r="C991" i="1" l="1"/>
  <c r="D991" i="1"/>
  <c r="R991" i="1"/>
  <c r="T991" i="1" s="1"/>
  <c r="S991" i="1"/>
  <c r="Q992" i="1"/>
  <c r="H990" i="1"/>
  <c r="E990" i="1"/>
  <c r="G990" i="1"/>
  <c r="J990" i="1"/>
  <c r="K988" i="1"/>
  <c r="K989" i="1" l="1"/>
  <c r="Q993" i="1"/>
  <c r="C992" i="1"/>
  <c r="D992" i="1"/>
  <c r="H991" i="1"/>
  <c r="E991" i="1"/>
  <c r="G991" i="1"/>
  <c r="J991" i="1"/>
  <c r="K990" i="1" s="1"/>
  <c r="S993" i="1" l="1"/>
  <c r="R993" i="1"/>
  <c r="T993" i="1" s="1"/>
  <c r="Q994" i="1"/>
  <c r="C993" i="1"/>
  <c r="D993" i="1"/>
  <c r="J992" i="1"/>
  <c r="K991" i="1" s="1"/>
  <c r="G992" i="1"/>
  <c r="E992" i="1"/>
  <c r="H992" i="1"/>
  <c r="D994" i="1" l="1"/>
  <c r="C994" i="1"/>
  <c r="Q995" i="1"/>
  <c r="G993" i="1"/>
  <c r="E993" i="1"/>
  <c r="H993" i="1"/>
  <c r="J993" i="1"/>
  <c r="K992" i="1" s="1"/>
  <c r="H994" i="1" l="1"/>
  <c r="J994" i="1"/>
  <c r="K993" i="1" s="1"/>
  <c r="E994" i="1"/>
  <c r="G994" i="1"/>
  <c r="Q996" i="1"/>
  <c r="C995" i="1"/>
  <c r="D995" i="1"/>
  <c r="R995" i="1"/>
  <c r="T995" i="1" s="1"/>
  <c r="S995" i="1"/>
  <c r="J995" i="1" l="1"/>
  <c r="E995" i="1"/>
  <c r="G995" i="1"/>
  <c r="H995" i="1"/>
  <c r="C996" i="1"/>
  <c r="D996" i="1"/>
  <c r="Q997" i="1"/>
  <c r="Q998" i="1" l="1"/>
  <c r="D997" i="1"/>
  <c r="C997" i="1"/>
  <c r="S997" i="1"/>
  <c r="R997" i="1"/>
  <c r="T997" i="1" s="1"/>
  <c r="G996" i="1"/>
  <c r="E996" i="1"/>
  <c r="H996" i="1"/>
  <c r="J996" i="1"/>
  <c r="K995" i="1"/>
  <c r="K994" i="1"/>
  <c r="C998" i="1" l="1"/>
  <c r="D998" i="1"/>
  <c r="H997" i="1"/>
  <c r="J997" i="1"/>
  <c r="G997" i="1"/>
  <c r="E997" i="1"/>
  <c r="Q999" i="1"/>
  <c r="C999" i="1" l="1"/>
  <c r="D999" i="1"/>
  <c r="S999" i="1"/>
  <c r="R999" i="1"/>
  <c r="T999" i="1" s="1"/>
  <c r="J998" i="1"/>
  <c r="K997" i="1" s="1"/>
  <c r="H998" i="1"/>
  <c r="E998" i="1"/>
  <c r="G998" i="1"/>
  <c r="Q1000" i="1"/>
  <c r="K996" i="1"/>
  <c r="Q1001" i="1" l="1"/>
  <c r="C1000" i="1"/>
  <c r="D1000" i="1"/>
  <c r="J999" i="1"/>
  <c r="K998" i="1" s="1"/>
  <c r="E999" i="1"/>
  <c r="G999" i="1"/>
  <c r="H999" i="1"/>
  <c r="S1001" i="1" l="1"/>
  <c r="R1001" i="1"/>
  <c r="T1001" i="1" s="1"/>
  <c r="E1000" i="1"/>
  <c r="H1000" i="1"/>
  <c r="J1000" i="1"/>
  <c r="G1000" i="1"/>
  <c r="K999" i="1"/>
  <c r="C1001" i="1"/>
  <c r="D1001" i="1"/>
  <c r="Q1002" i="1"/>
  <c r="E1001" i="1" l="1"/>
  <c r="G1001" i="1"/>
  <c r="H1001" i="1"/>
  <c r="J1001" i="1"/>
  <c r="Q1003" i="1"/>
  <c r="D1002" i="1"/>
  <c r="C1002" i="1"/>
  <c r="K1000" i="1" l="1"/>
  <c r="C1003" i="1"/>
  <c r="D1003" i="1"/>
  <c r="S1003" i="1"/>
  <c r="R1003" i="1"/>
  <c r="T1003" i="1" s="1"/>
  <c r="J1002" i="1"/>
  <c r="E1002" i="1"/>
  <c r="H1002" i="1"/>
  <c r="G1002" i="1"/>
  <c r="Q1004" i="1"/>
  <c r="C1004" i="1" l="1"/>
  <c r="D1004" i="1"/>
  <c r="Q1005" i="1"/>
  <c r="G1003" i="1"/>
  <c r="E1003" i="1"/>
  <c r="J1003" i="1"/>
  <c r="K1002" i="1" s="1"/>
  <c r="H1003" i="1"/>
  <c r="K1001" i="1"/>
  <c r="Q1006" i="1" l="1"/>
  <c r="D1005" i="1"/>
  <c r="C1005" i="1"/>
  <c r="S1005" i="1"/>
  <c r="R1005" i="1"/>
  <c r="T1005" i="1" s="1"/>
  <c r="G1004" i="1"/>
  <c r="H1004" i="1"/>
  <c r="E1004" i="1"/>
  <c r="J1004" i="1"/>
  <c r="C1006" i="1" l="1"/>
  <c r="D1006" i="1"/>
  <c r="K1003" i="1"/>
  <c r="E1005" i="1"/>
  <c r="J1005" i="1"/>
  <c r="K1004" i="1" s="1"/>
  <c r="H1005" i="1"/>
  <c r="G1005" i="1"/>
  <c r="Q1007" i="1"/>
  <c r="S1007" i="1" l="1"/>
  <c r="R1007" i="1"/>
  <c r="T1007" i="1" s="1"/>
  <c r="C1007" i="1"/>
  <c r="D1007" i="1"/>
  <c r="Q1008" i="1"/>
  <c r="J1006" i="1"/>
  <c r="E1006" i="1"/>
  <c r="G1006" i="1"/>
  <c r="H1006" i="1"/>
  <c r="K1005" i="1" l="1"/>
  <c r="C1008" i="1"/>
  <c r="D1008" i="1"/>
  <c r="E1007" i="1"/>
  <c r="G1007" i="1"/>
  <c r="J1007" i="1"/>
  <c r="H1007" i="1"/>
  <c r="Q1009" i="1"/>
  <c r="C1009" i="1" l="1"/>
  <c r="D1009" i="1"/>
  <c r="S1009" i="1"/>
  <c r="R1009" i="1"/>
  <c r="T1009" i="1" s="1"/>
  <c r="E1008" i="1"/>
  <c r="J1008" i="1"/>
  <c r="H1008" i="1"/>
  <c r="G1008" i="1"/>
  <c r="Q1010" i="1"/>
  <c r="K1006" i="1"/>
  <c r="Q1011" i="1" l="1"/>
  <c r="E1009" i="1"/>
  <c r="H1009" i="1"/>
  <c r="J1009" i="1"/>
  <c r="G1009" i="1"/>
  <c r="C1010" i="1"/>
  <c r="D1010" i="1"/>
  <c r="K1007" i="1"/>
  <c r="Q1012" i="1" l="1"/>
  <c r="J1010" i="1"/>
  <c r="H1010" i="1"/>
  <c r="E1010" i="1"/>
  <c r="G1010" i="1"/>
  <c r="S1011" i="1"/>
  <c r="R1011" i="1"/>
  <c r="T1011" i="1" s="1"/>
  <c r="C1011" i="1"/>
  <c r="D1011" i="1"/>
  <c r="K1008" i="1"/>
  <c r="D1012" i="1" l="1"/>
  <c r="C1012" i="1"/>
  <c r="K1010" i="1"/>
  <c r="G1011" i="1"/>
  <c r="J1011" i="1"/>
  <c r="H1011" i="1"/>
  <c r="E1011" i="1"/>
  <c r="K1009" i="1"/>
  <c r="Q1013" i="1"/>
  <c r="R1013" i="1" l="1"/>
  <c r="T1013" i="1" s="1"/>
  <c r="S1013" i="1"/>
  <c r="J1012" i="1"/>
  <c r="G1012" i="1"/>
  <c r="H1012" i="1"/>
  <c r="E1012" i="1"/>
  <c r="Q1014" i="1"/>
  <c r="C1013" i="1"/>
  <c r="D1013" i="1"/>
  <c r="Q1015" i="1" l="1"/>
  <c r="D1014" i="1"/>
  <c r="C1014" i="1"/>
  <c r="H1013" i="1"/>
  <c r="E1013" i="1"/>
  <c r="J1013" i="1"/>
  <c r="K1012" i="1" s="1"/>
  <c r="G1013" i="1"/>
  <c r="K1011" i="1"/>
  <c r="C1015" i="1" l="1"/>
  <c r="D1015" i="1"/>
  <c r="H1014" i="1"/>
  <c r="E1014" i="1"/>
  <c r="G1014" i="1"/>
  <c r="J1014" i="1"/>
  <c r="K1013" i="1" s="1"/>
  <c r="R1015" i="1"/>
  <c r="T1015" i="1" s="1"/>
  <c r="S1015" i="1"/>
  <c r="Q1016" i="1"/>
  <c r="Q1017" i="1" l="1"/>
  <c r="C1016" i="1"/>
  <c r="D1016" i="1"/>
  <c r="H1015" i="1"/>
  <c r="E1015" i="1"/>
  <c r="J1015" i="1"/>
  <c r="K1014" i="1" s="1"/>
  <c r="G1015" i="1"/>
  <c r="G1016" i="1" l="1"/>
  <c r="E1016" i="1"/>
  <c r="H1016" i="1"/>
  <c r="J1016" i="1"/>
  <c r="K1015" i="1" s="1"/>
  <c r="R1017" i="1"/>
  <c r="T1017" i="1" s="1"/>
  <c r="S1017" i="1"/>
  <c r="C1017" i="1"/>
  <c r="D1017" i="1"/>
  <c r="Q1018" i="1"/>
  <c r="J1017" i="1" l="1"/>
  <c r="G1017" i="1"/>
  <c r="H1017" i="1"/>
  <c r="E1017" i="1"/>
  <c r="K1016" i="1"/>
  <c r="Q1019" i="1"/>
  <c r="C1018" i="1"/>
  <c r="D1018" i="1"/>
  <c r="J1018" i="1" l="1"/>
  <c r="H1018" i="1"/>
  <c r="E1018" i="1"/>
  <c r="G1018" i="1"/>
  <c r="S1019" i="1"/>
  <c r="R1019" i="1"/>
  <c r="T1019" i="1" s="1"/>
  <c r="Q1020" i="1"/>
  <c r="D1019" i="1"/>
  <c r="C1019" i="1"/>
  <c r="K1017" i="1"/>
  <c r="E1019" i="1" l="1"/>
  <c r="J1019" i="1"/>
  <c r="K1018" i="1" s="1"/>
  <c r="H1019" i="1"/>
  <c r="G1019" i="1"/>
  <c r="Q1021" i="1"/>
  <c r="D1020" i="1"/>
  <c r="C1020" i="1"/>
  <c r="H1020" i="1" l="1"/>
  <c r="D1021" i="1"/>
  <c r="C1021" i="1"/>
  <c r="R1021" i="1"/>
  <c r="T1021" i="1" s="1"/>
  <c r="S1021" i="1"/>
  <c r="E1020" i="1"/>
  <c r="J1020" i="1"/>
  <c r="G1020" i="1"/>
  <c r="Q1022" i="1"/>
  <c r="D1022" i="1" l="1"/>
  <c r="C1022" i="1"/>
  <c r="Q1023" i="1"/>
  <c r="K1019" i="1"/>
  <c r="E1021" i="1"/>
  <c r="G1021" i="1"/>
  <c r="J1021" i="1"/>
  <c r="H1021" i="1"/>
  <c r="C1023" i="1" l="1"/>
  <c r="D1023" i="1"/>
  <c r="H1023" i="1" s="1"/>
  <c r="J1022" i="1"/>
  <c r="E1022" i="1"/>
  <c r="G1022" i="1"/>
  <c r="Q1024" i="1"/>
  <c r="H1022" i="1"/>
  <c r="S1023" i="1"/>
  <c r="R1023" i="1"/>
  <c r="T1023" i="1" s="1"/>
  <c r="K1020" i="1"/>
  <c r="K1021" i="1" l="1"/>
  <c r="C1024" i="1"/>
  <c r="D1024" i="1"/>
  <c r="Q1025" i="1"/>
  <c r="J1023" i="1"/>
  <c r="G1023" i="1"/>
  <c r="E1023" i="1"/>
  <c r="C1025" i="1" l="1"/>
  <c r="D1025" i="1"/>
  <c r="Q1026" i="1"/>
  <c r="H1024" i="1"/>
  <c r="J1024" i="1"/>
  <c r="E1024" i="1"/>
  <c r="G1024" i="1"/>
  <c r="S1025" i="1"/>
  <c r="R1025" i="1"/>
  <c r="T1025" i="1" s="1"/>
  <c r="K1022" i="1"/>
  <c r="C1026" i="1" l="1"/>
  <c r="D1026" i="1"/>
  <c r="G1025" i="1"/>
  <c r="H1025" i="1"/>
  <c r="J1025" i="1"/>
  <c r="K1024" i="1" s="1"/>
  <c r="E1025" i="1"/>
  <c r="Q1027" i="1"/>
  <c r="K1023" i="1"/>
  <c r="C1027" i="1" l="1"/>
  <c r="D1027" i="1"/>
  <c r="R1027" i="1"/>
  <c r="T1027" i="1" s="1"/>
  <c r="S1027" i="1"/>
  <c r="E1026" i="1"/>
  <c r="G1026" i="1"/>
  <c r="H1026" i="1"/>
  <c r="J1026" i="1"/>
  <c r="K1025" i="1" s="1"/>
  <c r="Q1028" i="1"/>
  <c r="H1027" i="1" l="1"/>
  <c r="D1028" i="1"/>
  <c r="C1028" i="1"/>
  <c r="Q1029" i="1"/>
  <c r="J1027" i="1"/>
  <c r="K1026" i="1" s="1"/>
  <c r="E1027" i="1"/>
  <c r="G1027" i="1"/>
  <c r="Q1030" i="1" l="1"/>
  <c r="J1028" i="1"/>
  <c r="E1028" i="1"/>
  <c r="H1028" i="1"/>
  <c r="G1028" i="1"/>
  <c r="S1029" i="1"/>
  <c r="R1029" i="1"/>
  <c r="T1029" i="1" s="1"/>
  <c r="C1029" i="1"/>
  <c r="D1029" i="1"/>
  <c r="H1029" i="1" l="1"/>
  <c r="K1027" i="1"/>
  <c r="C1030" i="1"/>
  <c r="D1030" i="1"/>
  <c r="G1029" i="1"/>
  <c r="J1029" i="1"/>
  <c r="K1028" i="1" s="1"/>
  <c r="E1029" i="1"/>
  <c r="Q1031" i="1"/>
  <c r="D1031" i="1" l="1"/>
  <c r="C1031" i="1"/>
  <c r="J1030" i="1"/>
  <c r="K1029" i="1" s="1"/>
  <c r="G1030" i="1"/>
  <c r="E1030" i="1"/>
  <c r="R1031" i="1"/>
  <c r="T1031" i="1" s="1"/>
  <c r="S1031" i="1"/>
  <c r="Q1032" i="1"/>
  <c r="H1030" i="1"/>
  <c r="G1031" i="1" l="1"/>
  <c r="J1031" i="1"/>
  <c r="K1030" i="1" s="1"/>
  <c r="E1031" i="1"/>
  <c r="Q1033" i="1"/>
  <c r="H1031" i="1"/>
  <c r="C1032" i="1"/>
  <c r="D1032" i="1"/>
  <c r="R1033" i="1" l="1"/>
  <c r="T1033" i="1" s="1"/>
  <c r="S1033" i="1"/>
  <c r="C1033" i="1"/>
  <c r="D1033" i="1"/>
  <c r="J1032" i="1"/>
  <c r="K1031" i="1" s="1"/>
  <c r="E1032" i="1"/>
  <c r="G1032" i="1"/>
  <c r="H1032" i="1"/>
  <c r="Q1034" i="1"/>
  <c r="Q1035" i="1" l="1"/>
  <c r="G1033" i="1"/>
  <c r="H1033" i="1"/>
  <c r="J1033" i="1"/>
  <c r="K1032" i="1" s="1"/>
  <c r="E1033" i="1"/>
  <c r="C1034" i="1"/>
  <c r="D1034" i="1"/>
  <c r="C1035" i="1" l="1"/>
  <c r="D1035" i="1"/>
  <c r="E1034" i="1"/>
  <c r="G1034" i="1"/>
  <c r="J1034" i="1"/>
  <c r="R1035" i="1"/>
  <c r="T1035" i="1" s="1"/>
  <c r="S1035" i="1"/>
  <c r="H1034" i="1"/>
  <c r="Q1036" i="1"/>
  <c r="Q1037" i="1" l="1"/>
  <c r="K1033" i="1"/>
  <c r="C1036" i="1"/>
  <c r="D1036" i="1"/>
  <c r="E1035" i="1"/>
  <c r="G1035" i="1"/>
  <c r="J1035" i="1"/>
  <c r="K1034" i="1" s="1"/>
  <c r="H1035" i="1"/>
  <c r="H1036" i="1" l="1"/>
  <c r="C1037" i="1"/>
  <c r="D1037" i="1"/>
  <c r="H1037" i="1" s="1"/>
  <c r="Q1038" i="1"/>
  <c r="J1036" i="1"/>
  <c r="K1035" i="1" s="1"/>
  <c r="E1036" i="1"/>
  <c r="G1036" i="1"/>
  <c r="S1037" i="1"/>
  <c r="R1037" i="1"/>
  <c r="T1037" i="1" s="1"/>
  <c r="D1038" i="1" l="1"/>
  <c r="C1038" i="1"/>
  <c r="Q1039" i="1"/>
  <c r="G1037" i="1"/>
  <c r="J1037" i="1"/>
  <c r="K1036" i="1" s="1"/>
  <c r="E1037" i="1"/>
  <c r="Q1040" i="1" l="1"/>
  <c r="J1038" i="1"/>
  <c r="K1037" i="1" s="1"/>
  <c r="E1038" i="1"/>
  <c r="G1038" i="1"/>
  <c r="H1038" i="1"/>
  <c r="R1039" i="1"/>
  <c r="T1039" i="1" s="1"/>
  <c r="S1039" i="1"/>
  <c r="D1039" i="1"/>
  <c r="C1039" i="1"/>
  <c r="D1040" i="1" l="1"/>
  <c r="C1040" i="1"/>
  <c r="J1039" i="1"/>
  <c r="K1038" i="1" s="1"/>
  <c r="E1039" i="1"/>
  <c r="G1039" i="1"/>
  <c r="H1039" i="1"/>
  <c r="Q1041" i="1"/>
  <c r="C1041" i="1" l="1"/>
  <c r="D1041" i="1"/>
  <c r="R1041" i="1"/>
  <c r="T1041" i="1" s="1"/>
  <c r="S1041" i="1"/>
  <c r="E1040" i="1"/>
  <c r="G1040" i="1"/>
  <c r="J1040" i="1"/>
  <c r="K1039" i="1" s="1"/>
  <c r="Q1042" i="1"/>
  <c r="H1040" i="1"/>
  <c r="Q1043" i="1" l="1"/>
  <c r="C1042" i="1"/>
  <c r="D1042" i="1"/>
  <c r="E1041" i="1"/>
  <c r="H1041" i="1"/>
  <c r="G1041" i="1"/>
  <c r="J1041" i="1"/>
  <c r="E1042" i="1" l="1"/>
  <c r="G1042" i="1"/>
  <c r="H1042" i="1"/>
  <c r="J1042" i="1"/>
  <c r="K1041" i="1" s="1"/>
  <c r="Q1044" i="1"/>
  <c r="S1043" i="1"/>
  <c r="R1043" i="1"/>
  <c r="T1043" i="1" s="1"/>
  <c r="D1043" i="1"/>
  <c r="C1043" i="1"/>
  <c r="K1040" i="1"/>
  <c r="C1044" i="1" l="1"/>
  <c r="D1044" i="1"/>
  <c r="H1044" i="1" s="1"/>
  <c r="Q1045" i="1"/>
  <c r="E1043" i="1"/>
  <c r="G1043" i="1"/>
  <c r="J1043" i="1"/>
  <c r="K1042" i="1" s="1"/>
  <c r="H1043" i="1"/>
  <c r="Q1046" i="1" l="1"/>
  <c r="D1045" i="1"/>
  <c r="C1045" i="1"/>
  <c r="S1045" i="1"/>
  <c r="R1045" i="1"/>
  <c r="T1045" i="1" s="1"/>
  <c r="J1044" i="1"/>
  <c r="K1043" i="1" s="1"/>
  <c r="E1044" i="1"/>
  <c r="G1044" i="1"/>
  <c r="H1045" i="1" l="1"/>
  <c r="C1046" i="1"/>
  <c r="D1046" i="1"/>
  <c r="H1046" i="1" s="1"/>
  <c r="G1045" i="1"/>
  <c r="J1045" i="1"/>
  <c r="K1044" i="1" s="1"/>
  <c r="E1045" i="1"/>
  <c r="Q1047" i="1"/>
  <c r="Q1048" i="1" l="1"/>
  <c r="S1047" i="1"/>
  <c r="R1047" i="1"/>
  <c r="T1047" i="1" s="1"/>
  <c r="C1047" i="1"/>
  <c r="D1047" i="1"/>
  <c r="J1046" i="1"/>
  <c r="E1046" i="1"/>
  <c r="G1046" i="1"/>
  <c r="H1047" i="1" l="1"/>
  <c r="K1045" i="1"/>
  <c r="D1048" i="1"/>
  <c r="C1048" i="1"/>
  <c r="Q1049" i="1"/>
  <c r="G1047" i="1"/>
  <c r="J1047" i="1"/>
  <c r="K1046" i="1" s="1"/>
  <c r="E1047" i="1"/>
  <c r="J1048" i="1" l="1"/>
  <c r="E1048" i="1"/>
  <c r="G1048" i="1"/>
  <c r="Q1050" i="1"/>
  <c r="H1048" i="1"/>
  <c r="S1049" i="1"/>
  <c r="R1049" i="1"/>
  <c r="T1049" i="1" s="1"/>
  <c r="D1049" i="1"/>
  <c r="C1049" i="1"/>
  <c r="Q1051" i="1" l="1"/>
  <c r="C1050" i="1"/>
  <c r="D1050" i="1"/>
  <c r="G1049" i="1"/>
  <c r="J1049" i="1"/>
  <c r="E1049" i="1"/>
  <c r="H1049" i="1"/>
  <c r="K1047" i="1"/>
  <c r="D1051" i="1" l="1"/>
  <c r="C1051" i="1"/>
  <c r="K1049" i="1"/>
  <c r="E1050" i="1"/>
  <c r="G1050" i="1"/>
  <c r="J1050" i="1"/>
  <c r="K1048" i="1"/>
  <c r="S1051" i="1"/>
  <c r="R1051" i="1"/>
  <c r="T1051" i="1" s="1"/>
  <c r="H1050" i="1"/>
  <c r="Q1052" i="1"/>
  <c r="Q1053" i="1" l="1"/>
  <c r="J1051" i="1"/>
  <c r="K1050" i="1" s="1"/>
  <c r="E1051" i="1"/>
  <c r="G1051" i="1"/>
  <c r="H1051" i="1"/>
  <c r="C1052" i="1"/>
  <c r="D1052" i="1"/>
  <c r="G1052" i="1" l="1"/>
  <c r="J1052" i="1"/>
  <c r="E1052" i="1"/>
  <c r="K1051" i="1"/>
  <c r="Q1054" i="1"/>
  <c r="H1052" i="1"/>
  <c r="R1053" i="1"/>
  <c r="T1053" i="1" s="1"/>
  <c r="S1053" i="1"/>
  <c r="C1053" i="1"/>
  <c r="D1053" i="1"/>
  <c r="D1054" i="1" l="1"/>
  <c r="C1054" i="1"/>
  <c r="G1053" i="1"/>
  <c r="H1053" i="1"/>
  <c r="J1053" i="1"/>
  <c r="E1053" i="1"/>
  <c r="K1052" i="1"/>
  <c r="Q1055" i="1"/>
  <c r="J1054" i="1" l="1"/>
  <c r="K1053" i="1" s="1"/>
  <c r="E1054" i="1"/>
  <c r="G1054" i="1"/>
  <c r="Q1056" i="1"/>
  <c r="H1054" i="1"/>
  <c r="S1055" i="1"/>
  <c r="R1055" i="1"/>
  <c r="T1055" i="1" s="1"/>
  <c r="C1055" i="1"/>
  <c r="D1055" i="1"/>
  <c r="H1055" i="1" l="1"/>
  <c r="D1056" i="1"/>
  <c r="C1056" i="1"/>
  <c r="J1055" i="1"/>
  <c r="K1054" i="1" s="1"/>
  <c r="E1055" i="1"/>
  <c r="G1055" i="1"/>
  <c r="Q1057" i="1"/>
  <c r="S1057" i="1" l="1"/>
  <c r="R1057" i="1"/>
  <c r="T1057" i="1" s="1"/>
  <c r="D1057" i="1"/>
  <c r="C1057" i="1"/>
  <c r="G1056" i="1"/>
  <c r="E1056" i="1"/>
  <c r="J1056" i="1"/>
  <c r="K1055" i="1" s="1"/>
  <c r="Q1058" i="1"/>
  <c r="H1056" i="1"/>
  <c r="H1057" i="1" l="1"/>
  <c r="C1058" i="1"/>
  <c r="D1058" i="1"/>
  <c r="K1056" i="1"/>
  <c r="Q1059" i="1"/>
  <c r="J1057" i="1"/>
  <c r="E1057" i="1"/>
  <c r="G1057" i="1"/>
  <c r="Q1060" i="1" l="1"/>
  <c r="D1059" i="1"/>
  <c r="C1059" i="1"/>
  <c r="S1059" i="1"/>
  <c r="R1059" i="1"/>
  <c r="T1059" i="1" s="1"/>
  <c r="H1058" i="1"/>
  <c r="J1058" i="1"/>
  <c r="E1058" i="1"/>
  <c r="G1058" i="1"/>
  <c r="H1059" i="1" l="1"/>
  <c r="C1060" i="1"/>
  <c r="D1060" i="1"/>
  <c r="H1060" i="1" s="1"/>
  <c r="Q1061" i="1"/>
  <c r="J1059" i="1"/>
  <c r="E1059" i="1"/>
  <c r="G1059" i="1"/>
  <c r="K1057" i="1"/>
  <c r="D1061" i="1" l="1"/>
  <c r="C1061" i="1"/>
  <c r="S1061" i="1"/>
  <c r="R1061" i="1"/>
  <c r="T1061" i="1" s="1"/>
  <c r="G1060" i="1"/>
  <c r="J1060" i="1"/>
  <c r="K1059" i="1" s="1"/>
  <c r="E1060" i="1"/>
  <c r="Q1062" i="1"/>
  <c r="K1058" i="1"/>
  <c r="D1062" i="1" l="1"/>
  <c r="C1062" i="1"/>
  <c r="Q1063" i="1"/>
  <c r="G1061" i="1"/>
  <c r="J1061" i="1"/>
  <c r="E1061" i="1"/>
  <c r="H1061" i="1"/>
  <c r="S1063" i="1" l="1"/>
  <c r="R1063" i="1"/>
  <c r="T1063" i="1" s="1"/>
  <c r="E1062" i="1"/>
  <c r="G1062" i="1"/>
  <c r="H1062" i="1"/>
  <c r="J1062" i="1"/>
  <c r="C1063" i="1"/>
  <c r="D1063" i="1"/>
  <c r="K1060" i="1"/>
  <c r="Q1064" i="1"/>
  <c r="J1063" i="1" l="1"/>
  <c r="K1062" i="1" s="1"/>
  <c r="E1063" i="1"/>
  <c r="G1063" i="1"/>
  <c r="K1061" i="1"/>
  <c r="H1063" i="1"/>
  <c r="Q1065" i="1"/>
  <c r="C1064" i="1"/>
  <c r="D1064" i="1"/>
  <c r="H1064" i="1" l="1"/>
  <c r="S1065" i="1"/>
  <c r="R1065" i="1"/>
  <c r="T1065" i="1" s="1"/>
  <c r="Q1066" i="1"/>
  <c r="D1065" i="1"/>
  <c r="C1065" i="1"/>
  <c r="E1064" i="1"/>
  <c r="G1064" i="1"/>
  <c r="J1064" i="1"/>
  <c r="K1063" i="1" s="1"/>
  <c r="Q1067" i="1" l="1"/>
  <c r="E1065" i="1"/>
  <c r="G1065" i="1"/>
  <c r="H1065" i="1"/>
  <c r="J1065" i="1"/>
  <c r="D1066" i="1"/>
  <c r="C1066" i="1"/>
  <c r="H1066" i="1" l="1"/>
  <c r="D1067" i="1"/>
  <c r="C1067" i="1"/>
  <c r="K1064" i="1"/>
  <c r="S1067" i="1"/>
  <c r="R1067" i="1"/>
  <c r="T1067" i="1" s="1"/>
  <c r="G1066" i="1"/>
  <c r="J1066" i="1"/>
  <c r="K1065" i="1" s="1"/>
  <c r="E1066" i="1"/>
  <c r="Q1068" i="1"/>
  <c r="Q1069" i="1" l="1"/>
  <c r="J1067" i="1"/>
  <c r="K1066" i="1" s="1"/>
  <c r="E1067" i="1"/>
  <c r="G1067" i="1"/>
  <c r="H1067" i="1"/>
  <c r="D1068" i="1"/>
  <c r="C1068" i="1"/>
  <c r="H1068" i="1" l="1"/>
  <c r="C1069" i="1"/>
  <c r="D1069" i="1"/>
  <c r="H1069" i="1" s="1"/>
  <c r="R1069" i="1"/>
  <c r="T1069" i="1" s="1"/>
  <c r="S1069" i="1"/>
  <c r="J1068" i="1"/>
  <c r="K1067" i="1" s="1"/>
  <c r="E1068" i="1"/>
  <c r="G1068" i="1"/>
  <c r="Q1070" i="1"/>
  <c r="Q1071" i="1" l="1"/>
  <c r="D1070" i="1"/>
  <c r="C1070" i="1"/>
  <c r="J1069" i="1"/>
  <c r="K1068" i="1" s="1"/>
  <c r="E1069" i="1"/>
  <c r="G1069" i="1"/>
  <c r="H1070" i="1" l="1"/>
  <c r="C1071" i="1"/>
  <c r="D1071" i="1"/>
  <c r="H1071" i="1" s="1"/>
  <c r="R1071" i="1"/>
  <c r="T1071" i="1" s="1"/>
  <c r="S1071" i="1"/>
  <c r="E1070" i="1"/>
  <c r="J1070" i="1"/>
  <c r="G1070" i="1"/>
  <c r="Q1072" i="1"/>
  <c r="K1069" i="1" l="1"/>
  <c r="C1072" i="1"/>
  <c r="D1072" i="1"/>
  <c r="Q1073" i="1"/>
  <c r="G1071" i="1"/>
  <c r="J1071" i="1"/>
  <c r="K1070" i="1" s="1"/>
  <c r="E1071" i="1"/>
  <c r="R1073" i="1" l="1"/>
  <c r="T1073" i="1" s="1"/>
  <c r="S1073" i="1"/>
  <c r="C1073" i="1"/>
  <c r="D1073" i="1"/>
  <c r="E1072" i="1"/>
  <c r="G1072" i="1"/>
  <c r="J1072" i="1"/>
  <c r="K1071" i="1" s="1"/>
  <c r="Q1074" i="1"/>
  <c r="H1072" i="1"/>
  <c r="D1074" i="1" l="1"/>
  <c r="C1074" i="1"/>
  <c r="J1073" i="1"/>
  <c r="E1073" i="1"/>
  <c r="G1073" i="1"/>
  <c r="Q1075" i="1"/>
  <c r="H1073" i="1"/>
  <c r="S1075" i="1" l="1"/>
  <c r="R1075" i="1"/>
  <c r="T1075" i="1" s="1"/>
  <c r="K1072" i="1"/>
  <c r="D1075" i="1"/>
  <c r="C1075" i="1"/>
  <c r="G1074" i="1"/>
  <c r="J1074" i="1"/>
  <c r="K1073" i="1" s="1"/>
  <c r="E1074" i="1"/>
  <c r="H1074" i="1"/>
  <c r="Q1076" i="1"/>
  <c r="C1076" i="1" l="1"/>
  <c r="D1076" i="1"/>
  <c r="H1076" i="1" s="1"/>
  <c r="J1075" i="1"/>
  <c r="K1074" i="1" s="1"/>
  <c r="E1075" i="1"/>
  <c r="G1075" i="1"/>
  <c r="H1075" i="1"/>
  <c r="Q1077" i="1"/>
  <c r="Q1078" i="1" l="1"/>
  <c r="C1077" i="1"/>
  <c r="D1077" i="1"/>
  <c r="S1077" i="1"/>
  <c r="R1077" i="1"/>
  <c r="T1077" i="1" s="1"/>
  <c r="J1076" i="1"/>
  <c r="K1075" i="1" s="1"/>
  <c r="E1076" i="1"/>
  <c r="G1076" i="1"/>
  <c r="D1078" i="1" l="1"/>
  <c r="C1078" i="1"/>
  <c r="J1077" i="1"/>
  <c r="K1076" i="1" s="1"/>
  <c r="E1077" i="1"/>
  <c r="G1077" i="1"/>
  <c r="H1077" i="1"/>
  <c r="Q1079" i="1"/>
  <c r="S1079" i="1" l="1"/>
  <c r="R1079" i="1"/>
  <c r="T1079" i="1" s="1"/>
  <c r="J1078" i="1"/>
  <c r="K1077" i="1" s="1"/>
  <c r="E1078" i="1"/>
  <c r="G1078" i="1"/>
  <c r="H1078" i="1"/>
  <c r="Q1080" i="1"/>
  <c r="C1079" i="1"/>
  <c r="D1079" i="1"/>
  <c r="H1079" i="1" l="1"/>
  <c r="Q1081" i="1"/>
  <c r="C1080" i="1"/>
  <c r="D1080" i="1"/>
  <c r="J1079" i="1"/>
  <c r="E1079" i="1"/>
  <c r="G1079" i="1"/>
  <c r="C1081" i="1" l="1"/>
  <c r="D1081" i="1"/>
  <c r="J1080" i="1"/>
  <c r="K1079" i="1" s="1"/>
  <c r="E1080" i="1"/>
  <c r="G1080" i="1"/>
  <c r="K1078" i="1"/>
  <c r="Q1082" i="1"/>
  <c r="H1080" i="1"/>
  <c r="R1081" i="1"/>
  <c r="T1081" i="1" s="1"/>
  <c r="S1081" i="1"/>
  <c r="Q1083" i="1" l="1"/>
  <c r="D1082" i="1"/>
  <c r="C1082" i="1"/>
  <c r="J1081" i="1"/>
  <c r="H1081" i="1"/>
  <c r="G1081" i="1"/>
  <c r="E1081" i="1"/>
  <c r="J1082" i="1" l="1"/>
  <c r="K1081" i="1" s="1"/>
  <c r="E1082" i="1"/>
  <c r="G1082" i="1"/>
  <c r="H1082" i="1"/>
  <c r="K1080" i="1"/>
  <c r="Q1084" i="1"/>
  <c r="C1083" i="1"/>
  <c r="D1083" i="1"/>
  <c r="R1083" i="1"/>
  <c r="T1083" i="1" s="1"/>
  <c r="S1083" i="1"/>
  <c r="Q1085" i="1" l="1"/>
  <c r="D1084" i="1"/>
  <c r="C1084" i="1"/>
  <c r="J1083" i="1"/>
  <c r="K1082" i="1" s="1"/>
  <c r="E1083" i="1"/>
  <c r="H1083" i="1"/>
  <c r="G1083" i="1"/>
  <c r="E1084" i="1" l="1"/>
  <c r="G1084" i="1"/>
  <c r="J1084" i="1"/>
  <c r="K1083" i="1" s="1"/>
  <c r="H1084" i="1"/>
  <c r="Q1086" i="1"/>
  <c r="C1085" i="1"/>
  <c r="D1085" i="1"/>
  <c r="S1085" i="1"/>
  <c r="R1085" i="1"/>
  <c r="T1085" i="1" s="1"/>
  <c r="E1085" i="1" l="1"/>
  <c r="G1085" i="1"/>
  <c r="J1085" i="1"/>
  <c r="D1086" i="1"/>
  <c r="C1086" i="1"/>
  <c r="H1085" i="1"/>
  <c r="Q1087" i="1"/>
  <c r="E1086" i="1" l="1"/>
  <c r="G1086" i="1"/>
  <c r="J1086" i="1"/>
  <c r="Q1088" i="1"/>
  <c r="H1086" i="1"/>
  <c r="R1087" i="1"/>
  <c r="T1087" i="1" s="1"/>
  <c r="S1087" i="1"/>
  <c r="C1087" i="1"/>
  <c r="D1087" i="1"/>
  <c r="K1084" i="1"/>
  <c r="H1087" i="1" l="1"/>
  <c r="Q1089" i="1"/>
  <c r="C1088" i="1"/>
  <c r="D1088" i="1"/>
  <c r="J1087" i="1"/>
  <c r="K1086" i="1" s="1"/>
  <c r="E1087" i="1"/>
  <c r="G1087" i="1"/>
  <c r="K1085" i="1"/>
  <c r="J1088" i="1" l="1"/>
  <c r="E1088" i="1"/>
  <c r="G1088" i="1"/>
  <c r="R1089" i="1"/>
  <c r="T1089" i="1" s="1"/>
  <c r="S1089" i="1"/>
  <c r="H1088" i="1"/>
  <c r="Q1090" i="1"/>
  <c r="K1087" i="1"/>
  <c r="C1089" i="1"/>
  <c r="D1089" i="1"/>
  <c r="H1089" i="1" s="1"/>
  <c r="Q1091" i="1" l="1"/>
  <c r="D1090" i="1"/>
  <c r="C1090" i="1"/>
  <c r="J1089" i="1"/>
  <c r="K1088" i="1" s="1"/>
  <c r="E1089" i="1"/>
  <c r="G1089" i="1"/>
  <c r="H1090" i="1" l="1"/>
  <c r="J1090" i="1"/>
  <c r="E1090" i="1"/>
  <c r="G1090" i="1"/>
  <c r="S1091" i="1"/>
  <c r="R1091" i="1"/>
  <c r="T1091" i="1" s="1"/>
  <c r="C1091" i="1"/>
  <c r="D1091" i="1"/>
  <c r="Q1092" i="1"/>
  <c r="D1092" i="1" l="1"/>
  <c r="C1092" i="1"/>
  <c r="J1091" i="1"/>
  <c r="E1091" i="1"/>
  <c r="H1091" i="1"/>
  <c r="G1091" i="1"/>
  <c r="Q1093" i="1"/>
  <c r="K1089" i="1"/>
  <c r="S1093" i="1" l="1"/>
  <c r="R1093" i="1"/>
  <c r="T1093" i="1" s="1"/>
  <c r="E1092" i="1"/>
  <c r="H1092" i="1"/>
  <c r="G1092" i="1"/>
  <c r="J1092" i="1"/>
  <c r="K1091" i="1" s="1"/>
  <c r="K1090" i="1"/>
  <c r="Q1094" i="1"/>
  <c r="C1093" i="1"/>
  <c r="D1093" i="1"/>
  <c r="D1094" i="1" l="1"/>
  <c r="C1094" i="1"/>
  <c r="G1093" i="1"/>
  <c r="E1093" i="1"/>
  <c r="J1093" i="1"/>
  <c r="K1092" i="1" s="1"/>
  <c r="Q1095" i="1"/>
  <c r="H1093" i="1"/>
  <c r="Q1096" i="1" l="1"/>
  <c r="S1095" i="1"/>
  <c r="R1095" i="1"/>
  <c r="T1095" i="1" s="1"/>
  <c r="J1094" i="1"/>
  <c r="K1093" i="1" s="1"/>
  <c r="E1094" i="1"/>
  <c r="G1094" i="1"/>
  <c r="H1094" i="1"/>
  <c r="D1095" i="1"/>
  <c r="C1095" i="1"/>
  <c r="Q1097" i="1" l="1"/>
  <c r="G1095" i="1"/>
  <c r="J1095" i="1"/>
  <c r="K1094" i="1" s="1"/>
  <c r="E1095" i="1"/>
  <c r="H1095" i="1"/>
  <c r="C1096" i="1"/>
  <c r="D1096" i="1"/>
  <c r="C1097" i="1" l="1"/>
  <c r="D1097" i="1"/>
  <c r="E1096" i="1"/>
  <c r="G1096" i="1"/>
  <c r="J1096" i="1"/>
  <c r="H1096" i="1"/>
  <c r="K1095" i="1"/>
  <c r="Q1098" i="1"/>
  <c r="S1097" i="1"/>
  <c r="R1097" i="1"/>
  <c r="T1097" i="1" s="1"/>
  <c r="Q1099" i="1" l="1"/>
  <c r="K1096" i="1"/>
  <c r="G1097" i="1"/>
  <c r="H1097" i="1"/>
  <c r="J1097" i="1"/>
  <c r="E1097" i="1"/>
  <c r="D1098" i="1"/>
  <c r="C1098" i="1"/>
  <c r="H1098" i="1" l="1"/>
  <c r="C1099" i="1"/>
  <c r="D1099" i="1"/>
  <c r="Q1100" i="1"/>
  <c r="E1098" i="1"/>
  <c r="G1098" i="1"/>
  <c r="J1098" i="1"/>
  <c r="K1097" i="1" s="1"/>
  <c r="R1099" i="1"/>
  <c r="T1099" i="1" s="1"/>
  <c r="S1099" i="1"/>
  <c r="D1100" i="1" l="1"/>
  <c r="C1100" i="1"/>
  <c r="Q1101" i="1"/>
  <c r="J1099" i="1"/>
  <c r="E1099" i="1"/>
  <c r="H1099" i="1"/>
  <c r="G1099" i="1"/>
  <c r="Q1102" i="1" l="1"/>
  <c r="K1098" i="1"/>
  <c r="C1101" i="1"/>
  <c r="D1101" i="1"/>
  <c r="J1100" i="1"/>
  <c r="K1099" i="1" s="1"/>
  <c r="E1100" i="1"/>
  <c r="G1100" i="1"/>
  <c r="S1101" i="1"/>
  <c r="R1101" i="1"/>
  <c r="T1101" i="1" s="1"/>
  <c r="H1100" i="1"/>
  <c r="G1101" i="1" l="1"/>
  <c r="H1101" i="1"/>
  <c r="J1101" i="1"/>
  <c r="K1100" i="1" s="1"/>
  <c r="E1101" i="1"/>
  <c r="Q1103" i="1"/>
  <c r="D1102" i="1"/>
  <c r="C1102" i="1"/>
  <c r="H1102" i="1" l="1"/>
  <c r="Q1104" i="1"/>
  <c r="C1103" i="1"/>
  <c r="D1103" i="1"/>
  <c r="S1103" i="1"/>
  <c r="R1103" i="1"/>
  <c r="T1103" i="1" s="1"/>
  <c r="J1102" i="1"/>
  <c r="K1101" i="1" s="1"/>
  <c r="E1102" i="1"/>
  <c r="G1102" i="1"/>
  <c r="J1103" i="1" l="1"/>
  <c r="K1102" i="1" s="1"/>
  <c r="E1103" i="1"/>
  <c r="G1103" i="1"/>
  <c r="H1103" i="1"/>
  <c r="Q1105" i="1"/>
  <c r="D1104" i="1"/>
  <c r="C1104" i="1"/>
  <c r="J1104" i="1" l="1"/>
  <c r="K1103" i="1" s="1"/>
  <c r="E1104" i="1"/>
  <c r="G1104" i="1"/>
  <c r="H1104" i="1"/>
  <c r="R1105" i="1"/>
  <c r="T1105" i="1" s="1"/>
  <c r="S1105" i="1"/>
  <c r="C1105" i="1"/>
  <c r="D1105" i="1"/>
  <c r="Q1106" i="1"/>
  <c r="C1106" i="1" l="1"/>
  <c r="D1106" i="1"/>
  <c r="G1105" i="1"/>
  <c r="J1105" i="1"/>
  <c r="K1104" i="1" s="1"/>
  <c r="E1105" i="1"/>
  <c r="H1105" i="1"/>
  <c r="Q1107" i="1"/>
  <c r="S1107" i="1" l="1"/>
  <c r="R1107" i="1"/>
  <c r="T1107" i="1" s="1"/>
  <c r="C1107" i="1"/>
  <c r="D1107" i="1"/>
  <c r="Q1108" i="1"/>
  <c r="J1106" i="1"/>
  <c r="K1105" i="1" s="1"/>
  <c r="E1106" i="1"/>
  <c r="G1106" i="1"/>
  <c r="H1106" i="1"/>
  <c r="C1108" i="1" l="1"/>
  <c r="D1108" i="1"/>
  <c r="H1108" i="1" s="1"/>
  <c r="Q1109" i="1"/>
  <c r="J1107" i="1"/>
  <c r="K1106" i="1" s="1"/>
  <c r="G1107" i="1"/>
  <c r="E1107" i="1"/>
  <c r="H1107" i="1"/>
  <c r="R1109" i="1" l="1"/>
  <c r="T1109" i="1" s="1"/>
  <c r="S1109" i="1"/>
  <c r="C1109" i="1"/>
  <c r="D1109" i="1"/>
  <c r="Q1110" i="1"/>
  <c r="G1108" i="1"/>
  <c r="J1108" i="1"/>
  <c r="K1107" i="1" s="1"/>
  <c r="E1108" i="1"/>
  <c r="Q1111" i="1" l="1"/>
  <c r="G1109" i="1"/>
  <c r="H1109" i="1"/>
  <c r="E1109" i="1"/>
  <c r="J1109" i="1"/>
  <c r="K1108" i="1" s="1"/>
  <c r="D1110" i="1"/>
  <c r="C1110" i="1"/>
  <c r="H1110" i="1" l="1"/>
  <c r="D1111" i="1"/>
  <c r="C1111" i="1"/>
  <c r="Q1112" i="1"/>
  <c r="E1110" i="1"/>
  <c r="G1110" i="1"/>
  <c r="J1110" i="1"/>
  <c r="K1109" i="1" s="1"/>
  <c r="R1111" i="1"/>
  <c r="T1111" i="1" s="1"/>
  <c r="S1111" i="1"/>
  <c r="Q1113" i="1" l="1"/>
  <c r="E1111" i="1"/>
  <c r="G1111" i="1"/>
  <c r="J1111" i="1"/>
  <c r="K1110" i="1" s="1"/>
  <c r="H1111" i="1"/>
  <c r="C1112" i="1"/>
  <c r="D1112" i="1"/>
  <c r="J1112" i="1" l="1"/>
  <c r="K1111" i="1" s="1"/>
  <c r="E1112" i="1"/>
  <c r="G1112" i="1"/>
  <c r="H1112" i="1"/>
  <c r="Q1114" i="1"/>
  <c r="D1113" i="1"/>
  <c r="C1113" i="1"/>
  <c r="R1113" i="1"/>
  <c r="T1113" i="1" s="1"/>
  <c r="S1113" i="1"/>
  <c r="H1113" i="1" l="1"/>
  <c r="C1114" i="1"/>
  <c r="D1114" i="1"/>
  <c r="H1114" i="1" s="1"/>
  <c r="E1113" i="1"/>
  <c r="G1113" i="1"/>
  <c r="J1113" i="1"/>
  <c r="K1112" i="1" s="1"/>
  <c r="Q1115" i="1"/>
  <c r="Q1116" i="1" l="1"/>
  <c r="S1115" i="1"/>
  <c r="R1115" i="1"/>
  <c r="T1115" i="1" s="1"/>
  <c r="C1115" i="1"/>
  <c r="D1115" i="1"/>
  <c r="E1114" i="1"/>
  <c r="G1114" i="1"/>
  <c r="J1114" i="1"/>
  <c r="K1113" i="1" s="1"/>
  <c r="H1115" i="1" l="1"/>
  <c r="D1116" i="1"/>
  <c r="C1116" i="1"/>
  <c r="J1115" i="1"/>
  <c r="K1114" i="1" s="1"/>
  <c r="E1115" i="1"/>
  <c r="G1115" i="1"/>
  <c r="Q1117" i="1"/>
  <c r="S1117" i="1" l="1"/>
  <c r="R1117" i="1"/>
  <c r="T1117" i="1" s="1"/>
  <c r="Q1118" i="1"/>
  <c r="C1117" i="1"/>
  <c r="D1117" i="1"/>
  <c r="J1116" i="1"/>
  <c r="K1115" i="1" s="1"/>
  <c r="E1116" i="1"/>
  <c r="H1116" i="1"/>
  <c r="G1116" i="1"/>
  <c r="Q1119" i="1" l="1"/>
  <c r="H1117" i="1"/>
  <c r="J1117" i="1"/>
  <c r="E1117" i="1"/>
  <c r="G1117" i="1"/>
  <c r="D1118" i="1"/>
  <c r="C1118" i="1"/>
  <c r="H1118" i="1" l="1"/>
  <c r="G1118" i="1"/>
  <c r="J1118" i="1"/>
  <c r="E1118" i="1"/>
  <c r="K1116" i="1"/>
  <c r="R1119" i="1"/>
  <c r="T1119" i="1" s="1"/>
  <c r="S1119" i="1"/>
  <c r="C1119" i="1"/>
  <c r="D1119" i="1"/>
  <c r="Q1120" i="1"/>
  <c r="D1120" i="1" l="1"/>
  <c r="C1120" i="1"/>
  <c r="Q1121" i="1"/>
  <c r="J1119" i="1"/>
  <c r="E1119" i="1"/>
  <c r="H1119" i="1"/>
  <c r="G1119" i="1"/>
  <c r="K1117" i="1"/>
  <c r="H1120" i="1" l="1"/>
  <c r="E1120" i="1"/>
  <c r="G1120" i="1"/>
  <c r="J1120" i="1"/>
  <c r="S1121" i="1"/>
  <c r="R1121" i="1"/>
  <c r="T1121" i="1" s="1"/>
  <c r="C1121" i="1"/>
  <c r="D1121" i="1"/>
  <c r="Q1122" i="1"/>
  <c r="K1118" i="1"/>
  <c r="Q1123" i="1" l="1"/>
  <c r="C1122" i="1"/>
  <c r="D1122" i="1"/>
  <c r="H1121" i="1"/>
  <c r="J1121" i="1"/>
  <c r="E1121" i="1"/>
  <c r="G1121" i="1"/>
  <c r="K1119" i="1"/>
  <c r="C1123" i="1" l="1"/>
  <c r="D1123" i="1"/>
  <c r="K1121" i="1"/>
  <c r="G1122" i="1"/>
  <c r="J1122" i="1"/>
  <c r="H1122" i="1"/>
  <c r="E1122" i="1"/>
  <c r="K1120" i="1"/>
  <c r="Q1124" i="1"/>
  <c r="R1123" i="1"/>
  <c r="T1123" i="1" s="1"/>
  <c r="S1123" i="1"/>
  <c r="Q1125" i="1" l="1"/>
  <c r="D1124" i="1"/>
  <c r="C1124" i="1"/>
  <c r="H1123" i="1"/>
  <c r="J1123" i="1"/>
  <c r="E1123" i="1"/>
  <c r="G1123" i="1"/>
  <c r="J1124" i="1" l="1"/>
  <c r="E1124" i="1"/>
  <c r="G1124" i="1"/>
  <c r="H1124" i="1"/>
  <c r="K1122" i="1"/>
  <c r="R1125" i="1"/>
  <c r="T1125" i="1" s="1"/>
  <c r="S1125" i="1"/>
  <c r="D1125" i="1"/>
  <c r="C1125" i="1"/>
  <c r="Q1126" i="1"/>
  <c r="D1126" i="1" l="1"/>
  <c r="C1126" i="1"/>
  <c r="E1125" i="1"/>
  <c r="H1125" i="1"/>
  <c r="G1125" i="1"/>
  <c r="J1125" i="1"/>
  <c r="K1124" i="1" s="1"/>
  <c r="Q1127" i="1"/>
  <c r="K1123" i="1"/>
  <c r="H1126" i="1" l="1"/>
  <c r="G1126" i="1"/>
  <c r="J1126" i="1"/>
  <c r="E1126" i="1"/>
  <c r="R1127" i="1"/>
  <c r="T1127" i="1" s="1"/>
  <c r="S1127" i="1"/>
  <c r="D1127" i="1"/>
  <c r="C1127" i="1"/>
  <c r="Q1128" i="1"/>
  <c r="D1128" i="1" l="1"/>
  <c r="C1128" i="1"/>
  <c r="Q1129" i="1"/>
  <c r="E1127" i="1"/>
  <c r="G1127" i="1"/>
  <c r="H1127" i="1"/>
  <c r="J1127" i="1"/>
  <c r="K1125" i="1"/>
  <c r="S1129" i="1" l="1"/>
  <c r="R1129" i="1"/>
  <c r="T1129" i="1" s="1"/>
  <c r="C1129" i="1"/>
  <c r="D1129" i="1"/>
  <c r="K1126" i="1"/>
  <c r="J1128" i="1"/>
  <c r="K1127" i="1" s="1"/>
  <c r="E1128" i="1"/>
  <c r="G1128" i="1"/>
  <c r="H1128" i="1"/>
  <c r="Q1130" i="1"/>
  <c r="Q1131" i="1" l="1"/>
  <c r="D1130" i="1"/>
  <c r="C1130" i="1"/>
  <c r="J1129" i="1"/>
  <c r="E1129" i="1"/>
  <c r="H1129" i="1"/>
  <c r="G1129" i="1"/>
  <c r="D1131" i="1" l="1"/>
  <c r="C1131" i="1"/>
  <c r="K1128" i="1"/>
  <c r="S1131" i="1"/>
  <c r="R1131" i="1"/>
  <c r="T1131" i="1" s="1"/>
  <c r="J1130" i="1"/>
  <c r="H1130" i="1"/>
  <c r="E1130" i="1"/>
  <c r="G1130" i="1"/>
  <c r="Q1132" i="1"/>
  <c r="Q1133" i="1" l="1"/>
  <c r="K1129" i="1"/>
  <c r="E1131" i="1"/>
  <c r="G1131" i="1"/>
  <c r="J1131" i="1"/>
  <c r="H1131" i="1"/>
  <c r="D1132" i="1"/>
  <c r="C1132" i="1"/>
  <c r="H1132" i="1" l="1"/>
  <c r="J1132" i="1"/>
  <c r="E1132" i="1"/>
  <c r="G1132" i="1"/>
  <c r="Q1134" i="1"/>
  <c r="S1133" i="1"/>
  <c r="R1133" i="1"/>
  <c r="T1133" i="1" s="1"/>
  <c r="D1133" i="1"/>
  <c r="C1133" i="1"/>
  <c r="K1130" i="1"/>
  <c r="D1134" i="1" l="1"/>
  <c r="C1134" i="1"/>
  <c r="J1133" i="1"/>
  <c r="K1132" i="1" s="1"/>
  <c r="E1133" i="1"/>
  <c r="G1133" i="1"/>
  <c r="H1133" i="1"/>
  <c r="Q1135" i="1"/>
  <c r="K1131" i="1"/>
  <c r="H1134" i="1" l="1"/>
  <c r="J1134" i="1"/>
  <c r="G1134" i="1"/>
  <c r="E1134" i="1"/>
  <c r="Q1136" i="1"/>
  <c r="S1135" i="1"/>
  <c r="R1135" i="1"/>
  <c r="T1135" i="1" s="1"/>
  <c r="C1135" i="1"/>
  <c r="D1135" i="1"/>
  <c r="D1136" i="1" l="1"/>
  <c r="C1136" i="1"/>
  <c r="Q1137" i="1"/>
  <c r="K1133" i="1"/>
  <c r="G1135" i="1"/>
  <c r="J1135" i="1"/>
  <c r="K1134" i="1" s="1"/>
  <c r="H1135" i="1"/>
  <c r="E1135" i="1"/>
  <c r="Q1138" i="1" l="1"/>
  <c r="J1136" i="1"/>
  <c r="E1136" i="1"/>
  <c r="H1136" i="1"/>
  <c r="G1136" i="1"/>
  <c r="K1135" i="1"/>
  <c r="S1137" i="1"/>
  <c r="R1137" i="1"/>
  <c r="T1137" i="1" s="1"/>
  <c r="D1137" i="1"/>
  <c r="C1137" i="1"/>
  <c r="C1138" i="1" l="1"/>
  <c r="D1138" i="1"/>
  <c r="G1137" i="1"/>
  <c r="H1137" i="1"/>
  <c r="E1137" i="1"/>
  <c r="J1137" i="1"/>
  <c r="K1136" i="1" s="1"/>
  <c r="Q1139" i="1"/>
  <c r="S1139" i="1" l="1"/>
  <c r="R1139" i="1"/>
  <c r="T1139" i="1" s="1"/>
  <c r="D1139" i="1"/>
  <c r="C1139" i="1"/>
  <c r="Q1140" i="1"/>
  <c r="G1138" i="1"/>
  <c r="J1138" i="1"/>
  <c r="K1137" i="1" s="1"/>
  <c r="E1138" i="1"/>
  <c r="H1138" i="1"/>
  <c r="Q1141" i="1" l="1"/>
  <c r="D1140" i="1"/>
  <c r="C1140" i="1"/>
  <c r="G1139" i="1"/>
  <c r="H1139" i="1"/>
  <c r="J1139" i="1"/>
  <c r="E1139" i="1"/>
  <c r="K1138" i="1" l="1"/>
  <c r="D1141" i="1"/>
  <c r="C1141" i="1"/>
  <c r="Q1142" i="1"/>
  <c r="G1140" i="1"/>
  <c r="J1140" i="1"/>
  <c r="H1140" i="1"/>
  <c r="E1140" i="1"/>
  <c r="R1141" i="1"/>
  <c r="T1141" i="1" s="1"/>
  <c r="S1141" i="1"/>
  <c r="Q1143" i="1" l="1"/>
  <c r="D1142" i="1"/>
  <c r="C1142" i="1"/>
  <c r="J1141" i="1"/>
  <c r="E1141" i="1"/>
  <c r="G1141" i="1"/>
  <c r="H1141" i="1"/>
  <c r="K1139" i="1"/>
  <c r="H1142" i="1" l="1"/>
  <c r="G1142" i="1"/>
  <c r="J1142" i="1"/>
  <c r="E1142" i="1"/>
  <c r="K1140" i="1"/>
  <c r="Q1144" i="1"/>
  <c r="C1143" i="1"/>
  <c r="D1143" i="1"/>
  <c r="S1143" i="1"/>
  <c r="R1143" i="1"/>
  <c r="T1143" i="1" s="1"/>
  <c r="Q1145" i="1" l="1"/>
  <c r="C1144" i="1"/>
  <c r="D1144" i="1"/>
  <c r="J1143" i="1"/>
  <c r="E1143" i="1"/>
  <c r="H1143" i="1"/>
  <c r="G1143" i="1"/>
  <c r="K1141" i="1"/>
  <c r="C1145" i="1" l="1"/>
  <c r="D1145" i="1"/>
  <c r="K1142" i="1"/>
  <c r="S1145" i="1"/>
  <c r="R1145" i="1"/>
  <c r="T1145" i="1" s="1"/>
  <c r="J1144" i="1"/>
  <c r="K1143" i="1" s="1"/>
  <c r="E1144" i="1"/>
  <c r="G1144" i="1"/>
  <c r="H1144" i="1"/>
  <c r="Q1146" i="1"/>
  <c r="C1146" i="1" l="1"/>
  <c r="D1146" i="1"/>
  <c r="Q1147" i="1"/>
  <c r="J1145" i="1"/>
  <c r="E1145" i="1"/>
  <c r="H1145" i="1"/>
  <c r="G1145" i="1"/>
  <c r="Q1148" i="1" l="1"/>
  <c r="C1147" i="1"/>
  <c r="D1147" i="1"/>
  <c r="K1144" i="1"/>
  <c r="S1147" i="1"/>
  <c r="R1147" i="1"/>
  <c r="T1147" i="1" s="1"/>
  <c r="J1146" i="1"/>
  <c r="K1145" i="1" s="1"/>
  <c r="E1146" i="1"/>
  <c r="G1146" i="1"/>
  <c r="H1146" i="1"/>
  <c r="C1148" i="1" l="1"/>
  <c r="D1148" i="1"/>
  <c r="Q1149" i="1"/>
  <c r="J1147" i="1"/>
  <c r="H1147" i="1"/>
  <c r="E1147" i="1"/>
  <c r="G1147" i="1"/>
  <c r="K1146" i="1"/>
  <c r="R1149" i="1" l="1"/>
  <c r="T1149" i="1" s="1"/>
  <c r="S1149" i="1"/>
  <c r="C1149" i="1"/>
  <c r="D1149" i="1"/>
  <c r="Q1150" i="1"/>
  <c r="E1148" i="1"/>
  <c r="H1148" i="1"/>
  <c r="G1148" i="1"/>
  <c r="J1148" i="1"/>
  <c r="K1147" i="1" s="1"/>
  <c r="Q1151" i="1" l="1"/>
  <c r="D1150" i="1"/>
  <c r="C1150" i="1"/>
  <c r="J1149" i="1"/>
  <c r="K1148" i="1" s="1"/>
  <c r="G1149" i="1"/>
  <c r="H1149" i="1"/>
  <c r="E1149" i="1"/>
  <c r="H1150" i="1" l="1"/>
  <c r="G1150" i="1"/>
  <c r="E1150" i="1"/>
  <c r="J1150" i="1"/>
  <c r="K1149" i="1" s="1"/>
  <c r="S1151" i="1"/>
  <c r="R1151" i="1"/>
  <c r="T1151" i="1" s="1"/>
  <c r="D1151" i="1"/>
  <c r="C1151" i="1"/>
  <c r="Q1152" i="1"/>
  <c r="Q1153" i="1" l="1"/>
  <c r="D1152" i="1"/>
  <c r="C1152" i="1"/>
  <c r="J1151" i="1"/>
  <c r="H1151" i="1"/>
  <c r="E1151" i="1"/>
  <c r="G1151" i="1"/>
  <c r="G1152" i="1" l="1"/>
  <c r="J1152" i="1"/>
  <c r="E1152" i="1"/>
  <c r="H1152" i="1"/>
  <c r="K1150" i="1"/>
  <c r="Q1154" i="1"/>
  <c r="C1153" i="1"/>
  <c r="D1153" i="1"/>
  <c r="S1153" i="1"/>
  <c r="R1153" i="1"/>
  <c r="T1153" i="1" s="1"/>
  <c r="Q1155" i="1" l="1"/>
  <c r="C1154" i="1"/>
  <c r="D1154" i="1"/>
  <c r="J1153" i="1"/>
  <c r="H1153" i="1"/>
  <c r="E1153" i="1"/>
  <c r="G1153" i="1"/>
  <c r="K1151" i="1"/>
  <c r="H1154" i="1" l="1"/>
  <c r="J1154" i="1"/>
  <c r="E1154" i="1"/>
  <c r="G1154" i="1"/>
  <c r="K1152" i="1"/>
  <c r="R1155" i="1"/>
  <c r="T1155" i="1" s="1"/>
  <c r="S1155" i="1"/>
  <c r="D1155" i="1"/>
  <c r="C1155" i="1"/>
  <c r="Q1156" i="1"/>
  <c r="C1156" i="1" l="1"/>
  <c r="D1156" i="1"/>
  <c r="Q1157" i="1"/>
  <c r="E1155" i="1"/>
  <c r="H1155" i="1"/>
  <c r="J1155" i="1"/>
  <c r="G1155" i="1"/>
  <c r="K1153" i="1"/>
  <c r="Q1158" i="1" l="1"/>
  <c r="K1154" i="1"/>
  <c r="C1157" i="1"/>
  <c r="D1157" i="1"/>
  <c r="S1157" i="1"/>
  <c r="R1157" i="1"/>
  <c r="T1157" i="1" s="1"/>
  <c r="J1156" i="1"/>
  <c r="K1155" i="1" s="1"/>
  <c r="H1156" i="1"/>
  <c r="E1156" i="1"/>
  <c r="G1156" i="1"/>
  <c r="D1158" i="1" l="1"/>
  <c r="C1158" i="1"/>
  <c r="J1157" i="1"/>
  <c r="E1157" i="1"/>
  <c r="H1157" i="1"/>
  <c r="G1157" i="1"/>
  <c r="Q1159" i="1"/>
  <c r="E1158" i="1" l="1"/>
  <c r="G1158" i="1"/>
  <c r="H1158" i="1"/>
  <c r="J1158" i="1"/>
  <c r="K1157" i="1" s="1"/>
  <c r="Q1160" i="1"/>
  <c r="C1159" i="1"/>
  <c r="D1159" i="1"/>
  <c r="S1159" i="1"/>
  <c r="R1159" i="1"/>
  <c r="T1159" i="1" s="1"/>
  <c r="K1156" i="1"/>
  <c r="C1160" i="1" l="1"/>
  <c r="D1160" i="1"/>
  <c r="G1159" i="1"/>
  <c r="H1159" i="1"/>
  <c r="E1159" i="1"/>
  <c r="J1159" i="1"/>
  <c r="Q1161" i="1"/>
  <c r="K1158" i="1" l="1"/>
  <c r="D1161" i="1"/>
  <c r="C1161" i="1"/>
  <c r="Q1162" i="1"/>
  <c r="S1161" i="1"/>
  <c r="R1161" i="1"/>
  <c r="T1161" i="1" s="1"/>
  <c r="J1160" i="1"/>
  <c r="H1160" i="1"/>
  <c r="E1160" i="1"/>
  <c r="G1160" i="1"/>
  <c r="Q1163" i="1" l="1"/>
  <c r="D1162" i="1"/>
  <c r="C1162" i="1"/>
  <c r="E1161" i="1"/>
  <c r="H1161" i="1"/>
  <c r="G1161" i="1"/>
  <c r="J1161" i="1"/>
  <c r="K1160" i="1" s="1"/>
  <c r="K1159" i="1"/>
  <c r="H1162" i="1" l="1"/>
  <c r="G1162" i="1"/>
  <c r="J1162" i="1"/>
  <c r="E1162" i="1"/>
  <c r="S1163" i="1"/>
  <c r="R1163" i="1"/>
  <c r="T1163" i="1" s="1"/>
  <c r="C1163" i="1"/>
  <c r="D1163" i="1"/>
  <c r="Q1164" i="1"/>
  <c r="C1164" i="1" l="1"/>
  <c r="D1164" i="1"/>
  <c r="E1163" i="1"/>
  <c r="G1163" i="1"/>
  <c r="J1163" i="1"/>
  <c r="H1163" i="1"/>
  <c r="K1162" i="1"/>
  <c r="K1161" i="1"/>
  <c r="Q1165" i="1"/>
  <c r="R1165" i="1" l="1"/>
  <c r="T1165" i="1" s="1"/>
  <c r="S1165" i="1"/>
  <c r="J1164" i="1"/>
  <c r="K1163" i="1" s="1"/>
  <c r="E1164" i="1"/>
  <c r="G1164" i="1"/>
  <c r="H1164" i="1"/>
  <c r="Q1166" i="1"/>
  <c r="C1165" i="1"/>
  <c r="D1165" i="1"/>
  <c r="C1166" i="1" l="1"/>
  <c r="D1166" i="1"/>
  <c r="Q1167" i="1"/>
  <c r="J1165" i="1"/>
  <c r="E1165" i="1"/>
  <c r="H1165" i="1"/>
  <c r="G1165" i="1"/>
  <c r="K1164" i="1"/>
  <c r="Q1168" i="1" l="1"/>
  <c r="D1167" i="1"/>
  <c r="C1167" i="1"/>
  <c r="S1167" i="1"/>
  <c r="R1167" i="1"/>
  <c r="T1167" i="1" s="1"/>
  <c r="H1166" i="1"/>
  <c r="G1166" i="1"/>
  <c r="J1166" i="1"/>
  <c r="E1166" i="1"/>
  <c r="C1168" i="1" l="1"/>
  <c r="D1168" i="1"/>
  <c r="J1167" i="1"/>
  <c r="H1167" i="1"/>
  <c r="G1167" i="1"/>
  <c r="E1167" i="1"/>
  <c r="Q1169" i="1"/>
  <c r="K1165" i="1"/>
  <c r="D1169" i="1" l="1"/>
  <c r="C1169" i="1"/>
  <c r="S1169" i="1"/>
  <c r="R1169" i="1"/>
  <c r="T1169" i="1" s="1"/>
  <c r="J1168" i="1"/>
  <c r="H1168" i="1"/>
  <c r="E1168" i="1"/>
  <c r="G1168" i="1"/>
  <c r="Q1170" i="1"/>
  <c r="K1167" i="1"/>
  <c r="K1166" i="1"/>
  <c r="Q1171" i="1" l="1"/>
  <c r="E1169" i="1"/>
  <c r="H1169" i="1"/>
  <c r="G1169" i="1"/>
  <c r="J1169" i="1"/>
  <c r="C1170" i="1"/>
  <c r="D1170" i="1"/>
  <c r="C1171" i="1" l="1"/>
  <c r="D1171" i="1"/>
  <c r="S1171" i="1"/>
  <c r="R1171" i="1"/>
  <c r="T1171" i="1" s="1"/>
  <c r="Q1172" i="1"/>
  <c r="E1170" i="1"/>
  <c r="H1170" i="1"/>
  <c r="G1170" i="1"/>
  <c r="J1170" i="1"/>
  <c r="K1168" i="1"/>
  <c r="Q1173" i="1" l="1"/>
  <c r="K1169" i="1"/>
  <c r="G1171" i="1"/>
  <c r="H1171" i="1"/>
  <c r="J1171" i="1"/>
  <c r="E1171" i="1"/>
  <c r="C1172" i="1"/>
  <c r="D1172" i="1"/>
  <c r="R1173" i="1" l="1"/>
  <c r="T1173" i="1" s="1"/>
  <c r="S1173" i="1"/>
  <c r="C1173" i="1"/>
  <c r="D1173" i="1"/>
  <c r="Q1174" i="1"/>
  <c r="H1172" i="1"/>
  <c r="G1172" i="1"/>
  <c r="J1172" i="1"/>
  <c r="K1171" i="1" s="1"/>
  <c r="E1172" i="1"/>
  <c r="K1170" i="1"/>
  <c r="Q1175" i="1" l="1"/>
  <c r="J1173" i="1"/>
  <c r="E1173" i="1"/>
  <c r="H1173" i="1"/>
  <c r="G1173" i="1"/>
  <c r="D1174" i="1"/>
  <c r="C1174" i="1"/>
  <c r="D1175" i="1" l="1"/>
  <c r="C1175" i="1"/>
  <c r="K1172" i="1"/>
  <c r="Q1176" i="1"/>
  <c r="G1174" i="1"/>
  <c r="H1174" i="1"/>
  <c r="J1174" i="1"/>
  <c r="K1173" i="1" s="1"/>
  <c r="E1174" i="1"/>
  <c r="R1175" i="1"/>
  <c r="T1175" i="1" s="1"/>
  <c r="S1175" i="1"/>
  <c r="Q1177" i="1" l="1"/>
  <c r="H1175" i="1"/>
  <c r="G1175" i="1"/>
  <c r="J1175" i="1"/>
  <c r="E1175" i="1"/>
  <c r="C1176" i="1"/>
  <c r="D1176" i="1"/>
  <c r="G1176" i="1" l="1"/>
  <c r="H1176" i="1"/>
  <c r="J1176" i="1"/>
  <c r="K1175" i="1" s="1"/>
  <c r="E1176" i="1"/>
  <c r="Q1178" i="1"/>
  <c r="D1177" i="1"/>
  <c r="C1177" i="1"/>
  <c r="K1174" i="1"/>
  <c r="S1177" i="1"/>
  <c r="R1177" i="1"/>
  <c r="T1177" i="1" s="1"/>
  <c r="C1178" i="1" l="1"/>
  <c r="D1178" i="1"/>
  <c r="J1177" i="1"/>
  <c r="H1177" i="1"/>
  <c r="E1177" i="1"/>
  <c r="G1177" i="1"/>
  <c r="Q1179" i="1"/>
  <c r="K1176" i="1" l="1"/>
  <c r="Q1180" i="1"/>
  <c r="J1178" i="1"/>
  <c r="H1178" i="1"/>
  <c r="G1178" i="1"/>
  <c r="E1178" i="1"/>
  <c r="R1179" i="1"/>
  <c r="T1179" i="1" s="1"/>
  <c r="S1179" i="1"/>
  <c r="C1179" i="1"/>
  <c r="D1179" i="1"/>
  <c r="D1180" i="1" l="1"/>
  <c r="C1180" i="1"/>
  <c r="J1179" i="1"/>
  <c r="H1179" i="1"/>
  <c r="E1179" i="1"/>
  <c r="G1179" i="1"/>
  <c r="Q1181" i="1"/>
  <c r="K1177" i="1"/>
  <c r="Q1182" i="1" l="1"/>
  <c r="K1179" i="1"/>
  <c r="H1180" i="1"/>
  <c r="G1180" i="1"/>
  <c r="J1180" i="1"/>
  <c r="E1180" i="1"/>
  <c r="K1178" i="1"/>
  <c r="S1181" i="1"/>
  <c r="R1181" i="1"/>
  <c r="T1181" i="1" s="1"/>
  <c r="C1181" i="1"/>
  <c r="D1181" i="1"/>
  <c r="C1182" i="1" l="1"/>
  <c r="D1182" i="1"/>
  <c r="J1181" i="1"/>
  <c r="G1181" i="1"/>
  <c r="H1181" i="1"/>
  <c r="E1181" i="1"/>
  <c r="Q1183" i="1"/>
  <c r="R1183" i="1" l="1"/>
  <c r="T1183" i="1" s="1"/>
  <c r="S1183" i="1"/>
  <c r="K1180" i="1"/>
  <c r="C1183" i="1"/>
  <c r="D1183" i="1"/>
  <c r="Q1184" i="1"/>
  <c r="J1182" i="1"/>
  <c r="K1181" i="1" s="1"/>
  <c r="G1182" i="1"/>
  <c r="E1182" i="1"/>
  <c r="H1182" i="1"/>
  <c r="D1184" i="1" l="1"/>
  <c r="C1184" i="1"/>
  <c r="Q1185" i="1"/>
  <c r="J1183" i="1"/>
  <c r="H1183" i="1"/>
  <c r="E1183" i="1"/>
  <c r="G1183" i="1"/>
  <c r="H1184" i="1" l="1"/>
  <c r="G1184" i="1"/>
  <c r="J1184" i="1"/>
  <c r="E1184" i="1"/>
  <c r="Q1186" i="1"/>
  <c r="C1185" i="1"/>
  <c r="D1185" i="1"/>
  <c r="S1185" i="1"/>
  <c r="R1185" i="1"/>
  <c r="T1185" i="1" s="1"/>
  <c r="K1182" i="1"/>
  <c r="C1186" i="1" l="1"/>
  <c r="D1186" i="1"/>
  <c r="Q1187" i="1"/>
  <c r="G1185" i="1"/>
  <c r="J1185" i="1"/>
  <c r="E1185" i="1"/>
  <c r="H1185" i="1"/>
  <c r="K1183" i="1"/>
  <c r="S1187" i="1" l="1"/>
  <c r="R1187" i="1"/>
  <c r="T1187" i="1" s="1"/>
  <c r="K1184" i="1"/>
  <c r="C1187" i="1"/>
  <c r="D1187" i="1"/>
  <c r="Q1188" i="1"/>
  <c r="J1186" i="1"/>
  <c r="H1186" i="1"/>
  <c r="E1186" i="1"/>
  <c r="G1186" i="1"/>
  <c r="Q1189" i="1" l="1"/>
  <c r="C1188" i="1"/>
  <c r="D1188" i="1"/>
  <c r="J1187" i="1"/>
  <c r="H1187" i="1"/>
  <c r="G1187" i="1"/>
  <c r="E1187" i="1"/>
  <c r="K1185" i="1"/>
  <c r="C1189" i="1" l="1"/>
  <c r="D1189" i="1"/>
  <c r="H1188" i="1"/>
  <c r="E1188" i="1"/>
  <c r="J1188" i="1"/>
  <c r="K1187" i="1" s="1"/>
  <c r="G1188" i="1"/>
  <c r="K1186" i="1"/>
  <c r="Q1190" i="1"/>
  <c r="S1189" i="1"/>
  <c r="R1189" i="1"/>
  <c r="T1189" i="1" s="1"/>
  <c r="Q1191" i="1" l="1"/>
  <c r="J1189" i="1"/>
  <c r="K1188" i="1" s="1"/>
  <c r="E1189" i="1"/>
  <c r="G1189" i="1"/>
  <c r="H1189" i="1"/>
  <c r="C1190" i="1"/>
  <c r="D1190" i="1"/>
  <c r="R1191" i="1" l="1"/>
  <c r="T1191" i="1" s="1"/>
  <c r="S1191" i="1"/>
  <c r="J1190" i="1"/>
  <c r="E1190" i="1"/>
  <c r="H1190" i="1"/>
  <c r="G1190" i="1"/>
  <c r="Q1192" i="1"/>
  <c r="C1191" i="1"/>
  <c r="D1191" i="1"/>
  <c r="D1192" i="1" l="1"/>
  <c r="C1192" i="1"/>
  <c r="Q1193" i="1"/>
  <c r="J1191" i="1"/>
  <c r="E1191" i="1"/>
  <c r="H1191" i="1"/>
  <c r="G1191" i="1"/>
  <c r="K1189" i="1"/>
  <c r="S1193" i="1" l="1"/>
  <c r="R1193" i="1"/>
  <c r="T1193" i="1" s="1"/>
  <c r="H1192" i="1"/>
  <c r="G1192" i="1"/>
  <c r="J1192" i="1"/>
  <c r="K1191" i="1" s="1"/>
  <c r="E1192" i="1"/>
  <c r="K1190" i="1"/>
  <c r="D1193" i="1"/>
  <c r="C1193" i="1"/>
  <c r="Q1194" i="1"/>
  <c r="D1194" i="1" l="1"/>
  <c r="C1194" i="1"/>
  <c r="E1193" i="1"/>
  <c r="G1193" i="1"/>
  <c r="H1193" i="1"/>
  <c r="J1193" i="1"/>
  <c r="Q1195" i="1"/>
  <c r="K1192" i="1" l="1"/>
  <c r="G1194" i="1"/>
  <c r="H1194" i="1"/>
  <c r="J1194" i="1"/>
  <c r="E1194" i="1"/>
  <c r="R1195" i="1"/>
  <c r="T1195" i="1" s="1"/>
  <c r="S1195" i="1"/>
  <c r="Q1196" i="1"/>
  <c r="C1195" i="1"/>
  <c r="D1195" i="1"/>
  <c r="J1195" i="1" l="1"/>
  <c r="E1195" i="1"/>
  <c r="H1195" i="1"/>
  <c r="G1195" i="1"/>
  <c r="Q1197" i="1"/>
  <c r="D1196" i="1"/>
  <c r="C1196" i="1"/>
  <c r="K1194" i="1"/>
  <c r="K1193" i="1"/>
  <c r="E1196" i="1" l="1"/>
  <c r="H1196" i="1"/>
  <c r="G1196" i="1"/>
  <c r="J1196" i="1"/>
  <c r="K1195" i="1" s="1"/>
  <c r="R1197" i="1"/>
  <c r="T1197" i="1" s="1"/>
  <c r="S1197" i="1"/>
  <c r="C1197" i="1"/>
  <c r="D1197" i="1"/>
  <c r="Q1198" i="1"/>
  <c r="D1198" i="1" l="1"/>
  <c r="C1198" i="1"/>
  <c r="J1197" i="1"/>
  <c r="K1196" i="1" s="1"/>
  <c r="G1197" i="1"/>
  <c r="E1197" i="1"/>
  <c r="H1197" i="1"/>
  <c r="Q1199" i="1"/>
  <c r="H1198" i="1" l="1"/>
  <c r="G1198" i="1"/>
  <c r="J1198" i="1"/>
  <c r="K1197" i="1" s="1"/>
  <c r="E1198" i="1"/>
  <c r="Q1200" i="1"/>
  <c r="D1199" i="1"/>
  <c r="C1199" i="1"/>
  <c r="S1199" i="1"/>
  <c r="R1199" i="1"/>
  <c r="T1199" i="1" s="1"/>
  <c r="G1199" i="1" l="1"/>
  <c r="J1199" i="1"/>
  <c r="H1199" i="1"/>
  <c r="E1199" i="1"/>
  <c r="Q1201" i="1"/>
  <c r="C1200" i="1"/>
  <c r="D1200" i="1"/>
  <c r="Q1202" i="1" l="1"/>
  <c r="H1200" i="1"/>
  <c r="J1200" i="1"/>
  <c r="K1199" i="1" s="1"/>
  <c r="E1200" i="1"/>
  <c r="G1200" i="1"/>
  <c r="R1201" i="1"/>
  <c r="T1201" i="1" s="1"/>
  <c r="S1201" i="1"/>
  <c r="D1201" i="1"/>
  <c r="C1201" i="1"/>
  <c r="K1198" i="1"/>
  <c r="Q1203" i="1" l="1"/>
  <c r="J1201" i="1"/>
  <c r="K1200" i="1" s="1"/>
  <c r="H1201" i="1"/>
  <c r="E1201" i="1"/>
  <c r="G1201" i="1"/>
  <c r="D1202" i="1"/>
  <c r="C1202" i="1"/>
  <c r="C1203" i="1" l="1"/>
  <c r="D1203" i="1"/>
  <c r="Q1204" i="1"/>
  <c r="E1202" i="1"/>
  <c r="H1202" i="1"/>
  <c r="G1202" i="1"/>
  <c r="J1202" i="1"/>
  <c r="K1201" i="1" s="1"/>
  <c r="R1203" i="1"/>
  <c r="T1203" i="1" s="1"/>
  <c r="S1203" i="1"/>
  <c r="C1204" i="1" l="1"/>
  <c r="D1204" i="1"/>
  <c r="Q1205" i="1"/>
  <c r="E1203" i="1"/>
  <c r="H1203" i="1"/>
  <c r="G1203" i="1"/>
  <c r="J1203" i="1"/>
  <c r="S1205" i="1" l="1"/>
  <c r="R1205" i="1"/>
  <c r="T1205" i="1" s="1"/>
  <c r="C1205" i="1"/>
  <c r="D1205" i="1"/>
  <c r="K1202" i="1"/>
  <c r="Q1206" i="1"/>
  <c r="E1204" i="1"/>
  <c r="H1204" i="1"/>
  <c r="G1204" i="1"/>
  <c r="J1204" i="1"/>
  <c r="K1203" i="1" s="1"/>
  <c r="C1206" i="1" l="1"/>
  <c r="D1206" i="1"/>
  <c r="E1205" i="1"/>
  <c r="H1205" i="1"/>
  <c r="G1205" i="1"/>
  <c r="J1205" i="1"/>
  <c r="K1204" i="1"/>
  <c r="Q1207" i="1"/>
  <c r="Q1208" i="1" l="1"/>
  <c r="C1207" i="1"/>
  <c r="D1207" i="1"/>
  <c r="R1207" i="1"/>
  <c r="T1207" i="1" s="1"/>
  <c r="S1207" i="1"/>
  <c r="H1206" i="1"/>
  <c r="E1206" i="1"/>
  <c r="J1206" i="1"/>
  <c r="G1206" i="1"/>
  <c r="C1208" i="1" l="1"/>
  <c r="D1208" i="1"/>
  <c r="Q1209" i="1"/>
  <c r="G1207" i="1"/>
  <c r="J1207" i="1"/>
  <c r="E1207" i="1"/>
  <c r="H1207" i="1"/>
  <c r="K1205" i="1"/>
  <c r="K1206" i="1" l="1"/>
  <c r="S1209" i="1"/>
  <c r="R1209" i="1"/>
  <c r="T1209" i="1" s="1"/>
  <c r="D1209" i="1"/>
  <c r="C1209" i="1"/>
  <c r="Q1210" i="1"/>
  <c r="J1208" i="1"/>
  <c r="H1208" i="1"/>
  <c r="E1208" i="1"/>
  <c r="G1208" i="1"/>
  <c r="J1209" i="1" l="1"/>
  <c r="G1209" i="1"/>
  <c r="E1209" i="1"/>
  <c r="H1209" i="1"/>
  <c r="K1208" i="1"/>
  <c r="C1210" i="1"/>
  <c r="D1210" i="1"/>
  <c r="Q1211" i="1"/>
  <c r="K1207" i="1"/>
  <c r="H1210" i="1" l="1"/>
  <c r="E1210" i="1"/>
  <c r="G1210" i="1"/>
  <c r="J1210" i="1"/>
  <c r="K1209" i="1" s="1"/>
  <c r="C1211" i="1"/>
  <c r="D1211" i="1"/>
  <c r="Q1212" i="1"/>
  <c r="R1211" i="1"/>
  <c r="T1211" i="1" s="1"/>
  <c r="S1211" i="1"/>
  <c r="J1211" i="1" l="1"/>
  <c r="H1211" i="1"/>
  <c r="G1211" i="1"/>
  <c r="E1211" i="1"/>
  <c r="Q1213" i="1"/>
  <c r="C1212" i="1"/>
  <c r="D1212" i="1"/>
  <c r="H1212" i="1" l="1"/>
  <c r="J1212" i="1"/>
  <c r="G1212" i="1"/>
  <c r="E1212" i="1"/>
  <c r="Q1214" i="1"/>
  <c r="D1213" i="1"/>
  <c r="C1213" i="1"/>
  <c r="R1213" i="1"/>
  <c r="T1213" i="1" s="1"/>
  <c r="S1213" i="1"/>
  <c r="K1211" i="1"/>
  <c r="K1210" i="1"/>
  <c r="J1213" i="1" l="1"/>
  <c r="H1213" i="1"/>
  <c r="E1213" i="1"/>
  <c r="G1213" i="1"/>
  <c r="K1212" i="1"/>
  <c r="D1214" i="1"/>
  <c r="C1214" i="1"/>
  <c r="Q1215" i="1"/>
  <c r="J1214" i="1" l="1"/>
  <c r="H1214" i="1"/>
  <c r="E1214" i="1"/>
  <c r="G1214" i="1"/>
  <c r="C1215" i="1"/>
  <c r="D1215" i="1"/>
  <c r="Q1216" i="1"/>
  <c r="R1215" i="1"/>
  <c r="T1215" i="1" s="1"/>
  <c r="S1215" i="1"/>
  <c r="K1213" i="1"/>
  <c r="D1216" i="1" l="1"/>
  <c r="C1216" i="1"/>
  <c r="Q1217" i="1"/>
  <c r="G1215" i="1"/>
  <c r="J1215" i="1"/>
  <c r="E1215" i="1"/>
  <c r="H1215" i="1"/>
  <c r="Q1218" i="1" l="1"/>
  <c r="C1217" i="1"/>
  <c r="D1217" i="1"/>
  <c r="K1214" i="1"/>
  <c r="E1216" i="1"/>
  <c r="G1216" i="1"/>
  <c r="J1216" i="1"/>
  <c r="K1215" i="1" s="1"/>
  <c r="H1216" i="1"/>
  <c r="R1217" i="1"/>
  <c r="T1217" i="1" s="1"/>
  <c r="S1217" i="1"/>
  <c r="E1217" i="1" l="1"/>
  <c r="J1217" i="1"/>
  <c r="G1217" i="1"/>
  <c r="H1217" i="1"/>
  <c r="Q1219" i="1"/>
  <c r="C1218" i="1"/>
  <c r="D1218" i="1"/>
  <c r="E1218" i="1" l="1"/>
  <c r="G1218" i="1"/>
  <c r="J1218" i="1"/>
  <c r="H1218" i="1"/>
  <c r="C1219" i="1"/>
  <c r="D1219" i="1"/>
  <c r="S1219" i="1"/>
  <c r="R1219" i="1"/>
  <c r="T1219" i="1" s="1"/>
  <c r="K1216" i="1"/>
  <c r="Q1220" i="1"/>
  <c r="Q1221" i="1" l="1"/>
  <c r="K1217" i="1"/>
  <c r="D1220" i="1"/>
  <c r="C1220" i="1"/>
  <c r="J1219" i="1"/>
  <c r="H1219" i="1"/>
  <c r="E1219" i="1"/>
  <c r="G1219" i="1"/>
  <c r="G1220" i="1" l="1"/>
  <c r="J1220" i="1"/>
  <c r="E1220" i="1"/>
  <c r="H1220" i="1"/>
  <c r="K1218" i="1"/>
  <c r="Q1222" i="1"/>
  <c r="D1221" i="1"/>
  <c r="C1221" i="1"/>
  <c r="S1221" i="1"/>
  <c r="R1221" i="1"/>
  <c r="T1221" i="1" s="1"/>
  <c r="Q1223" i="1" l="1"/>
  <c r="G1221" i="1"/>
  <c r="E1221" i="1"/>
  <c r="H1221" i="1"/>
  <c r="J1221" i="1"/>
  <c r="K1220" i="1"/>
  <c r="C1222" i="1"/>
  <c r="D1222" i="1"/>
  <c r="K1219" i="1"/>
  <c r="D1223" i="1" l="1"/>
  <c r="C1223" i="1"/>
  <c r="K1221" i="1"/>
  <c r="R1223" i="1"/>
  <c r="T1223" i="1" s="1"/>
  <c r="S1223" i="1"/>
  <c r="E1222" i="1"/>
  <c r="H1222" i="1"/>
  <c r="G1222" i="1"/>
  <c r="J1222" i="1"/>
  <c r="Q1224" i="1"/>
  <c r="Q1225" i="1" l="1"/>
  <c r="E1223" i="1"/>
  <c r="H1223" i="1"/>
  <c r="G1223" i="1"/>
  <c r="J1223" i="1"/>
  <c r="K1222" i="1"/>
  <c r="D1224" i="1"/>
  <c r="C1224" i="1"/>
  <c r="J1224" i="1" l="1"/>
  <c r="H1224" i="1"/>
  <c r="E1224" i="1"/>
  <c r="G1224" i="1"/>
  <c r="K1223" i="1"/>
  <c r="Q1226" i="1"/>
  <c r="D1225" i="1"/>
  <c r="C1225" i="1"/>
  <c r="S1225" i="1"/>
  <c r="R1225" i="1"/>
  <c r="T1225" i="1" s="1"/>
  <c r="D1226" i="1" l="1"/>
  <c r="C1226" i="1"/>
  <c r="Q1227" i="1"/>
  <c r="H1225" i="1"/>
  <c r="G1225" i="1"/>
  <c r="J1225" i="1"/>
  <c r="E1225" i="1"/>
  <c r="S1227" i="1" l="1"/>
  <c r="R1227" i="1"/>
  <c r="T1227" i="1" s="1"/>
  <c r="H1226" i="1"/>
  <c r="G1226" i="1"/>
  <c r="J1226" i="1"/>
  <c r="E1226" i="1"/>
  <c r="K1224" i="1"/>
  <c r="D1227" i="1"/>
  <c r="C1227" i="1"/>
  <c r="Q1228" i="1"/>
  <c r="Q1229" i="1" l="1"/>
  <c r="C1228" i="1"/>
  <c r="D1228" i="1"/>
  <c r="J1227" i="1"/>
  <c r="E1227" i="1"/>
  <c r="G1227" i="1"/>
  <c r="H1227" i="1"/>
  <c r="K1226" i="1"/>
  <c r="K1225" i="1"/>
  <c r="C1229" i="1" l="1"/>
  <c r="D1229" i="1"/>
  <c r="H1228" i="1"/>
  <c r="G1228" i="1"/>
  <c r="J1228" i="1"/>
  <c r="E1228" i="1"/>
  <c r="K1227" i="1"/>
  <c r="Q1230" i="1"/>
  <c r="S1229" i="1"/>
  <c r="R1229" i="1"/>
  <c r="T1229" i="1" s="1"/>
  <c r="Q1231" i="1" l="1"/>
  <c r="D1230" i="1"/>
  <c r="C1230" i="1"/>
  <c r="J1229" i="1"/>
  <c r="E1229" i="1"/>
  <c r="H1229" i="1"/>
  <c r="G1229" i="1"/>
  <c r="C1231" i="1" l="1"/>
  <c r="D1231" i="1"/>
  <c r="K1228" i="1"/>
  <c r="Q1232" i="1"/>
  <c r="E1230" i="1"/>
  <c r="H1230" i="1"/>
  <c r="G1230" i="1"/>
  <c r="J1230" i="1"/>
  <c r="R1231" i="1"/>
  <c r="T1231" i="1" s="1"/>
  <c r="S1231" i="1"/>
  <c r="Q1233" i="1" l="1"/>
  <c r="C1232" i="1"/>
  <c r="D1232" i="1"/>
  <c r="K1229" i="1"/>
  <c r="E1231" i="1"/>
  <c r="H1231" i="1"/>
  <c r="G1231" i="1"/>
  <c r="J1231" i="1"/>
  <c r="H1232" i="1" l="1"/>
  <c r="G1232" i="1"/>
  <c r="J1232" i="1"/>
  <c r="E1232" i="1"/>
  <c r="Q1234" i="1"/>
  <c r="S1233" i="1"/>
  <c r="R1233" i="1"/>
  <c r="T1233" i="1" s="1"/>
  <c r="C1233" i="1"/>
  <c r="D1233" i="1"/>
  <c r="K1230" i="1"/>
  <c r="J1233" i="1" l="1"/>
  <c r="E1233" i="1"/>
  <c r="H1233" i="1"/>
  <c r="G1233" i="1"/>
  <c r="D1234" i="1"/>
  <c r="C1234" i="1"/>
  <c r="K1232" i="1"/>
  <c r="Q1235" i="1"/>
  <c r="K1231" i="1"/>
  <c r="Q1236" i="1" l="1"/>
  <c r="E1234" i="1"/>
  <c r="H1234" i="1"/>
  <c r="G1234" i="1"/>
  <c r="J1234" i="1"/>
  <c r="D1235" i="1"/>
  <c r="C1235" i="1"/>
  <c r="S1235" i="1"/>
  <c r="R1235" i="1"/>
  <c r="T1235" i="1" s="1"/>
  <c r="C1236" i="1" l="1"/>
  <c r="D1236" i="1"/>
  <c r="K1233" i="1"/>
  <c r="Q1237" i="1"/>
  <c r="E1235" i="1"/>
  <c r="H1235" i="1"/>
  <c r="G1235" i="1"/>
  <c r="J1235" i="1"/>
  <c r="Q1238" i="1" l="1"/>
  <c r="S1237" i="1"/>
  <c r="R1237" i="1"/>
  <c r="T1237" i="1" s="1"/>
  <c r="D1237" i="1"/>
  <c r="C1237" i="1"/>
  <c r="K1234" i="1"/>
  <c r="E1236" i="1"/>
  <c r="G1236" i="1"/>
  <c r="H1236" i="1"/>
  <c r="J1236" i="1"/>
  <c r="D1238" i="1" l="1"/>
  <c r="C1238" i="1"/>
  <c r="J1237" i="1"/>
  <c r="K1236" i="1" s="1"/>
  <c r="E1237" i="1"/>
  <c r="G1237" i="1"/>
  <c r="H1237" i="1"/>
  <c r="Q1239" i="1"/>
  <c r="K1235" i="1"/>
  <c r="S1239" i="1" l="1"/>
  <c r="R1239" i="1"/>
  <c r="T1239" i="1" s="1"/>
  <c r="H1238" i="1"/>
  <c r="G1238" i="1"/>
  <c r="J1238" i="1"/>
  <c r="E1238" i="1"/>
  <c r="K1237" i="1"/>
  <c r="Q1240" i="1"/>
  <c r="C1239" i="1"/>
  <c r="D1239" i="1"/>
  <c r="E1239" i="1" l="1"/>
  <c r="G1239" i="1"/>
  <c r="H1239" i="1"/>
  <c r="J1239" i="1"/>
  <c r="K1238" i="1" s="1"/>
  <c r="D1240" i="1"/>
  <c r="C1240" i="1"/>
  <c r="Q1241" i="1"/>
  <c r="Q1242" i="1" l="1"/>
  <c r="K1239" i="1"/>
  <c r="H1240" i="1"/>
  <c r="G1240" i="1"/>
  <c r="J1240" i="1"/>
  <c r="E1240" i="1"/>
  <c r="S1241" i="1"/>
  <c r="R1241" i="1"/>
  <c r="T1241" i="1" s="1"/>
  <c r="C1241" i="1"/>
  <c r="D1241" i="1"/>
  <c r="C1242" i="1" l="1"/>
  <c r="D1242" i="1"/>
  <c r="J1241" i="1"/>
  <c r="K1240" i="1" s="1"/>
  <c r="H1241" i="1"/>
  <c r="E1241" i="1"/>
  <c r="G1241" i="1"/>
  <c r="Q1243" i="1"/>
  <c r="S1243" i="1" l="1"/>
  <c r="R1243" i="1"/>
  <c r="T1243" i="1" s="1"/>
  <c r="D1243" i="1"/>
  <c r="C1243" i="1"/>
  <c r="Q1244" i="1"/>
  <c r="J1242" i="1"/>
  <c r="E1242" i="1"/>
  <c r="G1242" i="1"/>
  <c r="H1242" i="1"/>
  <c r="K1241" i="1" l="1"/>
  <c r="D1244" i="1"/>
  <c r="C1244" i="1"/>
  <c r="Q1245" i="1"/>
  <c r="J1243" i="1"/>
  <c r="H1243" i="1"/>
  <c r="E1243" i="1"/>
  <c r="G1243" i="1"/>
  <c r="Q1246" i="1" l="1"/>
  <c r="C1245" i="1"/>
  <c r="D1245" i="1"/>
  <c r="S1245" i="1"/>
  <c r="R1245" i="1"/>
  <c r="T1245" i="1" s="1"/>
  <c r="E1244" i="1"/>
  <c r="G1244" i="1"/>
  <c r="J1244" i="1"/>
  <c r="H1244" i="1"/>
  <c r="K1242" i="1"/>
  <c r="J1245" i="1" l="1"/>
  <c r="E1245" i="1"/>
  <c r="G1245" i="1"/>
  <c r="H1245" i="1"/>
  <c r="Q1247" i="1"/>
  <c r="C1246" i="1"/>
  <c r="D1246" i="1"/>
  <c r="K1243" i="1"/>
  <c r="E1246" i="1" l="1"/>
  <c r="H1246" i="1"/>
  <c r="G1246" i="1"/>
  <c r="J1246" i="1"/>
  <c r="Q1248" i="1"/>
  <c r="S1247" i="1"/>
  <c r="R1247" i="1"/>
  <c r="T1247" i="1" s="1"/>
  <c r="C1247" i="1"/>
  <c r="D1247" i="1"/>
  <c r="K1244" i="1"/>
  <c r="Q1249" i="1" l="1"/>
  <c r="D1248" i="1"/>
  <c r="C1248" i="1"/>
  <c r="E1247" i="1"/>
  <c r="G1247" i="1"/>
  <c r="J1247" i="1"/>
  <c r="K1246" i="1" s="1"/>
  <c r="H1247" i="1"/>
  <c r="K1245" i="1"/>
  <c r="C1249" i="1" l="1"/>
  <c r="D1249" i="1"/>
  <c r="G1248" i="1"/>
  <c r="H1248" i="1"/>
  <c r="J1248" i="1"/>
  <c r="K1247" i="1" s="1"/>
  <c r="E1248" i="1"/>
  <c r="Q1250" i="1"/>
  <c r="S1249" i="1"/>
  <c r="R1249" i="1"/>
  <c r="T1249" i="1" s="1"/>
  <c r="C1250" i="1" l="1"/>
  <c r="D1250" i="1"/>
  <c r="Q1251" i="1"/>
  <c r="E1249" i="1"/>
  <c r="G1249" i="1"/>
  <c r="H1249" i="1"/>
  <c r="J1249" i="1"/>
  <c r="S1251" i="1" l="1"/>
  <c r="R1251" i="1"/>
  <c r="T1251" i="1" s="1"/>
  <c r="C1251" i="1"/>
  <c r="D1251" i="1"/>
  <c r="K1248" i="1"/>
  <c r="Q1252" i="1"/>
  <c r="J1250" i="1"/>
  <c r="K1249" i="1" s="1"/>
  <c r="H1250" i="1"/>
  <c r="E1250" i="1"/>
  <c r="G1250" i="1"/>
  <c r="C1252" i="1" l="1"/>
  <c r="D1252" i="1"/>
  <c r="H1251" i="1"/>
  <c r="G1251" i="1"/>
  <c r="J1251" i="1"/>
  <c r="K1250" i="1" s="1"/>
  <c r="E1251" i="1"/>
  <c r="Q1253" i="1"/>
  <c r="R1253" i="1" l="1"/>
  <c r="T1253" i="1" s="1"/>
  <c r="S1253" i="1"/>
  <c r="C1253" i="1"/>
  <c r="D1253" i="1"/>
  <c r="Q1254" i="1"/>
  <c r="E1252" i="1"/>
  <c r="G1252" i="1"/>
  <c r="J1252" i="1"/>
  <c r="K1251" i="1" s="1"/>
  <c r="H1252" i="1"/>
  <c r="C1254" i="1" l="1"/>
  <c r="D1254" i="1"/>
  <c r="H1253" i="1"/>
  <c r="G1253" i="1"/>
  <c r="E1253" i="1"/>
  <c r="J1253" i="1"/>
  <c r="Q1255" i="1"/>
  <c r="R1255" i="1" l="1"/>
  <c r="T1255" i="1" s="1"/>
  <c r="S1255" i="1"/>
  <c r="K1252" i="1"/>
  <c r="C1255" i="1"/>
  <c r="D1255" i="1"/>
  <c r="Q1256" i="1"/>
  <c r="J1254" i="1"/>
  <c r="K1253" i="1" s="1"/>
  <c r="H1254" i="1"/>
  <c r="E1254" i="1"/>
  <c r="G1254" i="1"/>
  <c r="Q1257" i="1" l="1"/>
  <c r="D1256" i="1"/>
  <c r="C1256" i="1"/>
  <c r="J1255" i="1"/>
  <c r="H1255" i="1"/>
  <c r="E1255" i="1"/>
  <c r="G1255" i="1"/>
  <c r="D1257" i="1" l="1"/>
  <c r="C1257" i="1"/>
  <c r="K1254" i="1"/>
  <c r="Q1258" i="1"/>
  <c r="J1256" i="1"/>
  <c r="H1256" i="1"/>
  <c r="E1256" i="1"/>
  <c r="G1256" i="1"/>
  <c r="R1257" i="1"/>
  <c r="T1257" i="1" s="1"/>
  <c r="S1257" i="1"/>
  <c r="Q1259" i="1" l="1"/>
  <c r="K1255" i="1"/>
  <c r="H1257" i="1"/>
  <c r="G1257" i="1"/>
  <c r="J1257" i="1"/>
  <c r="E1257" i="1"/>
  <c r="C1258" i="1"/>
  <c r="D1258" i="1"/>
  <c r="Q1260" i="1" l="1"/>
  <c r="C1259" i="1"/>
  <c r="D1259" i="1"/>
  <c r="S1259" i="1"/>
  <c r="R1259" i="1"/>
  <c r="T1259" i="1" s="1"/>
  <c r="E1258" i="1"/>
  <c r="H1258" i="1"/>
  <c r="G1258" i="1"/>
  <c r="J1258" i="1"/>
  <c r="K1256" i="1"/>
  <c r="D1260" i="1" l="1"/>
  <c r="C1260" i="1"/>
  <c r="Q1261" i="1"/>
  <c r="J1259" i="1"/>
  <c r="K1258" i="1" s="1"/>
  <c r="G1259" i="1"/>
  <c r="E1259" i="1"/>
  <c r="H1259" i="1"/>
  <c r="K1257" i="1"/>
  <c r="H1260" i="1" l="1"/>
  <c r="G1260" i="1"/>
  <c r="J1260" i="1"/>
  <c r="E1260" i="1"/>
  <c r="S1261" i="1"/>
  <c r="R1261" i="1"/>
  <c r="T1261" i="1" s="1"/>
  <c r="C1261" i="1"/>
  <c r="D1261" i="1"/>
  <c r="Q1262" i="1"/>
  <c r="G1261" i="1" l="1"/>
  <c r="J1261" i="1"/>
  <c r="E1261" i="1"/>
  <c r="H1261" i="1"/>
  <c r="Q1263" i="1"/>
  <c r="C1262" i="1"/>
  <c r="D1262" i="1"/>
  <c r="K1259" i="1"/>
  <c r="J1262" i="1" l="1"/>
  <c r="H1262" i="1"/>
  <c r="G1262" i="1"/>
  <c r="E1262" i="1"/>
  <c r="Q1264" i="1"/>
  <c r="R1263" i="1"/>
  <c r="T1263" i="1" s="1"/>
  <c r="S1263" i="1"/>
  <c r="K1261" i="1"/>
  <c r="D1263" i="1"/>
  <c r="C1263" i="1"/>
  <c r="K1260" i="1"/>
  <c r="E1263" i="1" l="1"/>
  <c r="H1263" i="1"/>
  <c r="J1263" i="1"/>
  <c r="G1263" i="1"/>
  <c r="Q1265" i="1"/>
  <c r="D1264" i="1"/>
  <c r="C1264" i="1"/>
  <c r="C1265" i="1" l="1"/>
  <c r="D1265" i="1"/>
  <c r="K1262" i="1"/>
  <c r="Q1266" i="1"/>
  <c r="H1264" i="1"/>
  <c r="G1264" i="1"/>
  <c r="J1264" i="1"/>
  <c r="K1263" i="1" s="1"/>
  <c r="E1264" i="1"/>
  <c r="S1265" i="1"/>
  <c r="R1265" i="1"/>
  <c r="T1265" i="1" s="1"/>
  <c r="Q1267" i="1" l="1"/>
  <c r="J1265" i="1"/>
  <c r="K1264" i="1" s="1"/>
  <c r="E1265" i="1"/>
  <c r="H1265" i="1"/>
  <c r="G1265" i="1"/>
  <c r="C1266" i="1"/>
  <c r="D1266" i="1"/>
  <c r="E1266" i="1" l="1"/>
  <c r="H1266" i="1"/>
  <c r="G1266" i="1"/>
  <c r="J1266" i="1"/>
  <c r="K1265" i="1" s="1"/>
  <c r="D1267" i="1"/>
  <c r="C1267" i="1"/>
  <c r="R1267" i="1"/>
  <c r="T1267" i="1" s="1"/>
  <c r="S1267" i="1"/>
  <c r="Q1268" i="1"/>
  <c r="H1267" i="1" l="1"/>
  <c r="J1267" i="1"/>
  <c r="E1267" i="1"/>
  <c r="G1267" i="1"/>
  <c r="Q1269" i="1"/>
  <c r="K1266" i="1"/>
  <c r="C1268" i="1"/>
  <c r="D1268" i="1"/>
  <c r="G1268" i="1" l="1"/>
  <c r="J1268" i="1"/>
  <c r="H1268" i="1"/>
  <c r="E1268" i="1"/>
  <c r="R1269" i="1"/>
  <c r="T1269" i="1" s="1"/>
  <c r="S1269" i="1"/>
  <c r="D1269" i="1"/>
  <c r="C1269" i="1"/>
  <c r="Q1270" i="1"/>
  <c r="Q1271" i="1" l="1"/>
  <c r="D1270" i="1"/>
  <c r="C1270" i="1"/>
  <c r="J1269" i="1"/>
  <c r="E1269" i="1"/>
  <c r="H1269" i="1"/>
  <c r="G1269" i="1"/>
  <c r="K1267" i="1"/>
  <c r="C1271" i="1" l="1"/>
  <c r="D1271" i="1"/>
  <c r="K1268" i="1"/>
  <c r="S1271" i="1"/>
  <c r="R1271" i="1"/>
  <c r="T1271" i="1" s="1"/>
  <c r="G1270" i="1"/>
  <c r="J1270" i="1"/>
  <c r="H1270" i="1"/>
  <c r="E1270" i="1"/>
  <c r="Q1272" i="1"/>
  <c r="E1271" i="1" l="1"/>
  <c r="H1271" i="1"/>
  <c r="G1271" i="1"/>
  <c r="J1271" i="1"/>
  <c r="D1272" i="1"/>
  <c r="C1272" i="1"/>
  <c r="Q1273" i="1"/>
  <c r="K1269" i="1"/>
  <c r="R1273" i="1" l="1"/>
  <c r="T1273" i="1" s="1"/>
  <c r="S1273" i="1"/>
  <c r="D1273" i="1"/>
  <c r="C1273" i="1"/>
  <c r="K1270" i="1"/>
  <c r="J1272" i="1"/>
  <c r="H1272" i="1"/>
  <c r="E1272" i="1"/>
  <c r="G1272" i="1"/>
  <c r="Q1274" i="1"/>
  <c r="Q1275" i="1" l="1"/>
  <c r="C1274" i="1"/>
  <c r="D1274" i="1"/>
  <c r="K1271" i="1"/>
  <c r="J1273" i="1"/>
  <c r="K1272" i="1" s="1"/>
  <c r="E1273" i="1"/>
  <c r="G1273" i="1"/>
  <c r="H1273" i="1"/>
  <c r="E1274" i="1" l="1"/>
  <c r="H1274" i="1"/>
  <c r="G1274" i="1"/>
  <c r="J1274" i="1"/>
  <c r="K1273" i="1" s="1"/>
  <c r="S1275" i="1"/>
  <c r="R1275" i="1"/>
  <c r="T1275" i="1" s="1"/>
  <c r="Q1276" i="1"/>
  <c r="C1275" i="1"/>
  <c r="D1275" i="1"/>
  <c r="D1276" i="1" l="1"/>
  <c r="C1276" i="1"/>
  <c r="G1275" i="1"/>
  <c r="H1275" i="1"/>
  <c r="J1275" i="1"/>
  <c r="K1274" i="1" s="1"/>
  <c r="E1275" i="1"/>
  <c r="Q1277" i="1"/>
  <c r="E1276" i="1" l="1"/>
  <c r="G1276" i="1"/>
  <c r="H1276" i="1"/>
  <c r="J1276" i="1"/>
  <c r="K1275" i="1" s="1"/>
  <c r="Q1278" i="1"/>
  <c r="C1277" i="1"/>
  <c r="D1277" i="1"/>
  <c r="S1277" i="1"/>
  <c r="R1277" i="1"/>
  <c r="T1277" i="1" s="1"/>
  <c r="D1278" i="1" l="1"/>
  <c r="C1278" i="1"/>
  <c r="J1277" i="1"/>
  <c r="K1276" i="1" s="1"/>
  <c r="E1277" i="1"/>
  <c r="G1277" i="1"/>
  <c r="H1277" i="1"/>
  <c r="Q1279" i="1"/>
  <c r="E1278" i="1" l="1"/>
  <c r="H1278" i="1"/>
  <c r="G1278" i="1"/>
  <c r="J1278" i="1"/>
  <c r="K1277" i="1" s="1"/>
  <c r="R1279" i="1"/>
  <c r="T1279" i="1" s="1"/>
  <c r="S1279" i="1"/>
  <c r="D1279" i="1"/>
  <c r="C1279" i="1"/>
  <c r="Q1280" i="1"/>
  <c r="G1279" i="1" l="1"/>
  <c r="H1279" i="1"/>
  <c r="J1279" i="1"/>
  <c r="K1278" i="1" s="1"/>
  <c r="E1279" i="1"/>
  <c r="Q1281" i="1"/>
  <c r="D1280" i="1"/>
  <c r="C1280" i="1"/>
  <c r="S1281" i="1" l="1"/>
  <c r="R1281" i="1"/>
  <c r="T1281" i="1" s="1"/>
  <c r="C1281" i="1"/>
  <c r="D1281" i="1"/>
  <c r="Q1282" i="1"/>
  <c r="J1280" i="1"/>
  <c r="K1279" i="1" s="1"/>
  <c r="E1280" i="1"/>
  <c r="H1280" i="1"/>
  <c r="G1280" i="1"/>
  <c r="C1282" i="1" l="1"/>
  <c r="D1282" i="1"/>
  <c r="Q1283" i="1"/>
  <c r="J1281" i="1"/>
  <c r="E1281" i="1"/>
  <c r="G1281" i="1"/>
  <c r="H1281" i="1"/>
  <c r="K1280" i="1"/>
  <c r="S1283" i="1" l="1"/>
  <c r="R1283" i="1"/>
  <c r="T1283" i="1" s="1"/>
  <c r="J1282" i="1"/>
  <c r="E1282" i="1"/>
  <c r="H1282" i="1"/>
  <c r="G1282" i="1"/>
  <c r="Q1284" i="1"/>
  <c r="C1283" i="1"/>
  <c r="D1283" i="1"/>
  <c r="Q1285" i="1" l="1"/>
  <c r="C1284" i="1"/>
  <c r="D1284" i="1"/>
  <c r="K1281" i="1"/>
  <c r="G1283" i="1"/>
  <c r="J1283" i="1"/>
  <c r="K1282" i="1" s="1"/>
  <c r="H1283" i="1"/>
  <c r="E1283" i="1"/>
  <c r="E1284" i="1" l="1"/>
  <c r="H1284" i="1"/>
  <c r="J1284" i="1"/>
  <c r="K1283" i="1" s="1"/>
  <c r="G1284" i="1"/>
  <c r="Q1286" i="1"/>
  <c r="C1285" i="1"/>
  <c r="D1285" i="1"/>
  <c r="S1285" i="1"/>
  <c r="R1285" i="1"/>
  <c r="T1285" i="1" s="1"/>
  <c r="J1285" i="1" l="1"/>
  <c r="E1285" i="1"/>
  <c r="H1285" i="1"/>
  <c r="G1285" i="1"/>
  <c r="C1286" i="1"/>
  <c r="D1286" i="1"/>
  <c r="Q1287" i="1"/>
  <c r="S1287" i="1" l="1"/>
  <c r="R1287" i="1"/>
  <c r="T1287" i="1" s="1"/>
  <c r="J1286" i="1"/>
  <c r="K1285" i="1" s="1"/>
  <c r="E1286" i="1"/>
  <c r="G1286" i="1"/>
  <c r="H1286" i="1"/>
  <c r="Q1288" i="1"/>
  <c r="C1287" i="1"/>
  <c r="D1287" i="1"/>
  <c r="K1284" i="1"/>
  <c r="Q1289" i="1" l="1"/>
  <c r="J1287" i="1"/>
  <c r="E1287" i="1"/>
  <c r="H1287" i="1"/>
  <c r="G1287" i="1"/>
  <c r="C1288" i="1"/>
  <c r="D1288" i="1"/>
  <c r="J1288" i="1" l="1"/>
  <c r="H1288" i="1"/>
  <c r="E1288" i="1"/>
  <c r="G1288" i="1"/>
  <c r="K1287" i="1"/>
  <c r="K1286" i="1"/>
  <c r="Q1290" i="1"/>
  <c r="D1289" i="1"/>
  <c r="C1289" i="1"/>
  <c r="S1289" i="1"/>
  <c r="R1289" i="1"/>
  <c r="T1289" i="1" s="1"/>
  <c r="Q1291" i="1" l="1"/>
  <c r="J1289" i="1"/>
  <c r="H1289" i="1"/>
  <c r="E1289" i="1"/>
  <c r="G1289" i="1"/>
  <c r="D1290" i="1"/>
  <c r="C1290" i="1"/>
  <c r="H1290" i="1" l="1"/>
  <c r="E1290" i="1"/>
  <c r="J1290" i="1"/>
  <c r="G1290" i="1"/>
  <c r="K1288" i="1"/>
  <c r="Q1292" i="1"/>
  <c r="C1291" i="1"/>
  <c r="D1291" i="1"/>
  <c r="S1291" i="1"/>
  <c r="R1291" i="1"/>
  <c r="T1291" i="1" s="1"/>
  <c r="Q1293" i="1" l="1"/>
  <c r="G1291" i="1"/>
  <c r="J1291" i="1"/>
  <c r="K1290" i="1" s="1"/>
  <c r="E1291" i="1"/>
  <c r="H1291" i="1"/>
  <c r="C1292" i="1"/>
  <c r="D1292" i="1"/>
  <c r="K1289" i="1"/>
  <c r="D1293" i="1" l="1"/>
  <c r="C1293" i="1"/>
  <c r="Q1294" i="1"/>
  <c r="H1292" i="1"/>
  <c r="E1292" i="1"/>
  <c r="G1292" i="1"/>
  <c r="J1292" i="1"/>
  <c r="K1291" i="1" s="1"/>
  <c r="R1293" i="1"/>
  <c r="T1293" i="1" s="1"/>
  <c r="S1293" i="1"/>
  <c r="Q1295" i="1" l="1"/>
  <c r="J1293" i="1"/>
  <c r="G1293" i="1"/>
  <c r="H1293" i="1"/>
  <c r="E1293" i="1"/>
  <c r="K1292" i="1"/>
  <c r="C1294" i="1"/>
  <c r="D1294" i="1"/>
  <c r="D1295" i="1" l="1"/>
  <c r="C1295" i="1"/>
  <c r="Q1296" i="1"/>
  <c r="H1294" i="1"/>
  <c r="J1294" i="1"/>
  <c r="E1294" i="1"/>
  <c r="G1294" i="1"/>
  <c r="S1295" i="1"/>
  <c r="R1295" i="1"/>
  <c r="T1295" i="1" s="1"/>
  <c r="J1295" i="1" l="1"/>
  <c r="K1294" i="1" s="1"/>
  <c r="E1295" i="1"/>
  <c r="H1295" i="1"/>
  <c r="G1295" i="1"/>
  <c r="D1296" i="1"/>
  <c r="C1296" i="1"/>
  <c r="Q1297" i="1"/>
  <c r="K1293" i="1"/>
  <c r="D1297" i="1" l="1"/>
  <c r="C1297" i="1"/>
  <c r="H1296" i="1"/>
  <c r="J1296" i="1"/>
  <c r="E1296" i="1"/>
  <c r="G1296" i="1"/>
  <c r="S1297" i="1"/>
  <c r="R1297" i="1"/>
  <c r="T1297" i="1" s="1"/>
  <c r="Q1298" i="1"/>
  <c r="J1297" i="1" l="1"/>
  <c r="G1297" i="1"/>
  <c r="H1297" i="1"/>
  <c r="E1297" i="1"/>
  <c r="Q1299" i="1"/>
  <c r="C1298" i="1"/>
  <c r="D1298" i="1"/>
  <c r="K1296" i="1"/>
  <c r="K1295" i="1"/>
  <c r="J1298" i="1" l="1"/>
  <c r="E1298" i="1"/>
  <c r="H1298" i="1"/>
  <c r="G1298" i="1"/>
  <c r="C1299" i="1"/>
  <c r="D1299" i="1"/>
  <c r="S1299" i="1"/>
  <c r="R1299" i="1"/>
  <c r="T1299" i="1" s="1"/>
  <c r="Q1300" i="1"/>
  <c r="K1297" i="1"/>
  <c r="Q1301" i="1" l="1"/>
  <c r="D1300" i="1"/>
  <c r="C1300" i="1"/>
  <c r="E1299" i="1"/>
  <c r="J1299" i="1"/>
  <c r="H1299" i="1"/>
  <c r="G1299" i="1"/>
  <c r="D1301" i="1" l="1"/>
  <c r="C1301" i="1"/>
  <c r="K1298" i="1"/>
  <c r="R1301" i="1"/>
  <c r="T1301" i="1" s="1"/>
  <c r="S1301" i="1"/>
  <c r="H1300" i="1"/>
  <c r="J1300" i="1"/>
  <c r="K1299" i="1" s="1"/>
  <c r="E1300" i="1"/>
  <c r="G1300" i="1"/>
  <c r="Q1302" i="1"/>
  <c r="D1302" i="1" l="1"/>
  <c r="C1302" i="1"/>
  <c r="Q1303" i="1"/>
  <c r="J1301" i="1"/>
  <c r="K1300" i="1" s="1"/>
  <c r="H1301" i="1"/>
  <c r="E1301" i="1"/>
  <c r="G1301" i="1"/>
  <c r="S1303" i="1" l="1"/>
  <c r="R1303" i="1"/>
  <c r="T1303" i="1" s="1"/>
  <c r="C1303" i="1"/>
  <c r="D1303" i="1"/>
  <c r="E1302" i="1"/>
  <c r="H1302" i="1"/>
  <c r="G1302" i="1"/>
  <c r="J1302" i="1"/>
  <c r="Q1304" i="1"/>
  <c r="Q1305" i="1" l="1"/>
  <c r="J1303" i="1"/>
  <c r="H1303" i="1"/>
  <c r="E1303" i="1"/>
  <c r="G1303" i="1"/>
  <c r="K1302" i="1"/>
  <c r="K1301" i="1"/>
  <c r="C1304" i="1"/>
  <c r="D1304" i="1"/>
  <c r="D1305" i="1" l="1"/>
  <c r="C1305" i="1"/>
  <c r="Q1306" i="1"/>
  <c r="J1304" i="1"/>
  <c r="K1303" i="1" s="1"/>
  <c r="E1304" i="1"/>
  <c r="H1304" i="1"/>
  <c r="G1304" i="1"/>
  <c r="S1305" i="1"/>
  <c r="R1305" i="1"/>
  <c r="T1305" i="1" s="1"/>
  <c r="J1305" i="1" l="1"/>
  <c r="H1305" i="1"/>
  <c r="E1305" i="1"/>
  <c r="G1305" i="1"/>
  <c r="D1306" i="1"/>
  <c r="C1306" i="1"/>
  <c r="Q1307" i="1"/>
  <c r="H1306" i="1" l="1"/>
  <c r="J1306" i="1"/>
  <c r="K1305" i="1" s="1"/>
  <c r="E1306" i="1"/>
  <c r="G1306" i="1"/>
  <c r="S1307" i="1"/>
  <c r="R1307" i="1"/>
  <c r="T1307" i="1" s="1"/>
  <c r="D1307" i="1"/>
  <c r="C1307" i="1"/>
  <c r="Q1308" i="1"/>
  <c r="K1304" i="1"/>
  <c r="Q1309" i="1" l="1"/>
  <c r="C1308" i="1"/>
  <c r="D1308" i="1"/>
  <c r="E1307" i="1"/>
  <c r="G1307" i="1"/>
  <c r="H1307" i="1"/>
  <c r="J1307" i="1"/>
  <c r="E1308" i="1" l="1"/>
  <c r="G1308" i="1"/>
  <c r="H1308" i="1"/>
  <c r="J1308" i="1"/>
  <c r="Q1310" i="1"/>
  <c r="K1306" i="1"/>
  <c r="C1309" i="1"/>
  <c r="D1309" i="1"/>
  <c r="R1309" i="1"/>
  <c r="T1309" i="1" s="1"/>
  <c r="S1309" i="1"/>
  <c r="K1307" i="1" l="1"/>
  <c r="C1310" i="1"/>
  <c r="D1310" i="1"/>
  <c r="Q1311" i="1"/>
  <c r="J1309" i="1"/>
  <c r="H1309" i="1"/>
  <c r="E1309" i="1"/>
  <c r="G1309" i="1"/>
  <c r="J1310" i="1" l="1"/>
  <c r="K1309" i="1" s="1"/>
  <c r="H1310" i="1"/>
  <c r="E1310" i="1"/>
  <c r="G1310" i="1"/>
  <c r="Q1312" i="1"/>
  <c r="C1311" i="1"/>
  <c r="D1311" i="1"/>
  <c r="R1311" i="1"/>
  <c r="T1311" i="1" s="1"/>
  <c r="S1311" i="1"/>
  <c r="K1308" i="1"/>
  <c r="J1311" i="1" l="1"/>
  <c r="H1311" i="1"/>
  <c r="E1311" i="1"/>
  <c r="G1311" i="1"/>
  <c r="Q1313" i="1"/>
  <c r="D1312" i="1"/>
  <c r="C1312" i="1"/>
  <c r="D1313" i="1" l="1"/>
  <c r="C1313" i="1"/>
  <c r="Q1314" i="1"/>
  <c r="J1312" i="1"/>
  <c r="K1311" i="1" s="1"/>
  <c r="E1312" i="1"/>
  <c r="H1312" i="1"/>
  <c r="G1312" i="1"/>
  <c r="S1313" i="1"/>
  <c r="R1313" i="1"/>
  <c r="T1313" i="1" s="1"/>
  <c r="K1310" i="1"/>
  <c r="E1313" i="1" l="1"/>
  <c r="H1313" i="1"/>
  <c r="G1313" i="1"/>
  <c r="J1313" i="1"/>
  <c r="K1312" i="1" s="1"/>
  <c r="C1314" i="1"/>
  <c r="D1314" i="1"/>
  <c r="Q1315" i="1"/>
  <c r="Q1316" i="1" l="1"/>
  <c r="C1315" i="1"/>
  <c r="D1315" i="1"/>
  <c r="S1315" i="1"/>
  <c r="R1315" i="1"/>
  <c r="T1315" i="1" s="1"/>
  <c r="J1314" i="1"/>
  <c r="K1313" i="1" s="1"/>
  <c r="H1314" i="1"/>
  <c r="G1314" i="1"/>
  <c r="E1314" i="1"/>
  <c r="H1315" i="1" l="1"/>
  <c r="E1315" i="1"/>
  <c r="J1315" i="1"/>
  <c r="K1314" i="1" s="1"/>
  <c r="G1315" i="1"/>
  <c r="C1316" i="1"/>
  <c r="D1316" i="1"/>
  <c r="Q1317" i="1"/>
  <c r="Q1318" i="1" l="1"/>
  <c r="C1317" i="1"/>
  <c r="D1317" i="1"/>
  <c r="R1317" i="1"/>
  <c r="T1317" i="1" s="1"/>
  <c r="S1317" i="1"/>
  <c r="H1316" i="1"/>
  <c r="E1316" i="1"/>
  <c r="J1316" i="1"/>
  <c r="K1315" i="1" s="1"/>
  <c r="G1316" i="1"/>
  <c r="J1317" i="1" l="1"/>
  <c r="H1317" i="1"/>
  <c r="G1317" i="1"/>
  <c r="E1317" i="1"/>
  <c r="D1318" i="1"/>
  <c r="C1318" i="1"/>
  <c r="Q1319" i="1"/>
  <c r="Q1320" i="1" l="1"/>
  <c r="G1318" i="1"/>
  <c r="E1318" i="1"/>
  <c r="J1318" i="1"/>
  <c r="K1317" i="1" s="1"/>
  <c r="H1318" i="1"/>
  <c r="R1319" i="1"/>
  <c r="T1319" i="1" s="1"/>
  <c r="S1319" i="1"/>
  <c r="C1319" i="1"/>
  <c r="D1319" i="1"/>
  <c r="K1316" i="1"/>
  <c r="Q1321" i="1" l="1"/>
  <c r="C1320" i="1"/>
  <c r="D1320" i="1"/>
  <c r="J1319" i="1"/>
  <c r="H1319" i="1"/>
  <c r="G1319" i="1"/>
  <c r="E1319" i="1"/>
  <c r="K1318" i="1"/>
  <c r="H1320" i="1" l="1"/>
  <c r="J1320" i="1"/>
  <c r="G1320" i="1"/>
  <c r="E1320" i="1"/>
  <c r="C1321" i="1"/>
  <c r="D1321" i="1"/>
  <c r="K1319" i="1"/>
  <c r="Q1322" i="1"/>
  <c r="S1321" i="1"/>
  <c r="R1321" i="1"/>
  <c r="T1321" i="1" s="1"/>
  <c r="C1322" i="1" l="1"/>
  <c r="D1322" i="1"/>
  <c r="Q1323" i="1"/>
  <c r="G1321" i="1"/>
  <c r="E1321" i="1"/>
  <c r="J1321" i="1"/>
  <c r="K1320" i="1" s="1"/>
  <c r="H1321" i="1"/>
  <c r="S1323" i="1" l="1"/>
  <c r="R1323" i="1"/>
  <c r="T1323" i="1" s="1"/>
  <c r="D1323" i="1"/>
  <c r="C1323" i="1"/>
  <c r="Q1324" i="1"/>
  <c r="H1322" i="1"/>
  <c r="E1322" i="1"/>
  <c r="J1322" i="1"/>
  <c r="G1322" i="1"/>
  <c r="C1324" i="1" l="1"/>
  <c r="D1324" i="1"/>
  <c r="Q1325" i="1"/>
  <c r="K1321" i="1"/>
  <c r="J1323" i="1"/>
  <c r="H1323" i="1"/>
  <c r="G1323" i="1"/>
  <c r="E1323" i="1"/>
  <c r="Q1326" i="1" l="1"/>
  <c r="K1322" i="1"/>
  <c r="D1325" i="1"/>
  <c r="C1325" i="1"/>
  <c r="S1325" i="1"/>
  <c r="R1325" i="1"/>
  <c r="T1325" i="1" s="1"/>
  <c r="J1324" i="1"/>
  <c r="K1323" i="1" s="1"/>
  <c r="H1324" i="1"/>
  <c r="E1324" i="1"/>
  <c r="G1324" i="1"/>
  <c r="J1325" i="1" l="1"/>
  <c r="H1325" i="1"/>
  <c r="E1325" i="1"/>
  <c r="G1325" i="1"/>
  <c r="Q1327" i="1"/>
  <c r="D1326" i="1"/>
  <c r="C1326" i="1"/>
  <c r="C1327" i="1" l="1"/>
  <c r="D1327" i="1"/>
  <c r="R1327" i="1"/>
  <c r="T1327" i="1" s="1"/>
  <c r="S1327" i="1"/>
  <c r="J1326" i="1"/>
  <c r="G1326" i="1"/>
  <c r="H1326" i="1"/>
  <c r="E1326" i="1"/>
  <c r="Q1328" i="1"/>
  <c r="K1325" i="1"/>
  <c r="K1324" i="1"/>
  <c r="Q1329" i="1" l="1"/>
  <c r="C1328" i="1"/>
  <c r="D1328" i="1"/>
  <c r="H1327" i="1"/>
  <c r="J1327" i="1"/>
  <c r="G1327" i="1"/>
  <c r="E1327" i="1"/>
  <c r="J1328" i="1" l="1"/>
  <c r="K1327" i="1" s="1"/>
  <c r="H1328" i="1"/>
  <c r="G1328" i="1"/>
  <c r="E1328" i="1"/>
  <c r="S1329" i="1"/>
  <c r="R1329" i="1"/>
  <c r="T1329" i="1" s="1"/>
  <c r="Q1330" i="1"/>
  <c r="C1329" i="1"/>
  <c r="D1329" i="1"/>
  <c r="K1326" i="1"/>
  <c r="J1329" i="1" l="1"/>
  <c r="K1328" i="1" s="1"/>
  <c r="G1329" i="1"/>
  <c r="H1329" i="1"/>
  <c r="E1329" i="1"/>
  <c r="Q1331" i="1"/>
  <c r="C1330" i="1"/>
  <c r="D1330" i="1"/>
  <c r="C1331" i="1" l="1"/>
  <c r="D1331" i="1"/>
  <c r="J1330" i="1"/>
  <c r="H1330" i="1"/>
  <c r="G1330" i="1"/>
  <c r="E1330" i="1"/>
  <c r="S1331" i="1"/>
  <c r="R1331" i="1"/>
  <c r="T1331" i="1" s="1"/>
  <c r="Q1332" i="1"/>
  <c r="K1329" i="1" l="1"/>
  <c r="Q1333" i="1"/>
  <c r="C1332" i="1"/>
  <c r="D1332" i="1"/>
  <c r="H1331" i="1"/>
  <c r="E1331" i="1"/>
  <c r="J1331" i="1"/>
  <c r="K1330" i="1" s="1"/>
  <c r="G1331" i="1"/>
  <c r="R1333" i="1" l="1"/>
  <c r="T1333" i="1" s="1"/>
  <c r="S1333" i="1"/>
  <c r="Q1334" i="1"/>
  <c r="E1332" i="1"/>
  <c r="H1332" i="1"/>
  <c r="G1332" i="1"/>
  <c r="J1332" i="1"/>
  <c r="K1331" i="1" s="1"/>
  <c r="C1333" i="1"/>
  <c r="D1333" i="1"/>
  <c r="Q1335" i="1" l="1"/>
  <c r="J1333" i="1"/>
  <c r="G1333" i="1"/>
  <c r="H1333" i="1"/>
  <c r="E1333" i="1"/>
  <c r="C1334" i="1"/>
  <c r="D1334" i="1"/>
  <c r="J1334" i="1" l="1"/>
  <c r="G1334" i="1"/>
  <c r="H1334" i="1"/>
  <c r="E1334" i="1"/>
  <c r="D1335" i="1"/>
  <c r="C1335" i="1"/>
  <c r="K1333" i="1"/>
  <c r="K1332" i="1"/>
  <c r="Q1336" i="1"/>
  <c r="R1335" i="1"/>
  <c r="T1335" i="1" s="1"/>
  <c r="S1335" i="1"/>
  <c r="Q1337" i="1" l="1"/>
  <c r="J1335" i="1"/>
  <c r="G1335" i="1"/>
  <c r="H1335" i="1"/>
  <c r="E1335" i="1"/>
  <c r="C1336" i="1"/>
  <c r="D1336" i="1"/>
  <c r="E1336" i="1" l="1"/>
  <c r="J1336" i="1"/>
  <c r="G1336" i="1"/>
  <c r="H1336" i="1"/>
  <c r="D1337" i="1"/>
  <c r="C1337" i="1"/>
  <c r="K1335" i="1"/>
  <c r="K1334" i="1"/>
  <c r="R1337" i="1"/>
  <c r="T1337" i="1" s="1"/>
  <c r="S1337" i="1"/>
  <c r="Q1338" i="1"/>
  <c r="J1337" i="1" l="1"/>
  <c r="G1337" i="1"/>
  <c r="H1337" i="1"/>
  <c r="E1337" i="1"/>
  <c r="K1336" i="1"/>
  <c r="Q1339" i="1"/>
  <c r="C1338" i="1"/>
  <c r="D1338" i="1"/>
  <c r="G1338" i="1" l="1"/>
  <c r="H1338" i="1"/>
  <c r="E1338" i="1"/>
  <c r="J1338" i="1"/>
  <c r="R1339" i="1"/>
  <c r="T1339" i="1" s="1"/>
  <c r="S1339" i="1"/>
  <c r="Q1340" i="1"/>
  <c r="C1339" i="1"/>
  <c r="D1339" i="1"/>
  <c r="K1337" i="1" l="1"/>
  <c r="Q1341" i="1"/>
  <c r="E1339" i="1"/>
  <c r="J1339" i="1"/>
  <c r="H1339" i="1"/>
  <c r="G1339" i="1"/>
  <c r="C1340" i="1"/>
  <c r="D1340" i="1"/>
  <c r="R1341" i="1" l="1"/>
  <c r="T1341" i="1" s="1"/>
  <c r="S1341" i="1"/>
  <c r="Q1342" i="1"/>
  <c r="H1340" i="1"/>
  <c r="E1340" i="1"/>
  <c r="J1340" i="1"/>
  <c r="K1339" i="1" s="1"/>
  <c r="G1340" i="1"/>
  <c r="D1341" i="1"/>
  <c r="C1341" i="1"/>
  <c r="K1338" i="1"/>
  <c r="C1342" i="1" l="1"/>
  <c r="D1342" i="1"/>
  <c r="E1341" i="1"/>
  <c r="J1341" i="1"/>
  <c r="H1341" i="1"/>
  <c r="G1341" i="1"/>
  <c r="Q1343" i="1"/>
  <c r="K1340" i="1"/>
  <c r="R1343" i="1" l="1"/>
  <c r="T1343" i="1" s="1"/>
  <c r="S1343" i="1"/>
  <c r="C1343" i="1"/>
  <c r="D1343" i="1"/>
  <c r="Q1344" i="1"/>
  <c r="J1342" i="1"/>
  <c r="G1342" i="1"/>
  <c r="H1342" i="1"/>
  <c r="E1342" i="1"/>
  <c r="K1341" i="1" l="1"/>
  <c r="D1344" i="1"/>
  <c r="C1344" i="1"/>
  <c r="J1343" i="1"/>
  <c r="G1343" i="1"/>
  <c r="E1343" i="1"/>
  <c r="H1343" i="1"/>
  <c r="Q1345" i="1"/>
  <c r="D1345" i="1" l="1"/>
  <c r="C1345" i="1"/>
  <c r="S1345" i="1"/>
  <c r="R1345" i="1"/>
  <c r="T1345" i="1" s="1"/>
  <c r="Q1346" i="1"/>
  <c r="K1342" i="1"/>
  <c r="E1344" i="1"/>
  <c r="J1344" i="1"/>
  <c r="G1344" i="1"/>
  <c r="H1344" i="1"/>
  <c r="Q1347" i="1" l="1"/>
  <c r="J1345" i="1"/>
  <c r="G1345" i="1"/>
  <c r="H1345" i="1"/>
  <c r="E1345" i="1"/>
  <c r="K1344" i="1"/>
  <c r="D1346" i="1"/>
  <c r="C1346" i="1"/>
  <c r="K1343" i="1"/>
  <c r="G1346" i="1" l="1"/>
  <c r="H1346" i="1"/>
  <c r="E1346" i="1"/>
  <c r="J1346" i="1"/>
  <c r="Q1348" i="1"/>
  <c r="C1347" i="1"/>
  <c r="D1347" i="1"/>
  <c r="R1347" i="1"/>
  <c r="T1347" i="1" s="1"/>
  <c r="S1347" i="1"/>
  <c r="E1347" i="1" l="1"/>
  <c r="G1347" i="1"/>
  <c r="H1347" i="1"/>
  <c r="J1347" i="1"/>
  <c r="Q1349" i="1"/>
  <c r="D1348" i="1"/>
  <c r="C1348" i="1"/>
  <c r="K1345" i="1"/>
  <c r="D1349" i="1" l="1"/>
  <c r="C1349" i="1"/>
  <c r="K1346" i="1"/>
  <c r="S1349" i="1"/>
  <c r="R1349" i="1"/>
  <c r="T1349" i="1" s="1"/>
  <c r="H1348" i="1"/>
  <c r="E1348" i="1"/>
  <c r="J1348" i="1"/>
  <c r="G1348" i="1"/>
  <c r="Q1350" i="1"/>
  <c r="Q1351" i="1" l="1"/>
  <c r="G1349" i="1"/>
  <c r="E1349" i="1"/>
  <c r="J1349" i="1"/>
  <c r="K1348" i="1" s="1"/>
  <c r="H1349" i="1"/>
  <c r="C1350" i="1"/>
  <c r="D1350" i="1"/>
  <c r="K1347" i="1"/>
  <c r="C1351" i="1" l="1"/>
  <c r="D1351" i="1"/>
  <c r="G1350" i="1"/>
  <c r="E1350" i="1"/>
  <c r="H1350" i="1"/>
  <c r="J1350" i="1"/>
  <c r="S1351" i="1"/>
  <c r="R1351" i="1"/>
  <c r="T1351" i="1" s="1"/>
  <c r="Q1352" i="1"/>
  <c r="Q1353" i="1" l="1"/>
  <c r="D1352" i="1"/>
  <c r="C1352" i="1"/>
  <c r="K1349" i="1"/>
  <c r="J1351" i="1"/>
  <c r="H1351" i="1"/>
  <c r="G1351" i="1"/>
  <c r="E1351" i="1"/>
  <c r="C1353" i="1" l="1"/>
  <c r="D1353" i="1"/>
  <c r="K1350" i="1"/>
  <c r="E1352" i="1"/>
  <c r="J1352" i="1"/>
  <c r="G1352" i="1"/>
  <c r="H1352" i="1"/>
  <c r="Q1354" i="1"/>
  <c r="S1353" i="1"/>
  <c r="R1353" i="1"/>
  <c r="T1353" i="1" s="1"/>
  <c r="C1354" i="1" l="1"/>
  <c r="D1354" i="1"/>
  <c r="Q1355" i="1"/>
  <c r="J1353" i="1"/>
  <c r="K1352" i="1" s="1"/>
  <c r="E1353" i="1"/>
  <c r="G1353" i="1"/>
  <c r="H1353" i="1"/>
  <c r="K1351" i="1"/>
  <c r="Q1356" i="1" l="1"/>
  <c r="C1355" i="1"/>
  <c r="D1355" i="1"/>
  <c r="S1355" i="1"/>
  <c r="R1355" i="1"/>
  <c r="T1355" i="1" s="1"/>
  <c r="G1354" i="1"/>
  <c r="H1354" i="1"/>
  <c r="E1354" i="1"/>
  <c r="J1354" i="1"/>
  <c r="C1356" i="1" l="1"/>
  <c r="D1356" i="1"/>
  <c r="K1353" i="1"/>
  <c r="J1355" i="1"/>
  <c r="G1355" i="1"/>
  <c r="H1355" i="1"/>
  <c r="E1355" i="1"/>
  <c r="Q1357" i="1"/>
  <c r="S1357" i="1" l="1"/>
  <c r="R1357" i="1"/>
  <c r="T1357" i="1" s="1"/>
  <c r="C1357" i="1"/>
  <c r="D1357" i="1"/>
  <c r="Q1358" i="1"/>
  <c r="J1356" i="1"/>
  <c r="K1355" i="1" s="1"/>
  <c r="G1356" i="1"/>
  <c r="H1356" i="1"/>
  <c r="E1356" i="1"/>
  <c r="K1354" i="1"/>
  <c r="C1358" i="1" l="1"/>
  <c r="D1358" i="1"/>
  <c r="J1357" i="1"/>
  <c r="G1357" i="1"/>
  <c r="E1357" i="1"/>
  <c r="H1357" i="1"/>
  <c r="Q1359" i="1"/>
  <c r="Q1360" i="1" l="1"/>
  <c r="K1356" i="1"/>
  <c r="J1358" i="1"/>
  <c r="K1357" i="1" s="1"/>
  <c r="G1358" i="1"/>
  <c r="H1358" i="1"/>
  <c r="E1358" i="1"/>
  <c r="S1359" i="1"/>
  <c r="R1359" i="1"/>
  <c r="T1359" i="1" s="1"/>
  <c r="C1359" i="1"/>
  <c r="D1359" i="1"/>
  <c r="C1360" i="1" l="1"/>
  <c r="D1360" i="1"/>
  <c r="G1359" i="1"/>
  <c r="H1359" i="1"/>
  <c r="E1359" i="1"/>
  <c r="J1359" i="1"/>
  <c r="K1358" i="1" s="1"/>
  <c r="Q1361" i="1"/>
  <c r="S1361" i="1" l="1"/>
  <c r="R1361" i="1"/>
  <c r="T1361" i="1" s="1"/>
  <c r="C1361" i="1"/>
  <c r="D1361" i="1"/>
  <c r="Q1362" i="1"/>
  <c r="H1360" i="1"/>
  <c r="E1360" i="1"/>
  <c r="J1360" i="1"/>
  <c r="K1359" i="1" s="1"/>
  <c r="G1360" i="1"/>
  <c r="C1362" i="1" l="1"/>
  <c r="D1362" i="1"/>
  <c r="J1361" i="1"/>
  <c r="H1361" i="1"/>
  <c r="E1361" i="1"/>
  <c r="G1361" i="1"/>
  <c r="Q1363" i="1"/>
  <c r="Q1364" i="1" l="1"/>
  <c r="K1361" i="1"/>
  <c r="K1360" i="1"/>
  <c r="G1362" i="1"/>
  <c r="J1362" i="1"/>
  <c r="H1362" i="1"/>
  <c r="E1362" i="1"/>
  <c r="S1363" i="1"/>
  <c r="R1363" i="1"/>
  <c r="T1363" i="1" s="1"/>
  <c r="C1363" i="1"/>
  <c r="D1363" i="1"/>
  <c r="D1364" i="1" l="1"/>
  <c r="C1364" i="1"/>
  <c r="J1363" i="1"/>
  <c r="H1363" i="1"/>
  <c r="G1363" i="1"/>
  <c r="E1363" i="1"/>
  <c r="K1362" i="1"/>
  <c r="Q1365" i="1"/>
  <c r="G1364" i="1" l="1"/>
  <c r="E1364" i="1"/>
  <c r="J1364" i="1"/>
  <c r="H1364" i="1"/>
  <c r="S1365" i="1"/>
  <c r="R1365" i="1"/>
  <c r="T1365" i="1" s="1"/>
  <c r="Q1366" i="1"/>
  <c r="C1365" i="1"/>
  <c r="D1365" i="1"/>
  <c r="C1366" i="1" l="1"/>
  <c r="D1366" i="1"/>
  <c r="Q1367" i="1"/>
  <c r="E1365" i="1"/>
  <c r="J1365" i="1"/>
  <c r="H1365" i="1"/>
  <c r="G1365" i="1"/>
  <c r="K1363" i="1"/>
  <c r="D1367" i="1" l="1"/>
  <c r="C1367" i="1"/>
  <c r="S1367" i="1"/>
  <c r="R1367" i="1"/>
  <c r="T1367" i="1" s="1"/>
  <c r="H1366" i="1"/>
  <c r="E1366" i="1"/>
  <c r="J1366" i="1"/>
  <c r="G1366" i="1"/>
  <c r="Q1368" i="1"/>
  <c r="K1364" i="1"/>
  <c r="Q1369" i="1" l="1"/>
  <c r="J1367" i="1"/>
  <c r="G1367" i="1"/>
  <c r="E1367" i="1"/>
  <c r="H1367" i="1"/>
  <c r="D1368" i="1"/>
  <c r="C1368" i="1"/>
  <c r="K1365" i="1"/>
  <c r="C1369" i="1" l="1"/>
  <c r="D1369" i="1"/>
  <c r="K1366" i="1"/>
  <c r="Q1370" i="1"/>
  <c r="G1368" i="1"/>
  <c r="H1368" i="1"/>
  <c r="E1368" i="1"/>
  <c r="J1368" i="1"/>
  <c r="R1369" i="1"/>
  <c r="T1369" i="1" s="1"/>
  <c r="S1369" i="1"/>
  <c r="K1367" i="1" l="1"/>
  <c r="Q1371" i="1"/>
  <c r="D1370" i="1"/>
  <c r="C1370" i="1"/>
  <c r="G1369" i="1"/>
  <c r="E1369" i="1"/>
  <c r="H1369" i="1"/>
  <c r="J1369" i="1"/>
  <c r="Q1372" i="1" l="1"/>
  <c r="H1370" i="1"/>
  <c r="E1370" i="1"/>
  <c r="J1370" i="1"/>
  <c r="K1369" i="1" s="1"/>
  <c r="G1370" i="1"/>
  <c r="S1371" i="1"/>
  <c r="R1371" i="1"/>
  <c r="T1371" i="1" s="1"/>
  <c r="C1371" i="1"/>
  <c r="D1371" i="1"/>
  <c r="K1368" i="1"/>
  <c r="C1372" i="1" l="1"/>
  <c r="D1372" i="1"/>
  <c r="G1371" i="1"/>
  <c r="E1371" i="1"/>
  <c r="J1371" i="1"/>
  <c r="H1371" i="1"/>
  <c r="Q1373" i="1"/>
  <c r="Q1374" i="1" l="1"/>
  <c r="K1370" i="1"/>
  <c r="D1373" i="1"/>
  <c r="C1373" i="1"/>
  <c r="S1373" i="1"/>
  <c r="R1373" i="1"/>
  <c r="T1373" i="1" s="1"/>
  <c r="G1372" i="1"/>
  <c r="H1372" i="1"/>
  <c r="E1372" i="1"/>
  <c r="J1372" i="1"/>
  <c r="K1371" i="1" s="1"/>
  <c r="H1373" i="1" l="1"/>
  <c r="J1373" i="1"/>
  <c r="G1373" i="1"/>
  <c r="E1373" i="1"/>
  <c r="C1374" i="1"/>
  <c r="D1374" i="1"/>
  <c r="Q1375" i="1"/>
  <c r="D1375" i="1" l="1"/>
  <c r="C1375" i="1"/>
  <c r="J1374" i="1"/>
  <c r="H1374" i="1"/>
  <c r="G1374" i="1"/>
  <c r="E1374" i="1"/>
  <c r="S1375" i="1"/>
  <c r="R1375" i="1"/>
  <c r="T1375" i="1" s="1"/>
  <c r="Q1376" i="1"/>
  <c r="K1372" i="1"/>
  <c r="Q1377" i="1" l="1"/>
  <c r="J1375" i="1"/>
  <c r="G1375" i="1"/>
  <c r="H1375" i="1"/>
  <c r="E1375" i="1"/>
  <c r="K1373" i="1"/>
  <c r="C1376" i="1"/>
  <c r="D1376" i="1"/>
  <c r="K1374" i="1" l="1"/>
  <c r="C1377" i="1"/>
  <c r="D1377" i="1"/>
  <c r="R1377" i="1"/>
  <c r="T1377" i="1" s="1"/>
  <c r="S1377" i="1"/>
  <c r="J1376" i="1"/>
  <c r="H1376" i="1"/>
  <c r="G1376" i="1"/>
  <c r="E1376" i="1"/>
  <c r="Q1378" i="1"/>
  <c r="G1377" i="1" l="1"/>
  <c r="E1377" i="1"/>
  <c r="H1377" i="1"/>
  <c r="J1377" i="1"/>
  <c r="Q1379" i="1"/>
  <c r="C1378" i="1"/>
  <c r="D1378" i="1"/>
  <c r="K1375" i="1"/>
  <c r="G1378" i="1" l="1"/>
  <c r="H1378" i="1"/>
  <c r="E1378" i="1"/>
  <c r="J1378" i="1"/>
  <c r="K1377" i="1" s="1"/>
  <c r="S1379" i="1"/>
  <c r="R1379" i="1"/>
  <c r="T1379" i="1" s="1"/>
  <c r="D1379" i="1"/>
  <c r="C1379" i="1"/>
  <c r="Q1380" i="1"/>
  <c r="K1376" i="1"/>
  <c r="Q1381" i="1" l="1"/>
  <c r="D1380" i="1"/>
  <c r="C1380" i="1"/>
  <c r="G1379" i="1"/>
  <c r="E1379" i="1"/>
  <c r="J1379" i="1"/>
  <c r="H1379" i="1"/>
  <c r="R1381" i="1" l="1"/>
  <c r="T1381" i="1" s="1"/>
  <c r="S1381" i="1"/>
  <c r="C1381" i="1"/>
  <c r="D1381" i="1"/>
  <c r="Q1382" i="1"/>
  <c r="E1380" i="1"/>
  <c r="H1380" i="1"/>
  <c r="J1380" i="1"/>
  <c r="K1379" i="1" s="1"/>
  <c r="G1380" i="1"/>
  <c r="K1378" i="1"/>
  <c r="J1381" i="1" l="1"/>
  <c r="K1380" i="1" s="1"/>
  <c r="H1381" i="1"/>
  <c r="G1381" i="1"/>
  <c r="E1381" i="1"/>
  <c r="Q1383" i="1"/>
  <c r="D1382" i="1"/>
  <c r="C1382" i="1"/>
  <c r="R1383" i="1" l="1"/>
  <c r="T1383" i="1" s="1"/>
  <c r="S1383" i="1"/>
  <c r="D1383" i="1"/>
  <c r="C1383" i="1"/>
  <c r="Q1384" i="1"/>
  <c r="K1381" i="1"/>
  <c r="G1382" i="1"/>
  <c r="E1382" i="1"/>
  <c r="J1382" i="1"/>
  <c r="H1382" i="1"/>
  <c r="Q1385" i="1" l="1"/>
  <c r="C1384" i="1"/>
  <c r="D1384" i="1"/>
  <c r="E1383" i="1"/>
  <c r="J1383" i="1"/>
  <c r="G1383" i="1"/>
  <c r="H1383" i="1"/>
  <c r="H1384" i="1" l="1"/>
  <c r="E1384" i="1"/>
  <c r="G1384" i="1"/>
  <c r="J1384" i="1"/>
  <c r="R1385" i="1"/>
  <c r="T1385" i="1" s="1"/>
  <c r="S1385" i="1"/>
  <c r="Q1386" i="1"/>
  <c r="D1385" i="1"/>
  <c r="C1385" i="1"/>
  <c r="K1382" i="1"/>
  <c r="Q1387" i="1" l="1"/>
  <c r="E1385" i="1"/>
  <c r="J1385" i="1"/>
  <c r="H1385" i="1"/>
  <c r="G1385" i="1"/>
  <c r="C1386" i="1"/>
  <c r="D1386" i="1"/>
  <c r="K1383" i="1"/>
  <c r="C1387" i="1" l="1"/>
  <c r="D1387" i="1"/>
  <c r="G1386" i="1"/>
  <c r="H1386" i="1"/>
  <c r="E1386" i="1"/>
  <c r="J1386" i="1"/>
  <c r="K1384" i="1"/>
  <c r="S1387" i="1"/>
  <c r="R1387" i="1"/>
  <c r="T1387" i="1" s="1"/>
  <c r="Q1388" i="1"/>
  <c r="Q1389" i="1" l="1"/>
  <c r="K1385" i="1"/>
  <c r="D1388" i="1"/>
  <c r="C1388" i="1"/>
  <c r="H1387" i="1"/>
  <c r="E1387" i="1"/>
  <c r="J1387" i="1"/>
  <c r="G1387" i="1"/>
  <c r="G1388" i="1" l="1"/>
  <c r="H1388" i="1"/>
  <c r="E1388" i="1"/>
  <c r="J1388" i="1"/>
  <c r="S1389" i="1"/>
  <c r="R1389" i="1"/>
  <c r="T1389" i="1" s="1"/>
  <c r="Q1390" i="1"/>
  <c r="D1389" i="1"/>
  <c r="C1389" i="1"/>
  <c r="K1386" i="1"/>
  <c r="E1389" i="1" l="1"/>
  <c r="J1389" i="1"/>
  <c r="H1389" i="1"/>
  <c r="G1389" i="1"/>
  <c r="K1387" i="1"/>
  <c r="C1390" i="1"/>
  <c r="D1390" i="1"/>
  <c r="Q1391" i="1"/>
  <c r="Q1392" i="1" l="1"/>
  <c r="R1391" i="1"/>
  <c r="T1391" i="1" s="1"/>
  <c r="S1391" i="1"/>
  <c r="J1390" i="1"/>
  <c r="K1389" i="1" s="1"/>
  <c r="G1390" i="1"/>
  <c r="H1390" i="1"/>
  <c r="E1390" i="1"/>
  <c r="C1391" i="1"/>
  <c r="D1391" i="1"/>
  <c r="K1388" i="1"/>
  <c r="D1392" i="1" l="1"/>
  <c r="C1392" i="1"/>
  <c r="G1391" i="1"/>
  <c r="E1391" i="1"/>
  <c r="H1391" i="1"/>
  <c r="J1391" i="1"/>
  <c r="Q1393" i="1"/>
  <c r="S1393" i="1" l="1"/>
  <c r="R1393" i="1"/>
  <c r="T1393" i="1" s="1"/>
  <c r="K1391" i="1"/>
  <c r="E1392" i="1"/>
  <c r="H1392" i="1"/>
  <c r="J1392" i="1"/>
  <c r="G1392" i="1"/>
  <c r="K1390" i="1"/>
  <c r="Q1394" i="1"/>
  <c r="D1393" i="1"/>
  <c r="C1393" i="1"/>
  <c r="C1394" i="1" l="1"/>
  <c r="D1394" i="1"/>
  <c r="Q1395" i="1"/>
  <c r="E1393" i="1"/>
  <c r="G1393" i="1"/>
  <c r="J1393" i="1"/>
  <c r="K1392" i="1" s="1"/>
  <c r="H1393" i="1"/>
  <c r="Q1396" i="1" l="1"/>
  <c r="G1394" i="1"/>
  <c r="H1394" i="1"/>
  <c r="E1394" i="1"/>
  <c r="J1394" i="1"/>
  <c r="K1393" i="1"/>
  <c r="R1395" i="1"/>
  <c r="T1395" i="1" s="1"/>
  <c r="S1395" i="1"/>
  <c r="D1395" i="1"/>
  <c r="C1395" i="1"/>
  <c r="J1395" i="1" l="1"/>
  <c r="K1394" i="1" s="1"/>
  <c r="G1395" i="1"/>
  <c r="H1395" i="1"/>
  <c r="E1395" i="1"/>
  <c r="C1396" i="1"/>
  <c r="D1396" i="1"/>
  <c r="Q1397" i="1"/>
  <c r="R1397" i="1" l="1"/>
  <c r="T1397" i="1" s="1"/>
  <c r="S1397" i="1"/>
  <c r="C1397" i="1"/>
  <c r="D1397" i="1"/>
  <c r="Q1398" i="1"/>
  <c r="H1396" i="1"/>
  <c r="E1396" i="1"/>
  <c r="G1396" i="1"/>
  <c r="J1396" i="1"/>
  <c r="G1397" i="1" l="1"/>
  <c r="H1397" i="1"/>
  <c r="J1397" i="1"/>
  <c r="E1397" i="1"/>
  <c r="K1395" i="1"/>
  <c r="C1398" i="1"/>
  <c r="D1398" i="1"/>
  <c r="Q1399" i="1"/>
  <c r="S1399" i="1" l="1"/>
  <c r="R1399" i="1"/>
  <c r="T1399" i="1" s="1"/>
  <c r="Q1400" i="1"/>
  <c r="C1399" i="1"/>
  <c r="D1399" i="1"/>
  <c r="J1398" i="1"/>
  <c r="H1398" i="1"/>
  <c r="G1398" i="1"/>
  <c r="E1398" i="1"/>
  <c r="K1396" i="1"/>
  <c r="K1397" i="1" l="1"/>
  <c r="D1400" i="1"/>
  <c r="C1400" i="1"/>
  <c r="Q1401" i="1"/>
  <c r="J1399" i="1"/>
  <c r="G1399" i="1"/>
  <c r="E1399" i="1"/>
  <c r="H1399" i="1"/>
  <c r="Q1402" i="1" l="1"/>
  <c r="G1400" i="1"/>
  <c r="H1400" i="1"/>
  <c r="E1400" i="1"/>
  <c r="J1400" i="1"/>
  <c r="S1401" i="1"/>
  <c r="R1401" i="1"/>
  <c r="T1401" i="1" s="1"/>
  <c r="C1401" i="1"/>
  <c r="D1401" i="1"/>
  <c r="K1398" i="1"/>
  <c r="Q1403" i="1" l="1"/>
  <c r="D1402" i="1"/>
  <c r="C1402" i="1"/>
  <c r="K1399" i="1"/>
  <c r="G1401" i="1"/>
  <c r="E1401" i="1"/>
  <c r="J1401" i="1"/>
  <c r="H1401" i="1"/>
  <c r="R1403" i="1" l="1"/>
  <c r="T1403" i="1" s="1"/>
  <c r="S1403" i="1"/>
  <c r="K1401" i="1"/>
  <c r="H1402" i="1"/>
  <c r="E1402" i="1"/>
  <c r="J1402" i="1"/>
  <c r="G1402" i="1"/>
  <c r="Q1404" i="1"/>
  <c r="C1403" i="1"/>
  <c r="D1403" i="1"/>
  <c r="K1400" i="1"/>
  <c r="G1403" i="1" l="1"/>
  <c r="H1403" i="1"/>
  <c r="E1403" i="1"/>
  <c r="J1403" i="1"/>
  <c r="K1402" i="1" s="1"/>
  <c r="C1404" i="1"/>
  <c r="D1404" i="1"/>
  <c r="Q1405" i="1"/>
  <c r="S1405" i="1" l="1"/>
  <c r="R1405" i="1"/>
  <c r="T1405" i="1" s="1"/>
  <c r="D1405" i="1"/>
  <c r="C1405" i="1"/>
  <c r="Q1406" i="1"/>
  <c r="G1404" i="1"/>
  <c r="E1404" i="1"/>
  <c r="J1404" i="1"/>
  <c r="K1403" i="1" s="1"/>
  <c r="H1404" i="1"/>
  <c r="Q1407" i="1" l="1"/>
  <c r="C1406" i="1"/>
  <c r="D1406" i="1"/>
  <c r="J1405" i="1"/>
  <c r="H1405" i="1"/>
  <c r="G1405" i="1"/>
  <c r="E1405" i="1"/>
  <c r="G1406" i="1" l="1"/>
  <c r="E1406" i="1"/>
  <c r="H1406" i="1"/>
  <c r="J1406" i="1"/>
  <c r="D1407" i="1"/>
  <c r="C1407" i="1"/>
  <c r="K1404" i="1"/>
  <c r="S1407" i="1"/>
  <c r="R1407" i="1"/>
  <c r="T1407" i="1" s="1"/>
  <c r="Q1408" i="1"/>
  <c r="Q1409" i="1" l="1"/>
  <c r="C1408" i="1"/>
  <c r="D1408" i="1"/>
  <c r="H1407" i="1"/>
  <c r="J1407" i="1"/>
  <c r="E1407" i="1"/>
  <c r="G1407" i="1"/>
  <c r="K1405" i="1"/>
  <c r="E1408" i="1" l="1"/>
  <c r="J1408" i="1"/>
  <c r="K1407" i="1" s="1"/>
  <c r="G1408" i="1"/>
  <c r="H1408" i="1"/>
  <c r="K1406" i="1"/>
  <c r="R1409" i="1"/>
  <c r="T1409" i="1" s="1"/>
  <c r="S1409" i="1"/>
  <c r="D1409" i="1"/>
  <c r="C1409" i="1"/>
  <c r="Q1410" i="1"/>
  <c r="Q1411" i="1" l="1"/>
  <c r="E1409" i="1"/>
  <c r="H1409" i="1"/>
  <c r="G1409" i="1"/>
  <c r="J1409" i="1"/>
  <c r="K1408" i="1" s="1"/>
  <c r="C1410" i="1"/>
  <c r="D1410" i="1"/>
  <c r="G1410" i="1" l="1"/>
  <c r="E1410" i="1"/>
  <c r="J1410" i="1"/>
  <c r="H1410" i="1"/>
  <c r="S1411" i="1"/>
  <c r="R1411" i="1"/>
  <c r="T1411" i="1" s="1"/>
  <c r="D1411" i="1"/>
  <c r="C1411" i="1"/>
  <c r="Q1412" i="1"/>
  <c r="D1412" i="1" l="1"/>
  <c r="C1412" i="1"/>
  <c r="K1409" i="1"/>
  <c r="Q1413" i="1"/>
  <c r="G1411" i="1"/>
  <c r="H1411" i="1"/>
  <c r="E1411" i="1"/>
  <c r="J1411" i="1"/>
  <c r="K1410" i="1" s="1"/>
  <c r="R1413" i="1" l="1"/>
  <c r="T1413" i="1" s="1"/>
  <c r="S1413" i="1"/>
  <c r="G1412" i="1"/>
  <c r="E1412" i="1"/>
  <c r="J1412" i="1"/>
  <c r="H1412" i="1"/>
  <c r="Q1414" i="1"/>
  <c r="C1413" i="1"/>
  <c r="D1413" i="1"/>
  <c r="C1414" i="1" l="1"/>
  <c r="D1414" i="1"/>
  <c r="J1413" i="1"/>
  <c r="G1413" i="1"/>
  <c r="H1413" i="1"/>
  <c r="E1413" i="1"/>
  <c r="Q1415" i="1"/>
  <c r="K1411" i="1"/>
  <c r="K1412" i="1" l="1"/>
  <c r="Q1416" i="1"/>
  <c r="C1415" i="1"/>
  <c r="D1415" i="1"/>
  <c r="S1415" i="1"/>
  <c r="R1415" i="1"/>
  <c r="T1415" i="1" s="1"/>
  <c r="H1414" i="1"/>
  <c r="E1414" i="1"/>
  <c r="J1414" i="1"/>
  <c r="K1413" i="1" s="1"/>
  <c r="G1414" i="1"/>
  <c r="Q1417" i="1" l="1"/>
  <c r="D1416" i="1"/>
  <c r="C1416" i="1"/>
  <c r="E1415" i="1"/>
  <c r="H1415" i="1"/>
  <c r="G1415" i="1"/>
  <c r="J1415" i="1"/>
  <c r="C1417" i="1" l="1"/>
  <c r="D1417" i="1"/>
  <c r="K1414" i="1"/>
  <c r="S1417" i="1"/>
  <c r="R1417" i="1"/>
  <c r="T1417" i="1" s="1"/>
  <c r="J1416" i="1"/>
  <c r="H1416" i="1"/>
  <c r="G1416" i="1"/>
  <c r="E1416" i="1"/>
  <c r="Q1418" i="1"/>
  <c r="Q1419" i="1" l="1"/>
  <c r="K1415" i="1"/>
  <c r="J1417" i="1"/>
  <c r="K1416" i="1" s="1"/>
  <c r="G1417" i="1"/>
  <c r="H1417" i="1"/>
  <c r="E1417" i="1"/>
  <c r="C1418" i="1"/>
  <c r="D1418" i="1"/>
  <c r="R1419" i="1" l="1"/>
  <c r="T1419" i="1" s="1"/>
  <c r="S1419" i="1"/>
  <c r="D1419" i="1"/>
  <c r="C1419" i="1"/>
  <c r="Q1420" i="1"/>
  <c r="G1418" i="1"/>
  <c r="H1418" i="1"/>
  <c r="E1418" i="1"/>
  <c r="J1418" i="1"/>
  <c r="K1417" i="1" l="1"/>
  <c r="C1420" i="1"/>
  <c r="D1420" i="1"/>
  <c r="Q1421" i="1"/>
  <c r="G1419" i="1"/>
  <c r="E1419" i="1"/>
  <c r="J1419" i="1"/>
  <c r="K1418" i="1" s="1"/>
  <c r="H1419" i="1"/>
  <c r="R1421" i="1" l="1"/>
  <c r="T1421" i="1" s="1"/>
  <c r="S1421" i="1"/>
  <c r="G1420" i="1"/>
  <c r="H1420" i="1"/>
  <c r="E1420" i="1"/>
  <c r="J1420" i="1"/>
  <c r="K1419" i="1" s="1"/>
  <c r="Q1422" i="1"/>
  <c r="C1421" i="1"/>
  <c r="D1421" i="1"/>
  <c r="G1421" i="1" l="1"/>
  <c r="E1421" i="1"/>
  <c r="J1421" i="1"/>
  <c r="H1421" i="1"/>
  <c r="C1422" i="1"/>
  <c r="D1422" i="1"/>
  <c r="K1420" i="1"/>
  <c r="Q1423" i="1"/>
  <c r="R1423" i="1" l="1"/>
  <c r="T1423" i="1" s="1"/>
  <c r="S1423" i="1"/>
  <c r="D1423" i="1"/>
  <c r="C1423" i="1"/>
  <c r="Q1424" i="1"/>
  <c r="J1422" i="1"/>
  <c r="K1421" i="1" s="1"/>
  <c r="H1422" i="1"/>
  <c r="G1422" i="1"/>
  <c r="E1422" i="1"/>
  <c r="Q1425" i="1" l="1"/>
  <c r="D1424" i="1"/>
  <c r="C1424" i="1"/>
  <c r="J1423" i="1"/>
  <c r="H1423" i="1"/>
  <c r="G1423" i="1"/>
  <c r="E1423" i="1"/>
  <c r="C1425" i="1" l="1"/>
  <c r="D1425" i="1"/>
  <c r="K1422" i="1"/>
  <c r="S1425" i="1"/>
  <c r="R1425" i="1"/>
  <c r="T1425" i="1" s="1"/>
  <c r="J1424" i="1"/>
  <c r="H1424" i="1"/>
  <c r="G1424" i="1"/>
  <c r="E1424" i="1"/>
  <c r="Q1426" i="1"/>
  <c r="E1425" i="1" l="1"/>
  <c r="H1425" i="1"/>
  <c r="G1425" i="1"/>
  <c r="J1425" i="1"/>
  <c r="Q1427" i="1"/>
  <c r="K1423" i="1"/>
  <c r="C1426" i="1"/>
  <c r="D1426" i="1"/>
  <c r="R1427" i="1" l="1"/>
  <c r="T1427" i="1" s="1"/>
  <c r="S1427" i="1"/>
  <c r="E1426" i="1"/>
  <c r="H1426" i="1"/>
  <c r="J1426" i="1"/>
  <c r="G1426" i="1"/>
  <c r="Q1428" i="1"/>
  <c r="C1427" i="1"/>
  <c r="D1427" i="1"/>
  <c r="K1425" i="1"/>
  <c r="K1424" i="1"/>
  <c r="Q1429" i="1" l="1"/>
  <c r="H1427" i="1"/>
  <c r="E1427" i="1"/>
  <c r="J1427" i="1"/>
  <c r="G1427" i="1"/>
  <c r="D1428" i="1"/>
  <c r="C1428" i="1"/>
  <c r="D1429" i="1" l="1"/>
  <c r="C1429" i="1"/>
  <c r="Q1430" i="1"/>
  <c r="J1428" i="1"/>
  <c r="K1427" i="1" s="1"/>
  <c r="G1428" i="1"/>
  <c r="E1428" i="1"/>
  <c r="H1428" i="1"/>
  <c r="K1426" i="1"/>
  <c r="S1429" i="1"/>
  <c r="R1429" i="1"/>
  <c r="T1429" i="1" s="1"/>
  <c r="Q1431" i="1" l="1"/>
  <c r="H1429" i="1"/>
  <c r="J1429" i="1"/>
  <c r="E1429" i="1"/>
  <c r="G1429" i="1"/>
  <c r="C1430" i="1"/>
  <c r="D1430" i="1"/>
  <c r="H1430" i="1" l="1"/>
  <c r="E1430" i="1"/>
  <c r="G1430" i="1"/>
  <c r="J1430" i="1"/>
  <c r="K1429" i="1" s="1"/>
  <c r="K1428" i="1"/>
  <c r="R1431" i="1"/>
  <c r="T1431" i="1" s="1"/>
  <c r="S1431" i="1"/>
  <c r="C1431" i="1"/>
  <c r="D1431" i="1"/>
  <c r="Q1432" i="1"/>
  <c r="E1431" i="1" l="1"/>
  <c r="H1431" i="1"/>
  <c r="G1431" i="1"/>
  <c r="J1431" i="1"/>
  <c r="Q1433" i="1"/>
  <c r="C1432" i="1"/>
  <c r="D1432" i="1"/>
  <c r="C1433" i="1" l="1"/>
  <c r="D1433" i="1"/>
  <c r="S1432" i="1" s="1"/>
  <c r="K1431" i="1"/>
  <c r="K1430" i="1"/>
  <c r="J1432" i="1"/>
  <c r="G1432" i="1"/>
  <c r="H1432" i="1"/>
  <c r="E1432" i="1"/>
  <c r="S1433" i="1"/>
  <c r="R1433" i="1"/>
  <c r="T1433" i="1" s="1"/>
  <c r="Q1434" i="1"/>
  <c r="Q1435" i="1" l="1"/>
  <c r="H1433" i="1"/>
  <c r="E1433" i="1"/>
  <c r="R1432" i="1"/>
  <c r="T1432" i="1" s="1"/>
  <c r="J1433" i="1"/>
  <c r="K1432" i="1" s="1"/>
  <c r="G1433" i="1"/>
  <c r="R1434" i="1"/>
  <c r="T1434" i="1" s="1"/>
  <c r="S1434" i="1"/>
  <c r="C1434" i="1"/>
  <c r="D1434" i="1"/>
  <c r="S1430" i="1" s="1"/>
  <c r="R1430" i="1" l="1"/>
  <c r="T1430" i="1" s="1"/>
  <c r="J1434" i="1"/>
  <c r="H1434" i="1"/>
  <c r="G1434" i="1"/>
  <c r="E1434" i="1"/>
  <c r="C1435" i="1"/>
  <c r="D1435" i="1"/>
  <c r="S1428" i="1" s="1"/>
  <c r="S1435" i="1"/>
  <c r="R1435" i="1"/>
  <c r="T1435" i="1" s="1"/>
  <c r="Q1436" i="1"/>
  <c r="R1436" i="1" l="1"/>
  <c r="T1436" i="1" s="1"/>
  <c r="S1436" i="1"/>
  <c r="C1436" i="1"/>
  <c r="D1436" i="1"/>
  <c r="S1426" i="1" s="1"/>
  <c r="Q1437" i="1"/>
  <c r="G1435" i="1"/>
  <c r="H1435" i="1"/>
  <c r="E1435" i="1"/>
  <c r="R1428" i="1"/>
  <c r="T1428" i="1" s="1"/>
  <c r="J1435" i="1"/>
  <c r="K1433" i="1"/>
  <c r="R1426" i="1" l="1"/>
  <c r="T1426" i="1" s="1"/>
  <c r="J1436" i="1"/>
  <c r="G1436" i="1"/>
  <c r="H1436" i="1"/>
  <c r="E1436" i="1"/>
  <c r="Q1438" i="1"/>
  <c r="C1437" i="1"/>
  <c r="D1437" i="1"/>
  <c r="S1424" i="1" s="1"/>
  <c r="R1437" i="1"/>
  <c r="T1437" i="1" s="1"/>
  <c r="S1437" i="1"/>
  <c r="K1434" i="1"/>
  <c r="Q1439" i="1" l="1"/>
  <c r="S1438" i="1"/>
  <c r="R1438" i="1"/>
  <c r="T1438" i="1" s="1"/>
  <c r="E1437" i="1"/>
  <c r="R1424" i="1"/>
  <c r="T1424" i="1" s="1"/>
  <c r="J1437" i="1"/>
  <c r="G1437" i="1"/>
  <c r="H1437" i="1"/>
  <c r="C1438" i="1"/>
  <c r="D1438" i="1"/>
  <c r="S1422" i="1" s="1"/>
  <c r="K1435" i="1"/>
  <c r="C1439" i="1" l="1"/>
  <c r="D1439" i="1"/>
  <c r="S1420" i="1" s="1"/>
  <c r="J1438" i="1"/>
  <c r="H1438" i="1"/>
  <c r="E1438" i="1"/>
  <c r="G1438" i="1"/>
  <c r="R1422" i="1"/>
  <c r="T1422" i="1" s="1"/>
  <c r="S1439" i="1"/>
  <c r="R1439" i="1"/>
  <c r="T1439" i="1" s="1"/>
  <c r="K1436" i="1"/>
  <c r="Q1440" i="1"/>
  <c r="D1440" i="1" l="1"/>
  <c r="S1418" i="1" s="1"/>
  <c r="C1440" i="1"/>
  <c r="R1440" i="1"/>
  <c r="T1440" i="1" s="1"/>
  <c r="S1440" i="1"/>
  <c r="E1439" i="1"/>
  <c r="H1439" i="1"/>
  <c r="G1439" i="1"/>
  <c r="R1420" i="1"/>
  <c r="T1420" i="1" s="1"/>
  <c r="J1439" i="1"/>
  <c r="Q1441" i="1"/>
  <c r="K1437" i="1"/>
  <c r="Q1442" i="1" l="1"/>
  <c r="S1441" i="1"/>
  <c r="R1441" i="1"/>
  <c r="T1441" i="1" s="1"/>
  <c r="G1440" i="1"/>
  <c r="E1440" i="1"/>
  <c r="R1418" i="1"/>
  <c r="T1418" i="1" s="1"/>
  <c r="H1440" i="1"/>
  <c r="J1440" i="1"/>
  <c r="K1439" i="1" s="1"/>
  <c r="K1438" i="1"/>
  <c r="D1441" i="1"/>
  <c r="S1416" i="1" s="1"/>
  <c r="C1441" i="1"/>
  <c r="J1441" i="1" l="1"/>
  <c r="K1440" i="1" s="1"/>
  <c r="H1441" i="1"/>
  <c r="E1441" i="1"/>
  <c r="R1416" i="1"/>
  <c r="T1416" i="1" s="1"/>
  <c r="G1441" i="1"/>
  <c r="S1442" i="1"/>
  <c r="R1442" i="1"/>
  <c r="T1442" i="1" s="1"/>
  <c r="C1442" i="1"/>
  <c r="D1442" i="1"/>
  <c r="S1414" i="1" s="1"/>
  <c r="Q1443" i="1"/>
  <c r="R1443" i="1" l="1"/>
  <c r="T1443" i="1" s="1"/>
  <c r="S1443" i="1"/>
  <c r="C1443" i="1"/>
  <c r="D1443" i="1"/>
  <c r="S1412" i="1" s="1"/>
  <c r="Q1444" i="1"/>
  <c r="R1414" i="1"/>
  <c r="T1414" i="1" s="1"/>
  <c r="J1442" i="1"/>
  <c r="H1442" i="1"/>
  <c r="G1442" i="1"/>
  <c r="E1442" i="1"/>
  <c r="Q1445" i="1" l="1"/>
  <c r="H1443" i="1"/>
  <c r="R1412" i="1"/>
  <c r="T1412" i="1" s="1"/>
  <c r="J1443" i="1"/>
  <c r="K1442" i="1" s="1"/>
  <c r="G1443" i="1"/>
  <c r="E1443" i="1"/>
  <c r="S1444" i="1"/>
  <c r="R1444" i="1"/>
  <c r="T1444" i="1" s="1"/>
  <c r="K1441" i="1"/>
  <c r="D1444" i="1"/>
  <c r="S1410" i="1" s="1"/>
  <c r="C1444" i="1"/>
  <c r="H1444" i="1" l="1"/>
  <c r="E1444" i="1"/>
  <c r="R1410" i="1"/>
  <c r="T1410" i="1" s="1"/>
  <c r="J1444" i="1"/>
  <c r="G1444" i="1"/>
  <c r="Q1446" i="1"/>
  <c r="D1445" i="1"/>
  <c r="S1408" i="1" s="1"/>
  <c r="C1445" i="1"/>
  <c r="S1445" i="1"/>
  <c r="R1445" i="1"/>
  <c r="T1445" i="1" s="1"/>
  <c r="Q1447" i="1" l="1"/>
  <c r="K1443" i="1"/>
  <c r="C1446" i="1"/>
  <c r="D1446" i="1"/>
  <c r="S1406" i="1" s="1"/>
  <c r="R1446" i="1"/>
  <c r="T1446" i="1" s="1"/>
  <c r="S1446" i="1"/>
  <c r="J1445" i="1"/>
  <c r="K1444" i="1" s="1"/>
  <c r="G1445" i="1"/>
  <c r="H1445" i="1"/>
  <c r="E1445" i="1"/>
  <c r="R1408" i="1"/>
  <c r="T1408" i="1" s="1"/>
  <c r="C1447" i="1" l="1"/>
  <c r="D1447" i="1"/>
  <c r="S1404" i="1" s="1"/>
  <c r="S1447" i="1"/>
  <c r="R1447" i="1"/>
  <c r="T1447" i="1" s="1"/>
  <c r="J1446" i="1"/>
  <c r="H1446" i="1"/>
  <c r="E1446" i="1"/>
  <c r="R1406" i="1"/>
  <c r="T1406" i="1" s="1"/>
  <c r="G1446" i="1"/>
  <c r="Q1448" i="1"/>
  <c r="Q1449" i="1" l="1"/>
  <c r="D1448" i="1"/>
  <c r="S1402" i="1" s="1"/>
  <c r="C1448" i="1"/>
  <c r="G1447" i="1"/>
  <c r="H1447" i="1"/>
  <c r="E1447" i="1"/>
  <c r="R1404" i="1"/>
  <c r="T1404" i="1" s="1"/>
  <c r="J1447" i="1"/>
  <c r="R1448" i="1"/>
  <c r="T1448" i="1" s="1"/>
  <c r="S1448" i="1"/>
  <c r="K1445" i="1"/>
  <c r="K1446" i="1" l="1"/>
  <c r="C1449" i="1"/>
  <c r="D1449" i="1"/>
  <c r="S1400" i="1" s="1"/>
  <c r="R1449" i="1"/>
  <c r="T1449" i="1" s="1"/>
  <c r="S1449" i="1"/>
  <c r="H1448" i="1"/>
  <c r="E1448" i="1"/>
  <c r="G1448" i="1"/>
  <c r="R1402" i="1"/>
  <c r="T1402" i="1" s="1"/>
  <c r="J1448" i="1"/>
  <c r="Q1450" i="1"/>
  <c r="E1449" i="1" l="1"/>
  <c r="J1449" i="1"/>
  <c r="H1449" i="1"/>
  <c r="G1449" i="1"/>
  <c r="R1400" i="1"/>
  <c r="T1400" i="1" s="1"/>
  <c r="C1450" i="1"/>
  <c r="D1450" i="1"/>
  <c r="S1398" i="1" s="1"/>
  <c r="S1450" i="1"/>
  <c r="R1450" i="1"/>
  <c r="T1450" i="1" s="1"/>
  <c r="Q1451" i="1"/>
  <c r="K1447" i="1"/>
  <c r="C1451" i="1" l="1"/>
  <c r="D1451" i="1"/>
  <c r="S1396" i="1" s="1"/>
  <c r="Q1452" i="1"/>
  <c r="G1450" i="1"/>
  <c r="E1450" i="1"/>
  <c r="H1450" i="1"/>
  <c r="R1398" i="1"/>
  <c r="T1398" i="1" s="1"/>
  <c r="J1450" i="1"/>
  <c r="K1449" i="1" s="1"/>
  <c r="S1451" i="1"/>
  <c r="R1451" i="1"/>
  <c r="T1451" i="1" s="1"/>
  <c r="K1448" i="1"/>
  <c r="Q1453" i="1" l="1"/>
  <c r="D1452" i="1"/>
  <c r="S1394" i="1" s="1"/>
  <c r="C1452" i="1"/>
  <c r="R1452" i="1"/>
  <c r="T1452" i="1" s="1"/>
  <c r="S1452" i="1"/>
  <c r="R1396" i="1"/>
  <c r="T1396" i="1" s="1"/>
  <c r="H1451" i="1"/>
  <c r="G1451" i="1"/>
  <c r="E1451" i="1"/>
  <c r="J1451" i="1"/>
  <c r="K1450" i="1" s="1"/>
  <c r="D1453" i="1" l="1"/>
  <c r="S1392" i="1" s="1"/>
  <c r="C1453" i="1"/>
  <c r="Q1454" i="1"/>
  <c r="E1452" i="1"/>
  <c r="R1394" i="1"/>
  <c r="T1394" i="1" s="1"/>
  <c r="H1452" i="1"/>
  <c r="J1452" i="1"/>
  <c r="K1451" i="1" s="1"/>
  <c r="G1452" i="1"/>
  <c r="S1453" i="1"/>
  <c r="R1453" i="1"/>
  <c r="T1453" i="1" s="1"/>
  <c r="J1453" i="1" l="1"/>
  <c r="H1453" i="1"/>
  <c r="E1453" i="1"/>
  <c r="G1453" i="1"/>
  <c r="R1392" i="1"/>
  <c r="T1392" i="1" s="1"/>
  <c r="S1454" i="1"/>
  <c r="R1454" i="1"/>
  <c r="T1454" i="1" s="1"/>
  <c r="C1454" i="1"/>
  <c r="D1454" i="1"/>
  <c r="S1390" i="1" s="1"/>
  <c r="Q1455" i="1"/>
  <c r="Q1456" i="1" l="1"/>
  <c r="J1454" i="1"/>
  <c r="H1454" i="1"/>
  <c r="G1454" i="1"/>
  <c r="E1454" i="1"/>
  <c r="R1390" i="1"/>
  <c r="T1390" i="1" s="1"/>
  <c r="K1453" i="1"/>
  <c r="S1455" i="1"/>
  <c r="R1455" i="1"/>
  <c r="T1455" i="1" s="1"/>
  <c r="C1455" i="1"/>
  <c r="D1455" i="1"/>
  <c r="S1388" i="1" s="1"/>
  <c r="K1452" i="1"/>
  <c r="R1388" i="1" l="1"/>
  <c r="T1388" i="1" s="1"/>
  <c r="J1455" i="1"/>
  <c r="H1455" i="1"/>
  <c r="E1455" i="1"/>
  <c r="G1455" i="1"/>
  <c r="C1456" i="1"/>
  <c r="D1456" i="1"/>
  <c r="S1386" i="1" s="1"/>
  <c r="S1456" i="1"/>
  <c r="R1456" i="1"/>
  <c r="T1456" i="1" s="1"/>
  <c r="Q1457" i="1"/>
  <c r="S1457" i="1" l="1"/>
  <c r="R1457" i="1"/>
  <c r="T1457" i="1" s="1"/>
  <c r="G1456" i="1"/>
  <c r="E1456" i="1"/>
  <c r="H1456" i="1"/>
  <c r="R1386" i="1"/>
  <c r="T1386" i="1" s="1"/>
  <c r="J1456" i="1"/>
  <c r="K1455" i="1" s="1"/>
  <c r="C1457" i="1"/>
  <c r="D1457" i="1"/>
  <c r="S1384" i="1" s="1"/>
  <c r="Q1458" i="1"/>
  <c r="K1454" i="1"/>
  <c r="Q1459" i="1" l="1"/>
  <c r="R1384" i="1"/>
  <c r="T1384" i="1" s="1"/>
  <c r="H1457" i="1"/>
  <c r="E1457" i="1"/>
  <c r="J1457" i="1"/>
  <c r="G1457" i="1"/>
  <c r="C1458" i="1"/>
  <c r="D1458" i="1"/>
  <c r="S1382" i="1" s="1"/>
  <c r="S1458" i="1"/>
  <c r="R1458" i="1"/>
  <c r="T1458" i="1" s="1"/>
  <c r="Q1460" i="1" l="1"/>
  <c r="C1459" i="1"/>
  <c r="D1459" i="1"/>
  <c r="S1380" i="1" s="1"/>
  <c r="R1459" i="1"/>
  <c r="T1459" i="1" s="1"/>
  <c r="S1459" i="1"/>
  <c r="J1458" i="1"/>
  <c r="G1458" i="1"/>
  <c r="H1458" i="1"/>
  <c r="E1458" i="1"/>
  <c r="R1382" i="1"/>
  <c r="T1382" i="1" s="1"/>
  <c r="K1456" i="1"/>
  <c r="R1380" i="1" l="1"/>
  <c r="T1380" i="1" s="1"/>
  <c r="J1459" i="1"/>
  <c r="K1458" i="1" s="1"/>
  <c r="G1459" i="1"/>
  <c r="H1459" i="1"/>
  <c r="E1459" i="1"/>
  <c r="S1460" i="1"/>
  <c r="R1460" i="1"/>
  <c r="T1460" i="1" s="1"/>
  <c r="Q1461" i="1"/>
  <c r="C1460" i="1"/>
  <c r="D1460" i="1"/>
  <c r="S1378" i="1" s="1"/>
  <c r="K1457" i="1"/>
  <c r="J1460" i="1" l="1"/>
  <c r="G1460" i="1"/>
  <c r="H1460" i="1"/>
  <c r="E1460" i="1"/>
  <c r="R1378" i="1"/>
  <c r="T1378" i="1" s="1"/>
  <c r="Q1462" i="1"/>
  <c r="C1461" i="1"/>
  <c r="D1461" i="1"/>
  <c r="S1376" i="1" s="1"/>
  <c r="K1459" i="1"/>
  <c r="S1461" i="1"/>
  <c r="R1461" i="1"/>
  <c r="T1461" i="1" s="1"/>
  <c r="R1462" i="1" l="1"/>
  <c r="T1462" i="1" s="1"/>
  <c r="S1462" i="1"/>
  <c r="G1461" i="1"/>
  <c r="H1461" i="1"/>
  <c r="E1461" i="1"/>
  <c r="R1376" i="1"/>
  <c r="T1376" i="1" s="1"/>
  <c r="J1461" i="1"/>
  <c r="K1460" i="1" s="1"/>
  <c r="Q1463" i="1"/>
  <c r="D1462" i="1"/>
  <c r="S1374" i="1" s="1"/>
  <c r="C1462" i="1"/>
  <c r="D1463" i="1" l="1"/>
  <c r="S1372" i="1" s="1"/>
  <c r="C1463" i="1"/>
  <c r="Q1464" i="1"/>
  <c r="H1462" i="1"/>
  <c r="E1462" i="1"/>
  <c r="R1374" i="1"/>
  <c r="T1374" i="1" s="1"/>
  <c r="J1462" i="1"/>
  <c r="G1462" i="1"/>
  <c r="S1463" i="1"/>
  <c r="R1463" i="1"/>
  <c r="T1463" i="1" s="1"/>
  <c r="Q1465" i="1" l="1"/>
  <c r="H1463" i="1"/>
  <c r="E1463" i="1"/>
  <c r="R1372" i="1"/>
  <c r="T1372" i="1" s="1"/>
  <c r="J1463" i="1"/>
  <c r="G1463" i="1"/>
  <c r="K1462" i="1"/>
  <c r="K1461" i="1"/>
  <c r="S1464" i="1"/>
  <c r="R1464" i="1"/>
  <c r="T1464" i="1" s="1"/>
  <c r="C1464" i="1"/>
  <c r="D1464" i="1"/>
  <c r="S1370" i="1" s="1"/>
  <c r="D1465" i="1" l="1"/>
  <c r="S1368" i="1" s="1"/>
  <c r="C1465" i="1"/>
  <c r="R1465" i="1"/>
  <c r="T1465" i="1" s="1"/>
  <c r="S1465" i="1"/>
  <c r="H1464" i="1"/>
  <c r="R1370" i="1"/>
  <c r="T1370" i="1" s="1"/>
  <c r="J1464" i="1"/>
  <c r="G1464" i="1"/>
  <c r="E1464" i="1"/>
  <c r="Q1466" i="1"/>
  <c r="R1466" i="1" l="1"/>
  <c r="T1466" i="1" s="1"/>
  <c r="S1466" i="1"/>
  <c r="C1466" i="1"/>
  <c r="D1466" i="1"/>
  <c r="S1366" i="1" s="1"/>
  <c r="J1465" i="1"/>
  <c r="G1465" i="1"/>
  <c r="H1465" i="1"/>
  <c r="E1465" i="1"/>
  <c r="R1368" i="1"/>
  <c r="T1368" i="1" s="1"/>
  <c r="Q1467" i="1"/>
  <c r="K1463" i="1"/>
  <c r="Q1468" i="1" l="1"/>
  <c r="S1467" i="1"/>
  <c r="R1467" i="1"/>
  <c r="T1467" i="1" s="1"/>
  <c r="G1466" i="1"/>
  <c r="H1466" i="1"/>
  <c r="E1466" i="1"/>
  <c r="R1366" i="1"/>
  <c r="T1366" i="1" s="1"/>
  <c r="J1466" i="1"/>
  <c r="K1465" i="1" s="1"/>
  <c r="D1467" i="1"/>
  <c r="S1364" i="1" s="1"/>
  <c r="C1467" i="1"/>
  <c r="K1464" i="1"/>
  <c r="Q1469" i="1" l="1"/>
  <c r="E1467" i="1"/>
  <c r="J1467" i="1"/>
  <c r="H1467" i="1"/>
  <c r="R1364" i="1"/>
  <c r="T1364" i="1" s="1"/>
  <c r="G1467" i="1"/>
  <c r="C1468" i="1"/>
  <c r="D1468" i="1"/>
  <c r="S1362" i="1" s="1"/>
  <c r="R1468" i="1"/>
  <c r="T1468" i="1" s="1"/>
  <c r="S1468" i="1"/>
  <c r="D1469" i="1" l="1"/>
  <c r="S1360" i="1" s="1"/>
  <c r="C1469" i="1"/>
  <c r="K1466" i="1"/>
  <c r="S1469" i="1"/>
  <c r="R1469" i="1"/>
  <c r="T1469" i="1" s="1"/>
  <c r="G1468" i="1"/>
  <c r="H1468" i="1"/>
  <c r="E1468" i="1"/>
  <c r="R1362" i="1"/>
  <c r="T1362" i="1" s="1"/>
  <c r="J1468" i="1"/>
  <c r="K1467" i="1" s="1"/>
  <c r="Q1470" i="1"/>
  <c r="G1469" i="1" l="1"/>
  <c r="H1469" i="1"/>
  <c r="J1469" i="1"/>
  <c r="K1468" i="1" s="1"/>
  <c r="E1469" i="1"/>
  <c r="R1360" i="1"/>
  <c r="T1360" i="1" s="1"/>
  <c r="C1470" i="1"/>
  <c r="D1470" i="1"/>
  <c r="S1358" i="1" s="1"/>
  <c r="S1470" i="1"/>
  <c r="R1470" i="1"/>
  <c r="T1470" i="1" s="1"/>
  <c r="Q1471" i="1"/>
  <c r="C1471" i="1" l="1"/>
  <c r="D1471" i="1"/>
  <c r="S1356" i="1" s="1"/>
  <c r="Q1472" i="1"/>
  <c r="E1470" i="1"/>
  <c r="H1470" i="1"/>
  <c r="R1358" i="1"/>
  <c r="T1358" i="1" s="1"/>
  <c r="J1470" i="1"/>
  <c r="G1470" i="1"/>
  <c r="S1471" i="1"/>
  <c r="R1471" i="1"/>
  <c r="T1471" i="1" s="1"/>
  <c r="Q1473" i="1" l="1"/>
  <c r="C1472" i="1"/>
  <c r="D1472" i="1"/>
  <c r="S1354" i="1" s="1"/>
  <c r="K1469" i="1"/>
  <c r="S1472" i="1"/>
  <c r="R1472" i="1"/>
  <c r="T1472" i="1" s="1"/>
  <c r="R1356" i="1"/>
  <c r="T1356" i="1" s="1"/>
  <c r="J1471" i="1"/>
  <c r="H1471" i="1"/>
  <c r="G1471" i="1"/>
  <c r="E1471" i="1"/>
  <c r="J1472" i="1" l="1"/>
  <c r="H1472" i="1"/>
  <c r="G1472" i="1"/>
  <c r="E1472" i="1"/>
  <c r="R1354" i="1"/>
  <c r="T1354" i="1" s="1"/>
  <c r="D1473" i="1"/>
  <c r="S1352" i="1" s="1"/>
  <c r="C1473" i="1"/>
  <c r="K1470" i="1"/>
  <c r="S1473" i="1"/>
  <c r="R1473" i="1"/>
  <c r="T1473" i="1" s="1"/>
  <c r="Q1474" i="1"/>
  <c r="D1474" i="1" l="1"/>
  <c r="S1350" i="1" s="1"/>
  <c r="C1474" i="1"/>
  <c r="S1474" i="1"/>
  <c r="R1474" i="1"/>
  <c r="T1474" i="1" s="1"/>
  <c r="Q1475" i="1"/>
  <c r="R1352" i="1"/>
  <c r="T1352" i="1" s="1"/>
  <c r="J1473" i="1"/>
  <c r="K1472" i="1" s="1"/>
  <c r="H1473" i="1"/>
  <c r="G1473" i="1"/>
  <c r="E1473" i="1"/>
  <c r="K1471" i="1"/>
  <c r="R1475" i="1" l="1"/>
  <c r="T1475" i="1" s="1"/>
  <c r="S1475" i="1"/>
  <c r="Q1476" i="1"/>
  <c r="D1475" i="1"/>
  <c r="S1348" i="1" s="1"/>
  <c r="C1475" i="1"/>
  <c r="R1350" i="1"/>
  <c r="T1350" i="1" s="1"/>
  <c r="J1474" i="1"/>
  <c r="G1474" i="1"/>
  <c r="H1474" i="1"/>
  <c r="E1474" i="1"/>
  <c r="R1476" i="1" l="1"/>
  <c r="T1476" i="1" s="1"/>
  <c r="S1476" i="1"/>
  <c r="D1476" i="1"/>
  <c r="S1346" i="1" s="1"/>
  <c r="C1476" i="1"/>
  <c r="Q1477" i="1"/>
  <c r="E1475" i="1"/>
  <c r="H1475" i="1"/>
  <c r="R1348" i="1"/>
  <c r="T1348" i="1" s="1"/>
  <c r="J1475" i="1"/>
  <c r="G1475" i="1"/>
  <c r="K1473" i="1"/>
  <c r="D1477" i="1" l="1"/>
  <c r="S1344" i="1" s="1"/>
  <c r="C1477" i="1"/>
  <c r="Q1478" i="1"/>
  <c r="S1477" i="1"/>
  <c r="R1477" i="1"/>
  <c r="T1477" i="1" s="1"/>
  <c r="K1474" i="1"/>
  <c r="J1476" i="1"/>
  <c r="K1475" i="1" s="1"/>
  <c r="H1476" i="1"/>
  <c r="G1476" i="1"/>
  <c r="E1476" i="1"/>
  <c r="R1346" i="1"/>
  <c r="T1346" i="1" s="1"/>
  <c r="R1478" i="1" l="1"/>
  <c r="T1478" i="1" s="1"/>
  <c r="S1478" i="1"/>
  <c r="D1478" i="1"/>
  <c r="S1342" i="1" s="1"/>
  <c r="C1478" i="1"/>
  <c r="G1477" i="1"/>
  <c r="H1477" i="1"/>
  <c r="R1344" i="1"/>
  <c r="T1344" i="1" s="1"/>
  <c r="E1477" i="1"/>
  <c r="J1477" i="1"/>
  <c r="Q1479" i="1"/>
  <c r="Q1480" i="1" l="1"/>
  <c r="J1478" i="1"/>
  <c r="G1478" i="1"/>
  <c r="H1478" i="1"/>
  <c r="E1478" i="1"/>
  <c r="R1342" i="1"/>
  <c r="T1342" i="1" s="1"/>
  <c r="S1479" i="1"/>
  <c r="R1479" i="1"/>
  <c r="T1479" i="1" s="1"/>
  <c r="D1479" i="1"/>
  <c r="S1340" i="1" s="1"/>
  <c r="C1479" i="1"/>
  <c r="K1476" i="1"/>
  <c r="C1480" i="1" l="1"/>
  <c r="D1480" i="1"/>
  <c r="S1338" i="1" s="1"/>
  <c r="K1477" i="1"/>
  <c r="R1480" i="1"/>
  <c r="T1480" i="1" s="1"/>
  <c r="S1480" i="1"/>
  <c r="R1340" i="1"/>
  <c r="T1340" i="1" s="1"/>
  <c r="J1479" i="1"/>
  <c r="K1478" i="1" s="1"/>
  <c r="H1479" i="1"/>
  <c r="G1479" i="1"/>
  <c r="E1479" i="1"/>
  <c r="Q1481" i="1"/>
  <c r="D1481" i="1" l="1"/>
  <c r="S1336" i="1" s="1"/>
  <c r="C1481" i="1"/>
  <c r="Q1482" i="1"/>
  <c r="S1481" i="1"/>
  <c r="R1481" i="1"/>
  <c r="T1481" i="1" s="1"/>
  <c r="E1480" i="1"/>
  <c r="H1480" i="1"/>
  <c r="R1338" i="1"/>
  <c r="T1338" i="1" s="1"/>
  <c r="J1480" i="1"/>
  <c r="K1479" i="1" s="1"/>
  <c r="G1480" i="1"/>
  <c r="R1482" i="1" l="1"/>
  <c r="T1482" i="1" s="1"/>
  <c r="S1482" i="1"/>
  <c r="E1481" i="1"/>
  <c r="R1336" i="1"/>
  <c r="T1336" i="1" s="1"/>
  <c r="H1481" i="1"/>
  <c r="G1481" i="1"/>
  <c r="J1481" i="1"/>
  <c r="C1482" i="1"/>
  <c r="D1482" i="1"/>
  <c r="S1334" i="1" s="1"/>
  <c r="Q1483" i="1"/>
  <c r="Q1484" i="1" l="1"/>
  <c r="E1482" i="1"/>
  <c r="H1482" i="1"/>
  <c r="R1334" i="1"/>
  <c r="T1334" i="1" s="1"/>
  <c r="J1482" i="1"/>
  <c r="G1482" i="1"/>
  <c r="S1483" i="1"/>
  <c r="R1483" i="1"/>
  <c r="T1483" i="1" s="1"/>
  <c r="D1483" i="1"/>
  <c r="S1332" i="1" s="1"/>
  <c r="C1483" i="1"/>
  <c r="K1480" i="1"/>
  <c r="C1484" i="1" l="1"/>
  <c r="D1484" i="1"/>
  <c r="S1330" i="1" s="1"/>
  <c r="K1481" i="1"/>
  <c r="R1484" i="1"/>
  <c r="T1484" i="1" s="1"/>
  <c r="S1484" i="1"/>
  <c r="R1332" i="1"/>
  <c r="T1332" i="1" s="1"/>
  <c r="J1483" i="1"/>
  <c r="H1483" i="1"/>
  <c r="G1483" i="1"/>
  <c r="E1483" i="1"/>
  <c r="Q1485" i="1"/>
  <c r="D1485" i="1" l="1"/>
  <c r="S1328" i="1" s="1"/>
  <c r="C1485" i="1"/>
  <c r="S1485" i="1"/>
  <c r="R1485" i="1"/>
  <c r="T1485" i="1" s="1"/>
  <c r="J1484" i="1"/>
  <c r="G1484" i="1"/>
  <c r="E1484" i="1"/>
  <c r="R1330" i="1"/>
  <c r="T1330" i="1" s="1"/>
  <c r="H1484" i="1"/>
  <c r="Q1486" i="1"/>
  <c r="K1482" i="1"/>
  <c r="S1486" i="1" l="1"/>
  <c r="R1486" i="1"/>
  <c r="T1486" i="1" s="1"/>
  <c r="Q1487" i="1"/>
  <c r="J1485" i="1"/>
  <c r="K1484" i="1" s="1"/>
  <c r="G1485" i="1"/>
  <c r="E1485" i="1"/>
  <c r="R1328" i="1"/>
  <c r="T1328" i="1" s="1"/>
  <c r="H1485" i="1"/>
  <c r="C1486" i="1"/>
  <c r="D1486" i="1"/>
  <c r="S1326" i="1" s="1"/>
  <c r="K1483" i="1"/>
  <c r="Q1488" i="1" l="1"/>
  <c r="S1487" i="1"/>
  <c r="R1487" i="1"/>
  <c r="T1487" i="1" s="1"/>
  <c r="E1486" i="1"/>
  <c r="J1486" i="1"/>
  <c r="H1486" i="1"/>
  <c r="R1326" i="1"/>
  <c r="T1326" i="1" s="1"/>
  <c r="G1486" i="1"/>
  <c r="C1487" i="1"/>
  <c r="D1487" i="1"/>
  <c r="S1324" i="1" s="1"/>
  <c r="D1488" i="1" l="1"/>
  <c r="S1322" i="1" s="1"/>
  <c r="C1488" i="1"/>
  <c r="E1487" i="1"/>
  <c r="R1324" i="1"/>
  <c r="T1324" i="1" s="1"/>
  <c r="H1487" i="1"/>
  <c r="J1487" i="1"/>
  <c r="G1487" i="1"/>
  <c r="K1485" i="1"/>
  <c r="R1488" i="1"/>
  <c r="T1488" i="1" s="1"/>
  <c r="S1488" i="1"/>
  <c r="Q1489" i="1"/>
  <c r="H1488" i="1" l="1"/>
  <c r="E1488" i="1"/>
  <c r="R1322" i="1"/>
  <c r="T1322" i="1" s="1"/>
  <c r="J1488" i="1"/>
  <c r="K1487" i="1" s="1"/>
  <c r="G1488" i="1"/>
  <c r="Q1490" i="1"/>
  <c r="K1486" i="1"/>
  <c r="D1489" i="1"/>
  <c r="S1320" i="1" s="1"/>
  <c r="C1489" i="1"/>
  <c r="S1489" i="1"/>
  <c r="R1489" i="1"/>
  <c r="T1489" i="1" s="1"/>
  <c r="D1490" i="1" l="1"/>
  <c r="S1318" i="1" s="1"/>
  <c r="C1490" i="1"/>
  <c r="E1489" i="1"/>
  <c r="R1320" i="1"/>
  <c r="T1320" i="1" s="1"/>
  <c r="H1489" i="1"/>
  <c r="J1489" i="1"/>
  <c r="G1489" i="1"/>
  <c r="S1490" i="1"/>
  <c r="R1490" i="1"/>
  <c r="T1490" i="1" s="1"/>
  <c r="Q1491" i="1"/>
  <c r="Q1492" i="1" l="1"/>
  <c r="S1491" i="1"/>
  <c r="R1491" i="1"/>
  <c r="T1491" i="1" s="1"/>
  <c r="K1488" i="1"/>
  <c r="J1490" i="1"/>
  <c r="K1489" i="1" s="1"/>
  <c r="G1490" i="1"/>
  <c r="H1490" i="1"/>
  <c r="E1490" i="1"/>
  <c r="R1318" i="1"/>
  <c r="T1318" i="1" s="1"/>
  <c r="C1491" i="1"/>
  <c r="D1491" i="1"/>
  <c r="S1316" i="1" s="1"/>
  <c r="H1491" i="1" l="1"/>
  <c r="E1491" i="1"/>
  <c r="R1316" i="1"/>
  <c r="T1316" i="1" s="1"/>
  <c r="G1491" i="1"/>
  <c r="J1491" i="1"/>
  <c r="K1490" i="1"/>
  <c r="S1492" i="1"/>
  <c r="R1492" i="1"/>
  <c r="T1492" i="1" s="1"/>
  <c r="C1492" i="1"/>
  <c r="D1492" i="1"/>
  <c r="S1314" i="1" s="1"/>
  <c r="Q1493" i="1"/>
  <c r="C1493" i="1" l="1"/>
  <c r="D1493" i="1"/>
  <c r="S1312" i="1" s="1"/>
  <c r="Q1494" i="1"/>
  <c r="R1493" i="1"/>
  <c r="T1493" i="1" s="1"/>
  <c r="S1493" i="1"/>
  <c r="J1492" i="1"/>
  <c r="K1491" i="1" s="1"/>
  <c r="G1492" i="1"/>
  <c r="E1492" i="1"/>
  <c r="H1492" i="1"/>
  <c r="R1314" i="1"/>
  <c r="T1314" i="1" s="1"/>
  <c r="Q1495" i="1" l="1"/>
  <c r="C1494" i="1"/>
  <c r="D1494" i="1"/>
  <c r="S1310" i="1" s="1"/>
  <c r="S1494" i="1"/>
  <c r="R1494" i="1"/>
  <c r="T1494" i="1" s="1"/>
  <c r="G1493" i="1"/>
  <c r="H1493" i="1"/>
  <c r="E1493" i="1"/>
  <c r="J1493" i="1"/>
  <c r="K1492" i="1" s="1"/>
  <c r="R1312" i="1"/>
  <c r="T1312" i="1" s="1"/>
  <c r="R1310" i="1" l="1"/>
  <c r="T1310" i="1" s="1"/>
  <c r="J1494" i="1"/>
  <c r="G1494" i="1"/>
  <c r="H1494" i="1"/>
  <c r="E1494" i="1"/>
  <c r="Q1496" i="1"/>
  <c r="C1495" i="1"/>
  <c r="D1495" i="1"/>
  <c r="S1308" i="1" s="1"/>
  <c r="R1495" i="1"/>
  <c r="T1495" i="1" s="1"/>
  <c r="S1495" i="1"/>
  <c r="D1496" i="1" l="1"/>
  <c r="S1306" i="1" s="1"/>
  <c r="C1496" i="1"/>
  <c r="S1496" i="1"/>
  <c r="R1496" i="1"/>
  <c r="T1496" i="1" s="1"/>
  <c r="Q1497" i="1"/>
  <c r="K1494" i="1"/>
  <c r="K1493" i="1"/>
  <c r="R1308" i="1"/>
  <c r="T1308" i="1" s="1"/>
  <c r="J1495" i="1"/>
  <c r="H1495" i="1"/>
  <c r="G1495" i="1"/>
  <c r="E1495" i="1"/>
  <c r="S1497" i="1" l="1"/>
  <c r="R1497" i="1"/>
  <c r="T1497" i="1" s="1"/>
  <c r="H1496" i="1"/>
  <c r="E1496" i="1"/>
  <c r="R1306" i="1"/>
  <c r="T1306" i="1" s="1"/>
  <c r="J1496" i="1"/>
  <c r="G1496" i="1"/>
  <c r="Q1498" i="1"/>
  <c r="D1497" i="1"/>
  <c r="S1304" i="1" s="1"/>
  <c r="C1497" i="1"/>
  <c r="C1498" i="1" l="1"/>
  <c r="D1498" i="1"/>
  <c r="S1302" i="1" s="1"/>
  <c r="S1498" i="1"/>
  <c r="R1498" i="1"/>
  <c r="T1498" i="1" s="1"/>
  <c r="J1497" i="1"/>
  <c r="G1497" i="1"/>
  <c r="E1497" i="1"/>
  <c r="R1304" i="1"/>
  <c r="T1304" i="1" s="1"/>
  <c r="H1497" i="1"/>
  <c r="Q1499" i="1"/>
  <c r="K1495" i="1"/>
  <c r="Q1500" i="1" l="1"/>
  <c r="G1498" i="1"/>
  <c r="H1498" i="1"/>
  <c r="E1498" i="1"/>
  <c r="R1302" i="1"/>
  <c r="T1302" i="1" s="1"/>
  <c r="J1498" i="1"/>
  <c r="C1499" i="1"/>
  <c r="D1499" i="1"/>
  <c r="S1300" i="1" s="1"/>
  <c r="R1499" i="1"/>
  <c r="T1499" i="1" s="1"/>
  <c r="S1499" i="1"/>
  <c r="K1496" i="1"/>
  <c r="D1500" i="1" l="1"/>
  <c r="S1298" i="1" s="1"/>
  <c r="C1500" i="1"/>
  <c r="Q1501" i="1"/>
  <c r="S1500" i="1"/>
  <c r="R1500" i="1"/>
  <c r="T1500" i="1" s="1"/>
  <c r="J1499" i="1"/>
  <c r="K1498" i="1" s="1"/>
  <c r="G1499" i="1"/>
  <c r="E1499" i="1"/>
  <c r="H1499" i="1"/>
  <c r="R1300" i="1"/>
  <c r="T1300" i="1" s="1"/>
  <c r="K1497" i="1"/>
  <c r="J1500" i="1" l="1"/>
  <c r="H1500" i="1"/>
  <c r="E1500" i="1"/>
  <c r="G1500" i="1"/>
  <c r="R1298" i="1"/>
  <c r="T1298" i="1" s="1"/>
  <c r="R1501" i="1"/>
  <c r="T1501" i="1" s="1"/>
  <c r="S1501" i="1"/>
  <c r="C1501" i="1"/>
  <c r="D1501" i="1"/>
  <c r="S1296" i="1" s="1"/>
  <c r="K1499" i="1"/>
  <c r="Q1502" i="1"/>
  <c r="R1502" i="1" l="1"/>
  <c r="T1502" i="1" s="1"/>
  <c r="S1502" i="1"/>
  <c r="D1502" i="1"/>
  <c r="S1294" i="1" s="1"/>
  <c r="C1502" i="1"/>
  <c r="Q1503" i="1"/>
  <c r="J1501" i="1"/>
  <c r="H1501" i="1"/>
  <c r="G1501" i="1"/>
  <c r="E1501" i="1"/>
  <c r="R1296" i="1"/>
  <c r="T1296" i="1" s="1"/>
  <c r="R1503" i="1" l="1"/>
  <c r="T1503" i="1" s="1"/>
  <c r="S1503" i="1"/>
  <c r="C1503" i="1"/>
  <c r="D1503" i="1"/>
  <c r="S1292" i="1" s="1"/>
  <c r="Q1504" i="1"/>
  <c r="K1500" i="1"/>
  <c r="G1502" i="1"/>
  <c r="H1502" i="1"/>
  <c r="E1502" i="1"/>
  <c r="R1294" i="1"/>
  <c r="T1294" i="1" s="1"/>
  <c r="J1502" i="1"/>
  <c r="Q1505" i="1" l="1"/>
  <c r="C1504" i="1"/>
  <c r="D1504" i="1"/>
  <c r="S1290" i="1" s="1"/>
  <c r="S1504" i="1"/>
  <c r="R1504" i="1"/>
  <c r="T1504" i="1" s="1"/>
  <c r="R1292" i="1"/>
  <c r="T1292" i="1" s="1"/>
  <c r="J1503" i="1"/>
  <c r="K1502" i="1" s="1"/>
  <c r="H1503" i="1"/>
  <c r="G1503" i="1"/>
  <c r="E1503" i="1"/>
  <c r="K1501" i="1"/>
  <c r="J1504" i="1" l="1"/>
  <c r="E1504" i="1"/>
  <c r="G1504" i="1"/>
  <c r="H1504" i="1"/>
  <c r="R1290" i="1"/>
  <c r="T1290" i="1" s="1"/>
  <c r="C1505" i="1"/>
  <c r="D1505" i="1"/>
  <c r="S1288" i="1" s="1"/>
  <c r="K1503" i="1"/>
  <c r="R1505" i="1"/>
  <c r="T1505" i="1" s="1"/>
  <c r="S1505" i="1"/>
  <c r="Q1506" i="1"/>
  <c r="E1505" i="1" l="1"/>
  <c r="J1505" i="1"/>
  <c r="G1505" i="1"/>
  <c r="H1505" i="1"/>
  <c r="R1288" i="1"/>
  <c r="T1288" i="1" s="1"/>
  <c r="S1506" i="1"/>
  <c r="R1506" i="1"/>
  <c r="T1506" i="1" s="1"/>
  <c r="C1506" i="1"/>
  <c r="D1506" i="1"/>
  <c r="S1286" i="1" s="1"/>
  <c r="Q1507" i="1"/>
  <c r="Q1508" i="1" l="1"/>
  <c r="D1507" i="1"/>
  <c r="S1284" i="1" s="1"/>
  <c r="C1507" i="1"/>
  <c r="R1507" i="1"/>
  <c r="T1507" i="1" s="1"/>
  <c r="S1507" i="1"/>
  <c r="K1504" i="1"/>
  <c r="G1506" i="1"/>
  <c r="H1506" i="1"/>
  <c r="E1506" i="1"/>
  <c r="R1286" i="1"/>
  <c r="T1286" i="1" s="1"/>
  <c r="J1506" i="1"/>
  <c r="K1505" i="1" s="1"/>
  <c r="C1508" i="1" l="1"/>
  <c r="D1508" i="1"/>
  <c r="S1282" i="1" s="1"/>
  <c r="R1508" i="1"/>
  <c r="T1508" i="1" s="1"/>
  <c r="S1508" i="1"/>
  <c r="E1507" i="1"/>
  <c r="H1507" i="1"/>
  <c r="R1284" i="1"/>
  <c r="T1284" i="1" s="1"/>
  <c r="J1507" i="1"/>
  <c r="K1506" i="1" s="1"/>
  <c r="G1507" i="1"/>
  <c r="Q1509" i="1"/>
  <c r="S1509" i="1" l="1"/>
  <c r="R1509" i="1"/>
  <c r="T1509" i="1" s="1"/>
  <c r="D1509" i="1"/>
  <c r="S1280" i="1" s="1"/>
  <c r="C1509" i="1"/>
  <c r="J1508" i="1"/>
  <c r="G1508" i="1"/>
  <c r="H1508" i="1"/>
  <c r="E1508" i="1"/>
  <c r="R1282" i="1"/>
  <c r="T1282" i="1" s="1"/>
  <c r="Q1510" i="1"/>
  <c r="Q1511" i="1" l="1"/>
  <c r="S1510" i="1"/>
  <c r="R1510" i="1"/>
  <c r="T1510" i="1" s="1"/>
  <c r="D1510" i="1"/>
  <c r="S1278" i="1" s="1"/>
  <c r="C1510" i="1"/>
  <c r="K1507" i="1"/>
  <c r="H1509" i="1"/>
  <c r="E1509" i="1"/>
  <c r="R1280" i="1"/>
  <c r="T1280" i="1" s="1"/>
  <c r="G1509" i="1"/>
  <c r="J1509" i="1"/>
  <c r="K1508" i="1" s="1"/>
  <c r="S1511" i="1" l="1"/>
  <c r="R1511" i="1"/>
  <c r="T1511" i="1" s="1"/>
  <c r="R1278" i="1"/>
  <c r="T1278" i="1" s="1"/>
  <c r="J1510" i="1"/>
  <c r="K1509" i="1" s="1"/>
  <c r="G1510" i="1"/>
  <c r="E1510" i="1"/>
  <c r="H1510" i="1"/>
  <c r="C1511" i="1"/>
  <c r="D1511" i="1"/>
  <c r="S1276" i="1" s="1"/>
  <c r="Q1512" i="1"/>
  <c r="S1512" i="1" l="1"/>
  <c r="R1512" i="1"/>
  <c r="T1512" i="1" s="1"/>
  <c r="G1511" i="1"/>
  <c r="E1511" i="1"/>
  <c r="R1276" i="1"/>
  <c r="T1276" i="1" s="1"/>
  <c r="J1511" i="1"/>
  <c r="K1510" i="1" s="1"/>
  <c r="H1511" i="1"/>
  <c r="Q1513" i="1"/>
  <c r="D1512" i="1"/>
  <c r="S1274" i="1" s="1"/>
  <c r="C1512" i="1"/>
  <c r="H1512" i="1" l="1"/>
  <c r="E1512" i="1"/>
  <c r="R1274" i="1"/>
  <c r="T1274" i="1" s="1"/>
  <c r="J1512" i="1"/>
  <c r="G1512" i="1"/>
  <c r="Q1514" i="1"/>
  <c r="C1513" i="1"/>
  <c r="D1513" i="1"/>
  <c r="S1272" i="1" s="1"/>
  <c r="S1513" i="1"/>
  <c r="R1513" i="1"/>
  <c r="T1513" i="1" s="1"/>
  <c r="C1514" i="1" l="1"/>
  <c r="D1514" i="1"/>
  <c r="S1270" i="1" s="1"/>
  <c r="K1512" i="1"/>
  <c r="K1511" i="1"/>
  <c r="R1514" i="1"/>
  <c r="T1514" i="1" s="1"/>
  <c r="S1514" i="1"/>
  <c r="Q1515" i="1"/>
  <c r="R1272" i="1"/>
  <c r="T1272" i="1" s="1"/>
  <c r="J1513" i="1"/>
  <c r="H1513" i="1"/>
  <c r="G1513" i="1"/>
  <c r="E1513" i="1"/>
  <c r="S1515" i="1" l="1"/>
  <c r="R1515" i="1"/>
  <c r="T1515" i="1" s="1"/>
  <c r="C1515" i="1"/>
  <c r="D1515" i="1"/>
  <c r="S1268" i="1" s="1"/>
  <c r="Q1516" i="1"/>
  <c r="R1270" i="1"/>
  <c r="T1270" i="1" s="1"/>
  <c r="J1514" i="1"/>
  <c r="K1513" i="1" s="1"/>
  <c r="G1514" i="1"/>
  <c r="H1514" i="1"/>
  <c r="E1514" i="1"/>
  <c r="S1516" i="1" l="1"/>
  <c r="R1516" i="1"/>
  <c r="T1516" i="1" s="1"/>
  <c r="G1515" i="1"/>
  <c r="E1515" i="1"/>
  <c r="R1268" i="1"/>
  <c r="T1268" i="1" s="1"/>
  <c r="J1515" i="1"/>
  <c r="H1515" i="1"/>
  <c r="Q1517" i="1"/>
  <c r="C1516" i="1"/>
  <c r="D1516" i="1"/>
  <c r="S1266" i="1" s="1"/>
  <c r="Q1518" i="1" l="1"/>
  <c r="H1516" i="1"/>
  <c r="G1516" i="1"/>
  <c r="E1516" i="1"/>
  <c r="R1266" i="1"/>
  <c r="T1266" i="1" s="1"/>
  <c r="J1516" i="1"/>
  <c r="K1515" i="1" s="1"/>
  <c r="C1517" i="1"/>
  <c r="D1517" i="1"/>
  <c r="S1264" i="1" s="1"/>
  <c r="K1514" i="1"/>
  <c r="S1517" i="1"/>
  <c r="R1517" i="1"/>
  <c r="T1517" i="1" s="1"/>
  <c r="D1518" i="1" l="1"/>
  <c r="S1262" i="1" s="1"/>
  <c r="C1518" i="1"/>
  <c r="Q1519" i="1"/>
  <c r="H1517" i="1"/>
  <c r="E1517" i="1"/>
  <c r="R1264" i="1"/>
  <c r="T1264" i="1" s="1"/>
  <c r="G1517" i="1"/>
  <c r="J1517" i="1"/>
  <c r="K1516" i="1" s="1"/>
  <c r="R1518" i="1"/>
  <c r="T1518" i="1" s="1"/>
  <c r="S1518" i="1"/>
  <c r="R1262" i="1" l="1"/>
  <c r="T1262" i="1" s="1"/>
  <c r="J1518" i="1"/>
  <c r="H1518" i="1"/>
  <c r="G1518" i="1"/>
  <c r="E1518" i="1"/>
  <c r="S1519" i="1"/>
  <c r="R1519" i="1"/>
  <c r="T1519" i="1" s="1"/>
  <c r="C1519" i="1"/>
  <c r="D1519" i="1"/>
  <c r="S1260" i="1" s="1"/>
  <c r="Q1520" i="1"/>
  <c r="R1520" i="1" l="1"/>
  <c r="T1520" i="1" s="1"/>
  <c r="S1520" i="1"/>
  <c r="C1520" i="1"/>
  <c r="D1520" i="1"/>
  <c r="S1258" i="1" s="1"/>
  <c r="Q1521" i="1"/>
  <c r="K1518" i="1"/>
  <c r="K1517" i="1"/>
  <c r="R1260" i="1"/>
  <c r="T1260" i="1" s="1"/>
  <c r="J1519" i="1"/>
  <c r="H1519" i="1"/>
  <c r="G1519" i="1"/>
  <c r="E1519" i="1"/>
  <c r="S1521" i="1" l="1"/>
  <c r="R1521" i="1"/>
  <c r="T1521" i="1" s="1"/>
  <c r="Q1522" i="1"/>
  <c r="H1520" i="1"/>
  <c r="R1258" i="1"/>
  <c r="T1258" i="1" s="1"/>
  <c r="J1520" i="1"/>
  <c r="K1519" i="1" s="1"/>
  <c r="G1520" i="1"/>
  <c r="E1520" i="1"/>
  <c r="D1521" i="1"/>
  <c r="S1256" i="1" s="1"/>
  <c r="C1521" i="1"/>
  <c r="D1522" i="1" l="1"/>
  <c r="S1254" i="1" s="1"/>
  <c r="C1522" i="1"/>
  <c r="Q1523" i="1"/>
  <c r="E1521" i="1"/>
  <c r="R1256" i="1"/>
  <c r="T1256" i="1" s="1"/>
  <c r="H1521" i="1"/>
  <c r="J1521" i="1"/>
  <c r="G1521" i="1"/>
  <c r="R1522" i="1"/>
  <c r="T1522" i="1" s="1"/>
  <c r="S1522" i="1"/>
  <c r="J1522" i="1" l="1"/>
  <c r="H1522" i="1"/>
  <c r="G1522" i="1"/>
  <c r="E1522" i="1"/>
  <c r="R1254" i="1"/>
  <c r="T1254" i="1" s="1"/>
  <c r="C1523" i="1"/>
  <c r="D1523" i="1"/>
  <c r="S1252" i="1" s="1"/>
  <c r="K1521" i="1"/>
  <c r="Q1524" i="1"/>
  <c r="S1523" i="1"/>
  <c r="R1523" i="1"/>
  <c r="T1523" i="1" s="1"/>
  <c r="K1520" i="1"/>
  <c r="Q1525" i="1" l="1"/>
  <c r="C1524" i="1"/>
  <c r="D1524" i="1"/>
  <c r="S1250" i="1" s="1"/>
  <c r="S1524" i="1"/>
  <c r="R1524" i="1"/>
  <c r="T1524" i="1" s="1"/>
  <c r="G1523" i="1"/>
  <c r="H1523" i="1"/>
  <c r="J1523" i="1"/>
  <c r="E1523" i="1"/>
  <c r="R1252" i="1"/>
  <c r="T1252" i="1" s="1"/>
  <c r="E1524" i="1" l="1"/>
  <c r="H1524" i="1"/>
  <c r="R1250" i="1"/>
  <c r="T1250" i="1" s="1"/>
  <c r="J1524" i="1"/>
  <c r="G1524" i="1"/>
  <c r="C1525" i="1"/>
  <c r="D1525" i="1"/>
  <c r="S1248" i="1" s="1"/>
  <c r="R1525" i="1"/>
  <c r="T1525" i="1" s="1"/>
  <c r="S1525" i="1"/>
  <c r="K1522" i="1"/>
  <c r="Q1526" i="1"/>
  <c r="D1526" i="1" l="1"/>
  <c r="S1246" i="1" s="1"/>
  <c r="C1526" i="1"/>
  <c r="Q1527" i="1"/>
  <c r="G1525" i="1"/>
  <c r="H1525" i="1"/>
  <c r="E1525" i="1"/>
  <c r="R1248" i="1"/>
  <c r="T1248" i="1" s="1"/>
  <c r="J1525" i="1"/>
  <c r="S1526" i="1"/>
  <c r="R1526" i="1"/>
  <c r="T1526" i="1" s="1"/>
  <c r="K1523" i="1"/>
  <c r="J1526" i="1" l="1"/>
  <c r="E1526" i="1"/>
  <c r="G1526" i="1"/>
  <c r="H1526" i="1"/>
  <c r="R1246" i="1"/>
  <c r="T1246" i="1" s="1"/>
  <c r="K1525" i="1"/>
  <c r="S1527" i="1"/>
  <c r="R1527" i="1"/>
  <c r="T1527" i="1" s="1"/>
  <c r="C1527" i="1"/>
  <c r="D1527" i="1"/>
  <c r="S1244" i="1" s="1"/>
  <c r="Q1528" i="1"/>
  <c r="K1524" i="1"/>
  <c r="R1528" i="1" l="1"/>
  <c r="T1528" i="1" s="1"/>
  <c r="S1528" i="1"/>
  <c r="D1528" i="1"/>
  <c r="S1242" i="1" s="1"/>
  <c r="C1528" i="1"/>
  <c r="Q1529" i="1"/>
  <c r="E1527" i="1"/>
  <c r="H1527" i="1"/>
  <c r="R1244" i="1"/>
  <c r="T1244" i="1" s="1"/>
  <c r="J1527" i="1"/>
  <c r="G1527" i="1"/>
  <c r="G1528" i="1" l="1"/>
  <c r="H1528" i="1"/>
  <c r="E1528" i="1"/>
  <c r="R1242" i="1"/>
  <c r="T1242" i="1" s="1"/>
  <c r="J1528" i="1"/>
  <c r="K1527" i="1"/>
  <c r="R1529" i="1"/>
  <c r="T1529" i="1" s="1"/>
  <c r="S1529" i="1"/>
  <c r="Q1530" i="1"/>
  <c r="K1526" i="1"/>
  <c r="D1529" i="1"/>
  <c r="S1240" i="1" s="1"/>
  <c r="C1529" i="1"/>
  <c r="R1240" i="1" l="1"/>
  <c r="T1240" i="1" s="1"/>
  <c r="J1529" i="1"/>
  <c r="G1529" i="1"/>
  <c r="H1529" i="1"/>
  <c r="E1529" i="1"/>
  <c r="Q1531" i="1"/>
  <c r="D1530" i="1"/>
  <c r="S1238" i="1" s="1"/>
  <c r="C1530" i="1"/>
  <c r="S1530" i="1"/>
  <c r="R1530" i="1"/>
  <c r="T1530" i="1" s="1"/>
  <c r="D1531" i="1" l="1"/>
  <c r="S1236" i="1" s="1"/>
  <c r="C1531" i="1"/>
  <c r="S1531" i="1"/>
  <c r="R1531" i="1"/>
  <c r="T1531" i="1" s="1"/>
  <c r="R1238" i="1"/>
  <c r="T1238" i="1" s="1"/>
  <c r="J1530" i="1"/>
  <c r="H1530" i="1"/>
  <c r="E1530" i="1"/>
  <c r="G1530" i="1"/>
  <c r="Q1532" i="1"/>
  <c r="K1528" i="1"/>
  <c r="Q1533" i="1" l="1"/>
  <c r="S1532" i="1"/>
  <c r="R1532" i="1"/>
  <c r="T1532" i="1" s="1"/>
  <c r="H1531" i="1"/>
  <c r="G1531" i="1"/>
  <c r="E1531" i="1"/>
  <c r="R1236" i="1"/>
  <c r="T1236" i="1" s="1"/>
  <c r="J1531" i="1"/>
  <c r="C1532" i="1"/>
  <c r="D1532" i="1"/>
  <c r="S1234" i="1" s="1"/>
  <c r="K1529" i="1"/>
  <c r="J1532" i="1" l="1"/>
  <c r="G1532" i="1"/>
  <c r="H1532" i="1"/>
  <c r="E1532" i="1"/>
  <c r="R1234" i="1"/>
  <c r="T1234" i="1" s="1"/>
  <c r="C1533" i="1"/>
  <c r="D1533" i="1"/>
  <c r="S1232" i="1" s="1"/>
  <c r="K1531" i="1"/>
  <c r="S1533" i="1"/>
  <c r="R1533" i="1"/>
  <c r="T1533" i="1" s="1"/>
  <c r="K1530" i="1"/>
  <c r="Q1534" i="1"/>
  <c r="D1534" i="1" l="1"/>
  <c r="S1230" i="1" s="1"/>
  <c r="C1534" i="1"/>
  <c r="J1533" i="1"/>
  <c r="H1533" i="1"/>
  <c r="G1533" i="1"/>
  <c r="E1533" i="1"/>
  <c r="R1232" i="1"/>
  <c r="T1232" i="1" s="1"/>
  <c r="S1534" i="1"/>
  <c r="R1534" i="1"/>
  <c r="T1534" i="1" s="1"/>
  <c r="Q1535" i="1"/>
  <c r="S1535" i="1" l="1"/>
  <c r="R1535" i="1"/>
  <c r="T1535" i="1" s="1"/>
  <c r="K1533" i="1"/>
  <c r="Q1536" i="1"/>
  <c r="J1534" i="1"/>
  <c r="G1534" i="1"/>
  <c r="H1534" i="1"/>
  <c r="E1534" i="1"/>
  <c r="R1230" i="1"/>
  <c r="T1230" i="1" s="1"/>
  <c r="C1535" i="1"/>
  <c r="D1535" i="1"/>
  <c r="S1228" i="1" s="1"/>
  <c r="K1532" i="1"/>
  <c r="Q1537" i="1" l="1"/>
  <c r="C1536" i="1"/>
  <c r="D1536" i="1"/>
  <c r="S1226" i="1" s="1"/>
  <c r="H1535" i="1"/>
  <c r="E1535" i="1"/>
  <c r="R1228" i="1"/>
  <c r="T1228" i="1" s="1"/>
  <c r="J1535" i="1"/>
  <c r="K1534" i="1" s="1"/>
  <c r="G1535" i="1"/>
  <c r="R1536" i="1"/>
  <c r="T1536" i="1" s="1"/>
  <c r="S1536" i="1"/>
  <c r="J1536" i="1" l="1"/>
  <c r="G1536" i="1"/>
  <c r="H1536" i="1"/>
  <c r="E1536" i="1"/>
  <c r="R1226" i="1"/>
  <c r="T1226" i="1" s="1"/>
  <c r="S1537" i="1"/>
  <c r="R1537" i="1"/>
  <c r="T1537" i="1" s="1"/>
  <c r="C1537" i="1"/>
  <c r="D1537" i="1"/>
  <c r="S1224" i="1" s="1"/>
  <c r="Q1538" i="1"/>
  <c r="C1538" i="1" l="1"/>
  <c r="D1538" i="1"/>
  <c r="S1222" i="1" s="1"/>
  <c r="R1538" i="1"/>
  <c r="T1538" i="1" s="1"/>
  <c r="S1538" i="1"/>
  <c r="Q1539" i="1"/>
  <c r="G1537" i="1"/>
  <c r="H1537" i="1"/>
  <c r="E1537" i="1"/>
  <c r="R1224" i="1"/>
  <c r="T1224" i="1" s="1"/>
  <c r="J1537" i="1"/>
  <c r="K1535" i="1"/>
  <c r="R1539" i="1" l="1"/>
  <c r="T1539" i="1" s="1"/>
  <c r="S1539" i="1"/>
  <c r="C1539" i="1"/>
  <c r="D1539" i="1"/>
  <c r="S1220" i="1" s="1"/>
  <c r="Q1540" i="1"/>
  <c r="K1536" i="1"/>
  <c r="G1538" i="1"/>
  <c r="H1538" i="1"/>
  <c r="E1538" i="1"/>
  <c r="R1222" i="1"/>
  <c r="T1222" i="1" s="1"/>
  <c r="J1538" i="1"/>
  <c r="S1540" i="1" l="1"/>
  <c r="R1540" i="1"/>
  <c r="T1540" i="1" s="1"/>
  <c r="D1540" i="1"/>
  <c r="S1218" i="1" s="1"/>
  <c r="C1540" i="1"/>
  <c r="Q1541" i="1"/>
  <c r="E1539" i="1"/>
  <c r="J1539" i="1"/>
  <c r="R1220" i="1"/>
  <c r="T1220" i="1" s="1"/>
  <c r="G1539" i="1"/>
  <c r="H1539" i="1"/>
  <c r="K1537" i="1"/>
  <c r="Q1542" i="1" l="1"/>
  <c r="C1541" i="1"/>
  <c r="D1541" i="1"/>
  <c r="S1216" i="1" s="1"/>
  <c r="R1541" i="1"/>
  <c r="T1541" i="1" s="1"/>
  <c r="S1541" i="1"/>
  <c r="J1540" i="1"/>
  <c r="K1539" i="1" s="1"/>
  <c r="G1540" i="1"/>
  <c r="H1540" i="1"/>
  <c r="E1540" i="1"/>
  <c r="R1218" i="1"/>
  <c r="T1218" i="1" s="1"/>
  <c r="K1538" i="1"/>
  <c r="D1542" i="1" l="1"/>
  <c r="S1214" i="1" s="1"/>
  <c r="C1542" i="1"/>
  <c r="G1541" i="1"/>
  <c r="H1541" i="1"/>
  <c r="E1541" i="1"/>
  <c r="R1216" i="1"/>
  <c r="T1216" i="1" s="1"/>
  <c r="J1541" i="1"/>
  <c r="S1542" i="1"/>
  <c r="R1542" i="1"/>
  <c r="T1542" i="1" s="1"/>
  <c r="Q1543" i="1"/>
  <c r="Q1544" i="1" l="1"/>
  <c r="K1540" i="1"/>
  <c r="S1543" i="1"/>
  <c r="R1543" i="1"/>
  <c r="T1543" i="1" s="1"/>
  <c r="D1543" i="1"/>
  <c r="S1212" i="1" s="1"/>
  <c r="C1543" i="1"/>
  <c r="G1542" i="1"/>
  <c r="E1542" i="1"/>
  <c r="R1214" i="1"/>
  <c r="T1214" i="1" s="1"/>
  <c r="H1542" i="1"/>
  <c r="J1542" i="1"/>
  <c r="K1541" i="1" s="1"/>
  <c r="D1544" i="1" l="1"/>
  <c r="S1210" i="1" s="1"/>
  <c r="C1544" i="1"/>
  <c r="Q1545" i="1"/>
  <c r="J1543" i="1"/>
  <c r="H1543" i="1"/>
  <c r="G1543" i="1"/>
  <c r="E1543" i="1"/>
  <c r="R1212" i="1"/>
  <c r="T1212" i="1" s="1"/>
  <c r="R1544" i="1"/>
  <c r="T1544" i="1" s="1"/>
  <c r="S1544" i="1"/>
  <c r="D1545" i="1" l="1"/>
  <c r="S1208" i="1" s="1"/>
  <c r="C1545" i="1"/>
  <c r="E1544" i="1"/>
  <c r="R1210" i="1"/>
  <c r="T1210" i="1" s="1"/>
  <c r="G1544" i="1"/>
  <c r="J1544" i="1"/>
  <c r="H1544" i="1"/>
  <c r="S1545" i="1"/>
  <c r="R1545" i="1"/>
  <c r="T1545" i="1" s="1"/>
  <c r="Q1546" i="1"/>
  <c r="K1542" i="1"/>
  <c r="R1546" i="1" l="1"/>
  <c r="T1546" i="1" s="1"/>
  <c r="S1546" i="1"/>
  <c r="K1544" i="1"/>
  <c r="K1543" i="1"/>
  <c r="R1208" i="1"/>
  <c r="T1208" i="1" s="1"/>
  <c r="J1545" i="1"/>
  <c r="H1545" i="1"/>
  <c r="G1545" i="1"/>
  <c r="E1545" i="1"/>
  <c r="C1546" i="1"/>
  <c r="D1546" i="1"/>
  <c r="S1206" i="1" s="1"/>
  <c r="Q1547" i="1"/>
  <c r="D1547" i="1" l="1"/>
  <c r="S1204" i="1" s="1"/>
  <c r="C1547" i="1"/>
  <c r="G1546" i="1"/>
  <c r="E1546" i="1"/>
  <c r="R1206" i="1"/>
  <c r="T1206" i="1" s="1"/>
  <c r="J1546" i="1"/>
  <c r="H1546" i="1"/>
  <c r="R1547" i="1"/>
  <c r="T1547" i="1" s="1"/>
  <c r="S1547" i="1"/>
  <c r="K1545" i="1"/>
  <c r="Q1548" i="1"/>
  <c r="R1548" i="1" l="1"/>
  <c r="T1548" i="1" s="1"/>
  <c r="S1548" i="1"/>
  <c r="C1548" i="1"/>
  <c r="D1548" i="1"/>
  <c r="S1202" i="1" s="1"/>
  <c r="J1547" i="1"/>
  <c r="G1547" i="1"/>
  <c r="R1204" i="1"/>
  <c r="T1204" i="1" s="1"/>
  <c r="H1547" i="1"/>
  <c r="E1547" i="1"/>
  <c r="Q1549" i="1"/>
  <c r="R1549" i="1" l="1"/>
  <c r="T1549" i="1" s="1"/>
  <c r="S1549" i="1"/>
  <c r="C1549" i="1"/>
  <c r="D1549" i="1"/>
  <c r="S1200" i="1" s="1"/>
  <c r="K1546" i="1"/>
  <c r="Q1550" i="1"/>
  <c r="H1548" i="1"/>
  <c r="G1548" i="1"/>
  <c r="E1548" i="1"/>
  <c r="R1202" i="1"/>
  <c r="T1202" i="1" s="1"/>
  <c r="J1548" i="1"/>
  <c r="Q1551" i="1" l="1"/>
  <c r="G1549" i="1"/>
  <c r="H1549" i="1"/>
  <c r="E1549" i="1"/>
  <c r="R1200" i="1"/>
  <c r="T1200" i="1" s="1"/>
  <c r="J1549" i="1"/>
  <c r="K1548" i="1" s="1"/>
  <c r="C1550" i="1"/>
  <c r="D1550" i="1"/>
  <c r="S1198" i="1" s="1"/>
  <c r="K1547" i="1"/>
  <c r="R1550" i="1"/>
  <c r="T1550" i="1" s="1"/>
  <c r="S1550" i="1"/>
  <c r="C1551" i="1" l="1"/>
  <c r="D1551" i="1"/>
  <c r="S1196" i="1" s="1"/>
  <c r="R1551" i="1"/>
  <c r="T1551" i="1" s="1"/>
  <c r="S1551" i="1"/>
  <c r="E1550" i="1"/>
  <c r="R1198" i="1"/>
  <c r="T1198" i="1" s="1"/>
  <c r="J1550" i="1"/>
  <c r="H1550" i="1"/>
  <c r="G1550" i="1"/>
  <c r="Q1552" i="1"/>
  <c r="Q1553" i="1" l="1"/>
  <c r="C1552" i="1"/>
  <c r="D1552" i="1"/>
  <c r="S1194" i="1" s="1"/>
  <c r="E1551" i="1"/>
  <c r="R1196" i="1"/>
  <c r="T1196" i="1" s="1"/>
  <c r="G1551" i="1"/>
  <c r="J1551" i="1"/>
  <c r="K1550" i="1" s="1"/>
  <c r="H1551" i="1"/>
  <c r="R1552" i="1"/>
  <c r="T1552" i="1" s="1"/>
  <c r="S1552" i="1"/>
  <c r="K1549" i="1"/>
  <c r="S1553" i="1" l="1"/>
  <c r="R1553" i="1"/>
  <c r="T1553" i="1" s="1"/>
  <c r="H1552" i="1"/>
  <c r="E1552" i="1"/>
  <c r="R1194" i="1"/>
  <c r="T1194" i="1" s="1"/>
  <c r="J1552" i="1"/>
  <c r="G1552" i="1"/>
  <c r="D1553" i="1"/>
  <c r="S1192" i="1" s="1"/>
  <c r="C1553" i="1"/>
  <c r="K1551" i="1"/>
  <c r="Q1554" i="1"/>
  <c r="Q1555" i="1" l="1"/>
  <c r="D1554" i="1"/>
  <c r="S1190" i="1" s="1"/>
  <c r="C1554" i="1"/>
  <c r="S1554" i="1"/>
  <c r="R1554" i="1"/>
  <c r="T1554" i="1" s="1"/>
  <c r="J1553" i="1"/>
  <c r="K1552" i="1" s="1"/>
  <c r="G1553" i="1"/>
  <c r="H1553" i="1"/>
  <c r="E1553" i="1"/>
  <c r="R1192" i="1"/>
  <c r="T1192" i="1" s="1"/>
  <c r="S1555" i="1" l="1"/>
  <c r="R1555" i="1"/>
  <c r="T1555" i="1" s="1"/>
  <c r="D1555" i="1"/>
  <c r="S1188" i="1" s="1"/>
  <c r="C1555" i="1"/>
  <c r="R1190" i="1"/>
  <c r="T1190" i="1" s="1"/>
  <c r="J1554" i="1"/>
  <c r="H1554" i="1"/>
  <c r="G1554" i="1"/>
  <c r="E1554" i="1"/>
  <c r="Q1556" i="1"/>
  <c r="S1556" i="1" l="1"/>
  <c r="R1556" i="1"/>
  <c r="T1556" i="1" s="1"/>
  <c r="D1556" i="1"/>
  <c r="S1186" i="1" s="1"/>
  <c r="C1556" i="1"/>
  <c r="K1553" i="1"/>
  <c r="Q1557" i="1"/>
  <c r="G1555" i="1"/>
  <c r="E1555" i="1"/>
  <c r="R1188" i="1"/>
  <c r="T1188" i="1" s="1"/>
  <c r="H1555" i="1"/>
  <c r="J1555" i="1"/>
  <c r="Q1558" i="1" l="1"/>
  <c r="C1557" i="1"/>
  <c r="D1557" i="1"/>
  <c r="S1184" i="1" s="1"/>
  <c r="G1556" i="1"/>
  <c r="H1556" i="1"/>
  <c r="R1186" i="1"/>
  <c r="T1186" i="1" s="1"/>
  <c r="J1556" i="1"/>
  <c r="E1556" i="1"/>
  <c r="S1557" i="1"/>
  <c r="R1557" i="1"/>
  <c r="T1557" i="1" s="1"/>
  <c r="K1554" i="1"/>
  <c r="C1558" i="1" l="1"/>
  <c r="D1558" i="1"/>
  <c r="S1182" i="1" s="1"/>
  <c r="E1557" i="1"/>
  <c r="J1557" i="1"/>
  <c r="R1184" i="1"/>
  <c r="T1184" i="1" s="1"/>
  <c r="H1557" i="1"/>
  <c r="G1557" i="1"/>
  <c r="K1556" i="1"/>
  <c r="K1555" i="1"/>
  <c r="R1558" i="1"/>
  <c r="T1558" i="1" s="1"/>
  <c r="S1558" i="1"/>
  <c r="Q1559" i="1"/>
  <c r="Q1560" i="1" l="1"/>
  <c r="D1559" i="1"/>
  <c r="S1180" i="1" s="1"/>
  <c r="C1559" i="1"/>
  <c r="S1559" i="1"/>
  <c r="R1559" i="1"/>
  <c r="T1559" i="1" s="1"/>
  <c r="E1558" i="1"/>
  <c r="R1182" i="1"/>
  <c r="T1182" i="1" s="1"/>
  <c r="H1558" i="1"/>
  <c r="J1558" i="1"/>
  <c r="G1558" i="1"/>
  <c r="K1557" i="1" l="1"/>
  <c r="C1560" i="1"/>
  <c r="D1560" i="1"/>
  <c r="S1178" i="1" s="1"/>
  <c r="Q1561" i="1"/>
  <c r="E1559" i="1"/>
  <c r="R1180" i="1"/>
  <c r="T1180" i="1" s="1"/>
  <c r="H1559" i="1"/>
  <c r="G1559" i="1"/>
  <c r="J1559" i="1"/>
  <c r="S1560" i="1"/>
  <c r="R1560" i="1"/>
  <c r="T1560" i="1" s="1"/>
  <c r="D1561" i="1" l="1"/>
  <c r="S1176" i="1" s="1"/>
  <c r="C1561" i="1"/>
  <c r="R1561" i="1"/>
  <c r="T1561" i="1" s="1"/>
  <c r="S1561" i="1"/>
  <c r="J1560" i="1"/>
  <c r="K1559" i="1" s="1"/>
  <c r="H1560" i="1"/>
  <c r="G1560" i="1"/>
  <c r="E1560" i="1"/>
  <c r="R1178" i="1"/>
  <c r="T1178" i="1" s="1"/>
  <c r="Q1562" i="1"/>
  <c r="K1558" i="1"/>
  <c r="Q1563" i="1" l="1"/>
  <c r="E1561" i="1"/>
  <c r="R1176" i="1"/>
  <c r="T1176" i="1" s="1"/>
  <c r="H1561" i="1"/>
  <c r="G1561" i="1"/>
  <c r="J1561" i="1"/>
  <c r="K1560" i="1" s="1"/>
  <c r="R1562" i="1"/>
  <c r="T1562" i="1" s="1"/>
  <c r="S1562" i="1"/>
  <c r="C1562" i="1"/>
  <c r="D1562" i="1"/>
  <c r="S1174" i="1" s="1"/>
  <c r="R1174" i="1" l="1"/>
  <c r="T1174" i="1" s="1"/>
  <c r="J1562" i="1"/>
  <c r="H1562" i="1"/>
  <c r="G1562" i="1"/>
  <c r="E1562" i="1"/>
  <c r="K1561" i="1"/>
  <c r="D1563" i="1"/>
  <c r="S1172" i="1" s="1"/>
  <c r="C1563" i="1"/>
  <c r="R1563" i="1"/>
  <c r="T1563" i="1" s="1"/>
  <c r="S1563" i="1"/>
  <c r="Q1564" i="1"/>
  <c r="R1564" i="1" l="1"/>
  <c r="T1564" i="1" s="1"/>
  <c r="S1564" i="1"/>
  <c r="C1564" i="1"/>
  <c r="D1564" i="1"/>
  <c r="S1170" i="1" s="1"/>
  <c r="Q1565" i="1"/>
  <c r="J1563" i="1"/>
  <c r="K1562" i="1" s="1"/>
  <c r="G1563" i="1"/>
  <c r="E1563" i="1"/>
  <c r="H1563" i="1"/>
  <c r="R1172" i="1"/>
  <c r="T1172" i="1" s="1"/>
  <c r="S1565" i="1" l="1"/>
  <c r="R1565" i="1"/>
  <c r="T1565" i="1" s="1"/>
  <c r="R1170" i="1"/>
  <c r="T1170" i="1" s="1"/>
  <c r="H1564" i="1"/>
  <c r="J1564" i="1"/>
  <c r="G1564" i="1"/>
  <c r="E1564" i="1"/>
  <c r="C1565" i="1"/>
  <c r="D1565" i="1"/>
  <c r="S1168" i="1" s="1"/>
  <c r="K1563" i="1"/>
  <c r="Q1566" i="1"/>
  <c r="C1566" i="1" l="1"/>
  <c r="D1566" i="1"/>
  <c r="S1166" i="1" s="1"/>
  <c r="Q1567" i="1"/>
  <c r="S1566" i="1"/>
  <c r="R1566" i="1"/>
  <c r="T1566" i="1" s="1"/>
  <c r="J1565" i="1"/>
  <c r="K1564" i="1" s="1"/>
  <c r="G1565" i="1"/>
  <c r="E1565" i="1"/>
  <c r="R1168" i="1"/>
  <c r="T1168" i="1" s="1"/>
  <c r="H1565" i="1"/>
  <c r="Q1568" i="1" l="1"/>
  <c r="K1565" i="1"/>
  <c r="R1166" i="1"/>
  <c r="T1166" i="1" s="1"/>
  <c r="H1566" i="1"/>
  <c r="J1566" i="1"/>
  <c r="E1566" i="1"/>
  <c r="G1566" i="1"/>
  <c r="S1567" i="1"/>
  <c r="R1567" i="1"/>
  <c r="T1567" i="1" s="1"/>
  <c r="C1567" i="1"/>
  <c r="D1567" i="1"/>
  <c r="S1164" i="1" s="1"/>
  <c r="C1568" i="1" l="1"/>
  <c r="D1568" i="1"/>
  <c r="S1162" i="1" s="1"/>
  <c r="G1567" i="1"/>
  <c r="E1567" i="1"/>
  <c r="R1164" i="1"/>
  <c r="T1164" i="1" s="1"/>
  <c r="J1567" i="1"/>
  <c r="H1567" i="1"/>
  <c r="R1568" i="1"/>
  <c r="T1568" i="1" s="1"/>
  <c r="S1568" i="1"/>
  <c r="Q1569" i="1"/>
  <c r="Q1570" i="1" l="1"/>
  <c r="R1162" i="1"/>
  <c r="T1162" i="1" s="1"/>
  <c r="J1568" i="1"/>
  <c r="E1568" i="1"/>
  <c r="H1568" i="1"/>
  <c r="G1568" i="1"/>
  <c r="C1569" i="1"/>
  <c r="D1569" i="1"/>
  <c r="S1160" i="1" s="1"/>
  <c r="S1569" i="1"/>
  <c r="R1569" i="1"/>
  <c r="T1569" i="1" s="1"/>
  <c r="K1566" i="1"/>
  <c r="S1570" i="1" l="1"/>
  <c r="R1570" i="1"/>
  <c r="T1570" i="1" s="1"/>
  <c r="C1570" i="1"/>
  <c r="D1570" i="1"/>
  <c r="S1158" i="1" s="1"/>
  <c r="Q1571" i="1"/>
  <c r="H1569" i="1"/>
  <c r="E1569" i="1"/>
  <c r="R1160" i="1"/>
  <c r="T1160" i="1" s="1"/>
  <c r="J1569" i="1"/>
  <c r="K1568" i="1" s="1"/>
  <c r="G1569" i="1"/>
  <c r="K1567" i="1"/>
  <c r="Q1572" i="1" l="1"/>
  <c r="J1570" i="1"/>
  <c r="H1570" i="1"/>
  <c r="E1570" i="1"/>
  <c r="R1158" i="1"/>
  <c r="T1158" i="1" s="1"/>
  <c r="G1570" i="1"/>
  <c r="R1571" i="1"/>
  <c r="T1571" i="1" s="1"/>
  <c r="S1571" i="1"/>
  <c r="C1571" i="1"/>
  <c r="D1571" i="1"/>
  <c r="S1156" i="1" s="1"/>
  <c r="C1572" i="1" l="1"/>
  <c r="D1572" i="1"/>
  <c r="S1154" i="1" s="1"/>
  <c r="E1571" i="1"/>
  <c r="R1156" i="1"/>
  <c r="T1156" i="1" s="1"/>
  <c r="J1571" i="1"/>
  <c r="G1571" i="1"/>
  <c r="H1571" i="1"/>
  <c r="K1569" i="1"/>
  <c r="R1572" i="1"/>
  <c r="T1572" i="1" s="1"/>
  <c r="S1572" i="1"/>
  <c r="Q1573" i="1"/>
  <c r="Q1574" i="1" l="1"/>
  <c r="H1572" i="1"/>
  <c r="E1572" i="1"/>
  <c r="R1154" i="1"/>
  <c r="T1154" i="1" s="1"/>
  <c r="J1572" i="1"/>
  <c r="G1572" i="1"/>
  <c r="S1573" i="1"/>
  <c r="R1573" i="1"/>
  <c r="T1573" i="1" s="1"/>
  <c r="K1570" i="1"/>
  <c r="C1573" i="1"/>
  <c r="D1573" i="1"/>
  <c r="S1152" i="1" s="1"/>
  <c r="D1574" i="1" l="1"/>
  <c r="S1150" i="1" s="1"/>
  <c r="C1574" i="1"/>
  <c r="K1571" i="1"/>
  <c r="S1574" i="1"/>
  <c r="R1574" i="1"/>
  <c r="T1574" i="1" s="1"/>
  <c r="G1573" i="1"/>
  <c r="H1573" i="1"/>
  <c r="E1573" i="1"/>
  <c r="R1152" i="1"/>
  <c r="T1152" i="1" s="1"/>
  <c r="J1573" i="1"/>
  <c r="Q1575" i="1"/>
  <c r="D1575" i="1" l="1"/>
  <c r="S1148" i="1" s="1"/>
  <c r="C1575" i="1"/>
  <c r="E1574" i="1"/>
  <c r="R1150" i="1"/>
  <c r="T1150" i="1" s="1"/>
  <c r="G1574" i="1"/>
  <c r="H1574" i="1"/>
  <c r="J1574" i="1"/>
  <c r="S1575" i="1"/>
  <c r="R1575" i="1"/>
  <c r="T1575" i="1" s="1"/>
  <c r="Q1576" i="1"/>
  <c r="K1572" i="1"/>
  <c r="Q1577" i="1" l="1"/>
  <c r="G1575" i="1"/>
  <c r="H1575" i="1"/>
  <c r="J1575" i="1"/>
  <c r="K1574" i="1" s="1"/>
  <c r="E1575" i="1"/>
  <c r="R1148" i="1"/>
  <c r="T1148" i="1" s="1"/>
  <c r="D1576" i="1"/>
  <c r="S1146" i="1" s="1"/>
  <c r="C1576" i="1"/>
  <c r="S1576" i="1"/>
  <c r="R1576" i="1"/>
  <c r="T1576" i="1" s="1"/>
  <c r="K1573" i="1"/>
  <c r="D1577" i="1" l="1"/>
  <c r="S1144" i="1" s="1"/>
  <c r="C1577" i="1"/>
  <c r="S1577" i="1"/>
  <c r="R1577" i="1"/>
  <c r="T1577" i="1" s="1"/>
  <c r="G1576" i="1"/>
  <c r="H1576" i="1"/>
  <c r="E1576" i="1"/>
  <c r="R1146" i="1"/>
  <c r="T1146" i="1" s="1"/>
  <c r="J1576" i="1"/>
  <c r="Q1578" i="1"/>
  <c r="Q1579" i="1" l="1"/>
  <c r="S1578" i="1"/>
  <c r="R1578" i="1"/>
  <c r="T1578" i="1" s="1"/>
  <c r="C1578" i="1"/>
  <c r="D1578" i="1"/>
  <c r="S1142" i="1" s="1"/>
  <c r="K1575" i="1"/>
  <c r="E1577" i="1"/>
  <c r="J1577" i="1"/>
  <c r="G1577" i="1"/>
  <c r="R1144" i="1"/>
  <c r="T1144" i="1" s="1"/>
  <c r="H1577" i="1"/>
  <c r="R1142" i="1" l="1"/>
  <c r="T1142" i="1" s="1"/>
  <c r="H1578" i="1"/>
  <c r="E1578" i="1"/>
  <c r="J1578" i="1"/>
  <c r="K1577" i="1" s="1"/>
  <c r="G1578" i="1"/>
  <c r="S1579" i="1"/>
  <c r="R1579" i="1"/>
  <c r="T1579" i="1" s="1"/>
  <c r="K1576" i="1"/>
  <c r="C1579" i="1"/>
  <c r="D1579" i="1"/>
  <c r="S1140" i="1" s="1"/>
  <c r="Q1580" i="1"/>
  <c r="C1580" i="1" l="1"/>
  <c r="D1580" i="1"/>
  <c r="S1138" i="1" s="1"/>
  <c r="S1580" i="1"/>
  <c r="R1580" i="1"/>
  <c r="T1580" i="1" s="1"/>
  <c r="G1579" i="1"/>
  <c r="E1579" i="1"/>
  <c r="H1579" i="1"/>
  <c r="R1140" i="1"/>
  <c r="T1140" i="1" s="1"/>
  <c r="J1579" i="1"/>
  <c r="Q1581" i="1"/>
  <c r="S1581" i="1" l="1"/>
  <c r="R1581" i="1"/>
  <c r="T1581" i="1" s="1"/>
  <c r="Q1582" i="1"/>
  <c r="K1578" i="1"/>
  <c r="J1580" i="1"/>
  <c r="H1580" i="1"/>
  <c r="E1580" i="1"/>
  <c r="R1138" i="1"/>
  <c r="T1138" i="1" s="1"/>
  <c r="G1580" i="1"/>
  <c r="D1581" i="1"/>
  <c r="S1136" i="1" s="1"/>
  <c r="C1581" i="1"/>
  <c r="S1582" i="1" l="1"/>
  <c r="R1582" i="1"/>
  <c r="T1582" i="1" s="1"/>
  <c r="Q1583" i="1"/>
  <c r="H1581" i="1"/>
  <c r="E1581" i="1"/>
  <c r="J1581" i="1"/>
  <c r="G1581" i="1"/>
  <c r="R1136" i="1"/>
  <c r="T1136" i="1" s="1"/>
  <c r="K1579" i="1"/>
  <c r="C1582" i="1"/>
  <c r="D1582" i="1"/>
  <c r="S1134" i="1" s="1"/>
  <c r="J1582" i="1" l="1"/>
  <c r="G1582" i="1"/>
  <c r="H1582" i="1"/>
  <c r="R1134" i="1"/>
  <c r="T1134" i="1" s="1"/>
  <c r="E1582" i="1"/>
  <c r="Q1584" i="1"/>
  <c r="K1580" i="1"/>
  <c r="C1583" i="1"/>
  <c r="D1583" i="1"/>
  <c r="S1132" i="1" s="1"/>
  <c r="R1583" i="1"/>
  <c r="T1583" i="1" s="1"/>
  <c r="S1583" i="1"/>
  <c r="C1584" i="1" l="1"/>
  <c r="D1584" i="1"/>
  <c r="S1130" i="1" s="1"/>
  <c r="S1584" i="1"/>
  <c r="R1584" i="1"/>
  <c r="T1584" i="1" s="1"/>
  <c r="R1132" i="1"/>
  <c r="T1132" i="1" s="1"/>
  <c r="J1583" i="1"/>
  <c r="K1582" i="1" s="1"/>
  <c r="E1583" i="1"/>
  <c r="H1583" i="1"/>
  <c r="G1583" i="1"/>
  <c r="Q1585" i="1"/>
  <c r="K1581" i="1"/>
  <c r="S1585" i="1" l="1"/>
  <c r="R1585" i="1"/>
  <c r="T1585" i="1" s="1"/>
  <c r="Q1586" i="1"/>
  <c r="E1584" i="1"/>
  <c r="R1130" i="1"/>
  <c r="T1130" i="1" s="1"/>
  <c r="H1584" i="1"/>
  <c r="J1584" i="1"/>
  <c r="K1583" i="1" s="1"/>
  <c r="G1584" i="1"/>
  <c r="D1585" i="1"/>
  <c r="S1128" i="1" s="1"/>
  <c r="C1585" i="1"/>
  <c r="R1128" i="1" l="1"/>
  <c r="T1128" i="1" s="1"/>
  <c r="H1585" i="1"/>
  <c r="G1585" i="1"/>
  <c r="E1585" i="1"/>
  <c r="J1585" i="1"/>
  <c r="S1586" i="1"/>
  <c r="R1586" i="1"/>
  <c r="T1586" i="1" s="1"/>
  <c r="D1586" i="1"/>
  <c r="S1126" i="1" s="1"/>
  <c r="C1586" i="1"/>
  <c r="Q1587" i="1"/>
  <c r="K1584" i="1"/>
  <c r="Q1588" i="1" l="1"/>
  <c r="R1587" i="1"/>
  <c r="T1587" i="1" s="1"/>
  <c r="S1587" i="1"/>
  <c r="C1587" i="1"/>
  <c r="D1587" i="1"/>
  <c r="S1124" i="1" s="1"/>
  <c r="J1586" i="1"/>
  <c r="H1586" i="1"/>
  <c r="G1586" i="1"/>
  <c r="E1586" i="1"/>
  <c r="R1126" i="1"/>
  <c r="T1126" i="1" s="1"/>
  <c r="K1585" i="1" l="1"/>
  <c r="C1588" i="1"/>
  <c r="D1588" i="1"/>
  <c r="S1122" i="1" s="1"/>
  <c r="S1588" i="1"/>
  <c r="R1588" i="1"/>
  <c r="T1588" i="1" s="1"/>
  <c r="G1587" i="1"/>
  <c r="H1587" i="1"/>
  <c r="E1587" i="1"/>
  <c r="R1124" i="1"/>
  <c r="T1124" i="1" s="1"/>
  <c r="J1587" i="1"/>
  <c r="Q1589" i="1"/>
  <c r="J1588" i="1" l="1"/>
  <c r="G1588" i="1"/>
  <c r="H1588" i="1"/>
  <c r="E1588" i="1"/>
  <c r="R1122" i="1"/>
  <c r="T1122" i="1" s="1"/>
  <c r="D1589" i="1"/>
  <c r="S1120" i="1" s="1"/>
  <c r="C1589" i="1"/>
  <c r="S1589" i="1"/>
  <c r="R1589" i="1"/>
  <c r="T1589" i="1" s="1"/>
  <c r="Q1590" i="1"/>
  <c r="K1586" i="1"/>
  <c r="S1590" i="1" l="1"/>
  <c r="R1590" i="1"/>
  <c r="T1590" i="1" s="1"/>
  <c r="C1590" i="1"/>
  <c r="D1590" i="1"/>
  <c r="S1118" i="1" s="1"/>
  <c r="Q1591" i="1"/>
  <c r="E1589" i="1"/>
  <c r="J1589" i="1"/>
  <c r="H1589" i="1"/>
  <c r="R1120" i="1"/>
  <c r="T1120" i="1" s="1"/>
  <c r="G1589" i="1"/>
  <c r="K1587" i="1"/>
  <c r="R1591" i="1" l="1"/>
  <c r="T1591" i="1" s="1"/>
  <c r="S1591" i="1"/>
  <c r="C1591" i="1"/>
  <c r="D1591" i="1"/>
  <c r="S1116" i="1" s="1"/>
  <c r="Q1592" i="1"/>
  <c r="J1590" i="1"/>
  <c r="E1590" i="1"/>
  <c r="R1118" i="1"/>
  <c r="T1118" i="1" s="1"/>
  <c r="G1590" i="1"/>
  <c r="H1590" i="1"/>
  <c r="K1588" i="1"/>
  <c r="S1592" i="1" l="1"/>
  <c r="R1592" i="1"/>
  <c r="T1592" i="1" s="1"/>
  <c r="J1591" i="1"/>
  <c r="G1591" i="1"/>
  <c r="H1591" i="1"/>
  <c r="E1591" i="1"/>
  <c r="R1116" i="1"/>
  <c r="T1116" i="1" s="1"/>
  <c r="Q1593" i="1"/>
  <c r="K1589" i="1"/>
  <c r="C1592" i="1"/>
  <c r="D1592" i="1"/>
  <c r="S1114" i="1" s="1"/>
  <c r="E1592" i="1" l="1"/>
  <c r="R1114" i="1"/>
  <c r="T1114" i="1" s="1"/>
  <c r="J1592" i="1"/>
  <c r="H1592" i="1"/>
  <c r="G1592" i="1"/>
  <c r="R1593" i="1"/>
  <c r="T1593" i="1" s="1"/>
  <c r="S1593" i="1"/>
  <c r="C1593" i="1"/>
  <c r="D1593" i="1"/>
  <c r="S1112" i="1" s="1"/>
  <c r="Q1594" i="1"/>
  <c r="K1590" i="1"/>
  <c r="S1594" i="1" l="1"/>
  <c r="R1594" i="1"/>
  <c r="T1594" i="1" s="1"/>
  <c r="C1594" i="1"/>
  <c r="D1594" i="1"/>
  <c r="S1110" i="1" s="1"/>
  <c r="Q1595" i="1"/>
  <c r="E1593" i="1"/>
  <c r="R1112" i="1"/>
  <c r="T1112" i="1" s="1"/>
  <c r="G1593" i="1"/>
  <c r="J1593" i="1"/>
  <c r="K1592" i="1" s="1"/>
  <c r="H1593" i="1"/>
  <c r="K1591" i="1"/>
  <c r="S1595" i="1" l="1"/>
  <c r="R1595" i="1"/>
  <c r="T1595" i="1" s="1"/>
  <c r="Q1596" i="1"/>
  <c r="C1595" i="1"/>
  <c r="D1595" i="1"/>
  <c r="S1108" i="1" s="1"/>
  <c r="G1594" i="1"/>
  <c r="H1594" i="1"/>
  <c r="R1110" i="1"/>
  <c r="T1110" i="1" s="1"/>
  <c r="J1594" i="1"/>
  <c r="K1593" i="1" s="1"/>
  <c r="E1594" i="1"/>
  <c r="Q1597" i="1" l="1"/>
  <c r="R1596" i="1"/>
  <c r="T1596" i="1" s="1"/>
  <c r="S1596" i="1"/>
  <c r="G1595" i="1"/>
  <c r="R1108" i="1"/>
  <c r="T1108" i="1" s="1"/>
  <c r="H1595" i="1"/>
  <c r="E1595" i="1"/>
  <c r="J1595" i="1"/>
  <c r="K1594" i="1" s="1"/>
  <c r="C1596" i="1"/>
  <c r="D1596" i="1"/>
  <c r="S1106" i="1" s="1"/>
  <c r="R1106" i="1" l="1"/>
  <c r="T1106" i="1" s="1"/>
  <c r="H1596" i="1"/>
  <c r="J1596" i="1"/>
  <c r="K1595" i="1" s="1"/>
  <c r="G1596" i="1"/>
  <c r="E1596" i="1"/>
  <c r="S1597" i="1"/>
  <c r="R1597" i="1"/>
  <c r="T1597" i="1" s="1"/>
  <c r="Q1598" i="1"/>
  <c r="D1597" i="1"/>
  <c r="S1104" i="1" s="1"/>
  <c r="C1597" i="1"/>
  <c r="R1104" i="1" l="1"/>
  <c r="T1104" i="1" s="1"/>
  <c r="H1597" i="1"/>
  <c r="J1597" i="1"/>
  <c r="G1597" i="1"/>
  <c r="E1597" i="1"/>
  <c r="Q1599" i="1"/>
  <c r="K1596" i="1"/>
  <c r="C1598" i="1"/>
  <c r="D1598" i="1"/>
  <c r="S1102" i="1" s="1"/>
  <c r="S1598" i="1"/>
  <c r="R1598" i="1"/>
  <c r="T1598" i="1" s="1"/>
  <c r="R1599" i="1" l="1"/>
  <c r="T1599" i="1" s="1"/>
  <c r="S1599" i="1"/>
  <c r="H1598" i="1"/>
  <c r="E1598" i="1"/>
  <c r="R1102" i="1"/>
  <c r="T1102" i="1" s="1"/>
  <c r="J1598" i="1"/>
  <c r="K1597" i="1" s="1"/>
  <c r="G1598" i="1"/>
  <c r="Q1600" i="1"/>
  <c r="D1599" i="1"/>
  <c r="S1100" i="1" s="1"/>
  <c r="C1599" i="1"/>
  <c r="C1600" i="1" l="1"/>
  <c r="D1600" i="1"/>
  <c r="S1098" i="1" s="1"/>
  <c r="Q1601" i="1"/>
  <c r="G1599" i="1"/>
  <c r="H1599" i="1"/>
  <c r="E1599" i="1"/>
  <c r="R1100" i="1"/>
  <c r="T1100" i="1" s="1"/>
  <c r="J1599" i="1"/>
  <c r="K1598" i="1" s="1"/>
  <c r="S1600" i="1"/>
  <c r="R1600" i="1"/>
  <c r="T1600" i="1" s="1"/>
  <c r="Q1602" i="1" l="1"/>
  <c r="H1600" i="1"/>
  <c r="E1600" i="1"/>
  <c r="R1098" i="1"/>
  <c r="T1098" i="1" s="1"/>
  <c r="G1600" i="1"/>
  <c r="J1600" i="1"/>
  <c r="S1601" i="1"/>
  <c r="R1601" i="1"/>
  <c r="T1601" i="1" s="1"/>
  <c r="D1601" i="1"/>
  <c r="S1096" i="1" s="1"/>
  <c r="C1601" i="1"/>
  <c r="K1599" i="1" l="1"/>
  <c r="C1602" i="1"/>
  <c r="D1602" i="1"/>
  <c r="S1094" i="1" s="1"/>
  <c r="H1601" i="1"/>
  <c r="E1601" i="1"/>
  <c r="R1096" i="1"/>
  <c r="T1096" i="1" s="1"/>
  <c r="J1601" i="1"/>
  <c r="K1600" i="1" s="1"/>
  <c r="G1601" i="1"/>
  <c r="Q1603" i="1"/>
  <c r="R1602" i="1"/>
  <c r="T1602" i="1" s="1"/>
  <c r="S1602" i="1"/>
  <c r="R1603" i="1" l="1"/>
  <c r="T1603" i="1" s="1"/>
  <c r="S1603" i="1"/>
  <c r="Q1604" i="1"/>
  <c r="G1602" i="1"/>
  <c r="H1602" i="1"/>
  <c r="E1602" i="1"/>
  <c r="R1094" i="1"/>
  <c r="T1094" i="1" s="1"/>
  <c r="J1602" i="1"/>
  <c r="K1601" i="1" s="1"/>
  <c r="C1603" i="1"/>
  <c r="D1603" i="1"/>
  <c r="S1092" i="1" s="1"/>
  <c r="J1603" i="1" l="1"/>
  <c r="G1603" i="1"/>
  <c r="H1603" i="1"/>
  <c r="E1603" i="1"/>
  <c r="R1092" i="1"/>
  <c r="T1092" i="1" s="1"/>
  <c r="C1604" i="1"/>
  <c r="D1604" i="1"/>
  <c r="S1090" i="1" s="1"/>
  <c r="Q1605" i="1"/>
  <c r="S1604" i="1"/>
  <c r="R1604" i="1"/>
  <c r="T1604" i="1" s="1"/>
  <c r="K1602" i="1"/>
  <c r="C1605" i="1" l="1"/>
  <c r="D1605" i="1"/>
  <c r="S1088" i="1" s="1"/>
  <c r="R1090" i="1"/>
  <c r="T1090" i="1" s="1"/>
  <c r="H1604" i="1"/>
  <c r="G1604" i="1"/>
  <c r="J1604" i="1"/>
  <c r="E1604" i="1"/>
  <c r="S1605" i="1"/>
  <c r="R1605" i="1"/>
  <c r="T1605" i="1" s="1"/>
  <c r="Q1606" i="1"/>
  <c r="D1606" i="1" l="1"/>
  <c r="S1086" i="1" s="1"/>
  <c r="C1606" i="1"/>
  <c r="Q1607" i="1"/>
  <c r="S1606" i="1"/>
  <c r="R1606" i="1"/>
  <c r="T1606" i="1" s="1"/>
  <c r="K1603" i="1"/>
  <c r="R1088" i="1"/>
  <c r="T1088" i="1" s="1"/>
  <c r="G1605" i="1"/>
  <c r="J1605" i="1"/>
  <c r="H1605" i="1"/>
  <c r="E1605" i="1"/>
  <c r="K1604" i="1" l="1"/>
  <c r="Q1608" i="1"/>
  <c r="G1606" i="1"/>
  <c r="H1606" i="1"/>
  <c r="E1606" i="1"/>
  <c r="J1606" i="1"/>
  <c r="K1605" i="1" s="1"/>
  <c r="R1086" i="1"/>
  <c r="T1086" i="1" s="1"/>
  <c r="S1607" i="1"/>
  <c r="R1607" i="1"/>
  <c r="T1607" i="1" s="1"/>
  <c r="C1607" i="1"/>
  <c r="D1607" i="1"/>
  <c r="S1084" i="1" s="1"/>
  <c r="G1607" i="1" l="1"/>
  <c r="E1607" i="1"/>
  <c r="H1607" i="1"/>
  <c r="J1607" i="1"/>
  <c r="R1084" i="1"/>
  <c r="T1084" i="1" s="1"/>
  <c r="Q1609" i="1"/>
  <c r="S1608" i="1"/>
  <c r="R1608" i="1"/>
  <c r="T1608" i="1" s="1"/>
  <c r="C1608" i="1"/>
  <c r="D1608" i="1"/>
  <c r="S1082" i="1" s="1"/>
  <c r="D1609" i="1" l="1"/>
  <c r="S1080" i="1" s="1"/>
  <c r="C1609" i="1"/>
  <c r="K1607" i="1"/>
  <c r="Q1610" i="1"/>
  <c r="E1608" i="1"/>
  <c r="R1082" i="1"/>
  <c r="T1082" i="1" s="1"/>
  <c r="H1608" i="1"/>
  <c r="G1608" i="1"/>
  <c r="J1608" i="1"/>
  <c r="R1609" i="1"/>
  <c r="T1609" i="1" s="1"/>
  <c r="S1609" i="1"/>
  <c r="K1606" i="1"/>
  <c r="R1080" i="1" l="1"/>
  <c r="T1080" i="1" s="1"/>
  <c r="H1609" i="1"/>
  <c r="G1609" i="1"/>
  <c r="E1609" i="1"/>
  <c r="J1609" i="1"/>
  <c r="K1608" i="1" s="1"/>
  <c r="S1610" i="1"/>
  <c r="R1610" i="1"/>
  <c r="T1610" i="1" s="1"/>
  <c r="C1610" i="1"/>
  <c r="D1610" i="1"/>
  <c r="S1078" i="1" s="1"/>
  <c r="Q1611" i="1"/>
  <c r="R1611" i="1" l="1"/>
  <c r="T1611" i="1" s="1"/>
  <c r="S1611" i="1"/>
  <c r="C1611" i="1"/>
  <c r="D1611" i="1"/>
  <c r="S1076" i="1" s="1"/>
  <c r="Q1612" i="1"/>
  <c r="G1610" i="1"/>
  <c r="E1610" i="1"/>
  <c r="J1610" i="1"/>
  <c r="K1609" i="1" s="1"/>
  <c r="H1610" i="1"/>
  <c r="R1078" i="1"/>
  <c r="T1078" i="1" s="1"/>
  <c r="S1612" i="1" l="1"/>
  <c r="R1612" i="1"/>
  <c r="T1612" i="1" s="1"/>
  <c r="C1612" i="1"/>
  <c r="D1612" i="1"/>
  <c r="S1074" i="1" s="1"/>
  <c r="E1611" i="1"/>
  <c r="J1611" i="1"/>
  <c r="K1610" i="1" s="1"/>
  <c r="G1611" i="1"/>
  <c r="R1076" i="1"/>
  <c r="T1076" i="1" s="1"/>
  <c r="H1611" i="1"/>
  <c r="Q1613" i="1"/>
  <c r="S1613" i="1" l="1"/>
  <c r="R1613" i="1"/>
  <c r="T1613" i="1" s="1"/>
  <c r="H1612" i="1"/>
  <c r="E1612" i="1"/>
  <c r="R1074" i="1"/>
  <c r="T1074" i="1" s="1"/>
  <c r="J1612" i="1"/>
  <c r="G1612" i="1"/>
  <c r="K1611" i="1"/>
  <c r="Q1614" i="1"/>
  <c r="D1613" i="1"/>
  <c r="S1072" i="1" s="1"/>
  <c r="C1613" i="1"/>
  <c r="Q1615" i="1" l="1"/>
  <c r="C1614" i="1"/>
  <c r="D1614" i="1"/>
  <c r="S1070" i="1" s="1"/>
  <c r="H1613" i="1"/>
  <c r="E1613" i="1"/>
  <c r="R1072" i="1"/>
  <c r="T1072" i="1" s="1"/>
  <c r="J1613" i="1"/>
  <c r="G1613" i="1"/>
  <c r="R1614" i="1"/>
  <c r="T1614" i="1" s="1"/>
  <c r="S1614" i="1"/>
  <c r="R1070" i="1" l="1"/>
  <c r="T1070" i="1" s="1"/>
  <c r="J1614" i="1"/>
  <c r="H1614" i="1"/>
  <c r="G1614" i="1"/>
  <c r="E1614" i="1"/>
  <c r="D1615" i="1"/>
  <c r="S1068" i="1" s="1"/>
  <c r="C1615" i="1"/>
  <c r="K1612" i="1"/>
  <c r="Q1616" i="1"/>
  <c r="S1615" i="1"/>
  <c r="R1615" i="1"/>
  <c r="T1615" i="1" s="1"/>
  <c r="Q1617" i="1" l="1"/>
  <c r="R1068" i="1"/>
  <c r="T1068" i="1" s="1"/>
  <c r="H1615" i="1"/>
  <c r="G1615" i="1"/>
  <c r="E1615" i="1"/>
  <c r="J1615" i="1"/>
  <c r="R1616" i="1"/>
  <c r="T1616" i="1" s="1"/>
  <c r="S1616" i="1"/>
  <c r="C1616" i="1"/>
  <c r="D1616" i="1"/>
  <c r="S1066" i="1" s="1"/>
  <c r="K1613" i="1"/>
  <c r="D1617" i="1" l="1"/>
  <c r="S1064" i="1" s="1"/>
  <c r="C1617" i="1"/>
  <c r="E1616" i="1"/>
  <c r="R1066" i="1"/>
  <c r="T1066" i="1" s="1"/>
  <c r="H1616" i="1"/>
  <c r="J1616" i="1"/>
  <c r="K1615" i="1" s="1"/>
  <c r="G1616" i="1"/>
  <c r="S1617" i="1"/>
  <c r="R1617" i="1"/>
  <c r="T1617" i="1" s="1"/>
  <c r="K1614" i="1"/>
  <c r="Q1618" i="1"/>
  <c r="S1618" i="1" l="1"/>
  <c r="R1618" i="1"/>
  <c r="T1618" i="1" s="1"/>
  <c r="K1616" i="1"/>
  <c r="D1618" i="1"/>
  <c r="S1062" i="1" s="1"/>
  <c r="C1618" i="1"/>
  <c r="G1617" i="1"/>
  <c r="E1617" i="1"/>
  <c r="R1064" i="1"/>
  <c r="T1064" i="1" s="1"/>
  <c r="J1617" i="1"/>
  <c r="H1617" i="1"/>
  <c r="Q1619" i="1"/>
  <c r="Q1620" i="1" l="1"/>
  <c r="D1619" i="1"/>
  <c r="S1060" i="1" s="1"/>
  <c r="C1619" i="1"/>
  <c r="J1618" i="1"/>
  <c r="G1618" i="1"/>
  <c r="H1618" i="1"/>
  <c r="E1618" i="1"/>
  <c r="R1062" i="1"/>
  <c r="T1062" i="1" s="1"/>
  <c r="R1619" i="1"/>
  <c r="T1619" i="1" s="1"/>
  <c r="S1619" i="1"/>
  <c r="H1619" i="1" l="1"/>
  <c r="E1619" i="1"/>
  <c r="R1060" i="1"/>
  <c r="T1060" i="1" s="1"/>
  <c r="J1619" i="1"/>
  <c r="G1619" i="1"/>
  <c r="K1617" i="1"/>
  <c r="S1620" i="1"/>
  <c r="R1620" i="1"/>
  <c r="T1620" i="1" s="1"/>
  <c r="D1620" i="1"/>
  <c r="S1058" i="1" s="1"/>
  <c r="C1620" i="1"/>
  <c r="Q1621" i="1"/>
  <c r="R1058" i="1" l="1"/>
  <c r="T1058" i="1" s="1"/>
  <c r="J1620" i="1"/>
  <c r="H1620" i="1"/>
  <c r="G1620" i="1"/>
  <c r="E1620" i="1"/>
  <c r="D1621" i="1"/>
  <c r="S1056" i="1" s="1"/>
  <c r="C1621" i="1"/>
  <c r="Q1622" i="1"/>
  <c r="S1621" i="1"/>
  <c r="R1621" i="1"/>
  <c r="T1621" i="1" s="1"/>
  <c r="K1618" i="1"/>
  <c r="D1622" i="1" l="1"/>
  <c r="S1054" i="1" s="1"/>
  <c r="C1622" i="1"/>
  <c r="G1621" i="1"/>
  <c r="H1621" i="1"/>
  <c r="E1621" i="1"/>
  <c r="R1056" i="1"/>
  <c r="T1056" i="1" s="1"/>
  <c r="J1621" i="1"/>
  <c r="Q1623" i="1"/>
  <c r="K1619" i="1"/>
  <c r="S1622" i="1"/>
  <c r="R1622" i="1"/>
  <c r="T1622" i="1" s="1"/>
  <c r="K1620" i="1" l="1"/>
  <c r="D1623" i="1"/>
  <c r="S1052" i="1" s="1"/>
  <c r="C1623" i="1"/>
  <c r="S1623" i="1"/>
  <c r="R1623" i="1"/>
  <c r="T1623" i="1" s="1"/>
  <c r="G1622" i="1"/>
  <c r="H1622" i="1"/>
  <c r="E1622" i="1"/>
  <c r="R1054" i="1"/>
  <c r="T1054" i="1" s="1"/>
  <c r="J1622" i="1"/>
  <c r="Q1624" i="1"/>
  <c r="C1624" i="1" l="1"/>
  <c r="D1624" i="1"/>
  <c r="S1050" i="1" s="1"/>
  <c r="S1624" i="1"/>
  <c r="R1624" i="1"/>
  <c r="T1624" i="1" s="1"/>
  <c r="Q1625" i="1"/>
  <c r="E1623" i="1"/>
  <c r="J1623" i="1"/>
  <c r="K1622" i="1" s="1"/>
  <c r="H1623" i="1"/>
  <c r="R1052" i="1"/>
  <c r="T1052" i="1" s="1"/>
  <c r="G1623" i="1"/>
  <c r="K1621" i="1"/>
  <c r="Q1626" i="1" l="1"/>
  <c r="S1625" i="1"/>
  <c r="R1625" i="1"/>
  <c r="T1625" i="1" s="1"/>
  <c r="C1625" i="1"/>
  <c r="D1625" i="1"/>
  <c r="S1048" i="1" s="1"/>
  <c r="G1624" i="1"/>
  <c r="H1624" i="1"/>
  <c r="R1050" i="1"/>
  <c r="T1050" i="1" s="1"/>
  <c r="E1624" i="1"/>
  <c r="J1624" i="1"/>
  <c r="K1623" i="1" s="1"/>
  <c r="E1625" i="1" l="1"/>
  <c r="J1625" i="1"/>
  <c r="R1048" i="1"/>
  <c r="T1048" i="1" s="1"/>
  <c r="H1625" i="1"/>
  <c r="G1625" i="1"/>
  <c r="R1626" i="1"/>
  <c r="T1626" i="1" s="1"/>
  <c r="S1626" i="1"/>
  <c r="C1626" i="1"/>
  <c r="D1626" i="1"/>
  <c r="S1046" i="1" s="1"/>
  <c r="Q1627" i="1"/>
  <c r="Q1628" i="1" l="1"/>
  <c r="C1627" i="1"/>
  <c r="D1627" i="1"/>
  <c r="S1044" i="1" s="1"/>
  <c r="S1627" i="1"/>
  <c r="R1627" i="1"/>
  <c r="T1627" i="1" s="1"/>
  <c r="K1625" i="1"/>
  <c r="K1624" i="1"/>
  <c r="R1046" i="1"/>
  <c r="T1046" i="1" s="1"/>
  <c r="J1626" i="1"/>
  <c r="H1626" i="1"/>
  <c r="E1626" i="1"/>
  <c r="G1626" i="1"/>
  <c r="Q1629" i="1" l="1"/>
  <c r="H1627" i="1"/>
  <c r="R1044" i="1"/>
  <c r="T1044" i="1" s="1"/>
  <c r="J1627" i="1"/>
  <c r="K1626" i="1" s="1"/>
  <c r="E1627" i="1"/>
  <c r="G1627" i="1"/>
  <c r="D1628" i="1"/>
  <c r="S1042" i="1" s="1"/>
  <c r="C1628" i="1"/>
  <c r="S1628" i="1"/>
  <c r="R1628" i="1"/>
  <c r="T1628" i="1" s="1"/>
  <c r="E1628" i="1" l="1"/>
  <c r="R1042" i="1"/>
  <c r="T1042" i="1" s="1"/>
  <c r="H1628" i="1"/>
  <c r="G1628" i="1"/>
  <c r="J1628" i="1"/>
  <c r="K1627" i="1" s="1"/>
  <c r="R1629" i="1"/>
  <c r="T1629" i="1" s="1"/>
  <c r="S1629" i="1"/>
  <c r="D1629" i="1"/>
  <c r="S1040" i="1" s="1"/>
  <c r="C1629" i="1"/>
  <c r="Q1630" i="1"/>
  <c r="S1630" i="1" l="1"/>
  <c r="R1630" i="1"/>
  <c r="T1630" i="1" s="1"/>
  <c r="Q1631" i="1"/>
  <c r="R1040" i="1"/>
  <c r="T1040" i="1" s="1"/>
  <c r="H1629" i="1"/>
  <c r="J1629" i="1"/>
  <c r="G1629" i="1"/>
  <c r="E1629" i="1"/>
  <c r="D1630" i="1"/>
  <c r="S1038" i="1" s="1"/>
  <c r="C1630" i="1"/>
  <c r="K1628" i="1" l="1"/>
  <c r="J1630" i="1"/>
  <c r="K1629" i="1" s="1"/>
  <c r="H1630" i="1"/>
  <c r="G1630" i="1"/>
  <c r="E1630" i="1"/>
  <c r="R1038" i="1"/>
  <c r="T1038" i="1" s="1"/>
  <c r="Q1632" i="1"/>
  <c r="R1631" i="1"/>
  <c r="T1631" i="1" s="1"/>
  <c r="S1631" i="1"/>
  <c r="C1631" i="1"/>
  <c r="D1631" i="1"/>
  <c r="S1036" i="1" s="1"/>
  <c r="G1631" i="1" l="1"/>
  <c r="E1631" i="1"/>
  <c r="R1036" i="1"/>
  <c r="T1036" i="1" s="1"/>
  <c r="J1631" i="1"/>
  <c r="K1630" i="1" s="1"/>
  <c r="H1631" i="1"/>
  <c r="S1632" i="1"/>
  <c r="R1632" i="1"/>
  <c r="T1632" i="1" s="1"/>
  <c r="C1632" i="1"/>
  <c r="D1632" i="1"/>
  <c r="S1034" i="1" s="1"/>
  <c r="Q1633" i="1"/>
  <c r="R1633" i="1" l="1"/>
  <c r="T1633" i="1" s="1"/>
  <c r="S1633" i="1"/>
  <c r="J1632" i="1"/>
  <c r="G1632" i="1"/>
  <c r="H1632" i="1"/>
  <c r="E1632" i="1"/>
  <c r="R1034" i="1"/>
  <c r="T1034" i="1" s="1"/>
  <c r="Q1634" i="1"/>
  <c r="C1633" i="1"/>
  <c r="D1633" i="1"/>
  <c r="S1032" i="1" s="1"/>
  <c r="C1634" i="1" l="1"/>
  <c r="D1634" i="1"/>
  <c r="S1030" i="1" s="1"/>
  <c r="H1633" i="1"/>
  <c r="G1633" i="1"/>
  <c r="E1633" i="1"/>
  <c r="R1032" i="1"/>
  <c r="T1032" i="1" s="1"/>
  <c r="J1633" i="1"/>
  <c r="K1631" i="1"/>
  <c r="Q1635" i="1"/>
  <c r="R1634" i="1"/>
  <c r="T1634" i="1" s="1"/>
  <c r="S1634" i="1"/>
  <c r="Q1636" i="1" l="1"/>
  <c r="R1635" i="1"/>
  <c r="T1635" i="1" s="1"/>
  <c r="S1635" i="1"/>
  <c r="D1635" i="1"/>
  <c r="S1028" i="1" s="1"/>
  <c r="C1635" i="1"/>
  <c r="K1632" i="1"/>
  <c r="G1634" i="1"/>
  <c r="H1634" i="1"/>
  <c r="E1634" i="1"/>
  <c r="R1030" i="1"/>
  <c r="T1030" i="1" s="1"/>
  <c r="J1634" i="1"/>
  <c r="G1635" i="1" l="1"/>
  <c r="H1635" i="1"/>
  <c r="E1635" i="1"/>
  <c r="R1028" i="1"/>
  <c r="T1028" i="1" s="1"/>
  <c r="J1635" i="1"/>
  <c r="K1634" i="1" s="1"/>
  <c r="D1636" i="1"/>
  <c r="S1026" i="1" s="1"/>
  <c r="C1636" i="1"/>
  <c r="Q1637" i="1"/>
  <c r="K1633" i="1"/>
  <c r="S1636" i="1"/>
  <c r="R1636" i="1"/>
  <c r="T1636" i="1" s="1"/>
  <c r="G1636" i="1" l="1"/>
  <c r="H1636" i="1"/>
  <c r="E1636" i="1"/>
  <c r="R1026" i="1"/>
  <c r="T1026" i="1" s="1"/>
  <c r="J1636" i="1"/>
  <c r="Q1638" i="1"/>
  <c r="S1637" i="1"/>
  <c r="R1637" i="1"/>
  <c r="T1637" i="1" s="1"/>
  <c r="K1635" i="1"/>
  <c r="D1637" i="1"/>
  <c r="S1024" i="1" s="1"/>
  <c r="C1637" i="1"/>
  <c r="G1637" i="1" l="1"/>
  <c r="E1637" i="1"/>
  <c r="R1024" i="1"/>
  <c r="T1024" i="1" s="1"/>
  <c r="J1637" i="1"/>
  <c r="H1637" i="1"/>
  <c r="Q1639" i="1"/>
  <c r="S1638" i="1"/>
  <c r="R1638" i="1"/>
  <c r="T1638" i="1" s="1"/>
  <c r="D1638" i="1"/>
  <c r="S1022" i="1" s="1"/>
  <c r="C1638" i="1"/>
  <c r="D1639" i="1" l="1"/>
  <c r="S1020" i="1" s="1"/>
  <c r="C1639" i="1"/>
  <c r="G1638" i="1"/>
  <c r="H1638" i="1"/>
  <c r="E1638" i="1"/>
  <c r="R1022" i="1"/>
  <c r="T1022" i="1" s="1"/>
  <c r="J1638" i="1"/>
  <c r="Q1640" i="1"/>
  <c r="R1639" i="1"/>
  <c r="T1639" i="1" s="1"/>
  <c r="S1639" i="1"/>
  <c r="K1636" i="1"/>
  <c r="G1639" i="1" l="1"/>
  <c r="E1639" i="1"/>
  <c r="R1020" i="1"/>
  <c r="T1020" i="1" s="1"/>
  <c r="J1639" i="1"/>
  <c r="H1639" i="1"/>
  <c r="Q1641" i="1"/>
  <c r="S1640" i="1"/>
  <c r="R1640" i="1"/>
  <c r="T1640" i="1" s="1"/>
  <c r="D1640" i="1"/>
  <c r="S1018" i="1" s="1"/>
  <c r="C1640" i="1"/>
  <c r="K1637" i="1"/>
  <c r="G1640" i="1" l="1"/>
  <c r="E1640" i="1"/>
  <c r="H1640" i="1"/>
  <c r="R1018" i="1"/>
  <c r="T1018" i="1" s="1"/>
  <c r="J1640" i="1"/>
  <c r="R1641" i="1"/>
  <c r="T1641" i="1" s="1"/>
  <c r="S1641" i="1"/>
  <c r="K1639" i="1"/>
  <c r="Q1642" i="1"/>
  <c r="D1641" i="1"/>
  <c r="S1016" i="1" s="1"/>
  <c r="C1641" i="1"/>
  <c r="K1638" i="1"/>
  <c r="D1642" i="1" l="1"/>
  <c r="S1014" i="1" s="1"/>
  <c r="C1642" i="1"/>
  <c r="Q1643" i="1"/>
  <c r="G1641" i="1"/>
  <c r="R1016" i="1"/>
  <c r="T1016" i="1" s="1"/>
  <c r="J1641" i="1"/>
  <c r="H1641" i="1"/>
  <c r="E1641" i="1"/>
  <c r="S1642" i="1"/>
  <c r="R1642" i="1"/>
  <c r="T1642" i="1" s="1"/>
  <c r="K1640" i="1" l="1"/>
  <c r="S1643" i="1"/>
  <c r="R1643" i="1"/>
  <c r="T1643" i="1" s="1"/>
  <c r="C1643" i="1"/>
  <c r="D1643" i="1"/>
  <c r="S1012" i="1" s="1"/>
  <c r="E1642" i="1"/>
  <c r="J1642" i="1"/>
  <c r="K1641" i="1" s="1"/>
  <c r="H1642" i="1"/>
  <c r="G1642" i="1"/>
  <c r="R1014" i="1"/>
  <c r="T1014" i="1" s="1"/>
  <c r="Q1644" i="1"/>
  <c r="Q1645" i="1" l="1"/>
  <c r="D1644" i="1"/>
  <c r="S1010" i="1" s="1"/>
  <c r="C1644" i="1"/>
  <c r="R1644" i="1"/>
  <c r="T1644" i="1" s="1"/>
  <c r="S1644" i="1"/>
  <c r="H1643" i="1"/>
  <c r="E1643" i="1"/>
  <c r="R1012" i="1"/>
  <c r="T1012" i="1" s="1"/>
  <c r="J1643" i="1"/>
  <c r="G1643" i="1"/>
  <c r="K1642" i="1" l="1"/>
  <c r="C1645" i="1"/>
  <c r="D1645" i="1"/>
  <c r="S1008" i="1" s="1"/>
  <c r="Q1646" i="1"/>
  <c r="J1644" i="1"/>
  <c r="R1010" i="1"/>
  <c r="T1010" i="1" s="1"/>
  <c r="G1644" i="1"/>
  <c r="H1644" i="1"/>
  <c r="E1644" i="1"/>
  <c r="R1645" i="1"/>
  <c r="T1645" i="1" s="1"/>
  <c r="S1645" i="1"/>
  <c r="R1646" i="1" l="1"/>
  <c r="T1646" i="1" s="1"/>
  <c r="S1646" i="1"/>
  <c r="K1644" i="1"/>
  <c r="R1008" i="1"/>
  <c r="T1008" i="1" s="1"/>
  <c r="H1645" i="1"/>
  <c r="J1645" i="1"/>
  <c r="G1645" i="1"/>
  <c r="E1645" i="1"/>
  <c r="C1646" i="1"/>
  <c r="D1646" i="1"/>
  <c r="S1006" i="1" s="1"/>
  <c r="Q1647" i="1"/>
  <c r="K1643" i="1"/>
  <c r="D1647" i="1" l="1"/>
  <c r="S1004" i="1" s="1"/>
  <c r="C1647" i="1"/>
  <c r="R1647" i="1"/>
  <c r="T1647" i="1" s="1"/>
  <c r="S1647" i="1"/>
  <c r="Q1648" i="1"/>
  <c r="G1646" i="1"/>
  <c r="H1646" i="1"/>
  <c r="E1646" i="1"/>
  <c r="R1006" i="1"/>
  <c r="T1006" i="1" s="1"/>
  <c r="J1646" i="1"/>
  <c r="K1645" i="1" s="1"/>
  <c r="S1648" i="1" l="1"/>
  <c r="R1648" i="1"/>
  <c r="T1648" i="1" s="1"/>
  <c r="D1648" i="1"/>
  <c r="S1002" i="1" s="1"/>
  <c r="C1648" i="1"/>
  <c r="Q1649" i="1"/>
  <c r="E1647" i="1"/>
  <c r="J1647" i="1"/>
  <c r="K1646" i="1" s="1"/>
  <c r="H1647" i="1"/>
  <c r="R1004" i="1"/>
  <c r="T1004" i="1" s="1"/>
  <c r="G1647" i="1"/>
  <c r="S1649" i="1" l="1"/>
  <c r="R1649" i="1"/>
  <c r="T1649" i="1" s="1"/>
  <c r="D1649" i="1"/>
  <c r="S1000" i="1" s="1"/>
  <c r="C1649" i="1"/>
  <c r="Q1650" i="1"/>
  <c r="J1648" i="1"/>
  <c r="K1647" i="1" s="1"/>
  <c r="H1648" i="1"/>
  <c r="G1648" i="1"/>
  <c r="E1648" i="1"/>
  <c r="R1002" i="1"/>
  <c r="T1002" i="1" s="1"/>
  <c r="C1650" i="1" l="1"/>
  <c r="D1650" i="1"/>
  <c r="S998" i="1" s="1"/>
  <c r="Q1651" i="1"/>
  <c r="S1650" i="1"/>
  <c r="R1650" i="1"/>
  <c r="T1650" i="1" s="1"/>
  <c r="H1649" i="1"/>
  <c r="E1649" i="1"/>
  <c r="J1649" i="1"/>
  <c r="G1649" i="1"/>
  <c r="R1000" i="1"/>
  <c r="T1000" i="1" s="1"/>
  <c r="C1651" i="1" l="1"/>
  <c r="D1651" i="1"/>
  <c r="S996" i="1" s="1"/>
  <c r="S1651" i="1"/>
  <c r="R1651" i="1"/>
  <c r="T1651" i="1" s="1"/>
  <c r="G1650" i="1"/>
  <c r="H1650" i="1"/>
  <c r="E1650" i="1"/>
  <c r="R998" i="1"/>
  <c r="T998" i="1" s="1"/>
  <c r="J1650" i="1"/>
  <c r="Q1652" i="1"/>
  <c r="K1648" i="1"/>
  <c r="Q1653" i="1" l="1"/>
  <c r="C1652" i="1"/>
  <c r="D1652" i="1"/>
  <c r="S994" i="1" s="1"/>
  <c r="G1651" i="1"/>
  <c r="H1651" i="1"/>
  <c r="E1651" i="1"/>
  <c r="R996" i="1"/>
  <c r="T996" i="1" s="1"/>
  <c r="J1651" i="1"/>
  <c r="S1652" i="1"/>
  <c r="R1652" i="1"/>
  <c r="T1652" i="1" s="1"/>
  <c r="K1649" i="1"/>
  <c r="J1652" i="1" l="1"/>
  <c r="G1652" i="1"/>
  <c r="H1652" i="1"/>
  <c r="E1652" i="1"/>
  <c r="R994" i="1"/>
  <c r="T994" i="1" s="1"/>
  <c r="K1650" i="1"/>
  <c r="Q1654" i="1"/>
  <c r="D1653" i="1"/>
  <c r="S992" i="1" s="1"/>
  <c r="C1653" i="1"/>
  <c r="R1653" i="1"/>
  <c r="T1653" i="1" s="1"/>
  <c r="S1653" i="1"/>
  <c r="C1654" i="1" l="1"/>
  <c r="D1654" i="1"/>
  <c r="S990" i="1" s="1"/>
  <c r="E1653" i="1"/>
  <c r="J1653" i="1"/>
  <c r="K1652" i="1" s="1"/>
  <c r="G1653" i="1"/>
  <c r="H1653" i="1"/>
  <c r="R992" i="1"/>
  <c r="T992" i="1" s="1"/>
  <c r="Q1655" i="1"/>
  <c r="S1654" i="1"/>
  <c r="R1654" i="1"/>
  <c r="T1654" i="1" s="1"/>
  <c r="K1651" i="1"/>
  <c r="S1655" i="1" l="1"/>
  <c r="R1655" i="1"/>
  <c r="T1655" i="1" s="1"/>
  <c r="D1655" i="1"/>
  <c r="S988" i="1" s="1"/>
  <c r="C1655" i="1"/>
  <c r="Q1656" i="1"/>
  <c r="G1654" i="1"/>
  <c r="H1654" i="1"/>
  <c r="E1654" i="1"/>
  <c r="R990" i="1"/>
  <c r="T990" i="1" s="1"/>
  <c r="J1654" i="1"/>
  <c r="K1653" i="1" s="1"/>
  <c r="R1656" i="1" l="1"/>
  <c r="T1656" i="1" s="1"/>
  <c r="S1656" i="1"/>
  <c r="G1655" i="1"/>
  <c r="E1655" i="1"/>
  <c r="H1655" i="1"/>
  <c r="R988" i="1"/>
  <c r="T988" i="1" s="1"/>
  <c r="J1655" i="1"/>
  <c r="Q1657" i="1"/>
  <c r="C1656" i="1"/>
  <c r="D1656" i="1"/>
  <c r="S986" i="1" s="1"/>
  <c r="C1657" i="1" l="1"/>
  <c r="D1657" i="1"/>
  <c r="S984" i="1" s="1"/>
  <c r="S1657" i="1"/>
  <c r="R1657" i="1"/>
  <c r="T1657" i="1" s="1"/>
  <c r="K1654" i="1"/>
  <c r="R986" i="1"/>
  <c r="T986" i="1" s="1"/>
  <c r="J1656" i="1"/>
  <c r="K1655" i="1" s="1"/>
  <c r="H1656" i="1"/>
  <c r="G1656" i="1"/>
  <c r="E1656" i="1"/>
  <c r="Q1658" i="1"/>
  <c r="Q1659" i="1" l="1"/>
  <c r="D1658" i="1"/>
  <c r="S982" i="1" s="1"/>
  <c r="C1658" i="1"/>
  <c r="R1658" i="1"/>
  <c r="T1658" i="1" s="1"/>
  <c r="S1658" i="1"/>
  <c r="K1656" i="1"/>
  <c r="H1657" i="1"/>
  <c r="E1657" i="1"/>
  <c r="J1657" i="1"/>
  <c r="G1657" i="1"/>
  <c r="R984" i="1"/>
  <c r="T984" i="1" s="1"/>
  <c r="S1659" i="1" l="1"/>
  <c r="R1659" i="1"/>
  <c r="T1659" i="1" s="1"/>
  <c r="D1659" i="1"/>
  <c r="S980" i="1" s="1"/>
  <c r="C1659" i="1"/>
  <c r="J1658" i="1"/>
  <c r="H1658" i="1"/>
  <c r="G1658" i="1"/>
  <c r="E1658" i="1"/>
  <c r="R982" i="1"/>
  <c r="T982" i="1" s="1"/>
  <c r="Q1660" i="1"/>
  <c r="Q1661" i="1" l="1"/>
  <c r="R980" i="1"/>
  <c r="T980" i="1" s="1"/>
  <c r="J1659" i="1"/>
  <c r="H1659" i="1"/>
  <c r="G1659" i="1"/>
  <c r="E1659" i="1"/>
  <c r="K1658" i="1"/>
  <c r="K1657" i="1"/>
  <c r="R1660" i="1"/>
  <c r="T1660" i="1" s="1"/>
  <c r="S1660" i="1"/>
  <c r="C1660" i="1"/>
  <c r="D1660" i="1"/>
  <c r="S978" i="1" s="1"/>
  <c r="C1661" i="1" l="1"/>
  <c r="D1661" i="1"/>
  <c r="S976" i="1" s="1"/>
  <c r="K1659" i="1"/>
  <c r="Q1662" i="1"/>
  <c r="J1660" i="1"/>
  <c r="H1660" i="1"/>
  <c r="G1660" i="1"/>
  <c r="E1660" i="1"/>
  <c r="R978" i="1"/>
  <c r="T978" i="1" s="1"/>
  <c r="R1661" i="1"/>
  <c r="T1661" i="1" s="1"/>
  <c r="S1661" i="1"/>
  <c r="Q1663" i="1" l="1"/>
  <c r="J1661" i="1"/>
  <c r="K1660" i="1" s="1"/>
  <c r="H1661" i="1"/>
  <c r="R976" i="1"/>
  <c r="T976" i="1" s="1"/>
  <c r="G1661" i="1"/>
  <c r="E1661" i="1"/>
  <c r="S1662" i="1"/>
  <c r="R1662" i="1"/>
  <c r="T1662" i="1" s="1"/>
  <c r="C1662" i="1"/>
  <c r="D1662" i="1"/>
  <c r="S974" i="1" s="1"/>
  <c r="D1663" i="1" l="1"/>
  <c r="S972" i="1" s="1"/>
  <c r="C1663" i="1"/>
  <c r="G1662" i="1"/>
  <c r="H1662" i="1"/>
  <c r="R974" i="1"/>
  <c r="T974" i="1" s="1"/>
  <c r="J1662" i="1"/>
  <c r="E1662" i="1"/>
  <c r="R1663" i="1"/>
  <c r="T1663" i="1" s="1"/>
  <c r="S1663" i="1"/>
  <c r="Q1664" i="1"/>
  <c r="K1661" i="1" l="1"/>
  <c r="Q1665" i="1"/>
  <c r="R1664" i="1"/>
  <c r="T1664" i="1" s="1"/>
  <c r="S1664" i="1"/>
  <c r="C1664" i="1"/>
  <c r="D1664" i="1"/>
  <c r="S970" i="1" s="1"/>
  <c r="R972" i="1"/>
  <c r="T972" i="1" s="1"/>
  <c r="H1663" i="1"/>
  <c r="G1663" i="1"/>
  <c r="E1663" i="1"/>
  <c r="J1663" i="1"/>
  <c r="C1665" i="1" l="1"/>
  <c r="D1665" i="1"/>
  <c r="S968" i="1" s="1"/>
  <c r="J1664" i="1"/>
  <c r="G1664" i="1"/>
  <c r="E1664" i="1"/>
  <c r="R970" i="1"/>
  <c r="T970" i="1" s="1"/>
  <c r="H1664" i="1"/>
  <c r="Q1666" i="1"/>
  <c r="S1665" i="1"/>
  <c r="R1665" i="1"/>
  <c r="T1665" i="1" s="1"/>
  <c r="K1662" i="1"/>
  <c r="Q1667" i="1" l="1"/>
  <c r="J1665" i="1"/>
  <c r="G1665" i="1"/>
  <c r="H1665" i="1"/>
  <c r="E1665" i="1"/>
  <c r="R968" i="1"/>
  <c r="T968" i="1" s="1"/>
  <c r="K1663" i="1"/>
  <c r="S1666" i="1"/>
  <c r="R1666" i="1"/>
  <c r="T1666" i="1" s="1"/>
  <c r="C1666" i="1"/>
  <c r="D1666" i="1"/>
  <c r="S966" i="1" s="1"/>
  <c r="R966" i="1" l="1"/>
  <c r="T966" i="1" s="1"/>
  <c r="G1666" i="1"/>
  <c r="H1666" i="1"/>
  <c r="J1666" i="1"/>
  <c r="E1666" i="1"/>
  <c r="Q1668" i="1"/>
  <c r="R1667" i="1"/>
  <c r="T1667" i="1" s="1"/>
  <c r="S1667" i="1"/>
  <c r="D1667" i="1"/>
  <c r="S964" i="1" s="1"/>
  <c r="C1667" i="1"/>
  <c r="K1664" i="1"/>
  <c r="D1668" i="1" l="1"/>
  <c r="S962" i="1" s="1"/>
  <c r="C1668" i="1"/>
  <c r="Q1669" i="1"/>
  <c r="S1668" i="1"/>
  <c r="R1668" i="1"/>
  <c r="T1668" i="1" s="1"/>
  <c r="K1665" i="1"/>
  <c r="G1667" i="1"/>
  <c r="H1667" i="1"/>
  <c r="E1667" i="1"/>
  <c r="R964" i="1"/>
  <c r="T964" i="1" s="1"/>
  <c r="J1667" i="1"/>
  <c r="Q1670" i="1" l="1"/>
  <c r="G1668" i="1"/>
  <c r="E1668" i="1"/>
  <c r="R962" i="1"/>
  <c r="T962" i="1" s="1"/>
  <c r="J1668" i="1"/>
  <c r="H1668" i="1"/>
  <c r="D1669" i="1"/>
  <c r="S960" i="1" s="1"/>
  <c r="C1669" i="1"/>
  <c r="K1667" i="1"/>
  <c r="R1669" i="1"/>
  <c r="T1669" i="1" s="1"/>
  <c r="S1669" i="1"/>
  <c r="K1666" i="1"/>
  <c r="E1669" i="1" l="1"/>
  <c r="R960" i="1"/>
  <c r="T960" i="1" s="1"/>
  <c r="J1669" i="1"/>
  <c r="H1669" i="1"/>
  <c r="G1669" i="1"/>
  <c r="Q1671" i="1"/>
  <c r="C1670" i="1"/>
  <c r="D1670" i="1"/>
  <c r="S958" i="1" s="1"/>
  <c r="S1670" i="1"/>
  <c r="R1670" i="1"/>
  <c r="T1670" i="1" s="1"/>
  <c r="S1671" i="1" l="1"/>
  <c r="R1671" i="1"/>
  <c r="T1671" i="1" s="1"/>
  <c r="Q1672" i="1"/>
  <c r="D1671" i="1"/>
  <c r="S956" i="1" s="1"/>
  <c r="C1671" i="1"/>
  <c r="J1670" i="1"/>
  <c r="G1670" i="1"/>
  <c r="H1670" i="1"/>
  <c r="E1670" i="1"/>
  <c r="R958" i="1"/>
  <c r="T958" i="1" s="1"/>
  <c r="K1668" i="1"/>
  <c r="D1672" i="1" l="1"/>
  <c r="S954" i="1" s="1"/>
  <c r="C1672" i="1"/>
  <c r="S1672" i="1"/>
  <c r="R1672" i="1"/>
  <c r="T1672" i="1" s="1"/>
  <c r="G1671" i="1"/>
  <c r="E1671" i="1"/>
  <c r="R956" i="1"/>
  <c r="T956" i="1" s="1"/>
  <c r="J1671" i="1"/>
  <c r="K1670" i="1" s="1"/>
  <c r="H1671" i="1"/>
  <c r="Q1673" i="1"/>
  <c r="K1669" i="1"/>
  <c r="Q1674" i="1" l="1"/>
  <c r="G1672" i="1"/>
  <c r="H1672" i="1"/>
  <c r="E1672" i="1"/>
  <c r="R954" i="1"/>
  <c r="T954" i="1" s="1"/>
  <c r="J1672" i="1"/>
  <c r="K1671" i="1" s="1"/>
  <c r="S1673" i="1"/>
  <c r="R1673" i="1"/>
  <c r="T1673" i="1" s="1"/>
  <c r="D1673" i="1"/>
  <c r="S952" i="1" s="1"/>
  <c r="C1673" i="1"/>
  <c r="D1674" i="1" l="1"/>
  <c r="S950" i="1" s="1"/>
  <c r="C1674" i="1"/>
  <c r="J1673" i="1"/>
  <c r="K1672" i="1" s="1"/>
  <c r="G1673" i="1"/>
  <c r="H1673" i="1"/>
  <c r="E1673" i="1"/>
  <c r="R952" i="1"/>
  <c r="T952" i="1" s="1"/>
  <c r="S1674" i="1"/>
  <c r="R1674" i="1"/>
  <c r="T1674" i="1" s="1"/>
  <c r="Q1675" i="1"/>
  <c r="S1675" i="1" l="1"/>
  <c r="R1675" i="1"/>
  <c r="T1675" i="1" s="1"/>
  <c r="J1674" i="1"/>
  <c r="H1674" i="1"/>
  <c r="G1674" i="1"/>
  <c r="E1674" i="1"/>
  <c r="R950" i="1"/>
  <c r="T950" i="1" s="1"/>
  <c r="Q1676" i="1"/>
  <c r="C1675" i="1"/>
  <c r="D1675" i="1"/>
  <c r="S948" i="1" s="1"/>
  <c r="S1676" i="1" l="1"/>
  <c r="R1676" i="1"/>
  <c r="T1676" i="1" s="1"/>
  <c r="R948" i="1"/>
  <c r="T948" i="1" s="1"/>
  <c r="J1675" i="1"/>
  <c r="K1674" i="1" s="1"/>
  <c r="H1675" i="1"/>
  <c r="G1675" i="1"/>
  <c r="E1675" i="1"/>
  <c r="K1673" i="1"/>
  <c r="C1676" i="1"/>
  <c r="D1676" i="1"/>
  <c r="S946" i="1" s="1"/>
  <c r="Q1677" i="1"/>
  <c r="C1677" i="1" l="1"/>
  <c r="D1677" i="1"/>
  <c r="S944" i="1" s="1"/>
  <c r="K1675" i="1"/>
  <c r="R1677" i="1"/>
  <c r="T1677" i="1" s="1"/>
  <c r="S1677" i="1"/>
  <c r="H1676" i="1"/>
  <c r="E1676" i="1"/>
  <c r="R946" i="1"/>
  <c r="T946" i="1" s="1"/>
  <c r="J1676" i="1"/>
  <c r="G1676" i="1"/>
  <c r="Q1678" i="1"/>
  <c r="S1678" i="1" l="1"/>
  <c r="R1678" i="1"/>
  <c r="T1678" i="1" s="1"/>
  <c r="J1677" i="1"/>
  <c r="K1676" i="1" s="1"/>
  <c r="G1677" i="1"/>
  <c r="E1677" i="1"/>
  <c r="R944" i="1"/>
  <c r="T944" i="1" s="1"/>
  <c r="H1677" i="1"/>
  <c r="Q1679" i="1"/>
  <c r="C1678" i="1"/>
  <c r="D1678" i="1"/>
  <c r="S942" i="1" s="1"/>
  <c r="R1679" i="1" l="1"/>
  <c r="T1679" i="1" s="1"/>
  <c r="S1679" i="1"/>
  <c r="D1679" i="1"/>
  <c r="S940" i="1" s="1"/>
  <c r="C1679" i="1"/>
  <c r="G1678" i="1"/>
  <c r="H1678" i="1"/>
  <c r="E1678" i="1"/>
  <c r="R942" i="1"/>
  <c r="T942" i="1" s="1"/>
  <c r="J1678" i="1"/>
  <c r="Q1680" i="1"/>
  <c r="Q1681" i="1" l="1"/>
  <c r="K1677" i="1"/>
  <c r="H1679" i="1"/>
  <c r="E1679" i="1"/>
  <c r="R940" i="1"/>
  <c r="T940" i="1" s="1"/>
  <c r="G1679" i="1"/>
  <c r="J1679" i="1"/>
  <c r="K1678" i="1" s="1"/>
  <c r="R1680" i="1"/>
  <c r="T1680" i="1" s="1"/>
  <c r="S1680" i="1"/>
  <c r="C1680" i="1"/>
  <c r="D1680" i="1"/>
  <c r="S938" i="1" s="1"/>
  <c r="J1680" i="1" l="1"/>
  <c r="H1680" i="1"/>
  <c r="G1680" i="1"/>
  <c r="R938" i="1"/>
  <c r="T938" i="1" s="1"/>
  <c r="E1680" i="1"/>
  <c r="C1681" i="1"/>
  <c r="D1681" i="1"/>
  <c r="S936" i="1" s="1"/>
  <c r="Q1682" i="1"/>
  <c r="K1679" i="1"/>
  <c r="S1681" i="1"/>
  <c r="R1681" i="1"/>
  <c r="T1681" i="1" s="1"/>
  <c r="R1682" i="1" l="1"/>
  <c r="T1682" i="1" s="1"/>
  <c r="S1682" i="1"/>
  <c r="J1681" i="1"/>
  <c r="E1681" i="1"/>
  <c r="R936" i="1"/>
  <c r="T936" i="1" s="1"/>
  <c r="G1681" i="1"/>
  <c r="H1681" i="1"/>
  <c r="C1682" i="1"/>
  <c r="D1682" i="1"/>
  <c r="S934" i="1" s="1"/>
  <c r="Q1683" i="1"/>
  <c r="R934" i="1" l="1"/>
  <c r="T934" i="1" s="1"/>
  <c r="J1682" i="1"/>
  <c r="K1681" i="1" s="1"/>
  <c r="H1682" i="1"/>
  <c r="E1682" i="1"/>
  <c r="G1682" i="1"/>
  <c r="S1683" i="1"/>
  <c r="R1683" i="1"/>
  <c r="T1683" i="1" s="1"/>
  <c r="Q1684" i="1"/>
  <c r="K1680" i="1"/>
  <c r="C1683" i="1"/>
  <c r="D1683" i="1"/>
  <c r="S932" i="1" s="1"/>
  <c r="R1684" i="1" l="1"/>
  <c r="T1684" i="1" s="1"/>
  <c r="S1684" i="1"/>
  <c r="D1684" i="1"/>
  <c r="S930" i="1" s="1"/>
  <c r="C1684" i="1"/>
  <c r="H1683" i="1"/>
  <c r="E1683" i="1"/>
  <c r="R932" i="1"/>
  <c r="T932" i="1" s="1"/>
  <c r="J1683" i="1"/>
  <c r="K1682" i="1" s="1"/>
  <c r="G1683" i="1"/>
  <c r="Q1685" i="1"/>
  <c r="R1685" i="1" l="1"/>
  <c r="T1685" i="1" s="1"/>
  <c r="S1685" i="1"/>
  <c r="D1685" i="1"/>
  <c r="S928" i="1" s="1"/>
  <c r="C1685" i="1"/>
  <c r="Q1686" i="1"/>
  <c r="J1684" i="1"/>
  <c r="K1683" i="1" s="1"/>
  <c r="G1684" i="1"/>
  <c r="E1684" i="1"/>
  <c r="H1684" i="1"/>
  <c r="R930" i="1"/>
  <c r="T930" i="1" s="1"/>
  <c r="R928" i="1" l="1"/>
  <c r="T928" i="1" s="1"/>
  <c r="J1685" i="1"/>
  <c r="K1684" i="1" s="1"/>
  <c r="E1685" i="1"/>
  <c r="G1685" i="1"/>
  <c r="H1685" i="1"/>
  <c r="R1686" i="1"/>
  <c r="T1686" i="1" s="1"/>
  <c r="S1686" i="1"/>
  <c r="Q1687" i="1"/>
  <c r="C1686" i="1"/>
  <c r="D1686" i="1"/>
  <c r="S926" i="1" s="1"/>
  <c r="H1686" i="1" l="1"/>
  <c r="E1686" i="1"/>
  <c r="R926" i="1"/>
  <c r="T926" i="1" s="1"/>
  <c r="J1686" i="1"/>
  <c r="K1685" i="1" s="1"/>
  <c r="G1686" i="1"/>
  <c r="C1687" i="1"/>
  <c r="D1687" i="1"/>
  <c r="S924" i="1" s="1"/>
  <c r="Q1688" i="1"/>
  <c r="S1687" i="1"/>
  <c r="R1687" i="1"/>
  <c r="T1687" i="1" s="1"/>
  <c r="D1688" i="1" l="1"/>
  <c r="S922" i="1" s="1"/>
  <c r="C1688" i="1"/>
  <c r="Q1689" i="1"/>
  <c r="E1687" i="1"/>
  <c r="H1687" i="1"/>
  <c r="R924" i="1"/>
  <c r="T924" i="1" s="1"/>
  <c r="J1687" i="1"/>
  <c r="K1686" i="1" s="1"/>
  <c r="G1687" i="1"/>
  <c r="R1688" i="1"/>
  <c r="T1688" i="1" s="1"/>
  <c r="S1688" i="1"/>
  <c r="G1688" i="1" l="1"/>
  <c r="H1688" i="1"/>
  <c r="E1688" i="1"/>
  <c r="R922" i="1"/>
  <c r="T922" i="1" s="1"/>
  <c r="J1688" i="1"/>
  <c r="Q1690" i="1"/>
  <c r="D1689" i="1"/>
  <c r="S920" i="1" s="1"/>
  <c r="C1689" i="1"/>
  <c r="K1687" i="1"/>
  <c r="R1689" i="1"/>
  <c r="T1689" i="1" s="1"/>
  <c r="S1689" i="1"/>
  <c r="D1690" i="1" l="1"/>
  <c r="S918" i="1" s="1"/>
  <c r="C1690" i="1"/>
  <c r="Q1691" i="1"/>
  <c r="R920" i="1"/>
  <c r="T920" i="1" s="1"/>
  <c r="H1689" i="1"/>
  <c r="E1689" i="1"/>
  <c r="J1689" i="1"/>
  <c r="K1688" i="1" s="1"/>
  <c r="G1689" i="1"/>
  <c r="S1690" i="1"/>
  <c r="R1690" i="1"/>
  <c r="T1690" i="1" s="1"/>
  <c r="Q1692" i="1" l="1"/>
  <c r="R918" i="1"/>
  <c r="T918" i="1" s="1"/>
  <c r="J1690" i="1"/>
  <c r="K1689" i="1" s="1"/>
  <c r="H1690" i="1"/>
  <c r="E1690" i="1"/>
  <c r="G1690" i="1"/>
  <c r="R1691" i="1"/>
  <c r="T1691" i="1" s="1"/>
  <c r="S1691" i="1"/>
  <c r="C1691" i="1"/>
  <c r="D1691" i="1"/>
  <c r="S916" i="1" s="1"/>
  <c r="R916" i="1" l="1"/>
  <c r="T916" i="1" s="1"/>
  <c r="H1691" i="1"/>
  <c r="E1691" i="1"/>
  <c r="J1691" i="1"/>
  <c r="G1691" i="1"/>
  <c r="C1692" i="1"/>
  <c r="D1692" i="1"/>
  <c r="S914" i="1" s="1"/>
  <c r="Q1693" i="1"/>
  <c r="S1692" i="1"/>
  <c r="R1692" i="1"/>
  <c r="T1692" i="1" s="1"/>
  <c r="C1693" i="1" l="1"/>
  <c r="D1693" i="1"/>
  <c r="S912" i="1" s="1"/>
  <c r="S1693" i="1"/>
  <c r="R1693" i="1"/>
  <c r="T1693" i="1" s="1"/>
  <c r="Q1694" i="1"/>
  <c r="E1692" i="1"/>
  <c r="H1692" i="1"/>
  <c r="R914" i="1"/>
  <c r="T914" i="1" s="1"/>
  <c r="J1692" i="1"/>
  <c r="G1692" i="1"/>
  <c r="K1690" i="1"/>
  <c r="Q1695" i="1" l="1"/>
  <c r="S1694" i="1"/>
  <c r="R1694" i="1"/>
  <c r="T1694" i="1" s="1"/>
  <c r="C1694" i="1"/>
  <c r="D1694" i="1"/>
  <c r="S910" i="1" s="1"/>
  <c r="K1691" i="1"/>
  <c r="J1693" i="1"/>
  <c r="H1693" i="1"/>
  <c r="G1693" i="1"/>
  <c r="E1693" i="1"/>
  <c r="R912" i="1"/>
  <c r="T912" i="1" s="1"/>
  <c r="D1695" i="1" l="1"/>
  <c r="S908" i="1" s="1"/>
  <c r="C1695" i="1"/>
  <c r="S1695" i="1"/>
  <c r="R1695" i="1"/>
  <c r="T1695" i="1" s="1"/>
  <c r="J1694" i="1"/>
  <c r="G1694" i="1"/>
  <c r="H1694" i="1"/>
  <c r="E1694" i="1"/>
  <c r="R910" i="1"/>
  <c r="T910" i="1" s="1"/>
  <c r="Q1696" i="1"/>
  <c r="K1692" i="1"/>
  <c r="R1696" i="1" l="1"/>
  <c r="T1696" i="1" s="1"/>
  <c r="S1696" i="1"/>
  <c r="D1696" i="1"/>
  <c r="S906" i="1" s="1"/>
  <c r="C1696" i="1"/>
  <c r="K1693" i="1"/>
  <c r="R908" i="1"/>
  <c r="T908" i="1" s="1"/>
  <c r="J1695" i="1"/>
  <c r="K1694" i="1" s="1"/>
  <c r="H1695" i="1"/>
  <c r="G1695" i="1"/>
  <c r="E1695" i="1"/>
  <c r="Q1697" i="1"/>
  <c r="S1697" i="1" l="1"/>
  <c r="R1697" i="1"/>
  <c r="T1697" i="1" s="1"/>
  <c r="J1696" i="1"/>
  <c r="H1696" i="1"/>
  <c r="E1696" i="1"/>
  <c r="G1696" i="1"/>
  <c r="R906" i="1"/>
  <c r="T906" i="1" s="1"/>
  <c r="Q1698" i="1"/>
  <c r="C1697" i="1"/>
  <c r="D1697" i="1"/>
  <c r="S904" i="1" s="1"/>
  <c r="Q1699" i="1" l="1"/>
  <c r="J1697" i="1"/>
  <c r="K1696" i="1" s="1"/>
  <c r="H1697" i="1"/>
  <c r="G1697" i="1"/>
  <c r="E1697" i="1"/>
  <c r="R904" i="1"/>
  <c r="T904" i="1" s="1"/>
  <c r="D1698" i="1"/>
  <c r="S902" i="1" s="1"/>
  <c r="C1698" i="1"/>
  <c r="K1695" i="1"/>
  <c r="R1698" i="1"/>
  <c r="T1698" i="1" s="1"/>
  <c r="S1698" i="1"/>
  <c r="D1699" i="1" l="1"/>
  <c r="S900" i="1" s="1"/>
  <c r="C1699" i="1"/>
  <c r="Q1700" i="1"/>
  <c r="G1698" i="1"/>
  <c r="H1698" i="1"/>
  <c r="E1698" i="1"/>
  <c r="R902" i="1"/>
  <c r="T902" i="1" s="1"/>
  <c r="J1698" i="1"/>
  <c r="S1699" i="1"/>
  <c r="R1699" i="1"/>
  <c r="T1699" i="1" s="1"/>
  <c r="E1699" i="1" l="1"/>
  <c r="R900" i="1"/>
  <c r="T900" i="1" s="1"/>
  <c r="H1699" i="1"/>
  <c r="J1699" i="1"/>
  <c r="G1699" i="1"/>
  <c r="S1700" i="1"/>
  <c r="R1700" i="1"/>
  <c r="T1700" i="1" s="1"/>
  <c r="D1700" i="1"/>
  <c r="S898" i="1" s="1"/>
  <c r="C1700" i="1"/>
  <c r="Q1701" i="1"/>
  <c r="K1697" i="1"/>
  <c r="S1701" i="1" l="1"/>
  <c r="R1701" i="1"/>
  <c r="T1701" i="1" s="1"/>
  <c r="D1701" i="1"/>
  <c r="S896" i="1" s="1"/>
  <c r="C1701" i="1"/>
  <c r="H1700" i="1"/>
  <c r="E1700" i="1"/>
  <c r="R898" i="1"/>
  <c r="T898" i="1" s="1"/>
  <c r="J1700" i="1"/>
  <c r="K1699" i="1" s="1"/>
  <c r="G1700" i="1"/>
  <c r="K1698" i="1"/>
  <c r="Q1702" i="1"/>
  <c r="S1702" i="1" l="1"/>
  <c r="R1702" i="1"/>
  <c r="T1702" i="1" s="1"/>
  <c r="D1702" i="1"/>
  <c r="S894" i="1" s="1"/>
  <c r="C1702" i="1"/>
  <c r="Q1703" i="1"/>
  <c r="J1701" i="1"/>
  <c r="K1700" i="1" s="1"/>
  <c r="G1701" i="1"/>
  <c r="H1701" i="1"/>
  <c r="E1701" i="1"/>
  <c r="R896" i="1"/>
  <c r="T896" i="1" s="1"/>
  <c r="S1703" i="1" l="1"/>
  <c r="R1703" i="1"/>
  <c r="T1703" i="1" s="1"/>
  <c r="Q1704" i="1"/>
  <c r="D1703" i="1"/>
  <c r="S892" i="1" s="1"/>
  <c r="C1703" i="1"/>
  <c r="G1702" i="1"/>
  <c r="H1702" i="1"/>
  <c r="E1702" i="1"/>
  <c r="R894" i="1"/>
  <c r="T894" i="1" s="1"/>
  <c r="J1702" i="1"/>
  <c r="K1701" i="1" s="1"/>
  <c r="G1703" i="1" l="1"/>
  <c r="H1703" i="1"/>
  <c r="E1703" i="1"/>
  <c r="R892" i="1"/>
  <c r="T892" i="1" s="1"/>
  <c r="J1703" i="1"/>
  <c r="Q1705" i="1"/>
  <c r="C1704" i="1"/>
  <c r="D1704" i="1"/>
  <c r="S890" i="1" s="1"/>
  <c r="R1704" i="1"/>
  <c r="T1704" i="1" s="1"/>
  <c r="S1704" i="1"/>
  <c r="K1702" i="1"/>
  <c r="R1705" i="1" l="1"/>
  <c r="T1705" i="1" s="1"/>
  <c r="S1705" i="1"/>
  <c r="R890" i="1"/>
  <c r="T890" i="1" s="1"/>
  <c r="J1704" i="1"/>
  <c r="H1704" i="1"/>
  <c r="G1704" i="1"/>
  <c r="E1704" i="1"/>
  <c r="Q1706" i="1"/>
  <c r="D1705" i="1"/>
  <c r="S888" i="1" s="1"/>
  <c r="C1705" i="1"/>
  <c r="H1705" i="1" l="1"/>
  <c r="E1705" i="1"/>
  <c r="R888" i="1"/>
  <c r="T888" i="1" s="1"/>
  <c r="J1705" i="1"/>
  <c r="K1704" i="1" s="1"/>
  <c r="G1705" i="1"/>
  <c r="R1706" i="1"/>
  <c r="T1706" i="1" s="1"/>
  <c r="S1706" i="1"/>
  <c r="C1706" i="1"/>
  <c r="D1706" i="1"/>
  <c r="S886" i="1" s="1"/>
  <c r="K1703" i="1"/>
  <c r="Q1707" i="1"/>
  <c r="S1707" i="1" l="1"/>
  <c r="R1707" i="1"/>
  <c r="T1707" i="1" s="1"/>
  <c r="G1706" i="1"/>
  <c r="H1706" i="1"/>
  <c r="E1706" i="1"/>
  <c r="R886" i="1"/>
  <c r="T886" i="1" s="1"/>
  <c r="J1706" i="1"/>
  <c r="K1705" i="1" s="1"/>
  <c r="Q1708" i="1"/>
  <c r="D1707" i="1"/>
  <c r="S884" i="1" s="1"/>
  <c r="C1707" i="1"/>
  <c r="C1708" i="1" l="1"/>
  <c r="D1708" i="1"/>
  <c r="S882" i="1" s="1"/>
  <c r="Q1709" i="1"/>
  <c r="J1707" i="1"/>
  <c r="G1707" i="1"/>
  <c r="H1707" i="1"/>
  <c r="E1707" i="1"/>
  <c r="R884" i="1"/>
  <c r="T884" i="1" s="1"/>
  <c r="R1708" i="1"/>
  <c r="T1708" i="1" s="1"/>
  <c r="S1708" i="1"/>
  <c r="R1709" i="1" l="1"/>
  <c r="T1709" i="1" s="1"/>
  <c r="S1709" i="1"/>
  <c r="K1706" i="1"/>
  <c r="C1709" i="1"/>
  <c r="D1709" i="1"/>
  <c r="S880" i="1" s="1"/>
  <c r="Q1710" i="1"/>
  <c r="G1708" i="1"/>
  <c r="H1708" i="1"/>
  <c r="E1708" i="1"/>
  <c r="R882" i="1"/>
  <c r="T882" i="1" s="1"/>
  <c r="J1708" i="1"/>
  <c r="K1707" i="1" s="1"/>
  <c r="R1710" i="1" l="1"/>
  <c r="T1710" i="1" s="1"/>
  <c r="S1710" i="1"/>
  <c r="C1710" i="1"/>
  <c r="D1710" i="1"/>
  <c r="S878" i="1" s="1"/>
  <c r="Q1711" i="1"/>
  <c r="J1709" i="1"/>
  <c r="K1708" i="1" s="1"/>
  <c r="G1709" i="1"/>
  <c r="E1709" i="1"/>
  <c r="R880" i="1"/>
  <c r="T880" i="1" s="1"/>
  <c r="H1709" i="1"/>
  <c r="R1711" i="1" l="1"/>
  <c r="T1711" i="1" s="1"/>
  <c r="S1711" i="1"/>
  <c r="Q1712" i="1"/>
  <c r="G1710" i="1"/>
  <c r="H1710" i="1"/>
  <c r="E1710" i="1"/>
  <c r="R878" i="1"/>
  <c r="T878" i="1" s="1"/>
  <c r="J1710" i="1"/>
  <c r="K1709" i="1" s="1"/>
  <c r="D1711" i="1"/>
  <c r="S876" i="1" s="1"/>
  <c r="C1711" i="1"/>
  <c r="R876" i="1" l="1"/>
  <c r="T876" i="1" s="1"/>
  <c r="H1711" i="1"/>
  <c r="G1711" i="1"/>
  <c r="E1711" i="1"/>
  <c r="J1711" i="1"/>
  <c r="Q1713" i="1"/>
  <c r="S1712" i="1"/>
  <c r="R1712" i="1"/>
  <c r="T1712" i="1" s="1"/>
  <c r="D1712" i="1"/>
  <c r="S874" i="1" s="1"/>
  <c r="C1712" i="1"/>
  <c r="K1710" i="1"/>
  <c r="R874" i="1" l="1"/>
  <c r="T874" i="1" s="1"/>
  <c r="J1712" i="1"/>
  <c r="H1712" i="1"/>
  <c r="G1712" i="1"/>
  <c r="E1712" i="1"/>
  <c r="C1713" i="1"/>
  <c r="D1713" i="1"/>
  <c r="S872" i="1" s="1"/>
  <c r="Q1714" i="1"/>
  <c r="S1713" i="1"/>
  <c r="R1713" i="1"/>
  <c r="T1713" i="1" s="1"/>
  <c r="C1714" i="1" l="1"/>
  <c r="D1714" i="1"/>
  <c r="S870" i="1" s="1"/>
  <c r="Q1715" i="1"/>
  <c r="R872" i="1"/>
  <c r="T872" i="1" s="1"/>
  <c r="H1713" i="1"/>
  <c r="J1713" i="1"/>
  <c r="G1713" i="1"/>
  <c r="E1713" i="1"/>
  <c r="K1711" i="1"/>
  <c r="R1714" i="1"/>
  <c r="T1714" i="1" s="1"/>
  <c r="S1714" i="1"/>
  <c r="R1715" i="1" l="1"/>
  <c r="T1715" i="1" s="1"/>
  <c r="S1715" i="1"/>
  <c r="K1712" i="1"/>
  <c r="D1715" i="1"/>
  <c r="S868" i="1" s="1"/>
  <c r="C1715" i="1"/>
  <c r="Q1716" i="1"/>
  <c r="E1714" i="1"/>
  <c r="H1714" i="1"/>
  <c r="J1714" i="1"/>
  <c r="G1714" i="1"/>
  <c r="R870" i="1"/>
  <c r="T870" i="1" s="1"/>
  <c r="S1716" i="1" l="1"/>
  <c r="R1716" i="1"/>
  <c r="T1716" i="1" s="1"/>
  <c r="J1715" i="1"/>
  <c r="G1715" i="1"/>
  <c r="E1715" i="1"/>
  <c r="R868" i="1"/>
  <c r="T868" i="1" s="1"/>
  <c r="H1715" i="1"/>
  <c r="Q1717" i="1"/>
  <c r="D1716" i="1"/>
  <c r="S866" i="1" s="1"/>
  <c r="C1716" i="1"/>
  <c r="K1713" i="1"/>
  <c r="J1716" i="1" l="1"/>
  <c r="G1716" i="1"/>
  <c r="H1716" i="1"/>
  <c r="E1716" i="1"/>
  <c r="R866" i="1"/>
  <c r="T866" i="1" s="1"/>
  <c r="K1714" i="1"/>
  <c r="Q1718" i="1"/>
  <c r="D1717" i="1"/>
  <c r="S864" i="1" s="1"/>
  <c r="C1717" i="1"/>
  <c r="R1717" i="1"/>
  <c r="T1717" i="1" s="1"/>
  <c r="S1717" i="1"/>
  <c r="E1717" i="1" l="1"/>
  <c r="J1717" i="1"/>
  <c r="G1717" i="1"/>
  <c r="H1717" i="1"/>
  <c r="R864" i="1"/>
  <c r="T864" i="1" s="1"/>
  <c r="C1718" i="1"/>
  <c r="D1718" i="1"/>
  <c r="S862" i="1" s="1"/>
  <c r="S1718" i="1"/>
  <c r="R1718" i="1"/>
  <c r="T1718" i="1" s="1"/>
  <c r="K1716" i="1"/>
  <c r="Q1719" i="1"/>
  <c r="K1715" i="1"/>
  <c r="S1719" i="1" l="1"/>
  <c r="R1719" i="1"/>
  <c r="T1719" i="1" s="1"/>
  <c r="D1719" i="1"/>
  <c r="S860" i="1" s="1"/>
  <c r="C1719" i="1"/>
  <c r="G1718" i="1"/>
  <c r="H1718" i="1"/>
  <c r="E1718" i="1"/>
  <c r="R862" i="1"/>
  <c r="T862" i="1" s="1"/>
  <c r="J1718" i="1"/>
  <c r="K1717" i="1"/>
  <c r="Q1720" i="1"/>
  <c r="R1720" i="1" l="1"/>
  <c r="T1720" i="1" s="1"/>
  <c r="S1720" i="1"/>
  <c r="G1719" i="1"/>
  <c r="E1719" i="1"/>
  <c r="H1719" i="1"/>
  <c r="J1719" i="1"/>
  <c r="R860" i="1"/>
  <c r="T860" i="1" s="1"/>
  <c r="Q1721" i="1"/>
  <c r="C1720" i="1"/>
  <c r="D1720" i="1"/>
  <c r="S858" i="1" s="1"/>
  <c r="S1721" i="1" l="1"/>
  <c r="R1721" i="1"/>
  <c r="T1721" i="1" s="1"/>
  <c r="D1721" i="1"/>
  <c r="S856" i="1" s="1"/>
  <c r="C1721" i="1"/>
  <c r="G1720" i="1"/>
  <c r="H1720" i="1"/>
  <c r="E1720" i="1"/>
  <c r="R858" i="1"/>
  <c r="T858" i="1" s="1"/>
  <c r="J1720" i="1"/>
  <c r="K1718" i="1"/>
  <c r="K1719" i="1"/>
  <c r="Q1722" i="1"/>
  <c r="C1722" i="1" l="1"/>
  <c r="D1722" i="1"/>
  <c r="S854" i="1" s="1"/>
  <c r="Q1723" i="1"/>
  <c r="R1722" i="1"/>
  <c r="T1722" i="1" s="1"/>
  <c r="S1722" i="1"/>
  <c r="R856" i="1"/>
  <c r="T856" i="1" s="1"/>
  <c r="G1721" i="1"/>
  <c r="H1721" i="1"/>
  <c r="E1721" i="1"/>
  <c r="J1721" i="1"/>
  <c r="K1720" i="1" s="1"/>
  <c r="S1723" i="1" l="1"/>
  <c r="R1723" i="1"/>
  <c r="T1723" i="1" s="1"/>
  <c r="C1723" i="1"/>
  <c r="D1723" i="1"/>
  <c r="S852" i="1" s="1"/>
  <c r="Q1724" i="1"/>
  <c r="J1722" i="1"/>
  <c r="K1721" i="1" s="1"/>
  <c r="G1722" i="1"/>
  <c r="H1722" i="1"/>
  <c r="E1722" i="1"/>
  <c r="R854" i="1"/>
  <c r="T854" i="1" s="1"/>
  <c r="R1724" i="1" l="1"/>
  <c r="T1724" i="1" s="1"/>
  <c r="S1724" i="1"/>
  <c r="Q1725" i="1"/>
  <c r="C1724" i="1"/>
  <c r="D1724" i="1"/>
  <c r="S850" i="1" s="1"/>
  <c r="R852" i="1"/>
  <c r="T852" i="1" s="1"/>
  <c r="J1723" i="1"/>
  <c r="K1722" i="1" s="1"/>
  <c r="G1723" i="1"/>
  <c r="H1723" i="1"/>
  <c r="E1723" i="1"/>
  <c r="Q1726" i="1" l="1"/>
  <c r="R1725" i="1"/>
  <c r="T1725" i="1" s="1"/>
  <c r="S1725" i="1"/>
  <c r="E1724" i="1"/>
  <c r="R850" i="1"/>
  <c r="T850" i="1" s="1"/>
  <c r="J1724" i="1"/>
  <c r="K1723" i="1" s="1"/>
  <c r="G1724" i="1"/>
  <c r="H1724" i="1"/>
  <c r="C1725" i="1"/>
  <c r="D1725" i="1"/>
  <c r="S848" i="1" s="1"/>
  <c r="R848" i="1" l="1"/>
  <c r="T848" i="1" s="1"/>
  <c r="H1725" i="1"/>
  <c r="J1725" i="1"/>
  <c r="K1724" i="1" s="1"/>
  <c r="G1725" i="1"/>
  <c r="E1725" i="1"/>
  <c r="Q1727" i="1"/>
  <c r="C1726" i="1"/>
  <c r="D1726" i="1"/>
  <c r="S846" i="1" s="1"/>
  <c r="S1726" i="1"/>
  <c r="R1726" i="1"/>
  <c r="T1726" i="1" s="1"/>
  <c r="H1726" i="1" l="1"/>
  <c r="E1726" i="1"/>
  <c r="R846" i="1"/>
  <c r="T846" i="1" s="1"/>
  <c r="J1726" i="1"/>
  <c r="K1725" i="1" s="1"/>
  <c r="G1726" i="1"/>
  <c r="Q1728" i="1"/>
  <c r="S1727" i="1"/>
  <c r="R1727" i="1"/>
  <c r="T1727" i="1" s="1"/>
  <c r="D1727" i="1"/>
  <c r="S844" i="1" s="1"/>
  <c r="C1727" i="1"/>
  <c r="D1728" i="1" l="1"/>
  <c r="S842" i="1" s="1"/>
  <c r="C1728" i="1"/>
  <c r="Q1729" i="1"/>
  <c r="S1728" i="1"/>
  <c r="R1728" i="1"/>
  <c r="T1728" i="1" s="1"/>
  <c r="J1727" i="1"/>
  <c r="H1727" i="1"/>
  <c r="G1727" i="1"/>
  <c r="R844" i="1"/>
  <c r="T844" i="1" s="1"/>
  <c r="E1727" i="1"/>
  <c r="K1726" i="1" l="1"/>
  <c r="S1729" i="1"/>
  <c r="R1729" i="1"/>
  <c r="T1729" i="1" s="1"/>
  <c r="G1728" i="1"/>
  <c r="E1728" i="1"/>
  <c r="R842" i="1"/>
  <c r="T842" i="1" s="1"/>
  <c r="H1728" i="1"/>
  <c r="J1728" i="1"/>
  <c r="K1727" i="1" s="1"/>
  <c r="Q1730" i="1"/>
  <c r="C1729" i="1"/>
  <c r="D1729" i="1"/>
  <c r="S840" i="1" s="1"/>
  <c r="D1730" i="1" l="1"/>
  <c r="S838" i="1" s="1"/>
  <c r="C1730" i="1"/>
  <c r="S1730" i="1"/>
  <c r="R1730" i="1"/>
  <c r="T1730" i="1" s="1"/>
  <c r="Q1731" i="1"/>
  <c r="H1729" i="1"/>
  <c r="E1729" i="1"/>
  <c r="R840" i="1"/>
  <c r="T840" i="1" s="1"/>
  <c r="J1729" i="1"/>
  <c r="G1729" i="1"/>
  <c r="Q1732" i="1" l="1"/>
  <c r="D1731" i="1"/>
  <c r="S836" i="1" s="1"/>
  <c r="C1731" i="1"/>
  <c r="S1731" i="1"/>
  <c r="R1731" i="1"/>
  <c r="T1731" i="1" s="1"/>
  <c r="R838" i="1"/>
  <c r="T838" i="1" s="1"/>
  <c r="J1730" i="1"/>
  <c r="K1729" i="1" s="1"/>
  <c r="H1730" i="1"/>
  <c r="G1730" i="1"/>
  <c r="E1730" i="1"/>
  <c r="K1728" i="1"/>
  <c r="R1732" i="1" l="1"/>
  <c r="T1732" i="1" s="1"/>
  <c r="S1732" i="1"/>
  <c r="C1732" i="1"/>
  <c r="D1732" i="1"/>
  <c r="S834" i="1" s="1"/>
  <c r="Q1733" i="1"/>
  <c r="H1731" i="1"/>
  <c r="E1731" i="1"/>
  <c r="J1731" i="1"/>
  <c r="K1730" i="1" s="1"/>
  <c r="G1731" i="1"/>
  <c r="R836" i="1"/>
  <c r="T836" i="1" s="1"/>
  <c r="S1733" i="1" l="1"/>
  <c r="R1733" i="1"/>
  <c r="T1733" i="1" s="1"/>
  <c r="G1732" i="1"/>
  <c r="E1732" i="1"/>
  <c r="R834" i="1"/>
  <c r="T834" i="1" s="1"/>
  <c r="J1732" i="1"/>
  <c r="K1731" i="1" s="1"/>
  <c r="H1732" i="1"/>
  <c r="Q1734" i="1"/>
  <c r="D1733" i="1"/>
  <c r="S832" i="1" s="1"/>
  <c r="C1733" i="1"/>
  <c r="D1734" i="1" l="1"/>
  <c r="S830" i="1" s="1"/>
  <c r="C1734" i="1"/>
  <c r="S1734" i="1"/>
  <c r="R1734" i="1"/>
  <c r="T1734" i="1" s="1"/>
  <c r="R832" i="1"/>
  <c r="T832" i="1" s="1"/>
  <c r="J1733" i="1"/>
  <c r="H1733" i="1"/>
  <c r="G1733" i="1"/>
  <c r="E1733" i="1"/>
  <c r="Q1735" i="1"/>
  <c r="Q1736" i="1" l="1"/>
  <c r="S1735" i="1"/>
  <c r="R1735" i="1"/>
  <c r="T1735" i="1" s="1"/>
  <c r="K1732" i="1"/>
  <c r="G1734" i="1"/>
  <c r="E1734" i="1"/>
  <c r="R830" i="1"/>
  <c r="T830" i="1" s="1"/>
  <c r="J1734" i="1"/>
  <c r="H1734" i="1"/>
  <c r="D1735" i="1"/>
  <c r="S828" i="1" s="1"/>
  <c r="C1735" i="1"/>
  <c r="C1736" i="1" l="1"/>
  <c r="D1736" i="1"/>
  <c r="S826" i="1" s="1"/>
  <c r="R828" i="1"/>
  <c r="T828" i="1" s="1"/>
  <c r="J1735" i="1"/>
  <c r="G1735" i="1"/>
  <c r="H1735" i="1"/>
  <c r="E1735" i="1"/>
  <c r="K1734" i="1"/>
  <c r="Q1737" i="1"/>
  <c r="K1733" i="1"/>
  <c r="S1736" i="1"/>
  <c r="R1736" i="1"/>
  <c r="T1736" i="1" s="1"/>
  <c r="D1737" i="1" l="1"/>
  <c r="S824" i="1" s="1"/>
  <c r="C1737" i="1"/>
  <c r="Q1738" i="1"/>
  <c r="S1737" i="1"/>
  <c r="R1737" i="1"/>
  <c r="T1737" i="1" s="1"/>
  <c r="R826" i="1"/>
  <c r="T826" i="1" s="1"/>
  <c r="J1736" i="1"/>
  <c r="H1736" i="1"/>
  <c r="G1736" i="1"/>
  <c r="E1736" i="1"/>
  <c r="R824" i="1" l="1"/>
  <c r="T824" i="1" s="1"/>
  <c r="J1737" i="1"/>
  <c r="G1737" i="1"/>
  <c r="H1737" i="1"/>
  <c r="E1737" i="1"/>
  <c r="Q1739" i="1"/>
  <c r="D1738" i="1"/>
  <c r="S822" i="1" s="1"/>
  <c r="C1738" i="1"/>
  <c r="K1735" i="1"/>
  <c r="K1736" i="1"/>
  <c r="S1738" i="1"/>
  <c r="R1738" i="1"/>
  <c r="T1738" i="1" s="1"/>
  <c r="R1739" i="1" l="1"/>
  <c r="T1739" i="1" s="1"/>
  <c r="S1739" i="1"/>
  <c r="Q1740" i="1"/>
  <c r="C1739" i="1"/>
  <c r="D1739" i="1"/>
  <c r="S820" i="1" s="1"/>
  <c r="H1738" i="1"/>
  <c r="E1738" i="1"/>
  <c r="J1738" i="1"/>
  <c r="K1737" i="1" s="1"/>
  <c r="G1738" i="1"/>
  <c r="R822" i="1"/>
  <c r="T822" i="1" s="1"/>
  <c r="Q1741" i="1" l="1"/>
  <c r="R1740" i="1"/>
  <c r="T1740" i="1" s="1"/>
  <c r="S1740" i="1"/>
  <c r="E1739" i="1"/>
  <c r="R820" i="1"/>
  <c r="T820" i="1" s="1"/>
  <c r="H1739" i="1"/>
  <c r="J1739" i="1"/>
  <c r="K1738" i="1" s="1"/>
  <c r="G1739" i="1"/>
  <c r="C1740" i="1"/>
  <c r="D1740" i="1"/>
  <c r="S818" i="1" s="1"/>
  <c r="C1741" i="1" l="1"/>
  <c r="D1741" i="1"/>
  <c r="S816" i="1" s="1"/>
  <c r="E1740" i="1"/>
  <c r="H1740" i="1"/>
  <c r="R818" i="1"/>
  <c r="T818" i="1" s="1"/>
  <c r="J1740" i="1"/>
  <c r="K1739" i="1" s="1"/>
  <c r="G1740" i="1"/>
  <c r="S1741" i="1"/>
  <c r="R1741" i="1"/>
  <c r="T1741" i="1" s="1"/>
  <c r="Q1742" i="1"/>
  <c r="S1742" i="1" l="1"/>
  <c r="R1742" i="1"/>
  <c r="T1742" i="1" s="1"/>
  <c r="Q1743" i="1"/>
  <c r="D1742" i="1"/>
  <c r="S814" i="1" s="1"/>
  <c r="C1742" i="1"/>
  <c r="E1741" i="1"/>
  <c r="R816" i="1"/>
  <c r="T816" i="1" s="1"/>
  <c r="J1741" i="1"/>
  <c r="H1741" i="1"/>
  <c r="G1741" i="1"/>
  <c r="Q1744" i="1" l="1"/>
  <c r="D1743" i="1"/>
  <c r="S812" i="1" s="1"/>
  <c r="C1743" i="1"/>
  <c r="R1743" i="1"/>
  <c r="T1743" i="1" s="1"/>
  <c r="S1743" i="1"/>
  <c r="K1740" i="1"/>
  <c r="H1742" i="1"/>
  <c r="E1742" i="1"/>
  <c r="J1742" i="1"/>
  <c r="G1742" i="1"/>
  <c r="R814" i="1"/>
  <c r="T814" i="1" s="1"/>
  <c r="R1744" i="1" l="1"/>
  <c r="T1744" i="1" s="1"/>
  <c r="S1744" i="1"/>
  <c r="K1741" i="1"/>
  <c r="C1744" i="1"/>
  <c r="D1744" i="1"/>
  <c r="S810" i="1" s="1"/>
  <c r="H1743" i="1"/>
  <c r="E1743" i="1"/>
  <c r="R812" i="1"/>
  <c r="T812" i="1" s="1"/>
  <c r="J1743" i="1"/>
  <c r="G1743" i="1"/>
  <c r="Q1745" i="1"/>
  <c r="D1745" i="1" l="1"/>
  <c r="S808" i="1" s="1"/>
  <c r="C1745" i="1"/>
  <c r="K1742" i="1"/>
  <c r="S1745" i="1"/>
  <c r="R1745" i="1"/>
  <c r="T1745" i="1" s="1"/>
  <c r="Q1746" i="1"/>
  <c r="R810" i="1"/>
  <c r="T810" i="1" s="1"/>
  <c r="J1744" i="1"/>
  <c r="K1743" i="1" s="1"/>
  <c r="G1744" i="1"/>
  <c r="H1744" i="1"/>
  <c r="E1744" i="1"/>
  <c r="Q1747" i="1" l="1"/>
  <c r="J1745" i="1"/>
  <c r="K1744" i="1" s="1"/>
  <c r="G1745" i="1"/>
  <c r="H1745" i="1"/>
  <c r="E1745" i="1"/>
  <c r="R808" i="1"/>
  <c r="T808" i="1" s="1"/>
  <c r="C1746" i="1"/>
  <c r="D1746" i="1"/>
  <c r="S806" i="1" s="1"/>
  <c r="S1746" i="1"/>
  <c r="R1746" i="1"/>
  <c r="T1746" i="1" s="1"/>
  <c r="E1746" i="1" l="1"/>
  <c r="R806" i="1"/>
  <c r="T806" i="1" s="1"/>
  <c r="J1746" i="1"/>
  <c r="K1745" i="1" s="1"/>
  <c r="H1746" i="1"/>
  <c r="G1746" i="1"/>
  <c r="Q1748" i="1"/>
  <c r="D1747" i="1"/>
  <c r="S804" i="1" s="1"/>
  <c r="C1747" i="1"/>
  <c r="S1747" i="1"/>
  <c r="R1747" i="1"/>
  <c r="T1747" i="1" s="1"/>
  <c r="Q1749" i="1" l="1"/>
  <c r="C1748" i="1"/>
  <c r="D1748" i="1"/>
  <c r="S802" i="1" s="1"/>
  <c r="R1748" i="1"/>
  <c r="T1748" i="1" s="1"/>
  <c r="S1748" i="1"/>
  <c r="H1747" i="1"/>
  <c r="E1747" i="1"/>
  <c r="R804" i="1"/>
  <c r="T804" i="1" s="1"/>
  <c r="J1747" i="1"/>
  <c r="K1746" i="1" s="1"/>
  <c r="G1747" i="1"/>
  <c r="D1749" i="1" l="1"/>
  <c r="S800" i="1" s="1"/>
  <c r="C1749" i="1"/>
  <c r="G1748" i="1"/>
  <c r="H1748" i="1"/>
  <c r="E1748" i="1"/>
  <c r="J1748" i="1"/>
  <c r="R802" i="1"/>
  <c r="T802" i="1" s="1"/>
  <c r="R1749" i="1"/>
  <c r="T1749" i="1" s="1"/>
  <c r="S1749" i="1"/>
  <c r="Q1750" i="1"/>
  <c r="Q1751" i="1" l="1"/>
  <c r="J1749" i="1"/>
  <c r="H1749" i="1"/>
  <c r="G1749" i="1"/>
  <c r="E1749" i="1"/>
  <c r="R800" i="1"/>
  <c r="T800" i="1" s="1"/>
  <c r="C1750" i="1"/>
  <c r="D1750" i="1"/>
  <c r="S798" i="1" s="1"/>
  <c r="S1750" i="1"/>
  <c r="R1750" i="1"/>
  <c r="T1750" i="1" s="1"/>
  <c r="K1747" i="1"/>
  <c r="Q1752" i="1" l="1"/>
  <c r="C1751" i="1"/>
  <c r="D1751" i="1"/>
  <c r="S796" i="1" s="1"/>
  <c r="S1751" i="1"/>
  <c r="R1751" i="1"/>
  <c r="T1751" i="1" s="1"/>
  <c r="G1750" i="1"/>
  <c r="H1750" i="1"/>
  <c r="E1750" i="1"/>
  <c r="R798" i="1"/>
  <c r="T798" i="1" s="1"/>
  <c r="J1750" i="1"/>
  <c r="K1748" i="1"/>
  <c r="J1751" i="1" l="1"/>
  <c r="G1751" i="1"/>
  <c r="H1751" i="1"/>
  <c r="E1751" i="1"/>
  <c r="R796" i="1"/>
  <c r="T796" i="1" s="1"/>
  <c r="Q1753" i="1"/>
  <c r="C1752" i="1"/>
  <c r="D1752" i="1"/>
  <c r="S794" i="1" s="1"/>
  <c r="S1752" i="1"/>
  <c r="R1752" i="1"/>
  <c r="T1752" i="1" s="1"/>
  <c r="K1750" i="1"/>
  <c r="K1749" i="1"/>
  <c r="E1752" i="1" l="1"/>
  <c r="R794" i="1"/>
  <c r="T794" i="1" s="1"/>
  <c r="J1752" i="1"/>
  <c r="H1752" i="1"/>
  <c r="G1752" i="1"/>
  <c r="S1753" i="1"/>
  <c r="R1753" i="1"/>
  <c r="T1753" i="1" s="1"/>
  <c r="Q1754" i="1"/>
  <c r="C1753" i="1"/>
  <c r="D1753" i="1"/>
  <c r="S792" i="1" s="1"/>
  <c r="R1754" i="1" l="1"/>
  <c r="T1754" i="1" s="1"/>
  <c r="S1754" i="1"/>
  <c r="C1754" i="1"/>
  <c r="D1754" i="1"/>
  <c r="S790" i="1" s="1"/>
  <c r="J1753" i="1"/>
  <c r="G1753" i="1"/>
  <c r="E1753" i="1"/>
  <c r="R792" i="1"/>
  <c r="T792" i="1" s="1"/>
  <c r="H1753" i="1"/>
  <c r="K1751" i="1"/>
  <c r="Q1755" i="1"/>
  <c r="H1754" i="1" l="1"/>
  <c r="G1754" i="1"/>
  <c r="E1754" i="1"/>
  <c r="R790" i="1"/>
  <c r="T790" i="1" s="1"/>
  <c r="J1754" i="1"/>
  <c r="C1755" i="1"/>
  <c r="D1755" i="1"/>
  <c r="S788" i="1" s="1"/>
  <c r="R1755" i="1"/>
  <c r="T1755" i="1" s="1"/>
  <c r="S1755" i="1"/>
  <c r="K1752" i="1"/>
  <c r="Q1756" i="1"/>
  <c r="S1756" i="1" l="1"/>
  <c r="R1756" i="1"/>
  <c r="T1756" i="1" s="1"/>
  <c r="C1756" i="1"/>
  <c r="D1756" i="1"/>
  <c r="S786" i="1" s="1"/>
  <c r="G1755" i="1"/>
  <c r="E1755" i="1"/>
  <c r="H1755" i="1"/>
  <c r="R788" i="1"/>
  <c r="T788" i="1" s="1"/>
  <c r="J1755" i="1"/>
  <c r="K1754" i="1" s="1"/>
  <c r="Q1757" i="1"/>
  <c r="K1753" i="1"/>
  <c r="R1757" i="1" l="1"/>
  <c r="T1757" i="1" s="1"/>
  <c r="S1757" i="1"/>
  <c r="G1756" i="1"/>
  <c r="E1756" i="1"/>
  <c r="H1756" i="1"/>
  <c r="R786" i="1"/>
  <c r="T786" i="1" s="1"/>
  <c r="J1756" i="1"/>
  <c r="C1757" i="1"/>
  <c r="D1757" i="1"/>
  <c r="S784" i="1" s="1"/>
  <c r="Q1758" i="1"/>
  <c r="Q1759" i="1" l="1"/>
  <c r="J1757" i="1"/>
  <c r="H1757" i="1"/>
  <c r="G1757" i="1"/>
  <c r="E1757" i="1"/>
  <c r="R784" i="1"/>
  <c r="T784" i="1" s="1"/>
  <c r="S1758" i="1"/>
  <c r="R1758" i="1"/>
  <c r="T1758" i="1" s="1"/>
  <c r="D1758" i="1"/>
  <c r="S782" i="1" s="1"/>
  <c r="C1758" i="1"/>
  <c r="K1755" i="1"/>
  <c r="H1758" i="1" l="1"/>
  <c r="E1758" i="1"/>
  <c r="J1758" i="1"/>
  <c r="G1758" i="1"/>
  <c r="R782" i="1"/>
  <c r="T782" i="1" s="1"/>
  <c r="K1756" i="1"/>
  <c r="S1759" i="1"/>
  <c r="R1759" i="1"/>
  <c r="T1759" i="1" s="1"/>
  <c r="C1759" i="1"/>
  <c r="D1759" i="1"/>
  <c r="S780" i="1" s="1"/>
  <c r="Q1760" i="1"/>
  <c r="C1760" i="1" l="1"/>
  <c r="D1760" i="1"/>
  <c r="S778" i="1" s="1"/>
  <c r="Q1761" i="1"/>
  <c r="E1759" i="1"/>
  <c r="J1759" i="1"/>
  <c r="H1759" i="1"/>
  <c r="G1759" i="1"/>
  <c r="R780" i="1"/>
  <c r="T780" i="1" s="1"/>
  <c r="R1760" i="1"/>
  <c r="T1760" i="1" s="1"/>
  <c r="S1760" i="1"/>
  <c r="K1757" i="1"/>
  <c r="R1761" i="1" l="1"/>
  <c r="T1761" i="1" s="1"/>
  <c r="S1761" i="1"/>
  <c r="C1761" i="1"/>
  <c r="D1761" i="1"/>
  <c r="S776" i="1" s="1"/>
  <c r="K1758" i="1"/>
  <c r="Q1762" i="1"/>
  <c r="J1760" i="1"/>
  <c r="K1759" i="1" s="1"/>
  <c r="G1760" i="1"/>
  <c r="H1760" i="1"/>
  <c r="E1760" i="1"/>
  <c r="R778" i="1"/>
  <c r="T778" i="1" s="1"/>
  <c r="D1762" i="1" l="1"/>
  <c r="S774" i="1" s="1"/>
  <c r="C1762" i="1"/>
  <c r="Q1763" i="1"/>
  <c r="R1762" i="1"/>
  <c r="T1762" i="1" s="1"/>
  <c r="S1762" i="1"/>
  <c r="R776" i="1"/>
  <c r="T776" i="1" s="1"/>
  <c r="J1761" i="1"/>
  <c r="G1761" i="1"/>
  <c r="H1761" i="1"/>
  <c r="E1761" i="1"/>
  <c r="R1763" i="1" l="1"/>
  <c r="T1763" i="1" s="1"/>
  <c r="S1763" i="1"/>
  <c r="C1763" i="1"/>
  <c r="D1763" i="1"/>
  <c r="S772" i="1" s="1"/>
  <c r="K1760" i="1"/>
  <c r="J1762" i="1"/>
  <c r="G1762" i="1"/>
  <c r="E1762" i="1"/>
  <c r="R774" i="1"/>
  <c r="T774" i="1" s="1"/>
  <c r="H1762" i="1"/>
  <c r="Q1764" i="1"/>
  <c r="C1764" i="1" l="1"/>
  <c r="D1764" i="1"/>
  <c r="S770" i="1" s="1"/>
  <c r="G1763" i="1"/>
  <c r="H1763" i="1"/>
  <c r="R772" i="1"/>
  <c r="T772" i="1" s="1"/>
  <c r="E1763" i="1"/>
  <c r="J1763" i="1"/>
  <c r="Q1765" i="1"/>
  <c r="K1761" i="1"/>
  <c r="R1764" i="1"/>
  <c r="T1764" i="1" s="1"/>
  <c r="S1764" i="1"/>
  <c r="Q1766" i="1" l="1"/>
  <c r="G1764" i="1"/>
  <c r="E1764" i="1"/>
  <c r="H1764" i="1"/>
  <c r="R770" i="1"/>
  <c r="T770" i="1" s="1"/>
  <c r="J1764" i="1"/>
  <c r="K1763" i="1" s="1"/>
  <c r="C1765" i="1"/>
  <c r="D1765" i="1"/>
  <c r="S768" i="1" s="1"/>
  <c r="S1765" i="1"/>
  <c r="R1765" i="1"/>
  <c r="T1765" i="1" s="1"/>
  <c r="K1762" i="1"/>
  <c r="Q1767" i="1" l="1"/>
  <c r="J1765" i="1"/>
  <c r="K1764" i="1" s="1"/>
  <c r="G1765" i="1"/>
  <c r="H1765" i="1"/>
  <c r="E1765" i="1"/>
  <c r="R768" i="1"/>
  <c r="T768" i="1" s="1"/>
  <c r="C1766" i="1"/>
  <c r="D1766" i="1"/>
  <c r="S766" i="1" s="1"/>
  <c r="S1766" i="1"/>
  <c r="R1766" i="1"/>
  <c r="T1766" i="1" s="1"/>
  <c r="G1766" i="1" l="1"/>
  <c r="H1766" i="1"/>
  <c r="E1766" i="1"/>
  <c r="R766" i="1"/>
  <c r="T766" i="1" s="1"/>
  <c r="J1766" i="1"/>
  <c r="K1765" i="1"/>
  <c r="Q1768" i="1"/>
  <c r="D1767" i="1"/>
  <c r="S764" i="1" s="1"/>
  <c r="C1767" i="1"/>
  <c r="R1767" i="1"/>
  <c r="T1767" i="1" s="1"/>
  <c r="S1767" i="1"/>
  <c r="Q1769" i="1" l="1"/>
  <c r="D1768" i="1"/>
  <c r="S762" i="1" s="1"/>
  <c r="C1768" i="1"/>
  <c r="S1768" i="1"/>
  <c r="R1768" i="1"/>
  <c r="T1768" i="1" s="1"/>
  <c r="H1767" i="1"/>
  <c r="R764" i="1"/>
  <c r="T764" i="1" s="1"/>
  <c r="J1767" i="1"/>
  <c r="K1766" i="1" s="1"/>
  <c r="G1767" i="1"/>
  <c r="E1767" i="1"/>
  <c r="S1769" i="1" l="1"/>
  <c r="R1769" i="1"/>
  <c r="T1769" i="1" s="1"/>
  <c r="E1768" i="1"/>
  <c r="R762" i="1"/>
  <c r="T762" i="1" s="1"/>
  <c r="J1768" i="1"/>
  <c r="K1767" i="1" s="1"/>
  <c r="H1768" i="1"/>
  <c r="G1768" i="1"/>
  <c r="C1769" i="1"/>
  <c r="D1769" i="1"/>
  <c r="S760" i="1" s="1"/>
  <c r="Q1770" i="1"/>
  <c r="Q1771" i="1" l="1"/>
  <c r="R760" i="1"/>
  <c r="T760" i="1" s="1"/>
  <c r="G1769" i="1"/>
  <c r="H1769" i="1"/>
  <c r="E1769" i="1"/>
  <c r="J1769" i="1"/>
  <c r="S1770" i="1"/>
  <c r="R1770" i="1"/>
  <c r="T1770" i="1" s="1"/>
  <c r="D1770" i="1"/>
  <c r="S758" i="1" s="1"/>
  <c r="C1770" i="1"/>
  <c r="H1770" i="1" l="1"/>
  <c r="E1770" i="1"/>
  <c r="R758" i="1"/>
  <c r="T758" i="1" s="1"/>
  <c r="G1770" i="1"/>
  <c r="J1770" i="1"/>
  <c r="K1769" i="1"/>
  <c r="K1768" i="1"/>
  <c r="D1771" i="1"/>
  <c r="S756" i="1" s="1"/>
  <c r="C1771" i="1"/>
  <c r="Q1772" i="1"/>
  <c r="R1771" i="1"/>
  <c r="T1771" i="1" s="1"/>
  <c r="S1771" i="1"/>
  <c r="Q1773" i="1" l="1"/>
  <c r="R1772" i="1"/>
  <c r="T1772" i="1" s="1"/>
  <c r="S1772" i="1"/>
  <c r="C1772" i="1"/>
  <c r="D1772" i="1"/>
  <c r="S754" i="1" s="1"/>
  <c r="J1771" i="1"/>
  <c r="K1770" i="1" s="1"/>
  <c r="H1771" i="1"/>
  <c r="G1771" i="1"/>
  <c r="E1771" i="1"/>
  <c r="R756" i="1"/>
  <c r="T756" i="1" s="1"/>
  <c r="D1773" i="1" l="1"/>
  <c r="S752" i="1" s="1"/>
  <c r="C1773" i="1"/>
  <c r="Q1774" i="1"/>
  <c r="G1772" i="1"/>
  <c r="E1772" i="1"/>
  <c r="R754" i="1"/>
  <c r="T754" i="1" s="1"/>
  <c r="J1772" i="1"/>
  <c r="K1771" i="1" s="1"/>
  <c r="H1772" i="1"/>
  <c r="S1773" i="1"/>
  <c r="R1773" i="1"/>
  <c r="T1773" i="1" s="1"/>
  <c r="C1774" i="1" l="1"/>
  <c r="D1774" i="1"/>
  <c r="S750" i="1" s="1"/>
  <c r="S1774" i="1"/>
  <c r="R1774" i="1"/>
  <c r="T1774" i="1" s="1"/>
  <c r="J1773" i="1"/>
  <c r="G1773" i="1"/>
  <c r="H1773" i="1"/>
  <c r="R752" i="1"/>
  <c r="T752" i="1" s="1"/>
  <c r="E1773" i="1"/>
  <c r="Q1775" i="1"/>
  <c r="Q1776" i="1" l="1"/>
  <c r="S1775" i="1"/>
  <c r="R1775" i="1"/>
  <c r="T1775" i="1" s="1"/>
  <c r="K1772" i="1"/>
  <c r="D1775" i="1"/>
  <c r="S748" i="1" s="1"/>
  <c r="C1775" i="1"/>
  <c r="E1774" i="1"/>
  <c r="H1774" i="1"/>
  <c r="R750" i="1"/>
  <c r="T750" i="1" s="1"/>
  <c r="J1774" i="1"/>
  <c r="K1773" i="1" s="1"/>
  <c r="G1774" i="1"/>
  <c r="D1776" i="1" l="1"/>
  <c r="S746" i="1" s="1"/>
  <c r="C1776" i="1"/>
  <c r="S1776" i="1"/>
  <c r="R1776" i="1"/>
  <c r="T1776" i="1" s="1"/>
  <c r="J1775" i="1"/>
  <c r="K1774" i="1" s="1"/>
  <c r="H1775" i="1"/>
  <c r="G1775" i="1"/>
  <c r="E1775" i="1"/>
  <c r="R748" i="1"/>
  <c r="T748" i="1" s="1"/>
  <c r="Q1777" i="1"/>
  <c r="S1777" i="1" l="1"/>
  <c r="R1777" i="1"/>
  <c r="T1777" i="1" s="1"/>
  <c r="Q1778" i="1"/>
  <c r="D1777" i="1"/>
  <c r="S744" i="1" s="1"/>
  <c r="C1777" i="1"/>
  <c r="G1776" i="1"/>
  <c r="H1776" i="1"/>
  <c r="E1776" i="1"/>
  <c r="R746" i="1"/>
  <c r="T746" i="1" s="1"/>
  <c r="J1776" i="1"/>
  <c r="J1777" i="1" l="1"/>
  <c r="H1777" i="1"/>
  <c r="G1777" i="1"/>
  <c r="E1777" i="1"/>
  <c r="R744" i="1"/>
  <c r="T744" i="1" s="1"/>
  <c r="K1776" i="1"/>
  <c r="K1775" i="1"/>
  <c r="Q1779" i="1"/>
  <c r="S1778" i="1"/>
  <c r="R1778" i="1"/>
  <c r="T1778" i="1" s="1"/>
  <c r="C1778" i="1"/>
  <c r="D1778" i="1"/>
  <c r="S742" i="1" s="1"/>
  <c r="H1778" i="1" l="1"/>
  <c r="R742" i="1"/>
  <c r="T742" i="1" s="1"/>
  <c r="J1778" i="1"/>
  <c r="K1777" i="1" s="1"/>
  <c r="G1778" i="1"/>
  <c r="E1778" i="1"/>
  <c r="R1779" i="1"/>
  <c r="T1779" i="1" s="1"/>
  <c r="S1779" i="1"/>
  <c r="D1779" i="1"/>
  <c r="S740" i="1" s="1"/>
  <c r="C1779" i="1"/>
  <c r="Q1780" i="1"/>
  <c r="S1780" i="1" l="1"/>
  <c r="R1780" i="1"/>
  <c r="T1780" i="1" s="1"/>
  <c r="Q1781" i="1"/>
  <c r="D1780" i="1"/>
  <c r="S738" i="1" s="1"/>
  <c r="C1780" i="1"/>
  <c r="G1779" i="1"/>
  <c r="H1779" i="1"/>
  <c r="E1779" i="1"/>
  <c r="R740" i="1"/>
  <c r="T740" i="1" s="1"/>
  <c r="J1779" i="1"/>
  <c r="K1778" i="1" l="1"/>
  <c r="Q1782" i="1"/>
  <c r="C1781" i="1"/>
  <c r="D1781" i="1"/>
  <c r="S736" i="1" s="1"/>
  <c r="R1781" i="1"/>
  <c r="T1781" i="1" s="1"/>
  <c r="S1781" i="1"/>
  <c r="E1780" i="1"/>
  <c r="H1780" i="1"/>
  <c r="R738" i="1"/>
  <c r="T738" i="1" s="1"/>
  <c r="G1780" i="1"/>
  <c r="J1780" i="1"/>
  <c r="K1779" i="1" s="1"/>
  <c r="Q1783" i="1" l="1"/>
  <c r="S1782" i="1"/>
  <c r="R1782" i="1"/>
  <c r="T1782" i="1" s="1"/>
  <c r="D1782" i="1"/>
  <c r="S734" i="1" s="1"/>
  <c r="C1782" i="1"/>
  <c r="J1781" i="1"/>
  <c r="K1780" i="1" s="1"/>
  <c r="H1781" i="1"/>
  <c r="G1781" i="1"/>
  <c r="E1781" i="1"/>
  <c r="R736" i="1"/>
  <c r="T736" i="1" s="1"/>
  <c r="D1783" i="1" l="1"/>
  <c r="S732" i="1" s="1"/>
  <c r="C1783" i="1"/>
  <c r="G1782" i="1"/>
  <c r="H1782" i="1"/>
  <c r="E1782" i="1"/>
  <c r="R734" i="1"/>
  <c r="T734" i="1" s="1"/>
  <c r="J1782" i="1"/>
  <c r="Q1784" i="1"/>
  <c r="R1783" i="1"/>
  <c r="T1783" i="1" s="1"/>
  <c r="S1783" i="1"/>
  <c r="Q1785" i="1" l="1"/>
  <c r="D1784" i="1"/>
  <c r="S730" i="1" s="1"/>
  <c r="C1784" i="1"/>
  <c r="H1783" i="1"/>
  <c r="E1783" i="1"/>
  <c r="R732" i="1"/>
  <c r="T732" i="1" s="1"/>
  <c r="J1783" i="1"/>
  <c r="K1782" i="1" s="1"/>
  <c r="G1783" i="1"/>
  <c r="S1784" i="1"/>
  <c r="R1784" i="1"/>
  <c r="T1784" i="1" s="1"/>
  <c r="K1781" i="1"/>
  <c r="S1785" i="1" l="1"/>
  <c r="R1785" i="1"/>
  <c r="T1785" i="1" s="1"/>
  <c r="G1784" i="1"/>
  <c r="E1784" i="1"/>
  <c r="R730" i="1"/>
  <c r="T730" i="1" s="1"/>
  <c r="H1784" i="1"/>
  <c r="J1784" i="1"/>
  <c r="K1783" i="1"/>
  <c r="C1785" i="1"/>
  <c r="D1785" i="1"/>
  <c r="S728" i="1" s="1"/>
  <c r="Q1786" i="1"/>
  <c r="R1786" i="1" l="1"/>
  <c r="T1786" i="1" s="1"/>
  <c r="S1786" i="1"/>
  <c r="C1786" i="1"/>
  <c r="D1786" i="1"/>
  <c r="S726" i="1" s="1"/>
  <c r="Q1787" i="1"/>
  <c r="E1785" i="1"/>
  <c r="R728" i="1"/>
  <c r="T728" i="1" s="1"/>
  <c r="J1785" i="1"/>
  <c r="H1785" i="1"/>
  <c r="G1785" i="1"/>
  <c r="Q1788" i="1" l="1"/>
  <c r="H1786" i="1"/>
  <c r="E1786" i="1"/>
  <c r="R726" i="1"/>
  <c r="T726" i="1" s="1"/>
  <c r="J1786" i="1"/>
  <c r="G1786" i="1"/>
  <c r="K1785" i="1"/>
  <c r="S1787" i="1"/>
  <c r="R1787" i="1"/>
  <c r="T1787" i="1" s="1"/>
  <c r="K1784" i="1"/>
  <c r="C1787" i="1"/>
  <c r="D1787" i="1"/>
  <c r="S724" i="1" s="1"/>
  <c r="R724" i="1" l="1"/>
  <c r="T724" i="1" s="1"/>
  <c r="J1787" i="1"/>
  <c r="H1787" i="1"/>
  <c r="E1787" i="1"/>
  <c r="G1787" i="1"/>
  <c r="Q1789" i="1"/>
  <c r="C1788" i="1"/>
  <c r="D1788" i="1"/>
  <c r="S722" i="1" s="1"/>
  <c r="R1788" i="1"/>
  <c r="T1788" i="1" s="1"/>
  <c r="S1788" i="1"/>
  <c r="C1789" i="1" l="1"/>
  <c r="D1789" i="1"/>
  <c r="S720" i="1" s="1"/>
  <c r="Q1790" i="1"/>
  <c r="R1789" i="1"/>
  <c r="T1789" i="1" s="1"/>
  <c r="S1789" i="1"/>
  <c r="J1788" i="1"/>
  <c r="K1787" i="1" s="1"/>
  <c r="G1788" i="1"/>
  <c r="R722" i="1"/>
  <c r="T722" i="1" s="1"/>
  <c r="H1788" i="1"/>
  <c r="E1788" i="1"/>
  <c r="K1786" i="1"/>
  <c r="Q1791" i="1" l="1"/>
  <c r="R720" i="1"/>
  <c r="T720" i="1" s="1"/>
  <c r="H1789" i="1"/>
  <c r="J1789" i="1"/>
  <c r="K1788" i="1" s="1"/>
  <c r="G1789" i="1"/>
  <c r="E1789" i="1"/>
  <c r="R1790" i="1"/>
  <c r="T1790" i="1" s="1"/>
  <c r="S1790" i="1"/>
  <c r="C1790" i="1"/>
  <c r="D1790" i="1"/>
  <c r="S718" i="1" s="1"/>
  <c r="C1791" i="1" l="1"/>
  <c r="D1791" i="1"/>
  <c r="S716" i="1" s="1"/>
  <c r="G1790" i="1"/>
  <c r="E1790" i="1"/>
  <c r="H1790" i="1"/>
  <c r="R718" i="1"/>
  <c r="T718" i="1" s="1"/>
  <c r="J1790" i="1"/>
  <c r="Q1792" i="1"/>
  <c r="R1791" i="1"/>
  <c r="T1791" i="1" s="1"/>
  <c r="S1791" i="1"/>
  <c r="K1789" i="1" l="1"/>
  <c r="C1792" i="1"/>
  <c r="D1792" i="1"/>
  <c r="S714" i="1" s="1"/>
  <c r="S1792" i="1"/>
  <c r="R1792" i="1"/>
  <c r="T1792" i="1" s="1"/>
  <c r="Q1793" i="1"/>
  <c r="R716" i="1"/>
  <c r="T716" i="1" s="1"/>
  <c r="J1791" i="1"/>
  <c r="G1791" i="1"/>
  <c r="H1791" i="1"/>
  <c r="E1791" i="1"/>
  <c r="Q1794" i="1" l="1"/>
  <c r="J1792" i="1"/>
  <c r="H1792" i="1"/>
  <c r="G1792" i="1"/>
  <c r="E1792" i="1"/>
  <c r="R714" i="1"/>
  <c r="T714" i="1" s="1"/>
  <c r="K1791" i="1"/>
  <c r="C1793" i="1"/>
  <c r="D1793" i="1"/>
  <c r="S712" i="1" s="1"/>
  <c r="R1793" i="1"/>
  <c r="T1793" i="1" s="1"/>
  <c r="S1793" i="1"/>
  <c r="K1790" i="1"/>
  <c r="J1793" i="1" l="1"/>
  <c r="G1793" i="1"/>
  <c r="E1793" i="1"/>
  <c r="H1793" i="1"/>
  <c r="R712" i="1"/>
  <c r="T712" i="1" s="1"/>
  <c r="R1794" i="1"/>
  <c r="T1794" i="1" s="1"/>
  <c r="S1794" i="1"/>
  <c r="C1794" i="1"/>
  <c r="D1794" i="1"/>
  <c r="S710" i="1" s="1"/>
  <c r="Q1795" i="1"/>
  <c r="E1794" i="1" l="1"/>
  <c r="J1794" i="1"/>
  <c r="K1793" i="1" s="1"/>
  <c r="G1794" i="1"/>
  <c r="H1794" i="1"/>
  <c r="R710" i="1"/>
  <c r="T710" i="1" s="1"/>
  <c r="Q1796" i="1"/>
  <c r="R1795" i="1"/>
  <c r="T1795" i="1" s="1"/>
  <c r="S1795" i="1"/>
  <c r="C1795" i="1"/>
  <c r="D1795" i="1"/>
  <c r="S708" i="1" s="1"/>
  <c r="K1792" i="1"/>
  <c r="D1796" i="1" l="1"/>
  <c r="S706" i="1" s="1"/>
  <c r="C1796" i="1"/>
  <c r="S1796" i="1"/>
  <c r="R1796" i="1"/>
  <c r="T1796" i="1" s="1"/>
  <c r="Q1797" i="1"/>
  <c r="J1795" i="1"/>
  <c r="H1795" i="1"/>
  <c r="G1795" i="1"/>
  <c r="E1795" i="1"/>
  <c r="R708" i="1"/>
  <c r="T708" i="1" s="1"/>
  <c r="Q1798" i="1" l="1"/>
  <c r="G1796" i="1"/>
  <c r="H1796" i="1"/>
  <c r="E1796" i="1"/>
  <c r="R706" i="1"/>
  <c r="T706" i="1" s="1"/>
  <c r="J1796" i="1"/>
  <c r="K1795" i="1" s="1"/>
  <c r="R1797" i="1"/>
  <c r="T1797" i="1" s="1"/>
  <c r="S1797" i="1"/>
  <c r="D1797" i="1"/>
  <c r="S704" i="1" s="1"/>
  <c r="C1797" i="1"/>
  <c r="K1794" i="1"/>
  <c r="D1798" i="1" l="1"/>
  <c r="S702" i="1" s="1"/>
  <c r="C1798" i="1"/>
  <c r="S1798" i="1"/>
  <c r="R1798" i="1"/>
  <c r="T1798" i="1" s="1"/>
  <c r="Q1799" i="1"/>
  <c r="R704" i="1"/>
  <c r="T704" i="1" s="1"/>
  <c r="J1797" i="1"/>
  <c r="K1796" i="1" s="1"/>
  <c r="H1797" i="1"/>
  <c r="G1797" i="1"/>
  <c r="E1797" i="1"/>
  <c r="Q1800" i="1" l="1"/>
  <c r="J1798" i="1"/>
  <c r="G1798" i="1"/>
  <c r="H1798" i="1"/>
  <c r="E1798" i="1"/>
  <c r="R702" i="1"/>
  <c r="T702" i="1" s="1"/>
  <c r="K1797" i="1"/>
  <c r="S1799" i="1"/>
  <c r="R1799" i="1"/>
  <c r="T1799" i="1" s="1"/>
  <c r="D1799" i="1"/>
  <c r="S700" i="1" s="1"/>
  <c r="C1799" i="1"/>
  <c r="G1799" i="1" l="1"/>
  <c r="E1799" i="1"/>
  <c r="R700" i="1"/>
  <c r="T700" i="1" s="1"/>
  <c r="J1799" i="1"/>
  <c r="H1799" i="1"/>
  <c r="Q1801" i="1"/>
  <c r="D1800" i="1"/>
  <c r="S698" i="1" s="1"/>
  <c r="C1800" i="1"/>
  <c r="R1800" i="1"/>
  <c r="T1800" i="1" s="1"/>
  <c r="S1800" i="1"/>
  <c r="S1801" i="1" l="1"/>
  <c r="R1801" i="1"/>
  <c r="T1801" i="1" s="1"/>
  <c r="G1800" i="1"/>
  <c r="H1800" i="1"/>
  <c r="E1800" i="1"/>
  <c r="R698" i="1"/>
  <c r="T698" i="1" s="1"/>
  <c r="J1800" i="1"/>
  <c r="Q1802" i="1"/>
  <c r="K1798" i="1"/>
  <c r="C1801" i="1"/>
  <c r="D1801" i="1"/>
  <c r="S696" i="1" s="1"/>
  <c r="G1801" i="1" l="1"/>
  <c r="H1801" i="1"/>
  <c r="E1801" i="1"/>
  <c r="R696" i="1"/>
  <c r="T696" i="1" s="1"/>
  <c r="J1801" i="1"/>
  <c r="K1800" i="1" s="1"/>
  <c r="Q1803" i="1"/>
  <c r="C1802" i="1"/>
  <c r="D1802" i="1"/>
  <c r="S694" i="1" s="1"/>
  <c r="R1802" i="1"/>
  <c r="T1802" i="1" s="1"/>
  <c r="S1802" i="1"/>
  <c r="K1799" i="1"/>
  <c r="Q1804" i="1" l="1"/>
  <c r="S1803" i="1"/>
  <c r="R1803" i="1"/>
  <c r="T1803" i="1" s="1"/>
  <c r="D1803" i="1"/>
  <c r="S692" i="1" s="1"/>
  <c r="C1803" i="1"/>
  <c r="G1802" i="1"/>
  <c r="E1802" i="1"/>
  <c r="J1802" i="1"/>
  <c r="K1801" i="1" s="1"/>
  <c r="H1802" i="1"/>
  <c r="R694" i="1"/>
  <c r="T694" i="1" s="1"/>
  <c r="C1804" i="1" l="1"/>
  <c r="D1804" i="1"/>
  <c r="S690" i="1" s="1"/>
  <c r="E1803" i="1"/>
  <c r="H1803" i="1"/>
  <c r="G1803" i="1"/>
  <c r="R692" i="1"/>
  <c r="T692" i="1" s="1"/>
  <c r="J1803" i="1"/>
  <c r="Q1805" i="1"/>
  <c r="S1804" i="1"/>
  <c r="R1804" i="1"/>
  <c r="T1804" i="1" s="1"/>
  <c r="Q1806" i="1" l="1"/>
  <c r="G1804" i="1"/>
  <c r="H1804" i="1"/>
  <c r="J1804" i="1"/>
  <c r="K1803" i="1" s="1"/>
  <c r="E1804" i="1"/>
  <c r="R690" i="1"/>
  <c r="T690" i="1" s="1"/>
  <c r="R1805" i="1"/>
  <c r="T1805" i="1" s="1"/>
  <c r="S1805" i="1"/>
  <c r="C1805" i="1"/>
  <c r="D1805" i="1"/>
  <c r="S688" i="1" s="1"/>
  <c r="K1802" i="1"/>
  <c r="S1806" i="1" l="1"/>
  <c r="R1806" i="1"/>
  <c r="T1806" i="1" s="1"/>
  <c r="C1806" i="1"/>
  <c r="D1806" i="1"/>
  <c r="S686" i="1" s="1"/>
  <c r="R688" i="1"/>
  <c r="T688" i="1" s="1"/>
  <c r="H1805" i="1"/>
  <c r="E1805" i="1"/>
  <c r="J1805" i="1"/>
  <c r="K1804" i="1" s="1"/>
  <c r="G1805" i="1"/>
  <c r="Q1807" i="1"/>
  <c r="R1807" i="1" l="1"/>
  <c r="T1807" i="1" s="1"/>
  <c r="S1807" i="1"/>
  <c r="G1806" i="1"/>
  <c r="E1806" i="1"/>
  <c r="R686" i="1"/>
  <c r="T686" i="1" s="1"/>
  <c r="H1806" i="1"/>
  <c r="J1806" i="1"/>
  <c r="K1805" i="1" s="1"/>
  <c r="Q1808" i="1"/>
  <c r="D1807" i="1"/>
  <c r="S684" i="1" s="1"/>
  <c r="C1807" i="1"/>
  <c r="J1807" i="1" l="1"/>
  <c r="K1806" i="1" s="1"/>
  <c r="H1807" i="1"/>
  <c r="G1807" i="1"/>
  <c r="E1807" i="1"/>
  <c r="R684" i="1"/>
  <c r="T684" i="1" s="1"/>
  <c r="S1808" i="1"/>
  <c r="R1808" i="1"/>
  <c r="T1808" i="1" s="1"/>
  <c r="C1808" i="1"/>
  <c r="D1808" i="1"/>
  <c r="S682" i="1" s="1"/>
  <c r="Q1809" i="1"/>
  <c r="Q1810" i="1" l="1"/>
  <c r="C1809" i="1"/>
  <c r="D1809" i="1"/>
  <c r="S680" i="1" s="1"/>
  <c r="S1809" i="1"/>
  <c r="R1809" i="1"/>
  <c r="T1809" i="1" s="1"/>
  <c r="R682" i="1"/>
  <c r="T682" i="1" s="1"/>
  <c r="H1808" i="1"/>
  <c r="E1808" i="1"/>
  <c r="J1808" i="1"/>
  <c r="G1808" i="1"/>
  <c r="K1807" i="1" l="1"/>
  <c r="E1809" i="1"/>
  <c r="R680" i="1"/>
  <c r="T680" i="1" s="1"/>
  <c r="J1809" i="1"/>
  <c r="H1809" i="1"/>
  <c r="G1809" i="1"/>
  <c r="Q1811" i="1"/>
  <c r="C1810" i="1"/>
  <c r="D1810" i="1"/>
  <c r="S678" i="1" s="1"/>
  <c r="S1810" i="1"/>
  <c r="R1810" i="1"/>
  <c r="T1810" i="1" s="1"/>
  <c r="R1811" i="1" l="1"/>
  <c r="T1811" i="1" s="1"/>
  <c r="S1811" i="1"/>
  <c r="D1811" i="1"/>
  <c r="S676" i="1" s="1"/>
  <c r="C1811" i="1"/>
  <c r="H1810" i="1"/>
  <c r="E1810" i="1"/>
  <c r="R678" i="1"/>
  <c r="T678" i="1" s="1"/>
  <c r="J1810" i="1"/>
  <c r="K1809" i="1" s="1"/>
  <c r="G1810" i="1"/>
  <c r="Q1812" i="1"/>
  <c r="K1808" i="1"/>
  <c r="Q1813" i="1" l="1"/>
  <c r="E1811" i="1"/>
  <c r="R676" i="1"/>
  <c r="T676" i="1" s="1"/>
  <c r="H1811" i="1"/>
  <c r="J1811" i="1"/>
  <c r="G1811" i="1"/>
  <c r="R1812" i="1"/>
  <c r="T1812" i="1" s="1"/>
  <c r="S1812" i="1"/>
  <c r="K1810" i="1"/>
  <c r="D1812" i="1"/>
  <c r="S674" i="1" s="1"/>
  <c r="C1812" i="1"/>
  <c r="Q1814" i="1" l="1"/>
  <c r="G1812" i="1"/>
  <c r="E1812" i="1"/>
  <c r="J1812" i="1"/>
  <c r="K1811" i="1" s="1"/>
  <c r="H1812" i="1"/>
  <c r="R674" i="1"/>
  <c r="T674" i="1" s="1"/>
  <c r="D1813" i="1"/>
  <c r="S672" i="1" s="1"/>
  <c r="C1813" i="1"/>
  <c r="S1813" i="1"/>
  <c r="R1813" i="1"/>
  <c r="T1813" i="1" s="1"/>
  <c r="R672" i="1" l="1"/>
  <c r="T672" i="1" s="1"/>
  <c r="G1813" i="1"/>
  <c r="H1813" i="1"/>
  <c r="J1813" i="1"/>
  <c r="E1813" i="1"/>
  <c r="C1814" i="1"/>
  <c r="D1814" i="1"/>
  <c r="S670" i="1" s="1"/>
  <c r="S1814" i="1"/>
  <c r="R1814" i="1"/>
  <c r="T1814" i="1" s="1"/>
  <c r="Q1815" i="1"/>
  <c r="Q1816" i="1" l="1"/>
  <c r="K1812" i="1"/>
  <c r="D1815" i="1"/>
  <c r="S668" i="1" s="1"/>
  <c r="C1815" i="1"/>
  <c r="H1814" i="1"/>
  <c r="E1814" i="1"/>
  <c r="R670" i="1"/>
  <c r="T670" i="1" s="1"/>
  <c r="J1814" i="1"/>
  <c r="G1814" i="1"/>
  <c r="R1815" i="1"/>
  <c r="T1815" i="1" s="1"/>
  <c r="S1815" i="1"/>
  <c r="C1816" i="1" l="1"/>
  <c r="D1816" i="1"/>
  <c r="S666" i="1" s="1"/>
  <c r="K1813" i="1"/>
  <c r="G1815" i="1"/>
  <c r="H1815" i="1"/>
  <c r="R668" i="1"/>
  <c r="T668" i="1" s="1"/>
  <c r="E1815" i="1"/>
  <c r="J1815" i="1"/>
  <c r="Q1817" i="1"/>
  <c r="S1816" i="1"/>
  <c r="R1816" i="1"/>
  <c r="T1816" i="1" s="1"/>
  <c r="Q1818" i="1" l="1"/>
  <c r="R1817" i="1"/>
  <c r="T1817" i="1" s="1"/>
  <c r="S1817" i="1"/>
  <c r="C1817" i="1"/>
  <c r="D1817" i="1"/>
  <c r="S664" i="1" s="1"/>
  <c r="J1816" i="1"/>
  <c r="K1815" i="1" s="1"/>
  <c r="G1816" i="1"/>
  <c r="E1816" i="1"/>
  <c r="H1816" i="1"/>
  <c r="R666" i="1"/>
  <c r="T666" i="1" s="1"/>
  <c r="K1814" i="1"/>
  <c r="Q1819" i="1" l="1"/>
  <c r="C1818" i="1"/>
  <c r="D1818" i="1"/>
  <c r="S662" i="1" s="1"/>
  <c r="J1817" i="1"/>
  <c r="G1817" i="1"/>
  <c r="E1817" i="1"/>
  <c r="R664" i="1"/>
  <c r="T664" i="1" s="1"/>
  <c r="H1817" i="1"/>
  <c r="S1818" i="1"/>
  <c r="R1818" i="1"/>
  <c r="T1818" i="1" s="1"/>
  <c r="E1818" i="1" l="1"/>
  <c r="R662" i="1"/>
  <c r="T662" i="1" s="1"/>
  <c r="J1818" i="1"/>
  <c r="K1817" i="1" s="1"/>
  <c r="G1818" i="1"/>
  <c r="H1818" i="1"/>
  <c r="C1819" i="1"/>
  <c r="D1819" i="1"/>
  <c r="S660" i="1" s="1"/>
  <c r="K1816" i="1"/>
  <c r="Q1820" i="1"/>
  <c r="S1819" i="1"/>
  <c r="R1819" i="1"/>
  <c r="T1819" i="1" s="1"/>
  <c r="S1820" i="1" l="1"/>
  <c r="R1820" i="1"/>
  <c r="T1820" i="1" s="1"/>
  <c r="H1819" i="1"/>
  <c r="E1819" i="1"/>
  <c r="R660" i="1"/>
  <c r="T660" i="1" s="1"/>
  <c r="J1819" i="1"/>
  <c r="K1818" i="1" s="1"/>
  <c r="G1819" i="1"/>
  <c r="C1820" i="1"/>
  <c r="D1820" i="1"/>
  <c r="S658" i="1" s="1"/>
  <c r="Q1821" i="1"/>
  <c r="Q1822" i="1" l="1"/>
  <c r="C1821" i="1"/>
  <c r="D1821" i="1"/>
  <c r="S656" i="1" s="1"/>
  <c r="S1821" i="1"/>
  <c r="R1821" i="1"/>
  <c r="T1821" i="1" s="1"/>
  <c r="E1820" i="1"/>
  <c r="R658" i="1"/>
  <c r="T658" i="1" s="1"/>
  <c r="G1820" i="1"/>
  <c r="H1820" i="1"/>
  <c r="J1820" i="1"/>
  <c r="K1819" i="1" l="1"/>
  <c r="H1821" i="1"/>
  <c r="E1821" i="1"/>
  <c r="R656" i="1"/>
  <c r="T656" i="1" s="1"/>
  <c r="J1821" i="1"/>
  <c r="K1820" i="1" s="1"/>
  <c r="G1821" i="1"/>
  <c r="D1822" i="1"/>
  <c r="S654" i="1" s="1"/>
  <c r="C1822" i="1"/>
  <c r="Q1823" i="1"/>
  <c r="S1822" i="1"/>
  <c r="R1822" i="1"/>
  <c r="T1822" i="1" s="1"/>
  <c r="Q1824" i="1" l="1"/>
  <c r="C1823" i="1"/>
  <c r="D1823" i="1"/>
  <c r="S652" i="1" s="1"/>
  <c r="S1823" i="1"/>
  <c r="R1823" i="1"/>
  <c r="T1823" i="1" s="1"/>
  <c r="R654" i="1"/>
  <c r="T654" i="1" s="1"/>
  <c r="J1822" i="1"/>
  <c r="E1822" i="1"/>
  <c r="G1822" i="1"/>
  <c r="H1822" i="1"/>
  <c r="S1824" i="1" l="1"/>
  <c r="R1824" i="1"/>
  <c r="T1824" i="1" s="1"/>
  <c r="G1823" i="1"/>
  <c r="E1823" i="1"/>
  <c r="H1823" i="1"/>
  <c r="J1823" i="1"/>
  <c r="K1822" i="1" s="1"/>
  <c r="R652" i="1"/>
  <c r="T652" i="1" s="1"/>
  <c r="Q1825" i="1"/>
  <c r="C1824" i="1"/>
  <c r="D1824" i="1"/>
  <c r="S650" i="1" s="1"/>
  <c r="K1821" i="1"/>
  <c r="G1824" i="1" l="1"/>
  <c r="E1824" i="1"/>
  <c r="R650" i="1"/>
  <c r="T650" i="1" s="1"/>
  <c r="J1824" i="1"/>
  <c r="H1824" i="1"/>
  <c r="S1825" i="1"/>
  <c r="R1825" i="1"/>
  <c r="T1825" i="1" s="1"/>
  <c r="C1825" i="1"/>
  <c r="D1825" i="1"/>
  <c r="S648" i="1" s="1"/>
  <c r="Q1826" i="1"/>
  <c r="Q1827" i="1" l="1"/>
  <c r="C1826" i="1"/>
  <c r="D1826" i="1"/>
  <c r="S646" i="1" s="1"/>
  <c r="K1823" i="1"/>
  <c r="R1826" i="1"/>
  <c r="T1826" i="1" s="1"/>
  <c r="S1826" i="1"/>
  <c r="J1825" i="1"/>
  <c r="G1825" i="1"/>
  <c r="R648" i="1"/>
  <c r="T648" i="1" s="1"/>
  <c r="H1825" i="1"/>
  <c r="E1825" i="1"/>
  <c r="J1826" i="1" l="1"/>
  <c r="H1826" i="1"/>
  <c r="G1826" i="1"/>
  <c r="E1826" i="1"/>
  <c r="R646" i="1"/>
  <c r="T646" i="1" s="1"/>
  <c r="K1825" i="1"/>
  <c r="K1824" i="1"/>
  <c r="Q1828" i="1"/>
  <c r="C1827" i="1"/>
  <c r="D1827" i="1"/>
  <c r="S644" i="1" s="1"/>
  <c r="R1827" i="1"/>
  <c r="T1827" i="1" s="1"/>
  <c r="S1827" i="1"/>
  <c r="D1828" i="1" l="1"/>
  <c r="S642" i="1" s="1"/>
  <c r="C1828" i="1"/>
  <c r="Q1829" i="1"/>
  <c r="G1827" i="1"/>
  <c r="H1827" i="1"/>
  <c r="R644" i="1"/>
  <c r="T644" i="1" s="1"/>
  <c r="J1827" i="1"/>
  <c r="K1826" i="1" s="1"/>
  <c r="E1827" i="1"/>
  <c r="S1828" i="1"/>
  <c r="R1828" i="1"/>
  <c r="T1828" i="1" s="1"/>
  <c r="S1829" i="1" l="1"/>
  <c r="R1829" i="1"/>
  <c r="T1829" i="1" s="1"/>
  <c r="D1829" i="1"/>
  <c r="S640" i="1" s="1"/>
  <c r="C1829" i="1"/>
  <c r="G1828" i="1"/>
  <c r="H1828" i="1"/>
  <c r="E1828" i="1"/>
  <c r="R642" i="1"/>
  <c r="T642" i="1" s="1"/>
  <c r="J1828" i="1"/>
  <c r="K1827" i="1" s="1"/>
  <c r="Q1830" i="1"/>
  <c r="S1830" i="1" l="1"/>
  <c r="R1830" i="1"/>
  <c r="T1830" i="1" s="1"/>
  <c r="Q1831" i="1"/>
  <c r="H1829" i="1"/>
  <c r="E1829" i="1"/>
  <c r="R640" i="1"/>
  <c r="T640" i="1" s="1"/>
  <c r="J1829" i="1"/>
  <c r="G1829" i="1"/>
  <c r="C1830" i="1"/>
  <c r="D1830" i="1"/>
  <c r="S638" i="1" s="1"/>
  <c r="K1828" i="1" l="1"/>
  <c r="S1831" i="1"/>
  <c r="R1831" i="1"/>
  <c r="T1831" i="1" s="1"/>
  <c r="J1830" i="1"/>
  <c r="H1830" i="1"/>
  <c r="E1830" i="1"/>
  <c r="R638" i="1"/>
  <c r="T638" i="1" s="1"/>
  <c r="G1830" i="1"/>
  <c r="Q1832" i="1"/>
  <c r="D1831" i="1"/>
  <c r="S636" i="1" s="1"/>
  <c r="C1831" i="1"/>
  <c r="D1832" i="1" l="1"/>
  <c r="S634" i="1" s="1"/>
  <c r="C1832" i="1"/>
  <c r="S1832" i="1"/>
  <c r="R1832" i="1"/>
  <c r="T1832" i="1" s="1"/>
  <c r="J1831" i="1"/>
  <c r="H1831" i="1"/>
  <c r="G1831" i="1"/>
  <c r="E1831" i="1"/>
  <c r="R636" i="1"/>
  <c r="T636" i="1" s="1"/>
  <c r="Q1833" i="1"/>
  <c r="K1829" i="1"/>
  <c r="R1833" i="1" l="1"/>
  <c r="T1833" i="1" s="1"/>
  <c r="S1833" i="1"/>
  <c r="Q1834" i="1"/>
  <c r="G1832" i="1"/>
  <c r="H1832" i="1"/>
  <c r="E1832" i="1"/>
  <c r="R634" i="1"/>
  <c r="T634" i="1" s="1"/>
  <c r="J1832" i="1"/>
  <c r="K1831" i="1" s="1"/>
  <c r="D1833" i="1"/>
  <c r="S632" i="1" s="1"/>
  <c r="C1833" i="1"/>
  <c r="K1830" i="1"/>
  <c r="D1834" i="1" l="1"/>
  <c r="S630" i="1" s="1"/>
  <c r="C1834" i="1"/>
  <c r="Q1835" i="1"/>
  <c r="S1834" i="1"/>
  <c r="R1834" i="1"/>
  <c r="T1834" i="1" s="1"/>
  <c r="J1833" i="1"/>
  <c r="G1833" i="1"/>
  <c r="H1833" i="1"/>
  <c r="E1833" i="1"/>
  <c r="R632" i="1"/>
  <c r="T632" i="1" s="1"/>
  <c r="R1835" i="1" l="1"/>
  <c r="T1835" i="1" s="1"/>
  <c r="S1835" i="1"/>
  <c r="E1834" i="1"/>
  <c r="R630" i="1"/>
  <c r="T630" i="1" s="1"/>
  <c r="H1834" i="1"/>
  <c r="J1834" i="1"/>
  <c r="G1834" i="1"/>
  <c r="C1835" i="1"/>
  <c r="D1835" i="1"/>
  <c r="S628" i="1" s="1"/>
  <c r="K1832" i="1"/>
  <c r="Q1836" i="1"/>
  <c r="S1836" i="1" l="1"/>
  <c r="R1836" i="1"/>
  <c r="T1836" i="1" s="1"/>
  <c r="C1836" i="1"/>
  <c r="D1836" i="1"/>
  <c r="S626" i="1" s="1"/>
  <c r="Q1837" i="1"/>
  <c r="R628" i="1"/>
  <c r="T628" i="1" s="1"/>
  <c r="J1835" i="1"/>
  <c r="H1835" i="1"/>
  <c r="G1835" i="1"/>
  <c r="E1835" i="1"/>
  <c r="K1833" i="1"/>
  <c r="Q1838" i="1" l="1"/>
  <c r="G1836" i="1"/>
  <c r="E1836" i="1"/>
  <c r="H1836" i="1"/>
  <c r="R626" i="1"/>
  <c r="T626" i="1" s="1"/>
  <c r="J1836" i="1"/>
  <c r="S1837" i="1"/>
  <c r="R1837" i="1"/>
  <c r="T1837" i="1" s="1"/>
  <c r="D1837" i="1"/>
  <c r="S624" i="1" s="1"/>
  <c r="C1837" i="1"/>
  <c r="K1834" i="1"/>
  <c r="D1838" i="1" l="1"/>
  <c r="S622" i="1" s="1"/>
  <c r="C1838" i="1"/>
  <c r="K1835" i="1"/>
  <c r="Q1839" i="1"/>
  <c r="E1837" i="1"/>
  <c r="R624" i="1"/>
  <c r="T624" i="1" s="1"/>
  <c r="H1837" i="1"/>
  <c r="G1837" i="1"/>
  <c r="J1837" i="1"/>
  <c r="S1838" i="1"/>
  <c r="R1838" i="1"/>
  <c r="T1838" i="1" s="1"/>
  <c r="Q1840" i="1" l="1"/>
  <c r="D1839" i="1"/>
  <c r="S620" i="1" s="1"/>
  <c r="C1839" i="1"/>
  <c r="E1838" i="1"/>
  <c r="H1838" i="1"/>
  <c r="J1838" i="1"/>
  <c r="G1838" i="1"/>
  <c r="R622" i="1"/>
  <c r="T622" i="1" s="1"/>
  <c r="R1839" i="1"/>
  <c r="T1839" i="1" s="1"/>
  <c r="S1839" i="1"/>
  <c r="K1836" i="1"/>
  <c r="Q1841" i="1" l="1"/>
  <c r="D1840" i="1"/>
  <c r="S618" i="1" s="1"/>
  <c r="C1840" i="1"/>
  <c r="S1840" i="1"/>
  <c r="R1840" i="1"/>
  <c r="T1840" i="1" s="1"/>
  <c r="R620" i="1"/>
  <c r="T620" i="1" s="1"/>
  <c r="J1839" i="1"/>
  <c r="K1838" i="1" s="1"/>
  <c r="H1839" i="1"/>
  <c r="G1839" i="1"/>
  <c r="E1839" i="1"/>
  <c r="K1837" i="1"/>
  <c r="E1840" i="1" l="1"/>
  <c r="R618" i="1"/>
  <c r="T618" i="1" s="1"/>
  <c r="J1840" i="1"/>
  <c r="G1840" i="1"/>
  <c r="H1840" i="1"/>
  <c r="R1841" i="1"/>
  <c r="T1841" i="1" s="1"/>
  <c r="S1841" i="1"/>
  <c r="D1841" i="1"/>
  <c r="S616" i="1" s="1"/>
  <c r="C1841" i="1"/>
  <c r="Q1842" i="1"/>
  <c r="S1842" i="1" l="1"/>
  <c r="R1842" i="1"/>
  <c r="T1842" i="1" s="1"/>
  <c r="G1841" i="1"/>
  <c r="E1841" i="1"/>
  <c r="R616" i="1"/>
  <c r="T616" i="1" s="1"/>
  <c r="J1841" i="1"/>
  <c r="H1841" i="1"/>
  <c r="K1840" i="1"/>
  <c r="K1839" i="1"/>
  <c r="Q1843" i="1"/>
  <c r="C1842" i="1"/>
  <c r="D1842" i="1"/>
  <c r="S614" i="1" s="1"/>
  <c r="S1843" i="1" l="1"/>
  <c r="R1843" i="1"/>
  <c r="T1843" i="1" s="1"/>
  <c r="J1842" i="1"/>
  <c r="K1841" i="1" s="1"/>
  <c r="H1842" i="1"/>
  <c r="G1842" i="1"/>
  <c r="E1842" i="1"/>
  <c r="R614" i="1"/>
  <c r="T614" i="1" s="1"/>
  <c r="Q1844" i="1"/>
  <c r="D1843" i="1"/>
  <c r="S612" i="1" s="1"/>
  <c r="C1843" i="1"/>
  <c r="C1844" i="1" l="1"/>
  <c r="D1844" i="1"/>
  <c r="S610" i="1" s="1"/>
  <c r="J1843" i="1"/>
  <c r="G1843" i="1"/>
  <c r="E1843" i="1"/>
  <c r="R612" i="1"/>
  <c r="T612" i="1" s="1"/>
  <c r="H1843" i="1"/>
  <c r="Q1845" i="1"/>
  <c r="S1844" i="1"/>
  <c r="R1844" i="1"/>
  <c r="T1844" i="1" s="1"/>
  <c r="K1842" i="1" l="1"/>
  <c r="Q1846" i="1"/>
  <c r="C1845" i="1"/>
  <c r="D1845" i="1"/>
  <c r="S608" i="1" s="1"/>
  <c r="S1845" i="1"/>
  <c r="R1845" i="1"/>
  <c r="T1845" i="1" s="1"/>
  <c r="J1844" i="1"/>
  <c r="H1844" i="1"/>
  <c r="G1844" i="1"/>
  <c r="E1844" i="1"/>
  <c r="R610" i="1"/>
  <c r="T610" i="1" s="1"/>
  <c r="Q1847" i="1" l="1"/>
  <c r="D1846" i="1"/>
  <c r="S606" i="1" s="1"/>
  <c r="C1846" i="1"/>
  <c r="S1846" i="1"/>
  <c r="R1846" i="1"/>
  <c r="T1846" i="1" s="1"/>
  <c r="H1845" i="1"/>
  <c r="R608" i="1"/>
  <c r="T608" i="1" s="1"/>
  <c r="E1845" i="1"/>
  <c r="J1845" i="1"/>
  <c r="K1844" i="1" s="1"/>
  <c r="G1845" i="1"/>
  <c r="K1843" i="1"/>
  <c r="E1846" i="1" l="1"/>
  <c r="R606" i="1"/>
  <c r="T606" i="1" s="1"/>
  <c r="J1846" i="1"/>
  <c r="K1845" i="1" s="1"/>
  <c r="H1846" i="1"/>
  <c r="G1846" i="1"/>
  <c r="Q1848" i="1"/>
  <c r="C1847" i="1"/>
  <c r="D1847" i="1"/>
  <c r="S604" i="1" s="1"/>
  <c r="R1847" i="1"/>
  <c r="T1847" i="1" s="1"/>
  <c r="S1847" i="1"/>
  <c r="D1848" i="1" l="1"/>
  <c r="S602" i="1" s="1"/>
  <c r="C1848" i="1"/>
  <c r="R1848" i="1"/>
  <c r="T1848" i="1" s="1"/>
  <c r="S1848" i="1"/>
  <c r="Q1849" i="1"/>
  <c r="R604" i="1"/>
  <c r="T604" i="1" s="1"/>
  <c r="J1847" i="1"/>
  <c r="K1846" i="1" s="1"/>
  <c r="H1847" i="1"/>
  <c r="G1847" i="1"/>
  <c r="E1847" i="1"/>
  <c r="Q1850" i="1" l="1"/>
  <c r="D1849" i="1"/>
  <c r="S600" i="1" s="1"/>
  <c r="C1849" i="1"/>
  <c r="S1849" i="1"/>
  <c r="R1849" i="1"/>
  <c r="T1849" i="1" s="1"/>
  <c r="H1848" i="1"/>
  <c r="E1848" i="1"/>
  <c r="R602" i="1"/>
  <c r="T602" i="1" s="1"/>
  <c r="J1848" i="1"/>
  <c r="G1848" i="1"/>
  <c r="K1847" i="1" l="1"/>
  <c r="C1850" i="1"/>
  <c r="D1850" i="1"/>
  <c r="S598" i="1" s="1"/>
  <c r="Q1851" i="1"/>
  <c r="J1849" i="1"/>
  <c r="H1849" i="1"/>
  <c r="E1849" i="1"/>
  <c r="R600" i="1"/>
  <c r="T600" i="1" s="1"/>
  <c r="G1849" i="1"/>
  <c r="S1850" i="1"/>
  <c r="R1850" i="1"/>
  <c r="T1850" i="1" s="1"/>
  <c r="Q1852" i="1" l="1"/>
  <c r="D1851" i="1"/>
  <c r="S596" i="1" s="1"/>
  <c r="C1851" i="1"/>
  <c r="S1851" i="1"/>
  <c r="R1851" i="1"/>
  <c r="T1851" i="1" s="1"/>
  <c r="H1850" i="1"/>
  <c r="E1850" i="1"/>
  <c r="J1850" i="1"/>
  <c r="K1849" i="1" s="1"/>
  <c r="R598" i="1"/>
  <c r="T598" i="1" s="1"/>
  <c r="G1850" i="1"/>
  <c r="K1848" i="1"/>
  <c r="C1852" i="1" l="1"/>
  <c r="D1852" i="1"/>
  <c r="S594" i="1" s="1"/>
  <c r="Q1853" i="1"/>
  <c r="J1851" i="1"/>
  <c r="G1851" i="1"/>
  <c r="H1851" i="1"/>
  <c r="R596" i="1"/>
  <c r="T596" i="1" s="1"/>
  <c r="E1851" i="1"/>
  <c r="S1852" i="1"/>
  <c r="R1852" i="1"/>
  <c r="T1852" i="1" s="1"/>
  <c r="J1852" i="1" l="1"/>
  <c r="G1852" i="1"/>
  <c r="H1852" i="1"/>
  <c r="E1852" i="1"/>
  <c r="R594" i="1"/>
  <c r="T594" i="1" s="1"/>
  <c r="Q1854" i="1"/>
  <c r="D1853" i="1"/>
  <c r="S592" i="1" s="1"/>
  <c r="C1853" i="1"/>
  <c r="S1853" i="1"/>
  <c r="R1853" i="1"/>
  <c r="T1853" i="1" s="1"/>
  <c r="K1850" i="1"/>
  <c r="Q1855" i="1" l="1"/>
  <c r="R592" i="1"/>
  <c r="T592" i="1" s="1"/>
  <c r="H1853" i="1"/>
  <c r="J1853" i="1"/>
  <c r="K1852" i="1" s="1"/>
  <c r="G1853" i="1"/>
  <c r="E1853" i="1"/>
  <c r="S1854" i="1"/>
  <c r="R1854" i="1"/>
  <c r="T1854" i="1" s="1"/>
  <c r="C1854" i="1"/>
  <c r="D1854" i="1"/>
  <c r="S590" i="1" s="1"/>
  <c r="K1851" i="1"/>
  <c r="D1855" i="1" l="1"/>
  <c r="S588" i="1" s="1"/>
  <c r="C1855" i="1"/>
  <c r="G1854" i="1"/>
  <c r="H1854" i="1"/>
  <c r="E1854" i="1"/>
  <c r="J1854" i="1"/>
  <c r="K1853" i="1" s="1"/>
  <c r="R590" i="1"/>
  <c r="T590" i="1" s="1"/>
  <c r="Q1856" i="1"/>
  <c r="S1855" i="1"/>
  <c r="R1855" i="1"/>
  <c r="T1855" i="1" s="1"/>
  <c r="G1855" i="1" l="1"/>
  <c r="E1855" i="1"/>
  <c r="R588" i="1"/>
  <c r="T588" i="1" s="1"/>
  <c r="J1855" i="1"/>
  <c r="H1855" i="1"/>
  <c r="D1856" i="1"/>
  <c r="S586" i="1" s="1"/>
  <c r="C1856" i="1"/>
  <c r="Q1857" i="1"/>
  <c r="S1856" i="1"/>
  <c r="R1856" i="1"/>
  <c r="T1856" i="1" s="1"/>
  <c r="R586" i="1" l="1"/>
  <c r="T586" i="1" s="1"/>
  <c r="H1856" i="1"/>
  <c r="J1856" i="1"/>
  <c r="G1856" i="1"/>
  <c r="E1856" i="1"/>
  <c r="K1854" i="1"/>
  <c r="D1857" i="1"/>
  <c r="S584" i="1" s="1"/>
  <c r="C1857" i="1"/>
  <c r="R1857" i="1"/>
  <c r="T1857" i="1" s="1"/>
  <c r="S1857" i="1"/>
  <c r="Q1858" i="1"/>
  <c r="R1858" i="1" l="1"/>
  <c r="T1858" i="1" s="1"/>
  <c r="S1858" i="1"/>
  <c r="H1857" i="1"/>
  <c r="E1857" i="1"/>
  <c r="R584" i="1"/>
  <c r="T584" i="1" s="1"/>
  <c r="J1857" i="1"/>
  <c r="K1856" i="1" s="1"/>
  <c r="G1857" i="1"/>
  <c r="K1855" i="1"/>
  <c r="Q1859" i="1"/>
  <c r="D1858" i="1"/>
  <c r="S582" i="1" s="1"/>
  <c r="C1858" i="1"/>
  <c r="Q1860" i="1" l="1"/>
  <c r="C1859" i="1"/>
  <c r="D1859" i="1"/>
  <c r="S580" i="1" s="1"/>
  <c r="R1859" i="1"/>
  <c r="T1859" i="1" s="1"/>
  <c r="S1859" i="1"/>
  <c r="G1858" i="1"/>
  <c r="E1858" i="1"/>
  <c r="H1858" i="1"/>
  <c r="R582" i="1"/>
  <c r="T582" i="1" s="1"/>
  <c r="J1858" i="1"/>
  <c r="K1857" i="1" s="1"/>
  <c r="C1860" i="1" l="1"/>
  <c r="D1860" i="1"/>
  <c r="S578" i="1" s="1"/>
  <c r="J1859" i="1"/>
  <c r="K1858" i="1" s="1"/>
  <c r="G1859" i="1"/>
  <c r="H1859" i="1"/>
  <c r="E1859" i="1"/>
  <c r="R580" i="1"/>
  <c r="T580" i="1" s="1"/>
  <c r="Q1861" i="1"/>
  <c r="R1860" i="1"/>
  <c r="T1860" i="1" s="1"/>
  <c r="S1860" i="1"/>
  <c r="Q1862" i="1" l="1"/>
  <c r="R1861" i="1"/>
  <c r="T1861" i="1" s="1"/>
  <c r="S1861" i="1"/>
  <c r="R578" i="1"/>
  <c r="T578" i="1" s="1"/>
  <c r="J1860" i="1"/>
  <c r="K1859" i="1" s="1"/>
  <c r="G1860" i="1"/>
  <c r="E1860" i="1"/>
  <c r="H1860" i="1"/>
  <c r="C1861" i="1"/>
  <c r="D1861" i="1"/>
  <c r="S576" i="1" s="1"/>
  <c r="C1862" i="1" l="1"/>
  <c r="D1862" i="1"/>
  <c r="S574" i="1" s="1"/>
  <c r="E1861" i="1"/>
  <c r="R576" i="1"/>
  <c r="T576" i="1" s="1"/>
  <c r="J1861" i="1"/>
  <c r="H1861" i="1"/>
  <c r="G1861" i="1"/>
  <c r="Q1863" i="1"/>
  <c r="S1862" i="1"/>
  <c r="R1862" i="1"/>
  <c r="T1862" i="1" s="1"/>
  <c r="R1863" i="1" l="1"/>
  <c r="T1863" i="1" s="1"/>
  <c r="S1863" i="1"/>
  <c r="K1860" i="1"/>
  <c r="C1863" i="1"/>
  <c r="D1863" i="1"/>
  <c r="S572" i="1" s="1"/>
  <c r="Q1864" i="1"/>
  <c r="G1862" i="1"/>
  <c r="H1862" i="1"/>
  <c r="E1862" i="1"/>
  <c r="R574" i="1"/>
  <c r="T574" i="1" s="1"/>
  <c r="J1862" i="1"/>
  <c r="K1861" i="1" s="1"/>
  <c r="R1864" i="1" l="1"/>
  <c r="T1864" i="1" s="1"/>
  <c r="S1864" i="1"/>
  <c r="D1864" i="1"/>
  <c r="S570" i="1" s="1"/>
  <c r="C1864" i="1"/>
  <c r="Q1865" i="1"/>
  <c r="H1863" i="1"/>
  <c r="E1863" i="1"/>
  <c r="R572" i="1"/>
  <c r="T572" i="1" s="1"/>
  <c r="J1863" i="1"/>
  <c r="G1863" i="1"/>
  <c r="S1865" i="1" l="1"/>
  <c r="R1865" i="1"/>
  <c r="T1865" i="1" s="1"/>
  <c r="Q1866" i="1"/>
  <c r="K1862" i="1"/>
  <c r="G1864" i="1"/>
  <c r="H1864" i="1"/>
  <c r="J1864" i="1"/>
  <c r="K1863" i="1" s="1"/>
  <c r="E1864" i="1"/>
  <c r="R570" i="1"/>
  <c r="T570" i="1" s="1"/>
  <c r="D1865" i="1"/>
  <c r="S568" i="1" s="1"/>
  <c r="C1865" i="1"/>
  <c r="C1866" i="1" l="1"/>
  <c r="D1866" i="1"/>
  <c r="S566" i="1" s="1"/>
  <c r="S1866" i="1"/>
  <c r="R1866" i="1"/>
  <c r="T1866" i="1" s="1"/>
  <c r="H1865" i="1"/>
  <c r="E1865" i="1"/>
  <c r="R568" i="1"/>
  <c r="T568" i="1" s="1"/>
  <c r="G1865" i="1"/>
  <c r="J1865" i="1"/>
  <c r="Q1867" i="1"/>
  <c r="S1867" i="1" l="1"/>
  <c r="R1867" i="1"/>
  <c r="T1867" i="1" s="1"/>
  <c r="Q1868" i="1"/>
  <c r="K1864" i="1"/>
  <c r="D1867" i="1"/>
  <c r="S564" i="1" s="1"/>
  <c r="C1867" i="1"/>
  <c r="G1866" i="1"/>
  <c r="H1866" i="1"/>
  <c r="E1866" i="1"/>
  <c r="R566" i="1"/>
  <c r="T566" i="1" s="1"/>
  <c r="J1866" i="1"/>
  <c r="D1868" i="1" l="1"/>
  <c r="S562" i="1" s="1"/>
  <c r="C1868" i="1"/>
  <c r="Q1869" i="1"/>
  <c r="R1868" i="1"/>
  <c r="T1868" i="1" s="1"/>
  <c r="S1868" i="1"/>
  <c r="K1865" i="1"/>
  <c r="H1867" i="1"/>
  <c r="E1867" i="1"/>
  <c r="R564" i="1"/>
  <c r="T564" i="1" s="1"/>
  <c r="J1867" i="1"/>
  <c r="G1867" i="1"/>
  <c r="R562" i="1" l="1"/>
  <c r="T562" i="1" s="1"/>
  <c r="H1868" i="1"/>
  <c r="J1868" i="1"/>
  <c r="K1867" i="1" s="1"/>
  <c r="G1868" i="1"/>
  <c r="E1868" i="1"/>
  <c r="D1869" i="1"/>
  <c r="S560" i="1" s="1"/>
  <c r="C1869" i="1"/>
  <c r="Q1870" i="1"/>
  <c r="S1869" i="1"/>
  <c r="R1869" i="1"/>
  <c r="T1869" i="1" s="1"/>
  <c r="K1866" i="1"/>
  <c r="J1869" i="1" l="1"/>
  <c r="K1868" i="1" s="1"/>
  <c r="G1869" i="1"/>
  <c r="H1869" i="1"/>
  <c r="R560" i="1"/>
  <c r="T560" i="1" s="1"/>
  <c r="E1869" i="1"/>
  <c r="C1870" i="1"/>
  <c r="D1870" i="1"/>
  <c r="S558" i="1" s="1"/>
  <c r="R1870" i="1"/>
  <c r="T1870" i="1" s="1"/>
  <c r="S1870" i="1"/>
  <c r="Q1871" i="1"/>
  <c r="S1871" i="1" l="1"/>
  <c r="R1871" i="1"/>
  <c r="T1871" i="1" s="1"/>
  <c r="C1871" i="1"/>
  <c r="D1871" i="1"/>
  <c r="S556" i="1" s="1"/>
  <c r="J1870" i="1"/>
  <c r="K1869" i="1" s="1"/>
  <c r="G1870" i="1"/>
  <c r="E1870" i="1"/>
  <c r="H1870" i="1"/>
  <c r="R558" i="1"/>
  <c r="T558" i="1" s="1"/>
  <c r="Q1872" i="1"/>
  <c r="S1872" i="1" l="1"/>
  <c r="R1872" i="1"/>
  <c r="T1872" i="1" s="1"/>
  <c r="C1872" i="1"/>
  <c r="D1872" i="1"/>
  <c r="S554" i="1" s="1"/>
  <c r="Q1873" i="1"/>
  <c r="H1871" i="1"/>
  <c r="E1871" i="1"/>
  <c r="R556" i="1"/>
  <c r="T556" i="1" s="1"/>
  <c r="J1871" i="1"/>
  <c r="G1871" i="1"/>
  <c r="K1870" i="1" l="1"/>
  <c r="Q1874" i="1"/>
  <c r="H1872" i="1"/>
  <c r="E1872" i="1"/>
  <c r="R554" i="1"/>
  <c r="T554" i="1" s="1"/>
  <c r="J1872" i="1"/>
  <c r="G1872" i="1"/>
  <c r="S1873" i="1"/>
  <c r="R1873" i="1"/>
  <c r="T1873" i="1" s="1"/>
  <c r="D1873" i="1"/>
  <c r="S552" i="1" s="1"/>
  <c r="C1873" i="1"/>
  <c r="R1874" i="1" l="1"/>
  <c r="T1874" i="1" s="1"/>
  <c r="S1874" i="1"/>
  <c r="K1872" i="1"/>
  <c r="Q1875" i="1"/>
  <c r="J1873" i="1"/>
  <c r="H1873" i="1"/>
  <c r="G1873" i="1"/>
  <c r="R552" i="1"/>
  <c r="T552" i="1" s="1"/>
  <c r="E1873" i="1"/>
  <c r="C1874" i="1"/>
  <c r="D1874" i="1"/>
  <c r="S550" i="1" s="1"/>
  <c r="K1871" i="1"/>
  <c r="D1875" i="1" l="1"/>
  <c r="S548" i="1" s="1"/>
  <c r="C1875" i="1"/>
  <c r="R1875" i="1"/>
  <c r="T1875" i="1" s="1"/>
  <c r="S1875" i="1"/>
  <c r="G1874" i="1"/>
  <c r="H1874" i="1"/>
  <c r="E1874" i="1"/>
  <c r="R550" i="1"/>
  <c r="T550" i="1" s="1"/>
  <c r="J1874" i="1"/>
  <c r="K1873" i="1" s="1"/>
  <c r="Q1876" i="1"/>
  <c r="S1876" i="1" l="1"/>
  <c r="R1876" i="1"/>
  <c r="T1876" i="1" s="1"/>
  <c r="D1876" i="1"/>
  <c r="S546" i="1" s="1"/>
  <c r="C1876" i="1"/>
  <c r="R548" i="1"/>
  <c r="T548" i="1" s="1"/>
  <c r="H1875" i="1"/>
  <c r="G1875" i="1"/>
  <c r="J1875" i="1"/>
  <c r="E1875" i="1"/>
  <c r="Q1877" i="1"/>
  <c r="Q1878" i="1" l="1"/>
  <c r="G1876" i="1"/>
  <c r="H1876" i="1"/>
  <c r="E1876" i="1"/>
  <c r="R546" i="1"/>
  <c r="T546" i="1" s="1"/>
  <c r="J1876" i="1"/>
  <c r="S1877" i="1"/>
  <c r="R1877" i="1"/>
  <c r="T1877" i="1" s="1"/>
  <c r="K1874" i="1"/>
  <c r="C1877" i="1"/>
  <c r="D1877" i="1"/>
  <c r="S544" i="1" s="1"/>
  <c r="J1877" i="1" l="1"/>
  <c r="H1877" i="1"/>
  <c r="G1877" i="1"/>
  <c r="E1877" i="1"/>
  <c r="R544" i="1"/>
  <c r="T544" i="1" s="1"/>
  <c r="K1876" i="1"/>
  <c r="K1875" i="1"/>
  <c r="R1878" i="1"/>
  <c r="T1878" i="1" s="1"/>
  <c r="S1878" i="1"/>
  <c r="D1878" i="1"/>
  <c r="S542" i="1" s="1"/>
  <c r="C1878" i="1"/>
  <c r="Q1879" i="1"/>
  <c r="C1879" i="1" l="1"/>
  <c r="D1879" i="1"/>
  <c r="S540" i="1" s="1"/>
  <c r="J1878" i="1"/>
  <c r="G1878" i="1"/>
  <c r="H1878" i="1"/>
  <c r="E1878" i="1"/>
  <c r="R542" i="1"/>
  <c r="T542" i="1" s="1"/>
  <c r="S1879" i="1"/>
  <c r="R1879" i="1"/>
  <c r="T1879" i="1" s="1"/>
  <c r="Q1880" i="1"/>
  <c r="S1880" i="1" l="1"/>
  <c r="R1880" i="1"/>
  <c r="T1880" i="1" s="1"/>
  <c r="Q1881" i="1"/>
  <c r="C1880" i="1"/>
  <c r="D1880" i="1"/>
  <c r="S538" i="1" s="1"/>
  <c r="K1877" i="1"/>
  <c r="J1879" i="1"/>
  <c r="K1878" i="1" s="1"/>
  <c r="G1879" i="1"/>
  <c r="E1879" i="1"/>
  <c r="R540" i="1"/>
  <c r="T540" i="1" s="1"/>
  <c r="H1879" i="1"/>
  <c r="R1881" i="1" l="1"/>
  <c r="T1881" i="1" s="1"/>
  <c r="S1881" i="1"/>
  <c r="C1881" i="1"/>
  <c r="D1881" i="1"/>
  <c r="S536" i="1" s="1"/>
  <c r="G1880" i="1"/>
  <c r="H1880" i="1"/>
  <c r="E1880" i="1"/>
  <c r="R538" i="1"/>
  <c r="T538" i="1" s="1"/>
  <c r="J1880" i="1"/>
  <c r="Q1882" i="1"/>
  <c r="Q1883" i="1" l="1"/>
  <c r="C1882" i="1"/>
  <c r="D1882" i="1"/>
  <c r="S534" i="1" s="1"/>
  <c r="E1881" i="1"/>
  <c r="R536" i="1"/>
  <c r="T536" i="1" s="1"/>
  <c r="J1881" i="1"/>
  <c r="G1881" i="1"/>
  <c r="H1881" i="1"/>
  <c r="K1879" i="1"/>
  <c r="S1882" i="1"/>
  <c r="R1882" i="1"/>
  <c r="T1882" i="1" s="1"/>
  <c r="R534" i="1" l="1"/>
  <c r="T534" i="1" s="1"/>
  <c r="J1882" i="1"/>
  <c r="H1882" i="1"/>
  <c r="G1882" i="1"/>
  <c r="E1882" i="1"/>
  <c r="C1883" i="1"/>
  <c r="D1883" i="1"/>
  <c r="S532" i="1" s="1"/>
  <c r="Q1884" i="1"/>
  <c r="S1883" i="1"/>
  <c r="R1883" i="1"/>
  <c r="T1883" i="1" s="1"/>
  <c r="K1880" i="1"/>
  <c r="C1884" i="1" l="1"/>
  <c r="D1884" i="1"/>
  <c r="S530" i="1" s="1"/>
  <c r="S1884" i="1"/>
  <c r="R1884" i="1"/>
  <c r="T1884" i="1" s="1"/>
  <c r="G1883" i="1"/>
  <c r="E1883" i="1"/>
  <c r="H1883" i="1"/>
  <c r="R532" i="1"/>
  <c r="T532" i="1" s="1"/>
  <c r="J1883" i="1"/>
  <c r="K1882" i="1"/>
  <c r="K1881" i="1"/>
  <c r="Q1885" i="1"/>
  <c r="E1884" i="1" l="1"/>
  <c r="J1884" i="1"/>
  <c r="H1884" i="1"/>
  <c r="G1884" i="1"/>
  <c r="R530" i="1"/>
  <c r="T530" i="1" s="1"/>
  <c r="R1885" i="1"/>
  <c r="T1885" i="1" s="1"/>
  <c r="S1885" i="1"/>
  <c r="Q1886" i="1"/>
  <c r="C1885" i="1"/>
  <c r="D1885" i="1"/>
  <c r="S528" i="1" s="1"/>
  <c r="J1885" i="1" l="1"/>
  <c r="H1885" i="1"/>
  <c r="E1885" i="1"/>
  <c r="R528" i="1"/>
  <c r="T528" i="1" s="1"/>
  <c r="G1885" i="1"/>
  <c r="D1886" i="1"/>
  <c r="S526" i="1" s="1"/>
  <c r="C1886" i="1"/>
  <c r="K1884" i="1"/>
  <c r="Q1887" i="1"/>
  <c r="S1886" i="1"/>
  <c r="R1886" i="1"/>
  <c r="T1886" i="1" s="1"/>
  <c r="K1883" i="1"/>
  <c r="C1887" i="1" l="1"/>
  <c r="D1887" i="1"/>
  <c r="S524" i="1" s="1"/>
  <c r="Q1888" i="1"/>
  <c r="J1886" i="1"/>
  <c r="G1886" i="1"/>
  <c r="H1886" i="1"/>
  <c r="E1886" i="1"/>
  <c r="R526" i="1"/>
  <c r="T526" i="1" s="1"/>
  <c r="R1887" i="1"/>
  <c r="T1887" i="1" s="1"/>
  <c r="S1887" i="1"/>
  <c r="S1888" i="1" l="1"/>
  <c r="R1888" i="1"/>
  <c r="T1888" i="1" s="1"/>
  <c r="K1886" i="1"/>
  <c r="E1887" i="1"/>
  <c r="J1887" i="1"/>
  <c r="G1887" i="1"/>
  <c r="R524" i="1"/>
  <c r="T524" i="1" s="1"/>
  <c r="H1887" i="1"/>
  <c r="K1885" i="1"/>
  <c r="Q1889" i="1"/>
  <c r="C1888" i="1"/>
  <c r="D1888" i="1"/>
  <c r="S522" i="1" s="1"/>
  <c r="Q1890" i="1" l="1"/>
  <c r="S1889" i="1"/>
  <c r="R1889" i="1"/>
  <c r="T1889" i="1" s="1"/>
  <c r="D1889" i="1"/>
  <c r="S520" i="1" s="1"/>
  <c r="C1889" i="1"/>
  <c r="J1888" i="1"/>
  <c r="K1887" i="1" s="1"/>
  <c r="H1888" i="1"/>
  <c r="G1888" i="1"/>
  <c r="E1888" i="1"/>
  <c r="R522" i="1"/>
  <c r="T522" i="1" s="1"/>
  <c r="J1889" i="1" l="1"/>
  <c r="G1889" i="1"/>
  <c r="H1889" i="1"/>
  <c r="E1889" i="1"/>
  <c r="R520" i="1"/>
  <c r="T520" i="1" s="1"/>
  <c r="S1890" i="1"/>
  <c r="R1890" i="1"/>
  <c r="T1890" i="1" s="1"/>
  <c r="C1890" i="1"/>
  <c r="D1890" i="1"/>
  <c r="S518" i="1" s="1"/>
  <c r="Q1891" i="1"/>
  <c r="Q1892" i="1" l="1"/>
  <c r="C1891" i="1"/>
  <c r="D1891" i="1"/>
  <c r="S516" i="1" s="1"/>
  <c r="S1891" i="1"/>
  <c r="R1891" i="1"/>
  <c r="T1891" i="1" s="1"/>
  <c r="R518" i="1"/>
  <c r="T518" i="1" s="1"/>
  <c r="J1890" i="1"/>
  <c r="G1890" i="1"/>
  <c r="E1890" i="1"/>
  <c r="H1890" i="1"/>
  <c r="K1888" i="1"/>
  <c r="D1892" i="1" l="1"/>
  <c r="S514" i="1" s="1"/>
  <c r="C1892" i="1"/>
  <c r="J1891" i="1"/>
  <c r="K1890" i="1" s="1"/>
  <c r="H1891" i="1"/>
  <c r="G1891" i="1"/>
  <c r="E1891" i="1"/>
  <c r="R516" i="1"/>
  <c r="T516" i="1" s="1"/>
  <c r="K1889" i="1"/>
  <c r="Q1893" i="1"/>
  <c r="R1892" i="1"/>
  <c r="T1892" i="1" s="1"/>
  <c r="S1892" i="1"/>
  <c r="G1892" i="1" l="1"/>
  <c r="H1892" i="1"/>
  <c r="E1892" i="1"/>
  <c r="R514" i="1"/>
  <c r="T514" i="1" s="1"/>
  <c r="J1892" i="1"/>
  <c r="R1893" i="1"/>
  <c r="T1893" i="1" s="1"/>
  <c r="S1893" i="1"/>
  <c r="Q1894" i="1"/>
  <c r="D1893" i="1"/>
  <c r="S512" i="1" s="1"/>
  <c r="C1893" i="1"/>
  <c r="K1891" i="1"/>
  <c r="E1893" i="1" l="1"/>
  <c r="J1893" i="1"/>
  <c r="R512" i="1"/>
  <c r="T512" i="1" s="1"/>
  <c r="H1893" i="1"/>
  <c r="G1893" i="1"/>
  <c r="R1894" i="1"/>
  <c r="T1894" i="1" s="1"/>
  <c r="S1894" i="1"/>
  <c r="C1894" i="1"/>
  <c r="D1894" i="1"/>
  <c r="S510" i="1" s="1"/>
  <c r="Q1895" i="1"/>
  <c r="R510" i="1" l="1"/>
  <c r="T510" i="1" s="1"/>
  <c r="J1894" i="1"/>
  <c r="K1893" i="1" s="1"/>
  <c r="H1894" i="1"/>
  <c r="G1894" i="1"/>
  <c r="E1894" i="1"/>
  <c r="S1895" i="1"/>
  <c r="R1895" i="1"/>
  <c r="T1895" i="1" s="1"/>
  <c r="Q1896" i="1"/>
  <c r="K1892" i="1"/>
  <c r="C1895" i="1"/>
  <c r="D1895" i="1"/>
  <c r="S508" i="1" s="1"/>
  <c r="E1895" i="1" l="1"/>
  <c r="R508" i="1"/>
  <c r="T508" i="1" s="1"/>
  <c r="H1895" i="1"/>
  <c r="J1895" i="1"/>
  <c r="K1894" i="1" s="1"/>
  <c r="G1895" i="1"/>
  <c r="R1896" i="1"/>
  <c r="T1896" i="1" s="1"/>
  <c r="S1896" i="1"/>
  <c r="D1896" i="1"/>
  <c r="S506" i="1" s="1"/>
  <c r="C1896" i="1"/>
  <c r="Q1897" i="1"/>
  <c r="Q1898" i="1" l="1"/>
  <c r="C1897" i="1"/>
  <c r="D1897" i="1"/>
  <c r="S504" i="1" s="1"/>
  <c r="E1896" i="1"/>
  <c r="R506" i="1"/>
  <c r="T506" i="1" s="1"/>
  <c r="G1896" i="1"/>
  <c r="J1896" i="1"/>
  <c r="H1896" i="1"/>
  <c r="S1897" i="1"/>
  <c r="R1897" i="1"/>
  <c r="T1897" i="1" s="1"/>
  <c r="C1898" i="1" l="1"/>
  <c r="D1898" i="1"/>
  <c r="S502" i="1" s="1"/>
  <c r="R504" i="1"/>
  <c r="T504" i="1" s="1"/>
  <c r="J1897" i="1"/>
  <c r="H1897" i="1"/>
  <c r="G1897" i="1"/>
  <c r="E1897" i="1"/>
  <c r="K1896" i="1"/>
  <c r="K1895" i="1"/>
  <c r="Q1899" i="1"/>
  <c r="R1898" i="1"/>
  <c r="T1898" i="1" s="1"/>
  <c r="S1898" i="1"/>
  <c r="Q1900" i="1" l="1"/>
  <c r="S1899" i="1"/>
  <c r="R1899" i="1"/>
  <c r="T1899" i="1" s="1"/>
  <c r="C1899" i="1"/>
  <c r="D1899" i="1"/>
  <c r="S500" i="1" s="1"/>
  <c r="E1898" i="1"/>
  <c r="H1898" i="1"/>
  <c r="R502" i="1"/>
  <c r="T502" i="1" s="1"/>
  <c r="J1898" i="1"/>
  <c r="K1897" i="1" s="1"/>
  <c r="G1898" i="1"/>
  <c r="C1900" i="1" l="1"/>
  <c r="D1900" i="1"/>
  <c r="S498" i="1" s="1"/>
  <c r="R1900" i="1"/>
  <c r="T1900" i="1" s="1"/>
  <c r="S1900" i="1"/>
  <c r="J1899" i="1"/>
  <c r="E1899" i="1"/>
  <c r="R500" i="1"/>
  <c r="T500" i="1" s="1"/>
  <c r="G1899" i="1"/>
  <c r="H1899" i="1"/>
  <c r="Q1901" i="1"/>
  <c r="S1901" i="1" l="1"/>
  <c r="R1901" i="1"/>
  <c r="T1901" i="1" s="1"/>
  <c r="J1900" i="1"/>
  <c r="G1900" i="1"/>
  <c r="H1900" i="1"/>
  <c r="E1900" i="1"/>
  <c r="R498" i="1"/>
  <c r="T498" i="1" s="1"/>
  <c r="C1901" i="1"/>
  <c r="D1901" i="1"/>
  <c r="S496" i="1" s="1"/>
  <c r="Q1902" i="1"/>
  <c r="K1898" i="1"/>
  <c r="Q1903" i="1" l="1"/>
  <c r="D1902" i="1"/>
  <c r="S494" i="1" s="1"/>
  <c r="C1902" i="1"/>
  <c r="S1902" i="1"/>
  <c r="R1902" i="1"/>
  <c r="T1902" i="1" s="1"/>
  <c r="E1901" i="1"/>
  <c r="H1901" i="1"/>
  <c r="R496" i="1"/>
  <c r="T496" i="1" s="1"/>
  <c r="J1901" i="1"/>
  <c r="K1900" i="1" s="1"/>
  <c r="G1901" i="1"/>
  <c r="K1899" i="1"/>
  <c r="C1903" i="1" l="1"/>
  <c r="D1903" i="1"/>
  <c r="S492" i="1" s="1"/>
  <c r="Q1904" i="1"/>
  <c r="J1902" i="1"/>
  <c r="K1901" i="1" s="1"/>
  <c r="H1902" i="1"/>
  <c r="E1902" i="1"/>
  <c r="R494" i="1"/>
  <c r="T494" i="1" s="1"/>
  <c r="G1902" i="1"/>
  <c r="R1903" i="1"/>
  <c r="T1903" i="1" s="1"/>
  <c r="S1903" i="1"/>
  <c r="S1904" i="1" l="1"/>
  <c r="R1904" i="1"/>
  <c r="T1904" i="1" s="1"/>
  <c r="C1904" i="1"/>
  <c r="D1904" i="1"/>
  <c r="S490" i="1" s="1"/>
  <c r="Q1905" i="1"/>
  <c r="J1903" i="1"/>
  <c r="K1902" i="1" s="1"/>
  <c r="G1903" i="1"/>
  <c r="H1903" i="1"/>
  <c r="E1903" i="1"/>
  <c r="R492" i="1"/>
  <c r="T492" i="1" s="1"/>
  <c r="R490" i="1" l="1"/>
  <c r="T490" i="1" s="1"/>
  <c r="J1904" i="1"/>
  <c r="G1904" i="1"/>
  <c r="H1904" i="1"/>
  <c r="E1904" i="1"/>
  <c r="S1905" i="1"/>
  <c r="R1905" i="1"/>
  <c r="T1905" i="1" s="1"/>
  <c r="C1905" i="1"/>
  <c r="D1905" i="1"/>
  <c r="S488" i="1" s="1"/>
  <c r="Q1906" i="1"/>
  <c r="S1906" i="1" l="1"/>
  <c r="R1906" i="1"/>
  <c r="T1906" i="1" s="1"/>
  <c r="K1904" i="1"/>
  <c r="H1905" i="1"/>
  <c r="E1905" i="1"/>
  <c r="J1905" i="1"/>
  <c r="G1905" i="1"/>
  <c r="R488" i="1"/>
  <c r="T488" i="1" s="1"/>
  <c r="Q1907" i="1"/>
  <c r="D1906" i="1"/>
  <c r="S486" i="1" s="1"/>
  <c r="C1906" i="1"/>
  <c r="K1903" i="1"/>
  <c r="C1907" i="1" l="1"/>
  <c r="D1907" i="1"/>
  <c r="S484" i="1" s="1"/>
  <c r="Q1908" i="1"/>
  <c r="G1906" i="1"/>
  <c r="E1906" i="1"/>
  <c r="R486" i="1"/>
  <c r="T486" i="1" s="1"/>
  <c r="H1906" i="1"/>
  <c r="J1906" i="1"/>
  <c r="S1907" i="1"/>
  <c r="R1907" i="1"/>
  <c r="T1907" i="1" s="1"/>
  <c r="K1905" i="1" l="1"/>
  <c r="Q1909" i="1"/>
  <c r="J1907" i="1"/>
  <c r="G1907" i="1"/>
  <c r="H1907" i="1"/>
  <c r="E1907" i="1"/>
  <c r="R484" i="1"/>
  <c r="T484" i="1" s="1"/>
  <c r="S1908" i="1"/>
  <c r="R1908" i="1"/>
  <c r="T1908" i="1" s="1"/>
  <c r="C1908" i="1"/>
  <c r="D1908" i="1"/>
  <c r="S482" i="1" s="1"/>
  <c r="E1908" i="1" l="1"/>
  <c r="H1908" i="1"/>
  <c r="R482" i="1"/>
  <c r="T482" i="1" s="1"/>
  <c r="J1908" i="1"/>
  <c r="G1908" i="1"/>
  <c r="Q1910" i="1"/>
  <c r="S1909" i="1"/>
  <c r="R1909" i="1"/>
  <c r="T1909" i="1" s="1"/>
  <c r="C1909" i="1"/>
  <c r="D1909" i="1"/>
  <c r="S480" i="1" s="1"/>
  <c r="K1906" i="1"/>
  <c r="C1910" i="1" l="1"/>
  <c r="D1910" i="1"/>
  <c r="S478" i="1" s="1"/>
  <c r="Q1911" i="1"/>
  <c r="E1909" i="1"/>
  <c r="R480" i="1"/>
  <c r="T480" i="1" s="1"/>
  <c r="J1909" i="1"/>
  <c r="K1908" i="1" s="1"/>
  <c r="H1909" i="1"/>
  <c r="G1909" i="1"/>
  <c r="R1910" i="1"/>
  <c r="T1910" i="1" s="1"/>
  <c r="S1910" i="1"/>
  <c r="K1907" i="1"/>
  <c r="D1911" i="1" l="1"/>
  <c r="S476" i="1" s="1"/>
  <c r="C1911" i="1"/>
  <c r="Q1912" i="1"/>
  <c r="G1910" i="1"/>
  <c r="E1910" i="1"/>
  <c r="R478" i="1"/>
  <c r="T478" i="1" s="1"/>
  <c r="J1910" i="1"/>
  <c r="K1909" i="1" s="1"/>
  <c r="H1910" i="1"/>
  <c r="S1911" i="1"/>
  <c r="R1911" i="1"/>
  <c r="T1911" i="1" s="1"/>
  <c r="Q1913" i="1" l="1"/>
  <c r="J1911" i="1"/>
  <c r="K1910" i="1" s="1"/>
  <c r="G1911" i="1"/>
  <c r="E1911" i="1"/>
  <c r="H1911" i="1"/>
  <c r="R476" i="1"/>
  <c r="T476" i="1" s="1"/>
  <c r="R1912" i="1"/>
  <c r="T1912" i="1" s="1"/>
  <c r="S1912" i="1"/>
  <c r="D1912" i="1"/>
  <c r="S474" i="1" s="1"/>
  <c r="C1912" i="1"/>
  <c r="G1912" i="1" l="1"/>
  <c r="E1912" i="1"/>
  <c r="J1912" i="1"/>
  <c r="K1911" i="1" s="1"/>
  <c r="H1912" i="1"/>
  <c r="R474" i="1"/>
  <c r="T474" i="1" s="1"/>
  <c r="C1913" i="1"/>
  <c r="D1913" i="1"/>
  <c r="S472" i="1" s="1"/>
  <c r="S1913" i="1"/>
  <c r="R1913" i="1"/>
  <c r="T1913" i="1" s="1"/>
  <c r="Q1914" i="1"/>
  <c r="R1914" i="1" l="1"/>
  <c r="T1914" i="1" s="1"/>
  <c r="S1914" i="1"/>
  <c r="C1914" i="1"/>
  <c r="D1914" i="1"/>
  <c r="S470" i="1" s="1"/>
  <c r="H1913" i="1"/>
  <c r="E1913" i="1"/>
  <c r="R472" i="1"/>
  <c r="T472" i="1" s="1"/>
  <c r="J1913" i="1"/>
  <c r="G1913" i="1"/>
  <c r="Q1915" i="1"/>
  <c r="S1915" i="1" l="1"/>
  <c r="R1915" i="1"/>
  <c r="T1915" i="1" s="1"/>
  <c r="C1915" i="1"/>
  <c r="D1915" i="1"/>
  <c r="S468" i="1" s="1"/>
  <c r="Q1916" i="1"/>
  <c r="R470" i="1"/>
  <c r="T470" i="1" s="1"/>
  <c r="J1914" i="1"/>
  <c r="K1913" i="1" s="1"/>
  <c r="H1914" i="1"/>
  <c r="E1914" i="1"/>
  <c r="G1914" i="1"/>
  <c r="K1912" i="1"/>
  <c r="Q1917" i="1" l="1"/>
  <c r="D1916" i="1"/>
  <c r="S466" i="1" s="1"/>
  <c r="C1916" i="1"/>
  <c r="J1915" i="1"/>
  <c r="G1915" i="1"/>
  <c r="E1915" i="1"/>
  <c r="R468" i="1"/>
  <c r="T468" i="1" s="1"/>
  <c r="H1915" i="1"/>
  <c r="R1916" i="1"/>
  <c r="T1916" i="1" s="1"/>
  <c r="S1916" i="1"/>
  <c r="C1917" i="1" l="1"/>
  <c r="D1917" i="1"/>
  <c r="S464" i="1" s="1"/>
  <c r="Q1918" i="1"/>
  <c r="K1914" i="1"/>
  <c r="E1916" i="1"/>
  <c r="J1916" i="1"/>
  <c r="K1915" i="1" s="1"/>
  <c r="H1916" i="1"/>
  <c r="G1916" i="1"/>
  <c r="R466" i="1"/>
  <c r="T466" i="1" s="1"/>
  <c r="S1917" i="1"/>
  <c r="R1917" i="1"/>
  <c r="T1917" i="1" s="1"/>
  <c r="R1918" i="1" l="1"/>
  <c r="T1918" i="1" s="1"/>
  <c r="S1918" i="1"/>
  <c r="G1917" i="1"/>
  <c r="H1917" i="1"/>
  <c r="E1917" i="1"/>
  <c r="R464" i="1"/>
  <c r="T464" i="1" s="1"/>
  <c r="J1917" i="1"/>
  <c r="K1916" i="1"/>
  <c r="Q1919" i="1"/>
  <c r="D1918" i="1"/>
  <c r="S462" i="1" s="1"/>
  <c r="C1918" i="1"/>
  <c r="C1919" i="1" l="1"/>
  <c r="D1919" i="1"/>
  <c r="S460" i="1" s="1"/>
  <c r="Q1920" i="1"/>
  <c r="J1918" i="1"/>
  <c r="G1918" i="1"/>
  <c r="E1918" i="1"/>
  <c r="R462" i="1"/>
  <c r="T462" i="1" s="1"/>
  <c r="H1918" i="1"/>
  <c r="S1919" i="1"/>
  <c r="R1919" i="1"/>
  <c r="T1919" i="1" s="1"/>
  <c r="Q1921" i="1" l="1"/>
  <c r="K1917" i="1"/>
  <c r="C1920" i="1"/>
  <c r="D1920" i="1"/>
  <c r="S458" i="1" s="1"/>
  <c r="S1920" i="1"/>
  <c r="R1920" i="1"/>
  <c r="T1920" i="1" s="1"/>
  <c r="G1919" i="1"/>
  <c r="H1919" i="1"/>
  <c r="E1919" i="1"/>
  <c r="R460" i="1"/>
  <c r="T460" i="1" s="1"/>
  <c r="J1919" i="1"/>
  <c r="K1918" i="1" s="1"/>
  <c r="G1920" i="1" l="1"/>
  <c r="E1920" i="1"/>
  <c r="J1920" i="1"/>
  <c r="H1920" i="1"/>
  <c r="R458" i="1"/>
  <c r="T458" i="1" s="1"/>
  <c r="S1921" i="1"/>
  <c r="R1921" i="1"/>
  <c r="T1921" i="1" s="1"/>
  <c r="D1921" i="1"/>
  <c r="S456" i="1" s="1"/>
  <c r="C1921" i="1"/>
  <c r="Q1922" i="1"/>
  <c r="R1922" i="1" l="1"/>
  <c r="T1922" i="1" s="1"/>
  <c r="S1922" i="1"/>
  <c r="J1921" i="1"/>
  <c r="G1921" i="1"/>
  <c r="H1921" i="1"/>
  <c r="E1921" i="1"/>
  <c r="R456" i="1"/>
  <c r="T456" i="1" s="1"/>
  <c r="Q1923" i="1"/>
  <c r="C1922" i="1"/>
  <c r="D1922" i="1"/>
  <c r="S454" i="1" s="1"/>
  <c r="K1919" i="1"/>
  <c r="C1923" i="1" l="1"/>
  <c r="D1923" i="1"/>
  <c r="S452" i="1" s="1"/>
  <c r="G1922" i="1"/>
  <c r="E1922" i="1"/>
  <c r="R454" i="1"/>
  <c r="T454" i="1" s="1"/>
  <c r="J1922" i="1"/>
  <c r="H1922" i="1"/>
  <c r="K1920" i="1"/>
  <c r="Q1924" i="1"/>
  <c r="S1923" i="1"/>
  <c r="R1923" i="1"/>
  <c r="T1923" i="1" s="1"/>
  <c r="S1924" i="1" l="1"/>
  <c r="R1924" i="1"/>
  <c r="T1924" i="1" s="1"/>
  <c r="K1921" i="1"/>
  <c r="Q1925" i="1"/>
  <c r="C1924" i="1"/>
  <c r="D1924" i="1"/>
  <c r="S450" i="1" s="1"/>
  <c r="E1923" i="1"/>
  <c r="R452" i="1"/>
  <c r="T452" i="1" s="1"/>
  <c r="H1923" i="1"/>
  <c r="J1923" i="1"/>
  <c r="G1923" i="1"/>
  <c r="C1925" i="1" l="1"/>
  <c r="D1925" i="1"/>
  <c r="S448" i="1" s="1"/>
  <c r="J1924" i="1"/>
  <c r="G1924" i="1"/>
  <c r="H1924" i="1"/>
  <c r="E1924" i="1"/>
  <c r="R450" i="1"/>
  <c r="T450" i="1" s="1"/>
  <c r="Q1926" i="1"/>
  <c r="S1925" i="1"/>
  <c r="R1925" i="1"/>
  <c r="T1925" i="1" s="1"/>
  <c r="K1922" i="1"/>
  <c r="K1923" i="1" l="1"/>
  <c r="Q1927" i="1"/>
  <c r="E1925" i="1"/>
  <c r="R448" i="1"/>
  <c r="T448" i="1" s="1"/>
  <c r="J1925" i="1"/>
  <c r="G1925" i="1"/>
  <c r="H1925" i="1"/>
  <c r="R1926" i="1"/>
  <c r="T1926" i="1" s="1"/>
  <c r="S1926" i="1"/>
  <c r="C1926" i="1"/>
  <c r="D1926" i="1"/>
  <c r="S446" i="1" s="1"/>
  <c r="J1926" i="1" l="1"/>
  <c r="H1926" i="1"/>
  <c r="E1926" i="1"/>
  <c r="R446" i="1"/>
  <c r="T446" i="1" s="1"/>
  <c r="G1926" i="1"/>
  <c r="Q1928" i="1"/>
  <c r="K1925" i="1"/>
  <c r="R1927" i="1"/>
  <c r="T1927" i="1" s="1"/>
  <c r="S1927" i="1"/>
  <c r="C1927" i="1"/>
  <c r="D1927" i="1"/>
  <c r="S444" i="1" s="1"/>
  <c r="K1924" i="1"/>
  <c r="C1928" i="1" l="1"/>
  <c r="D1928" i="1"/>
  <c r="S442" i="1" s="1"/>
  <c r="J1927" i="1"/>
  <c r="H1927" i="1"/>
  <c r="E1927" i="1"/>
  <c r="R444" i="1"/>
  <c r="T444" i="1" s="1"/>
  <c r="G1927" i="1"/>
  <c r="S1928" i="1"/>
  <c r="R1928" i="1"/>
  <c r="T1928" i="1" s="1"/>
  <c r="Q1929" i="1"/>
  <c r="Q1930" i="1" l="1"/>
  <c r="R1929" i="1"/>
  <c r="T1929" i="1" s="1"/>
  <c r="S1929" i="1"/>
  <c r="D1929" i="1"/>
  <c r="S440" i="1" s="1"/>
  <c r="C1929" i="1"/>
  <c r="K1926" i="1"/>
  <c r="J1928" i="1"/>
  <c r="H1928" i="1"/>
  <c r="G1928" i="1"/>
  <c r="E1928" i="1"/>
  <c r="R442" i="1"/>
  <c r="T442" i="1" s="1"/>
  <c r="C1930" i="1" l="1"/>
  <c r="D1930" i="1"/>
  <c r="S438" i="1" s="1"/>
  <c r="G1929" i="1"/>
  <c r="H1929" i="1"/>
  <c r="E1929" i="1"/>
  <c r="R440" i="1"/>
  <c r="T440" i="1" s="1"/>
  <c r="J1929" i="1"/>
  <c r="K1927" i="1"/>
  <c r="Q1931" i="1"/>
  <c r="S1930" i="1"/>
  <c r="R1930" i="1"/>
  <c r="T1930" i="1" s="1"/>
  <c r="Q1932" i="1" l="1"/>
  <c r="S1931" i="1"/>
  <c r="R1931" i="1"/>
  <c r="T1931" i="1" s="1"/>
  <c r="D1931" i="1"/>
  <c r="S436" i="1" s="1"/>
  <c r="C1931" i="1"/>
  <c r="R438" i="1"/>
  <c r="T438" i="1" s="1"/>
  <c r="J1930" i="1"/>
  <c r="K1929" i="1" s="1"/>
  <c r="G1930" i="1"/>
  <c r="H1930" i="1"/>
  <c r="E1930" i="1"/>
  <c r="K1928" i="1"/>
  <c r="C1932" i="1" l="1"/>
  <c r="D1932" i="1"/>
  <c r="S434" i="1" s="1"/>
  <c r="Q1933" i="1"/>
  <c r="E1931" i="1"/>
  <c r="R436" i="1"/>
  <c r="T436" i="1" s="1"/>
  <c r="J1931" i="1"/>
  <c r="G1931" i="1"/>
  <c r="H1931" i="1"/>
  <c r="R1932" i="1"/>
  <c r="T1932" i="1" s="1"/>
  <c r="S1932" i="1"/>
  <c r="R1933" i="1" l="1"/>
  <c r="T1933" i="1" s="1"/>
  <c r="S1933" i="1"/>
  <c r="K1930" i="1"/>
  <c r="G1932" i="1"/>
  <c r="E1932" i="1"/>
  <c r="R434" i="1"/>
  <c r="T434" i="1" s="1"/>
  <c r="H1932" i="1"/>
  <c r="J1932" i="1"/>
  <c r="K1931" i="1" s="1"/>
  <c r="Q1934" i="1"/>
  <c r="C1933" i="1"/>
  <c r="D1933" i="1"/>
  <c r="S432" i="1" s="1"/>
  <c r="C1934" i="1" l="1"/>
  <c r="D1934" i="1"/>
  <c r="S430" i="1" s="1"/>
  <c r="Q1935" i="1"/>
  <c r="R1934" i="1"/>
  <c r="T1934" i="1" s="1"/>
  <c r="S1934" i="1"/>
  <c r="J1933" i="1"/>
  <c r="K1932" i="1" s="1"/>
  <c r="H1933" i="1"/>
  <c r="G1933" i="1"/>
  <c r="E1933" i="1"/>
  <c r="R432" i="1"/>
  <c r="T432" i="1" s="1"/>
  <c r="Q1936" i="1" l="1"/>
  <c r="D1935" i="1"/>
  <c r="S428" i="1" s="1"/>
  <c r="C1935" i="1"/>
  <c r="R1935" i="1"/>
  <c r="T1935" i="1" s="1"/>
  <c r="S1935" i="1"/>
  <c r="E1934" i="1"/>
  <c r="R430" i="1"/>
  <c r="T430" i="1" s="1"/>
  <c r="J1934" i="1"/>
  <c r="K1933" i="1" s="1"/>
  <c r="H1934" i="1"/>
  <c r="G1934" i="1"/>
  <c r="C1936" i="1" l="1"/>
  <c r="D1936" i="1"/>
  <c r="S426" i="1" s="1"/>
  <c r="Q1937" i="1"/>
  <c r="G1935" i="1"/>
  <c r="E1935" i="1"/>
  <c r="R428" i="1"/>
  <c r="T428" i="1" s="1"/>
  <c r="J1935" i="1"/>
  <c r="K1934" i="1" s="1"/>
  <c r="H1935" i="1"/>
  <c r="S1936" i="1"/>
  <c r="R1936" i="1"/>
  <c r="T1936" i="1" s="1"/>
  <c r="Q1938" i="1" l="1"/>
  <c r="G1936" i="1"/>
  <c r="H1936" i="1"/>
  <c r="E1936" i="1"/>
  <c r="R426" i="1"/>
  <c r="T426" i="1" s="1"/>
  <c r="J1936" i="1"/>
  <c r="S1937" i="1"/>
  <c r="R1937" i="1"/>
  <c r="T1937" i="1" s="1"/>
  <c r="C1937" i="1"/>
  <c r="D1937" i="1"/>
  <c r="S424" i="1" s="1"/>
  <c r="C1938" i="1" l="1"/>
  <c r="D1938" i="1"/>
  <c r="S422" i="1" s="1"/>
  <c r="K1935" i="1"/>
  <c r="H1937" i="1"/>
  <c r="G1937" i="1"/>
  <c r="E1937" i="1"/>
  <c r="J1937" i="1"/>
  <c r="K1936" i="1" s="1"/>
  <c r="R424" i="1"/>
  <c r="T424" i="1" s="1"/>
  <c r="S1938" i="1"/>
  <c r="R1938" i="1"/>
  <c r="T1938" i="1" s="1"/>
  <c r="Q1939" i="1"/>
  <c r="D1939" i="1" l="1"/>
  <c r="S420" i="1" s="1"/>
  <c r="C1939" i="1"/>
  <c r="S1939" i="1"/>
  <c r="R1939" i="1"/>
  <c r="T1939" i="1" s="1"/>
  <c r="Q1940" i="1"/>
  <c r="H1938" i="1"/>
  <c r="R422" i="1"/>
  <c r="T422" i="1" s="1"/>
  <c r="J1938" i="1"/>
  <c r="G1938" i="1"/>
  <c r="E1938" i="1"/>
  <c r="R1940" i="1" l="1"/>
  <c r="T1940" i="1" s="1"/>
  <c r="S1940" i="1"/>
  <c r="J1939" i="1"/>
  <c r="K1938" i="1" s="1"/>
  <c r="H1939" i="1"/>
  <c r="E1939" i="1"/>
  <c r="R420" i="1"/>
  <c r="T420" i="1" s="1"/>
  <c r="G1939" i="1"/>
  <c r="K1937" i="1"/>
  <c r="Q1941" i="1"/>
  <c r="C1940" i="1"/>
  <c r="D1940" i="1"/>
  <c r="S418" i="1" s="1"/>
  <c r="J1940" i="1" l="1"/>
  <c r="H1940" i="1"/>
  <c r="G1940" i="1"/>
  <c r="E1940" i="1"/>
  <c r="R418" i="1"/>
  <c r="T418" i="1" s="1"/>
  <c r="S1941" i="1"/>
  <c r="R1941" i="1"/>
  <c r="T1941" i="1" s="1"/>
  <c r="K1939" i="1"/>
  <c r="Q1942" i="1"/>
  <c r="C1941" i="1"/>
  <c r="D1941" i="1"/>
  <c r="S416" i="1" s="1"/>
  <c r="G1941" i="1" l="1"/>
  <c r="H1941" i="1"/>
  <c r="E1941" i="1"/>
  <c r="J1941" i="1"/>
  <c r="K1940" i="1" s="1"/>
  <c r="R416" i="1"/>
  <c r="T416" i="1" s="1"/>
  <c r="R1942" i="1"/>
  <c r="T1942" i="1" s="1"/>
  <c r="S1942" i="1"/>
  <c r="D1942" i="1"/>
  <c r="S414" i="1" s="1"/>
  <c r="C1942" i="1"/>
  <c r="Q1943" i="1"/>
  <c r="S1943" i="1" l="1"/>
  <c r="R1943" i="1"/>
  <c r="T1943" i="1" s="1"/>
  <c r="Q1944" i="1"/>
  <c r="C1943" i="1"/>
  <c r="D1943" i="1"/>
  <c r="S412" i="1" s="1"/>
  <c r="G1942" i="1"/>
  <c r="H1942" i="1"/>
  <c r="R414" i="1"/>
  <c r="T414" i="1" s="1"/>
  <c r="J1942" i="1"/>
  <c r="E1942" i="1"/>
  <c r="S1944" i="1" l="1"/>
  <c r="R1944" i="1"/>
  <c r="T1944" i="1" s="1"/>
  <c r="C1944" i="1"/>
  <c r="D1944" i="1"/>
  <c r="S410" i="1" s="1"/>
  <c r="K1941" i="1"/>
  <c r="H1943" i="1"/>
  <c r="E1943" i="1"/>
  <c r="R412" i="1"/>
  <c r="T412" i="1" s="1"/>
  <c r="J1943" i="1"/>
  <c r="G1943" i="1"/>
  <c r="Q1945" i="1"/>
  <c r="G1944" i="1" l="1"/>
  <c r="H1944" i="1"/>
  <c r="E1944" i="1"/>
  <c r="R410" i="1"/>
  <c r="T410" i="1" s="1"/>
  <c r="J1944" i="1"/>
  <c r="K1943" i="1"/>
  <c r="R1945" i="1"/>
  <c r="T1945" i="1" s="1"/>
  <c r="S1945" i="1"/>
  <c r="Q1946" i="1"/>
  <c r="C1945" i="1"/>
  <c r="D1945" i="1"/>
  <c r="S408" i="1" s="1"/>
  <c r="K1942" i="1"/>
  <c r="R1946" i="1" l="1"/>
  <c r="T1946" i="1" s="1"/>
  <c r="S1946" i="1"/>
  <c r="D1946" i="1"/>
  <c r="S406" i="1" s="1"/>
  <c r="C1946" i="1"/>
  <c r="J1945" i="1"/>
  <c r="G1945" i="1"/>
  <c r="H1945" i="1"/>
  <c r="E1945" i="1"/>
  <c r="R408" i="1"/>
  <c r="T408" i="1" s="1"/>
  <c r="Q1947" i="1"/>
  <c r="Q1948" i="1" l="1"/>
  <c r="D1947" i="1"/>
  <c r="S404" i="1" s="1"/>
  <c r="C1947" i="1"/>
  <c r="S1947" i="1"/>
  <c r="R1947" i="1"/>
  <c r="T1947" i="1" s="1"/>
  <c r="K1944" i="1"/>
  <c r="E1946" i="1"/>
  <c r="R406" i="1"/>
  <c r="T406" i="1" s="1"/>
  <c r="J1946" i="1"/>
  <c r="H1946" i="1"/>
  <c r="G1946" i="1"/>
  <c r="R404" i="1" l="1"/>
  <c r="T404" i="1" s="1"/>
  <c r="J1947" i="1"/>
  <c r="H1947" i="1"/>
  <c r="G1947" i="1"/>
  <c r="E1947" i="1"/>
  <c r="Q1949" i="1"/>
  <c r="K1945" i="1"/>
  <c r="C1948" i="1"/>
  <c r="D1948" i="1"/>
  <c r="S402" i="1" s="1"/>
  <c r="S1948" i="1"/>
  <c r="R1948" i="1"/>
  <c r="T1948" i="1" s="1"/>
  <c r="Q1950" i="1" l="1"/>
  <c r="C1949" i="1"/>
  <c r="D1949" i="1"/>
  <c r="S400" i="1" s="1"/>
  <c r="S1949" i="1"/>
  <c r="R1949" i="1"/>
  <c r="T1949" i="1" s="1"/>
  <c r="G1948" i="1"/>
  <c r="E1948" i="1"/>
  <c r="H1948" i="1"/>
  <c r="R402" i="1"/>
  <c r="T402" i="1" s="1"/>
  <c r="J1948" i="1"/>
  <c r="K1947" i="1" s="1"/>
  <c r="K1946" i="1"/>
  <c r="J1949" i="1" l="1"/>
  <c r="K1948" i="1" s="1"/>
  <c r="G1949" i="1"/>
  <c r="E1949" i="1"/>
  <c r="H1949" i="1"/>
  <c r="R400" i="1"/>
  <c r="T400" i="1" s="1"/>
  <c r="C1950" i="1"/>
  <c r="D1950" i="1"/>
  <c r="S398" i="1" s="1"/>
  <c r="Q1951" i="1"/>
  <c r="R1950" i="1"/>
  <c r="T1950" i="1" s="1"/>
  <c r="S1950" i="1"/>
  <c r="C1951" i="1" l="1"/>
  <c r="D1951" i="1"/>
  <c r="S396" i="1" s="1"/>
  <c r="S1951" i="1"/>
  <c r="R1951" i="1"/>
  <c r="T1951" i="1" s="1"/>
  <c r="J1950" i="1"/>
  <c r="G1950" i="1"/>
  <c r="H1950" i="1"/>
  <c r="E1950" i="1"/>
  <c r="R398" i="1"/>
  <c r="T398" i="1" s="1"/>
  <c r="Q1952" i="1"/>
  <c r="S1952" i="1" l="1"/>
  <c r="R1952" i="1"/>
  <c r="T1952" i="1" s="1"/>
  <c r="Q1953" i="1"/>
  <c r="K1949" i="1"/>
  <c r="J1951" i="1"/>
  <c r="K1950" i="1" s="1"/>
  <c r="H1951" i="1"/>
  <c r="R396" i="1"/>
  <c r="T396" i="1" s="1"/>
  <c r="E1951" i="1"/>
  <c r="G1951" i="1"/>
  <c r="C1952" i="1"/>
  <c r="D1952" i="1"/>
  <c r="S394" i="1" s="1"/>
  <c r="R394" i="1" l="1"/>
  <c r="T394" i="1" s="1"/>
  <c r="J1952" i="1"/>
  <c r="E1952" i="1"/>
  <c r="G1952" i="1"/>
  <c r="H1952" i="1"/>
  <c r="R1953" i="1"/>
  <c r="T1953" i="1" s="1"/>
  <c r="S1953" i="1"/>
  <c r="K1951" i="1"/>
  <c r="Q1954" i="1"/>
  <c r="C1953" i="1"/>
  <c r="D1953" i="1"/>
  <c r="S392" i="1" s="1"/>
  <c r="R392" i="1" l="1"/>
  <c r="T392" i="1" s="1"/>
  <c r="E1953" i="1"/>
  <c r="G1953" i="1"/>
  <c r="J1953" i="1"/>
  <c r="H1953" i="1"/>
  <c r="C1954" i="1"/>
  <c r="D1954" i="1"/>
  <c r="S390" i="1" s="1"/>
  <c r="Q1955" i="1"/>
  <c r="S1954" i="1"/>
  <c r="R1954" i="1"/>
  <c r="T1954" i="1" s="1"/>
  <c r="S1955" i="1" l="1"/>
  <c r="R1955" i="1"/>
  <c r="T1955" i="1" s="1"/>
  <c r="G1954" i="1"/>
  <c r="H1954" i="1"/>
  <c r="R390" i="1"/>
  <c r="T390" i="1" s="1"/>
  <c r="J1954" i="1"/>
  <c r="E1954" i="1"/>
  <c r="K1953" i="1"/>
  <c r="K1952" i="1"/>
  <c r="D1955" i="1"/>
  <c r="S388" i="1" s="1"/>
  <c r="C1955" i="1"/>
  <c r="Q1956" i="1"/>
  <c r="H1955" i="1" l="1"/>
  <c r="G1955" i="1"/>
  <c r="R388" i="1"/>
  <c r="T388" i="1" s="1"/>
  <c r="J1955" i="1"/>
  <c r="K1954" i="1" s="1"/>
  <c r="E1955" i="1"/>
  <c r="Q1957" i="1"/>
  <c r="D1956" i="1"/>
  <c r="S386" i="1" s="1"/>
  <c r="C1956" i="1"/>
  <c r="R1956" i="1"/>
  <c r="T1956" i="1" s="1"/>
  <c r="S1956" i="1"/>
  <c r="R1957" i="1" l="1"/>
  <c r="T1957" i="1" s="1"/>
  <c r="S1957" i="1"/>
  <c r="E1956" i="1"/>
  <c r="R386" i="1"/>
  <c r="T386" i="1" s="1"/>
  <c r="J1956" i="1"/>
  <c r="H1956" i="1"/>
  <c r="G1956" i="1"/>
  <c r="Q1958" i="1"/>
  <c r="C1957" i="1"/>
  <c r="D1957" i="1"/>
  <c r="S384" i="1" s="1"/>
  <c r="Q1959" i="1" l="1"/>
  <c r="D1958" i="1"/>
  <c r="S382" i="1" s="1"/>
  <c r="C1958" i="1"/>
  <c r="H1957" i="1"/>
  <c r="G1957" i="1"/>
  <c r="R384" i="1"/>
  <c r="T384" i="1" s="1"/>
  <c r="J1957" i="1"/>
  <c r="K1956" i="1" s="1"/>
  <c r="E1957" i="1"/>
  <c r="S1958" i="1"/>
  <c r="R1958" i="1"/>
  <c r="T1958" i="1" s="1"/>
  <c r="K1955" i="1"/>
  <c r="Q1960" i="1" l="1"/>
  <c r="R382" i="1"/>
  <c r="T382" i="1" s="1"/>
  <c r="J1958" i="1"/>
  <c r="K1957" i="1" s="1"/>
  <c r="H1958" i="1"/>
  <c r="G1958" i="1"/>
  <c r="E1958" i="1"/>
  <c r="C1959" i="1"/>
  <c r="D1959" i="1"/>
  <c r="S380" i="1" s="1"/>
  <c r="S1959" i="1"/>
  <c r="R1959" i="1"/>
  <c r="T1959" i="1" s="1"/>
  <c r="G1959" i="1" l="1"/>
  <c r="R380" i="1"/>
  <c r="T380" i="1" s="1"/>
  <c r="H1959" i="1"/>
  <c r="J1959" i="1"/>
  <c r="E1959" i="1"/>
  <c r="S1960" i="1"/>
  <c r="R1960" i="1"/>
  <c r="T1960" i="1" s="1"/>
  <c r="D1960" i="1"/>
  <c r="S378" i="1" s="1"/>
  <c r="C1960" i="1"/>
  <c r="Q1961" i="1"/>
  <c r="Q1962" i="1" l="1"/>
  <c r="C1961" i="1"/>
  <c r="D1961" i="1"/>
  <c r="S376" i="1" s="1"/>
  <c r="H1960" i="1"/>
  <c r="G1960" i="1"/>
  <c r="J1960" i="1"/>
  <c r="K1959" i="1" s="1"/>
  <c r="E1960" i="1"/>
  <c r="R378" i="1"/>
  <c r="T378" i="1" s="1"/>
  <c r="S1961" i="1"/>
  <c r="R1961" i="1"/>
  <c r="T1961" i="1" s="1"/>
  <c r="K1958" i="1"/>
  <c r="C1962" i="1" l="1"/>
  <c r="D1962" i="1"/>
  <c r="S374" i="1" s="1"/>
  <c r="H1961" i="1"/>
  <c r="G1961" i="1"/>
  <c r="R376" i="1"/>
  <c r="T376" i="1" s="1"/>
  <c r="E1961" i="1"/>
  <c r="J1961" i="1"/>
  <c r="K1960" i="1" s="1"/>
  <c r="S1962" i="1"/>
  <c r="R1962" i="1"/>
  <c r="T1962" i="1" s="1"/>
  <c r="Q1963" i="1"/>
  <c r="Q1964" i="1" l="1"/>
  <c r="C1963" i="1"/>
  <c r="D1963" i="1"/>
  <c r="S372" i="1" s="1"/>
  <c r="S1963" i="1"/>
  <c r="R1963" i="1"/>
  <c r="T1963" i="1" s="1"/>
  <c r="G1962" i="1"/>
  <c r="R374" i="1"/>
  <c r="T374" i="1" s="1"/>
  <c r="J1962" i="1"/>
  <c r="H1962" i="1"/>
  <c r="E1962" i="1"/>
  <c r="C1964" i="1" l="1"/>
  <c r="D1964" i="1"/>
  <c r="S370" i="1" s="1"/>
  <c r="K1961" i="1"/>
  <c r="S1964" i="1"/>
  <c r="R1964" i="1"/>
  <c r="T1964" i="1" s="1"/>
  <c r="G1963" i="1"/>
  <c r="H1963" i="1"/>
  <c r="R372" i="1"/>
  <c r="T372" i="1" s="1"/>
  <c r="J1963" i="1"/>
  <c r="K1962" i="1" s="1"/>
  <c r="E1963" i="1"/>
  <c r="Q1965" i="1"/>
  <c r="C1965" i="1" l="1"/>
  <c r="D1965" i="1"/>
  <c r="S368" i="1" s="1"/>
  <c r="Q1966" i="1"/>
  <c r="E1964" i="1"/>
  <c r="G1964" i="1"/>
  <c r="H1964" i="1"/>
  <c r="R370" i="1"/>
  <c r="T370" i="1" s="1"/>
  <c r="J1964" i="1"/>
  <c r="K1963" i="1" s="1"/>
  <c r="R1965" i="1"/>
  <c r="T1965" i="1" s="1"/>
  <c r="S1965" i="1"/>
  <c r="S1966" i="1" l="1"/>
  <c r="R1966" i="1"/>
  <c r="T1966" i="1" s="1"/>
  <c r="J1965" i="1"/>
  <c r="H1965" i="1"/>
  <c r="R368" i="1"/>
  <c r="T368" i="1" s="1"/>
  <c r="E1965" i="1"/>
  <c r="G1965" i="1"/>
  <c r="Q1967" i="1"/>
  <c r="C1966" i="1"/>
  <c r="D1966" i="1"/>
  <c r="S366" i="1" s="1"/>
  <c r="S1967" i="1" l="1"/>
  <c r="R1967" i="1"/>
  <c r="T1967" i="1" s="1"/>
  <c r="E1966" i="1"/>
  <c r="G1966" i="1"/>
  <c r="H1966" i="1"/>
  <c r="J1966" i="1"/>
  <c r="R366" i="1"/>
  <c r="T366" i="1" s="1"/>
  <c r="K1965" i="1"/>
  <c r="K1964" i="1"/>
  <c r="C1967" i="1"/>
  <c r="D1967" i="1"/>
  <c r="S364" i="1" s="1"/>
  <c r="Q1968" i="1"/>
  <c r="H1967" i="1" l="1"/>
  <c r="R364" i="1"/>
  <c r="T364" i="1" s="1"/>
  <c r="J1967" i="1"/>
  <c r="E1967" i="1"/>
  <c r="G1967" i="1"/>
  <c r="D1968" i="1"/>
  <c r="S362" i="1" s="1"/>
  <c r="C1968" i="1"/>
  <c r="S1968" i="1"/>
  <c r="R1968" i="1"/>
  <c r="T1968" i="1" s="1"/>
  <c r="Q1969" i="1"/>
  <c r="Q1970" i="1" l="1"/>
  <c r="D1969" i="1"/>
  <c r="S360" i="1" s="1"/>
  <c r="C1969" i="1"/>
  <c r="S1969" i="1"/>
  <c r="R1969" i="1"/>
  <c r="T1969" i="1" s="1"/>
  <c r="J1968" i="1"/>
  <c r="K1967" i="1" s="1"/>
  <c r="E1968" i="1"/>
  <c r="H1968" i="1"/>
  <c r="G1968" i="1"/>
  <c r="R362" i="1"/>
  <c r="T362" i="1" s="1"/>
  <c r="K1966" i="1"/>
  <c r="C1970" i="1" l="1"/>
  <c r="D1970" i="1"/>
  <c r="S358" i="1" s="1"/>
  <c r="Q1971" i="1"/>
  <c r="G1969" i="1"/>
  <c r="J1969" i="1"/>
  <c r="H1969" i="1"/>
  <c r="E1969" i="1"/>
  <c r="R360" i="1"/>
  <c r="T360" i="1" s="1"/>
  <c r="R1970" i="1"/>
  <c r="T1970" i="1" s="1"/>
  <c r="S1970" i="1"/>
  <c r="Q1972" i="1" l="1"/>
  <c r="K1968" i="1"/>
  <c r="D1971" i="1"/>
  <c r="S356" i="1" s="1"/>
  <c r="C1971" i="1"/>
  <c r="S1971" i="1"/>
  <c r="R1971" i="1"/>
  <c r="T1971" i="1" s="1"/>
  <c r="E1970" i="1"/>
  <c r="H1970" i="1"/>
  <c r="G1970" i="1"/>
  <c r="R358" i="1"/>
  <c r="T358" i="1" s="1"/>
  <c r="J1970" i="1"/>
  <c r="K1969" i="1" s="1"/>
  <c r="R356" i="1" l="1"/>
  <c r="T356" i="1" s="1"/>
  <c r="H1971" i="1"/>
  <c r="J1971" i="1"/>
  <c r="E1971" i="1"/>
  <c r="G1971" i="1"/>
  <c r="S1972" i="1"/>
  <c r="R1972" i="1"/>
  <c r="T1972" i="1" s="1"/>
  <c r="C1972" i="1"/>
  <c r="D1972" i="1"/>
  <c r="S354" i="1" s="1"/>
  <c r="Q1973" i="1"/>
  <c r="Q1974" i="1" l="1"/>
  <c r="R1973" i="1"/>
  <c r="T1973" i="1" s="1"/>
  <c r="S1973" i="1"/>
  <c r="R354" i="1"/>
  <c r="T354" i="1" s="1"/>
  <c r="J1972" i="1"/>
  <c r="E1972" i="1"/>
  <c r="H1972" i="1"/>
  <c r="G1972" i="1"/>
  <c r="K1971" i="1"/>
  <c r="K1970" i="1"/>
  <c r="D1973" i="1"/>
  <c r="S352" i="1" s="1"/>
  <c r="C1973" i="1"/>
  <c r="R352" i="1" l="1"/>
  <c r="T352" i="1" s="1"/>
  <c r="E1973" i="1"/>
  <c r="G1973" i="1"/>
  <c r="J1973" i="1"/>
  <c r="H1973" i="1"/>
  <c r="S1974" i="1"/>
  <c r="R1974" i="1"/>
  <c r="T1974" i="1" s="1"/>
  <c r="D1974" i="1"/>
  <c r="S350" i="1" s="1"/>
  <c r="C1974" i="1"/>
  <c r="Q1975" i="1"/>
  <c r="S1975" i="1" l="1"/>
  <c r="R1975" i="1"/>
  <c r="T1975" i="1" s="1"/>
  <c r="D1975" i="1"/>
  <c r="S348" i="1" s="1"/>
  <c r="C1975" i="1"/>
  <c r="K1972" i="1"/>
  <c r="Q1976" i="1"/>
  <c r="J1974" i="1"/>
  <c r="E1974" i="1"/>
  <c r="G1974" i="1"/>
  <c r="R350" i="1"/>
  <c r="T350" i="1" s="1"/>
  <c r="H1974" i="1"/>
  <c r="Q1977" i="1" l="1"/>
  <c r="J1975" i="1"/>
  <c r="E1975" i="1"/>
  <c r="H1975" i="1"/>
  <c r="R348" i="1"/>
  <c r="T348" i="1" s="1"/>
  <c r="G1975" i="1"/>
  <c r="K1974" i="1"/>
  <c r="K1973" i="1"/>
  <c r="S1976" i="1"/>
  <c r="R1976" i="1"/>
  <c r="T1976" i="1" s="1"/>
  <c r="D1976" i="1"/>
  <c r="S346" i="1" s="1"/>
  <c r="C1976" i="1"/>
  <c r="C1977" i="1" l="1"/>
  <c r="D1977" i="1"/>
  <c r="S344" i="1" s="1"/>
  <c r="G1976" i="1"/>
  <c r="R346" i="1"/>
  <c r="T346" i="1" s="1"/>
  <c r="J1976" i="1"/>
  <c r="K1975" i="1" s="1"/>
  <c r="H1976" i="1"/>
  <c r="E1976" i="1"/>
  <c r="Q1978" i="1"/>
  <c r="R1977" i="1"/>
  <c r="T1977" i="1" s="1"/>
  <c r="S1977" i="1"/>
  <c r="Q1979" i="1" l="1"/>
  <c r="S1978" i="1"/>
  <c r="R1978" i="1"/>
  <c r="T1978" i="1" s="1"/>
  <c r="D1978" i="1"/>
  <c r="S342" i="1" s="1"/>
  <c r="C1978" i="1"/>
  <c r="E1977" i="1"/>
  <c r="H1977" i="1"/>
  <c r="R344" i="1"/>
  <c r="T344" i="1" s="1"/>
  <c r="G1977" i="1"/>
  <c r="J1977" i="1"/>
  <c r="K1976" i="1" s="1"/>
  <c r="C1979" i="1" l="1"/>
  <c r="D1979" i="1"/>
  <c r="S340" i="1" s="1"/>
  <c r="G1978" i="1"/>
  <c r="H1978" i="1"/>
  <c r="R342" i="1"/>
  <c r="T342" i="1" s="1"/>
  <c r="J1978" i="1"/>
  <c r="E1978" i="1"/>
  <c r="S1979" i="1"/>
  <c r="R1979" i="1"/>
  <c r="T1979" i="1" s="1"/>
  <c r="Q1980" i="1"/>
  <c r="R1980" i="1" l="1"/>
  <c r="T1980" i="1" s="1"/>
  <c r="S1980" i="1"/>
  <c r="Q1981" i="1"/>
  <c r="K1977" i="1"/>
  <c r="R340" i="1"/>
  <c r="T340" i="1" s="1"/>
  <c r="J1979" i="1"/>
  <c r="E1979" i="1"/>
  <c r="H1979" i="1"/>
  <c r="G1979" i="1"/>
  <c r="C1980" i="1"/>
  <c r="D1980" i="1"/>
  <c r="S338" i="1" s="1"/>
  <c r="D1981" i="1" l="1"/>
  <c r="S336" i="1" s="1"/>
  <c r="C1981" i="1"/>
  <c r="R1981" i="1"/>
  <c r="T1981" i="1" s="1"/>
  <c r="S1981" i="1"/>
  <c r="Q1982" i="1"/>
  <c r="J1980" i="1"/>
  <c r="K1979" i="1" s="1"/>
  <c r="H1980" i="1"/>
  <c r="E1980" i="1"/>
  <c r="G1980" i="1"/>
  <c r="R338" i="1"/>
  <c r="T338" i="1" s="1"/>
  <c r="K1978" i="1"/>
  <c r="S1982" i="1" l="1"/>
  <c r="R1982" i="1"/>
  <c r="T1982" i="1" s="1"/>
  <c r="C1982" i="1"/>
  <c r="D1982" i="1"/>
  <c r="S334" i="1" s="1"/>
  <c r="Q1983" i="1"/>
  <c r="R336" i="1"/>
  <c r="T336" i="1" s="1"/>
  <c r="G1981" i="1"/>
  <c r="H1981" i="1"/>
  <c r="E1981" i="1"/>
  <c r="J1981" i="1"/>
  <c r="Q1984" i="1" l="1"/>
  <c r="C1983" i="1"/>
  <c r="D1983" i="1"/>
  <c r="S332" i="1" s="1"/>
  <c r="J1982" i="1"/>
  <c r="E1982" i="1"/>
  <c r="H1982" i="1"/>
  <c r="G1982" i="1"/>
  <c r="R334" i="1"/>
  <c r="T334" i="1" s="1"/>
  <c r="R1983" i="1"/>
  <c r="T1983" i="1" s="1"/>
  <c r="S1983" i="1"/>
  <c r="K1980" i="1"/>
  <c r="C1984" i="1" l="1"/>
  <c r="D1984" i="1"/>
  <c r="S330" i="1" s="1"/>
  <c r="S1984" i="1"/>
  <c r="R1984" i="1"/>
  <c r="T1984" i="1" s="1"/>
  <c r="Q1985" i="1"/>
  <c r="E1983" i="1"/>
  <c r="H1983" i="1"/>
  <c r="R332" i="1"/>
  <c r="T332" i="1" s="1"/>
  <c r="G1983" i="1"/>
  <c r="J1983" i="1"/>
  <c r="K1982" i="1" s="1"/>
  <c r="K1981" i="1"/>
  <c r="Q1986" i="1" l="1"/>
  <c r="S1985" i="1"/>
  <c r="R1985" i="1"/>
  <c r="T1985" i="1" s="1"/>
  <c r="J1984" i="1"/>
  <c r="K1983" i="1" s="1"/>
  <c r="H1984" i="1"/>
  <c r="G1984" i="1"/>
  <c r="R330" i="1"/>
  <c r="T330" i="1" s="1"/>
  <c r="E1984" i="1"/>
  <c r="C1985" i="1"/>
  <c r="D1985" i="1"/>
  <c r="S328" i="1" s="1"/>
  <c r="J1985" i="1" l="1"/>
  <c r="R328" i="1"/>
  <c r="T328" i="1" s="1"/>
  <c r="H1985" i="1"/>
  <c r="E1985" i="1"/>
  <c r="G1985" i="1"/>
  <c r="C1986" i="1"/>
  <c r="D1986" i="1"/>
  <c r="S326" i="1" s="1"/>
  <c r="Q1987" i="1"/>
  <c r="K1984" i="1"/>
  <c r="R1986" i="1"/>
  <c r="T1986" i="1" s="1"/>
  <c r="S1986" i="1"/>
  <c r="C1987" i="1" l="1"/>
  <c r="D1987" i="1"/>
  <c r="S324" i="1" s="1"/>
  <c r="Q1988" i="1"/>
  <c r="R326" i="1"/>
  <c r="T326" i="1" s="1"/>
  <c r="J1986" i="1"/>
  <c r="H1986" i="1"/>
  <c r="E1986" i="1"/>
  <c r="G1986" i="1"/>
  <c r="S1987" i="1"/>
  <c r="R1987" i="1"/>
  <c r="T1987" i="1" s="1"/>
  <c r="Q1989" i="1" l="1"/>
  <c r="C1988" i="1"/>
  <c r="D1988" i="1"/>
  <c r="S322" i="1" s="1"/>
  <c r="K1985" i="1"/>
  <c r="S1988" i="1"/>
  <c r="R1988" i="1"/>
  <c r="T1988" i="1" s="1"/>
  <c r="R324" i="1"/>
  <c r="T324" i="1" s="1"/>
  <c r="H1987" i="1"/>
  <c r="G1987" i="1"/>
  <c r="E1987" i="1"/>
  <c r="J1987" i="1"/>
  <c r="K1986" i="1" s="1"/>
  <c r="C1989" i="1" l="1"/>
  <c r="D1989" i="1"/>
  <c r="S320" i="1" s="1"/>
  <c r="Q1990" i="1"/>
  <c r="J1988" i="1"/>
  <c r="K1987" i="1" s="1"/>
  <c r="H1988" i="1"/>
  <c r="E1988" i="1"/>
  <c r="G1988" i="1"/>
  <c r="R322" i="1"/>
  <c r="T322" i="1" s="1"/>
  <c r="S1989" i="1"/>
  <c r="R1989" i="1"/>
  <c r="T1989" i="1" s="1"/>
  <c r="Q1991" i="1" l="1"/>
  <c r="R320" i="1"/>
  <c r="T320" i="1" s="1"/>
  <c r="E1989" i="1"/>
  <c r="G1989" i="1"/>
  <c r="J1989" i="1"/>
  <c r="H1989" i="1"/>
  <c r="R1990" i="1"/>
  <c r="T1990" i="1" s="1"/>
  <c r="S1990" i="1"/>
  <c r="C1990" i="1"/>
  <c r="D1990" i="1"/>
  <c r="S318" i="1" s="1"/>
  <c r="C1991" i="1" l="1"/>
  <c r="D1991" i="1"/>
  <c r="S316" i="1" s="1"/>
  <c r="H1990" i="1"/>
  <c r="G1990" i="1"/>
  <c r="R318" i="1"/>
  <c r="T318" i="1" s="1"/>
  <c r="J1990" i="1"/>
  <c r="E1990" i="1"/>
  <c r="K1988" i="1"/>
  <c r="Q1992" i="1"/>
  <c r="S1991" i="1"/>
  <c r="R1991" i="1"/>
  <c r="T1991" i="1" s="1"/>
  <c r="S1992" i="1" l="1"/>
  <c r="R1992" i="1"/>
  <c r="T1992" i="1" s="1"/>
  <c r="Q1993" i="1"/>
  <c r="J1991" i="1"/>
  <c r="K1990" i="1" s="1"/>
  <c r="H1991" i="1"/>
  <c r="E1991" i="1"/>
  <c r="G1991" i="1"/>
  <c r="R316" i="1"/>
  <c r="T316" i="1" s="1"/>
  <c r="K1989" i="1"/>
  <c r="D1992" i="1"/>
  <c r="S314" i="1" s="1"/>
  <c r="C1992" i="1"/>
  <c r="S1993" i="1" l="1"/>
  <c r="R1993" i="1"/>
  <c r="T1993" i="1" s="1"/>
  <c r="Q1994" i="1"/>
  <c r="C1993" i="1"/>
  <c r="D1993" i="1"/>
  <c r="S312" i="1" s="1"/>
  <c r="J1992" i="1"/>
  <c r="E1992" i="1"/>
  <c r="H1992" i="1"/>
  <c r="R314" i="1"/>
  <c r="T314" i="1" s="1"/>
  <c r="G1992" i="1"/>
  <c r="R1994" i="1" l="1"/>
  <c r="T1994" i="1" s="1"/>
  <c r="S1994" i="1"/>
  <c r="Q1995" i="1"/>
  <c r="D1994" i="1"/>
  <c r="S310" i="1" s="1"/>
  <c r="C1994" i="1"/>
  <c r="K1991" i="1"/>
  <c r="R312" i="1"/>
  <c r="T312" i="1" s="1"/>
  <c r="H1993" i="1"/>
  <c r="E1993" i="1"/>
  <c r="G1993" i="1"/>
  <c r="J1993" i="1"/>
  <c r="K1992" i="1" s="1"/>
  <c r="C1995" i="1" l="1"/>
  <c r="D1995" i="1"/>
  <c r="S308" i="1" s="1"/>
  <c r="S1995" i="1"/>
  <c r="R1995" i="1"/>
  <c r="T1995" i="1" s="1"/>
  <c r="J1994" i="1"/>
  <c r="K1993" i="1" s="1"/>
  <c r="H1994" i="1"/>
  <c r="E1994" i="1"/>
  <c r="R310" i="1"/>
  <c r="T310" i="1" s="1"/>
  <c r="G1994" i="1"/>
  <c r="Q1996" i="1"/>
  <c r="Q1997" i="1" l="1"/>
  <c r="S1996" i="1"/>
  <c r="R1996" i="1"/>
  <c r="T1996" i="1" s="1"/>
  <c r="C1996" i="1"/>
  <c r="D1996" i="1"/>
  <c r="S306" i="1" s="1"/>
  <c r="R308" i="1"/>
  <c r="T308" i="1" s="1"/>
  <c r="G1995" i="1"/>
  <c r="J1995" i="1"/>
  <c r="H1995" i="1"/>
  <c r="E1995" i="1"/>
  <c r="K1994" i="1" l="1"/>
  <c r="H1996" i="1"/>
  <c r="G1996" i="1"/>
  <c r="J1996" i="1"/>
  <c r="R306" i="1"/>
  <c r="T306" i="1" s="1"/>
  <c r="E1996" i="1"/>
  <c r="Q1998" i="1"/>
  <c r="C1997" i="1"/>
  <c r="D1997" i="1"/>
  <c r="S304" i="1" s="1"/>
  <c r="S1997" i="1"/>
  <c r="R1997" i="1"/>
  <c r="T1997" i="1" s="1"/>
  <c r="C1998" i="1" l="1"/>
  <c r="D1998" i="1"/>
  <c r="S302" i="1" s="1"/>
  <c r="Q1999" i="1"/>
  <c r="G1997" i="1"/>
  <c r="R304" i="1"/>
  <c r="T304" i="1" s="1"/>
  <c r="J1997" i="1"/>
  <c r="H1997" i="1"/>
  <c r="E1997" i="1"/>
  <c r="R1998" i="1"/>
  <c r="T1998" i="1" s="1"/>
  <c r="S1998" i="1"/>
  <c r="K1995" i="1"/>
  <c r="Q2000" i="1" l="1"/>
  <c r="G1998" i="1"/>
  <c r="R302" i="1"/>
  <c r="T302" i="1" s="1"/>
  <c r="E1998" i="1"/>
  <c r="H1998" i="1"/>
  <c r="J1998" i="1"/>
  <c r="K1996" i="1"/>
  <c r="S1999" i="1"/>
  <c r="R1999" i="1"/>
  <c r="T1999" i="1" s="1"/>
  <c r="C1999" i="1"/>
  <c r="D1999" i="1"/>
  <c r="S300" i="1" s="1"/>
  <c r="R2000" i="1" l="1"/>
  <c r="T2000" i="1" s="1"/>
  <c r="S2000" i="1"/>
  <c r="R300" i="1"/>
  <c r="T300" i="1" s="1"/>
  <c r="G1999" i="1"/>
  <c r="J1999" i="1"/>
  <c r="H1999" i="1"/>
  <c r="E1999" i="1"/>
  <c r="Q2001" i="1"/>
  <c r="C2000" i="1"/>
  <c r="D2000" i="1"/>
  <c r="S298" i="1" s="1"/>
  <c r="K1997" i="1"/>
  <c r="E2000" i="1" l="1"/>
  <c r="G2000" i="1"/>
  <c r="H2000" i="1"/>
  <c r="R298" i="1"/>
  <c r="T298" i="1" s="1"/>
  <c r="J2000" i="1"/>
  <c r="C2001" i="1"/>
  <c r="D2001" i="1"/>
  <c r="S296" i="1" s="1"/>
  <c r="Q2002" i="1"/>
  <c r="K1999" i="1"/>
  <c r="S2001" i="1"/>
  <c r="R2001" i="1"/>
  <c r="T2001" i="1" s="1"/>
  <c r="K1998" i="1"/>
  <c r="G2001" i="1" l="1"/>
  <c r="H2001" i="1"/>
  <c r="E2001" i="1"/>
  <c r="R296" i="1"/>
  <c r="T296" i="1" s="1"/>
  <c r="J2001" i="1"/>
  <c r="R2002" i="1"/>
  <c r="T2002" i="1" s="1"/>
  <c r="S2002" i="1"/>
  <c r="D2002" i="1"/>
  <c r="S294" i="1" s="1"/>
  <c r="C2002" i="1"/>
  <c r="Q2003" i="1"/>
  <c r="R2003" i="1" l="1"/>
  <c r="T2003" i="1" s="1"/>
  <c r="S2003" i="1"/>
  <c r="Q2004" i="1"/>
  <c r="D2003" i="1"/>
  <c r="S292" i="1" s="1"/>
  <c r="C2003" i="1"/>
  <c r="E2002" i="1"/>
  <c r="G2002" i="1"/>
  <c r="R294" i="1"/>
  <c r="T294" i="1" s="1"/>
  <c r="J2002" i="1"/>
  <c r="H2002" i="1"/>
  <c r="K2000" i="1"/>
  <c r="C2004" i="1" l="1"/>
  <c r="D2004" i="1"/>
  <c r="S290" i="1" s="1"/>
  <c r="Q2005" i="1"/>
  <c r="J2003" i="1"/>
  <c r="R292" i="1"/>
  <c r="T292" i="1" s="1"/>
  <c r="E2003" i="1"/>
  <c r="G2003" i="1"/>
  <c r="H2003" i="1"/>
  <c r="S2004" i="1"/>
  <c r="R2004" i="1"/>
  <c r="T2004" i="1" s="1"/>
  <c r="K2001" i="1"/>
  <c r="D2005" i="1" l="1"/>
  <c r="S288" i="1" s="1"/>
  <c r="C2005" i="1"/>
  <c r="S2005" i="1"/>
  <c r="R2005" i="1"/>
  <c r="T2005" i="1" s="1"/>
  <c r="R290" i="1"/>
  <c r="T290" i="1" s="1"/>
  <c r="J2004" i="1"/>
  <c r="K2003" i="1" s="1"/>
  <c r="E2004" i="1"/>
  <c r="H2004" i="1"/>
  <c r="G2004" i="1"/>
  <c r="Q2006" i="1"/>
  <c r="K2002" i="1"/>
  <c r="R2006" i="1" l="1"/>
  <c r="T2006" i="1" s="1"/>
  <c r="S2006" i="1"/>
  <c r="C2006" i="1"/>
  <c r="D2006" i="1"/>
  <c r="S286" i="1" s="1"/>
  <c r="J2005" i="1"/>
  <c r="K2004" i="1" s="1"/>
  <c r="E2005" i="1"/>
  <c r="H2005" i="1"/>
  <c r="G2005" i="1"/>
  <c r="R288" i="1"/>
  <c r="T288" i="1" s="1"/>
  <c r="Q2007" i="1"/>
  <c r="Q2008" i="1" l="1"/>
  <c r="E2006" i="1"/>
  <c r="G2006" i="1"/>
  <c r="R286" i="1"/>
  <c r="T286" i="1" s="1"/>
  <c r="J2006" i="1"/>
  <c r="H2006" i="1"/>
  <c r="R2007" i="1"/>
  <c r="T2007" i="1" s="1"/>
  <c r="S2007" i="1"/>
  <c r="D2007" i="1"/>
  <c r="S284" i="1" s="1"/>
  <c r="C2007" i="1"/>
  <c r="G2007" i="1" l="1"/>
  <c r="H2007" i="1"/>
  <c r="J2007" i="1"/>
  <c r="R284" i="1"/>
  <c r="T284" i="1" s="1"/>
  <c r="E2007" i="1"/>
  <c r="C2008" i="1"/>
  <c r="D2008" i="1"/>
  <c r="S282" i="1" s="1"/>
  <c r="K2005" i="1"/>
  <c r="S2008" i="1"/>
  <c r="R2008" i="1"/>
  <c r="T2008" i="1" s="1"/>
  <c r="Q2009" i="1"/>
  <c r="Q2010" i="1" l="1"/>
  <c r="C2009" i="1"/>
  <c r="D2009" i="1"/>
  <c r="S280" i="1" s="1"/>
  <c r="R282" i="1"/>
  <c r="T282" i="1" s="1"/>
  <c r="J2008" i="1"/>
  <c r="E2008" i="1"/>
  <c r="G2008" i="1"/>
  <c r="H2008" i="1"/>
  <c r="S2009" i="1"/>
  <c r="R2009" i="1"/>
  <c r="T2009" i="1" s="1"/>
  <c r="K2006" i="1"/>
  <c r="D2010" i="1" l="1"/>
  <c r="S278" i="1" s="1"/>
  <c r="C2010" i="1"/>
  <c r="R280" i="1"/>
  <c r="T280" i="1" s="1"/>
  <c r="E2009" i="1"/>
  <c r="H2009" i="1"/>
  <c r="G2009" i="1"/>
  <c r="J2009" i="1"/>
  <c r="K2007" i="1"/>
  <c r="Q2011" i="1"/>
  <c r="S2010" i="1"/>
  <c r="R2010" i="1"/>
  <c r="T2010" i="1" s="1"/>
  <c r="S2011" i="1" l="1"/>
  <c r="R2011" i="1"/>
  <c r="T2011" i="1" s="1"/>
  <c r="C2011" i="1"/>
  <c r="D2011" i="1"/>
  <c r="S276" i="1" s="1"/>
  <c r="Q2012" i="1"/>
  <c r="J2010" i="1"/>
  <c r="E2010" i="1"/>
  <c r="H2010" i="1"/>
  <c r="G2010" i="1"/>
  <c r="R278" i="1"/>
  <c r="T278" i="1" s="1"/>
  <c r="K2008" i="1"/>
  <c r="D2012" i="1" l="1"/>
  <c r="S274" i="1" s="1"/>
  <c r="C2012" i="1"/>
  <c r="Q2013" i="1"/>
  <c r="R276" i="1"/>
  <c r="T276" i="1" s="1"/>
  <c r="G2011" i="1"/>
  <c r="H2011" i="1"/>
  <c r="J2011" i="1"/>
  <c r="K2010" i="1" s="1"/>
  <c r="E2011" i="1"/>
  <c r="S2012" i="1"/>
  <c r="R2012" i="1"/>
  <c r="T2012" i="1" s="1"/>
  <c r="K2009" i="1"/>
  <c r="D2013" i="1" l="1"/>
  <c r="S272" i="1" s="1"/>
  <c r="C2013" i="1"/>
  <c r="E2012" i="1"/>
  <c r="G2012" i="1"/>
  <c r="R274" i="1"/>
  <c r="T274" i="1" s="1"/>
  <c r="J2012" i="1"/>
  <c r="K2011" i="1" s="1"/>
  <c r="H2012" i="1"/>
  <c r="Q2014" i="1"/>
  <c r="R2013" i="1"/>
  <c r="T2013" i="1" s="1"/>
  <c r="S2013" i="1"/>
  <c r="C2014" i="1" l="1"/>
  <c r="D2014" i="1"/>
  <c r="S270" i="1" s="1"/>
  <c r="K2012" i="1"/>
  <c r="S2014" i="1"/>
  <c r="R2014" i="1"/>
  <c r="T2014" i="1" s="1"/>
  <c r="E2013" i="1"/>
  <c r="G2013" i="1"/>
  <c r="R272" i="1"/>
  <c r="T272" i="1" s="1"/>
  <c r="J2013" i="1"/>
  <c r="H2013" i="1"/>
  <c r="Q2015" i="1"/>
  <c r="Q2016" i="1" l="1"/>
  <c r="C2015" i="1"/>
  <c r="D2015" i="1"/>
  <c r="S268" i="1" s="1"/>
  <c r="S2015" i="1"/>
  <c r="R2015" i="1"/>
  <c r="T2015" i="1" s="1"/>
  <c r="E2014" i="1"/>
  <c r="G2014" i="1"/>
  <c r="R270" i="1"/>
  <c r="T270" i="1" s="1"/>
  <c r="J2014" i="1"/>
  <c r="K2013" i="1" s="1"/>
  <c r="H2014" i="1"/>
  <c r="E2015" i="1" l="1"/>
  <c r="H2015" i="1"/>
  <c r="R268" i="1"/>
  <c r="T268" i="1" s="1"/>
  <c r="G2015" i="1"/>
  <c r="J2015" i="1"/>
  <c r="C2016" i="1"/>
  <c r="D2016" i="1"/>
  <c r="S266" i="1" s="1"/>
  <c r="Q2017" i="1"/>
  <c r="K2014" i="1"/>
  <c r="R2016" i="1"/>
  <c r="T2016" i="1" s="1"/>
  <c r="S2016" i="1"/>
  <c r="J2016" i="1" l="1"/>
  <c r="K2015" i="1" s="1"/>
  <c r="E2016" i="1"/>
  <c r="H2016" i="1"/>
  <c r="G2016" i="1"/>
  <c r="R266" i="1"/>
  <c r="T266" i="1" s="1"/>
  <c r="S2017" i="1"/>
  <c r="R2017" i="1"/>
  <c r="T2017" i="1" s="1"/>
  <c r="C2017" i="1"/>
  <c r="D2017" i="1"/>
  <c r="S264" i="1" s="1"/>
  <c r="Q2018" i="1"/>
  <c r="E2017" i="1" l="1"/>
  <c r="H2017" i="1"/>
  <c r="R264" i="1"/>
  <c r="T264" i="1" s="1"/>
  <c r="G2017" i="1"/>
  <c r="J2017" i="1"/>
  <c r="K2016" i="1" s="1"/>
  <c r="Q2019" i="1"/>
  <c r="R2018" i="1"/>
  <c r="T2018" i="1" s="1"/>
  <c r="S2018" i="1"/>
  <c r="D2018" i="1"/>
  <c r="S262" i="1" s="1"/>
  <c r="C2018" i="1"/>
  <c r="H2018" i="1" l="1"/>
  <c r="R262" i="1"/>
  <c r="T262" i="1" s="1"/>
  <c r="J2018" i="1"/>
  <c r="G2018" i="1"/>
  <c r="E2018" i="1"/>
  <c r="R2019" i="1"/>
  <c r="T2019" i="1" s="1"/>
  <c r="S2019" i="1"/>
  <c r="D2019" i="1"/>
  <c r="S260" i="1" s="1"/>
  <c r="C2019" i="1"/>
  <c r="Q2020" i="1"/>
  <c r="Q2021" i="1" l="1"/>
  <c r="R2020" i="1"/>
  <c r="T2020" i="1" s="1"/>
  <c r="S2020" i="1"/>
  <c r="K2017" i="1"/>
  <c r="D2020" i="1"/>
  <c r="S258" i="1" s="1"/>
  <c r="C2020" i="1"/>
  <c r="J2019" i="1"/>
  <c r="H2019" i="1"/>
  <c r="E2019" i="1"/>
  <c r="G2019" i="1"/>
  <c r="R260" i="1"/>
  <c r="T260" i="1" s="1"/>
  <c r="C2021" i="1" l="1"/>
  <c r="D2021" i="1"/>
  <c r="S256" i="1" s="1"/>
  <c r="K2018" i="1"/>
  <c r="S2021" i="1"/>
  <c r="R2021" i="1"/>
  <c r="T2021" i="1" s="1"/>
  <c r="E2020" i="1"/>
  <c r="G2020" i="1"/>
  <c r="R258" i="1"/>
  <c r="T258" i="1" s="1"/>
  <c r="J2020" i="1"/>
  <c r="K2019" i="1" s="1"/>
  <c r="H2020" i="1"/>
  <c r="Q2022" i="1"/>
  <c r="D2022" i="1" l="1"/>
  <c r="S254" i="1" s="1"/>
  <c r="C2022" i="1"/>
  <c r="R2022" i="1"/>
  <c r="T2022" i="1" s="1"/>
  <c r="S2022" i="1"/>
  <c r="Q2023" i="1"/>
  <c r="J2021" i="1"/>
  <c r="K2020" i="1" s="1"/>
  <c r="E2021" i="1"/>
  <c r="H2021" i="1"/>
  <c r="R256" i="1"/>
  <c r="T256" i="1" s="1"/>
  <c r="G2021" i="1"/>
  <c r="Q2024" i="1" l="1"/>
  <c r="S2023" i="1"/>
  <c r="R2023" i="1"/>
  <c r="T2023" i="1" s="1"/>
  <c r="E2022" i="1"/>
  <c r="G2022" i="1"/>
  <c r="J2022" i="1"/>
  <c r="K2021" i="1" s="1"/>
  <c r="H2022" i="1"/>
  <c r="R254" i="1"/>
  <c r="T254" i="1" s="1"/>
  <c r="D2023" i="1"/>
  <c r="S252" i="1" s="1"/>
  <c r="C2023" i="1"/>
  <c r="C2024" i="1" l="1"/>
  <c r="D2024" i="1"/>
  <c r="S250" i="1" s="1"/>
  <c r="E2023" i="1"/>
  <c r="J2023" i="1"/>
  <c r="H2023" i="1"/>
  <c r="R252" i="1"/>
  <c r="T252" i="1" s="1"/>
  <c r="G2023" i="1"/>
  <c r="Q2025" i="1"/>
  <c r="R2024" i="1"/>
  <c r="T2024" i="1" s="1"/>
  <c r="S2024" i="1"/>
  <c r="S2025" i="1" l="1"/>
  <c r="R2025" i="1"/>
  <c r="T2025" i="1" s="1"/>
  <c r="C2025" i="1"/>
  <c r="D2025" i="1"/>
  <c r="S248" i="1" s="1"/>
  <c r="Q2026" i="1"/>
  <c r="K2022" i="1"/>
  <c r="H2024" i="1"/>
  <c r="G2024" i="1"/>
  <c r="R250" i="1"/>
  <c r="T250" i="1" s="1"/>
  <c r="J2024" i="1"/>
  <c r="E2024" i="1"/>
  <c r="D2026" i="1" l="1"/>
  <c r="S246" i="1" s="1"/>
  <c r="C2026" i="1"/>
  <c r="Q2027" i="1"/>
  <c r="H2025" i="1"/>
  <c r="G2025" i="1"/>
  <c r="R248" i="1"/>
  <c r="T248" i="1" s="1"/>
  <c r="J2025" i="1"/>
  <c r="K2024" i="1" s="1"/>
  <c r="E2025" i="1"/>
  <c r="S2026" i="1"/>
  <c r="R2026" i="1"/>
  <c r="T2026" i="1" s="1"/>
  <c r="K2023" i="1"/>
  <c r="Q2028" i="1" l="1"/>
  <c r="C2027" i="1"/>
  <c r="D2027" i="1"/>
  <c r="S244" i="1" s="1"/>
  <c r="G2026" i="1"/>
  <c r="R246" i="1"/>
  <c r="T246" i="1" s="1"/>
  <c r="E2026" i="1"/>
  <c r="J2026" i="1"/>
  <c r="K2025" i="1" s="1"/>
  <c r="H2026" i="1"/>
  <c r="S2027" i="1"/>
  <c r="R2027" i="1"/>
  <c r="T2027" i="1" s="1"/>
  <c r="G2027" i="1" l="1"/>
  <c r="H2027" i="1"/>
  <c r="E2027" i="1"/>
  <c r="R244" i="1"/>
  <c r="T244" i="1" s="1"/>
  <c r="J2027" i="1"/>
  <c r="R2028" i="1"/>
  <c r="T2028" i="1" s="1"/>
  <c r="S2028" i="1"/>
  <c r="K2026" i="1"/>
  <c r="D2028" i="1"/>
  <c r="S242" i="1" s="1"/>
  <c r="C2028" i="1"/>
  <c r="Q2029" i="1"/>
  <c r="S2029" i="1" l="1"/>
  <c r="R2029" i="1"/>
  <c r="T2029" i="1" s="1"/>
  <c r="E2028" i="1"/>
  <c r="H2028" i="1"/>
  <c r="G2028" i="1"/>
  <c r="R242" i="1"/>
  <c r="T242" i="1" s="1"/>
  <c r="J2028" i="1"/>
  <c r="K2027" i="1" s="1"/>
  <c r="C2029" i="1"/>
  <c r="D2029" i="1"/>
  <c r="S240" i="1" s="1"/>
  <c r="Q2030" i="1"/>
  <c r="R2030" i="1" l="1"/>
  <c r="T2030" i="1" s="1"/>
  <c r="S2030" i="1"/>
  <c r="Q2031" i="1"/>
  <c r="H2029" i="1"/>
  <c r="R240" i="1"/>
  <c r="T240" i="1" s="1"/>
  <c r="E2029" i="1"/>
  <c r="G2029" i="1"/>
  <c r="J2029" i="1"/>
  <c r="C2030" i="1"/>
  <c r="D2030" i="1"/>
  <c r="S238" i="1" s="1"/>
  <c r="S2031" i="1" l="1"/>
  <c r="R2031" i="1"/>
  <c r="T2031" i="1" s="1"/>
  <c r="J2030" i="1"/>
  <c r="E2030" i="1"/>
  <c r="H2030" i="1"/>
  <c r="G2030" i="1"/>
  <c r="R238" i="1"/>
  <c r="T238" i="1" s="1"/>
  <c r="Q2032" i="1"/>
  <c r="D2031" i="1"/>
  <c r="S236" i="1" s="1"/>
  <c r="C2031" i="1"/>
  <c r="K2028" i="1"/>
  <c r="J2031" i="1" l="1"/>
  <c r="H2031" i="1"/>
  <c r="R236" i="1"/>
  <c r="T236" i="1" s="1"/>
  <c r="E2031" i="1"/>
  <c r="G2031" i="1"/>
  <c r="Q2033" i="1"/>
  <c r="K2030" i="1"/>
  <c r="D2032" i="1"/>
  <c r="S234" i="1" s="1"/>
  <c r="C2032" i="1"/>
  <c r="K2029" i="1"/>
  <c r="R2032" i="1"/>
  <c r="T2032" i="1" s="1"/>
  <c r="S2032" i="1"/>
  <c r="E2032" i="1" l="1"/>
  <c r="G2032" i="1"/>
  <c r="H2032" i="1"/>
  <c r="R234" i="1"/>
  <c r="T234" i="1" s="1"/>
  <c r="J2032" i="1"/>
  <c r="Q2034" i="1"/>
  <c r="D2033" i="1"/>
  <c r="S232" i="1" s="1"/>
  <c r="C2033" i="1"/>
  <c r="S2033" i="1"/>
  <c r="R2033" i="1"/>
  <c r="T2033" i="1" s="1"/>
  <c r="K2031" i="1"/>
  <c r="D2034" i="1" l="1"/>
  <c r="S230" i="1" s="1"/>
  <c r="C2034" i="1"/>
  <c r="Q2035" i="1"/>
  <c r="R232" i="1"/>
  <c r="T232" i="1" s="1"/>
  <c r="G2033" i="1"/>
  <c r="J2033" i="1"/>
  <c r="H2033" i="1"/>
  <c r="E2033" i="1"/>
  <c r="R2034" i="1"/>
  <c r="T2034" i="1" s="1"/>
  <c r="S2034" i="1"/>
  <c r="S2035" i="1" l="1"/>
  <c r="R2035" i="1"/>
  <c r="T2035" i="1" s="1"/>
  <c r="G2034" i="1"/>
  <c r="R230" i="1"/>
  <c r="T230" i="1" s="1"/>
  <c r="J2034" i="1"/>
  <c r="K2033" i="1" s="1"/>
  <c r="E2034" i="1"/>
  <c r="H2034" i="1"/>
  <c r="K2032" i="1"/>
  <c r="Q2036" i="1"/>
  <c r="C2035" i="1"/>
  <c r="D2035" i="1"/>
  <c r="S228" i="1" s="1"/>
  <c r="H2035" i="1" l="1"/>
  <c r="G2035" i="1"/>
  <c r="R228" i="1"/>
  <c r="T228" i="1" s="1"/>
  <c r="J2035" i="1"/>
  <c r="E2035" i="1"/>
  <c r="C2036" i="1"/>
  <c r="D2036" i="1"/>
  <c r="S226" i="1" s="1"/>
  <c r="Q2037" i="1"/>
  <c r="S2036" i="1"/>
  <c r="R2036" i="1"/>
  <c r="T2036" i="1" s="1"/>
  <c r="D2037" i="1" l="1"/>
  <c r="S224" i="1" s="1"/>
  <c r="C2037" i="1"/>
  <c r="K2034" i="1"/>
  <c r="Q2038" i="1"/>
  <c r="R226" i="1"/>
  <c r="T226" i="1" s="1"/>
  <c r="J2036" i="1"/>
  <c r="K2035" i="1" s="1"/>
  <c r="H2036" i="1"/>
  <c r="G2036" i="1"/>
  <c r="E2036" i="1"/>
  <c r="S2037" i="1"/>
  <c r="R2037" i="1"/>
  <c r="T2037" i="1" s="1"/>
  <c r="Q2039" i="1" l="1"/>
  <c r="D2038" i="1"/>
  <c r="S222" i="1" s="1"/>
  <c r="C2038" i="1"/>
  <c r="S2038" i="1"/>
  <c r="R2038" i="1"/>
  <c r="T2038" i="1" s="1"/>
  <c r="H2037" i="1"/>
  <c r="E2037" i="1"/>
  <c r="G2037" i="1"/>
  <c r="J2037" i="1"/>
  <c r="R224" i="1"/>
  <c r="T224" i="1" s="1"/>
  <c r="G2038" i="1" l="1"/>
  <c r="R222" i="1"/>
  <c r="T222" i="1" s="1"/>
  <c r="J2038" i="1"/>
  <c r="H2038" i="1"/>
  <c r="E2038" i="1"/>
  <c r="K2036" i="1"/>
  <c r="S2039" i="1"/>
  <c r="R2039" i="1"/>
  <c r="T2039" i="1" s="1"/>
  <c r="D2039" i="1"/>
  <c r="S220" i="1" s="1"/>
  <c r="C2039" i="1"/>
  <c r="Q2040" i="1"/>
  <c r="D2040" i="1" l="1"/>
  <c r="S218" i="1" s="1"/>
  <c r="C2040" i="1"/>
  <c r="J2039" i="1"/>
  <c r="H2039" i="1"/>
  <c r="E2039" i="1"/>
  <c r="R220" i="1"/>
  <c r="T220" i="1" s="1"/>
  <c r="G2039" i="1"/>
  <c r="S2040" i="1"/>
  <c r="R2040" i="1"/>
  <c r="T2040" i="1" s="1"/>
  <c r="K2037" i="1"/>
  <c r="Q2041" i="1"/>
  <c r="Q2042" i="1" l="1"/>
  <c r="G2040" i="1"/>
  <c r="R218" i="1"/>
  <c r="T218" i="1" s="1"/>
  <c r="J2040" i="1"/>
  <c r="H2040" i="1"/>
  <c r="E2040" i="1"/>
  <c r="C2041" i="1"/>
  <c r="D2041" i="1"/>
  <c r="S216" i="1" s="1"/>
  <c r="R2041" i="1"/>
  <c r="T2041" i="1" s="1"/>
  <c r="S2041" i="1"/>
  <c r="K2038" i="1"/>
  <c r="R2042" i="1" l="1"/>
  <c r="T2042" i="1" s="1"/>
  <c r="S2042" i="1"/>
  <c r="C2042" i="1"/>
  <c r="D2042" i="1"/>
  <c r="S214" i="1" s="1"/>
  <c r="Q2043" i="1"/>
  <c r="E2041" i="1"/>
  <c r="G2041" i="1"/>
  <c r="H2041" i="1"/>
  <c r="R216" i="1"/>
  <c r="T216" i="1" s="1"/>
  <c r="J2041" i="1"/>
  <c r="K2040" i="1" s="1"/>
  <c r="K2039" i="1"/>
  <c r="Q2044" i="1" l="1"/>
  <c r="S2043" i="1"/>
  <c r="R2043" i="1"/>
  <c r="T2043" i="1" s="1"/>
  <c r="C2043" i="1"/>
  <c r="D2043" i="1"/>
  <c r="S212" i="1" s="1"/>
  <c r="J2042" i="1"/>
  <c r="K2041" i="1" s="1"/>
  <c r="H2042" i="1"/>
  <c r="G2042" i="1"/>
  <c r="R214" i="1"/>
  <c r="T214" i="1" s="1"/>
  <c r="E2042" i="1"/>
  <c r="C2044" i="1" l="1"/>
  <c r="D2044" i="1"/>
  <c r="S210" i="1" s="1"/>
  <c r="S2044" i="1"/>
  <c r="R2044" i="1"/>
  <c r="T2044" i="1" s="1"/>
  <c r="J2043" i="1"/>
  <c r="K2042" i="1" s="1"/>
  <c r="R212" i="1"/>
  <c r="T212" i="1" s="1"/>
  <c r="H2043" i="1"/>
  <c r="G2043" i="1"/>
  <c r="E2043" i="1"/>
  <c r="Q2045" i="1"/>
  <c r="S2045" i="1" l="1"/>
  <c r="R2045" i="1"/>
  <c r="T2045" i="1" s="1"/>
  <c r="D2045" i="1"/>
  <c r="S208" i="1" s="1"/>
  <c r="C2045" i="1"/>
  <c r="H2044" i="1"/>
  <c r="R210" i="1"/>
  <c r="T210" i="1" s="1"/>
  <c r="J2044" i="1"/>
  <c r="E2044" i="1"/>
  <c r="G2044" i="1"/>
  <c r="Q2046" i="1"/>
  <c r="S2046" i="1" l="1"/>
  <c r="R2046" i="1"/>
  <c r="T2046" i="1" s="1"/>
  <c r="K2043" i="1"/>
  <c r="K2044" i="1"/>
  <c r="E2045" i="1"/>
  <c r="H2045" i="1"/>
  <c r="G2045" i="1"/>
  <c r="R208" i="1"/>
  <c r="T208" i="1" s="1"/>
  <c r="J2045" i="1"/>
  <c r="Q2047" i="1"/>
  <c r="C2046" i="1"/>
  <c r="D2046" i="1"/>
  <c r="S206" i="1" s="1"/>
  <c r="H2046" i="1" l="1"/>
  <c r="G2046" i="1"/>
  <c r="R206" i="1"/>
  <c r="T206" i="1" s="1"/>
  <c r="J2046" i="1"/>
  <c r="E2046" i="1"/>
  <c r="Q2048" i="1"/>
  <c r="R2047" i="1"/>
  <c r="T2047" i="1" s="1"/>
  <c r="S2047" i="1"/>
  <c r="D2047" i="1"/>
  <c r="S204" i="1" s="1"/>
  <c r="C2047" i="1"/>
  <c r="C2048" i="1" l="1"/>
  <c r="D2048" i="1"/>
  <c r="S202" i="1" s="1"/>
  <c r="R204" i="1"/>
  <c r="T204" i="1" s="1"/>
  <c r="G2047" i="1"/>
  <c r="J2047" i="1"/>
  <c r="H2047" i="1"/>
  <c r="E2047" i="1"/>
  <c r="Q2049" i="1"/>
  <c r="S2048" i="1"/>
  <c r="R2048" i="1"/>
  <c r="T2048" i="1" s="1"/>
  <c r="K2045" i="1"/>
  <c r="S2049" i="1" l="1"/>
  <c r="R2049" i="1"/>
  <c r="T2049" i="1" s="1"/>
  <c r="K2047" i="1"/>
  <c r="R202" i="1"/>
  <c r="T202" i="1" s="1"/>
  <c r="J2048" i="1"/>
  <c r="H2048" i="1"/>
  <c r="E2048" i="1"/>
  <c r="G2048" i="1"/>
  <c r="Q2050" i="1"/>
  <c r="D2049" i="1"/>
  <c r="S200" i="1" s="1"/>
  <c r="C2049" i="1"/>
  <c r="K2046" i="1"/>
  <c r="R2050" i="1" l="1"/>
  <c r="T2050" i="1" s="1"/>
  <c r="S2050" i="1"/>
  <c r="D2050" i="1"/>
  <c r="S198" i="1" s="1"/>
  <c r="C2050" i="1"/>
  <c r="G2049" i="1"/>
  <c r="H2049" i="1"/>
  <c r="R200" i="1"/>
  <c r="T200" i="1" s="1"/>
  <c r="J2049" i="1"/>
  <c r="K2048" i="1" s="1"/>
  <c r="E2049" i="1"/>
  <c r="Q2051" i="1"/>
  <c r="S2051" i="1" l="1"/>
  <c r="R2051" i="1"/>
  <c r="T2051" i="1" s="1"/>
  <c r="Q2052" i="1"/>
  <c r="C2051" i="1"/>
  <c r="D2051" i="1"/>
  <c r="S196" i="1" s="1"/>
  <c r="K2049" i="1"/>
  <c r="G2050" i="1"/>
  <c r="R198" i="1"/>
  <c r="T198" i="1" s="1"/>
  <c r="J2050" i="1"/>
  <c r="H2050" i="1"/>
  <c r="E2050" i="1"/>
  <c r="R2052" i="1" l="1"/>
  <c r="T2052" i="1" s="1"/>
  <c r="S2052" i="1"/>
  <c r="Q2053" i="1"/>
  <c r="D2052" i="1"/>
  <c r="S194" i="1" s="1"/>
  <c r="C2052" i="1"/>
  <c r="R196" i="1"/>
  <c r="T196" i="1" s="1"/>
  <c r="J2051" i="1"/>
  <c r="H2051" i="1"/>
  <c r="E2051" i="1"/>
  <c r="G2051" i="1"/>
  <c r="R194" i="1" l="1"/>
  <c r="T194" i="1" s="1"/>
  <c r="H2052" i="1"/>
  <c r="E2052" i="1"/>
  <c r="J2052" i="1"/>
  <c r="K2051" i="1" s="1"/>
  <c r="G2052" i="1"/>
  <c r="Q2054" i="1"/>
  <c r="C2053" i="1"/>
  <c r="D2053" i="1"/>
  <c r="S192" i="1" s="1"/>
  <c r="S2053" i="1"/>
  <c r="R2053" i="1"/>
  <c r="T2053" i="1" s="1"/>
  <c r="K2050" i="1"/>
  <c r="C2054" i="1" l="1"/>
  <c r="D2054" i="1"/>
  <c r="S190" i="1" s="1"/>
  <c r="Q2055" i="1"/>
  <c r="S2054" i="1"/>
  <c r="R2054" i="1"/>
  <c r="T2054" i="1" s="1"/>
  <c r="G2053" i="1"/>
  <c r="J2053" i="1"/>
  <c r="H2053" i="1"/>
  <c r="E2053" i="1"/>
  <c r="R192" i="1"/>
  <c r="T192" i="1" s="1"/>
  <c r="C2055" i="1" l="1"/>
  <c r="D2055" i="1"/>
  <c r="S188" i="1" s="1"/>
  <c r="Q2056" i="1"/>
  <c r="E2054" i="1"/>
  <c r="G2054" i="1"/>
  <c r="H2054" i="1"/>
  <c r="R190" i="1"/>
  <c r="T190" i="1" s="1"/>
  <c r="J2054" i="1"/>
  <c r="K2053" i="1" s="1"/>
  <c r="S2055" i="1"/>
  <c r="R2055" i="1"/>
  <c r="T2055" i="1" s="1"/>
  <c r="K2052" i="1"/>
  <c r="R2056" i="1" l="1"/>
  <c r="T2056" i="1" s="1"/>
  <c r="S2056" i="1"/>
  <c r="D2056" i="1"/>
  <c r="S186" i="1" s="1"/>
  <c r="C2056" i="1"/>
  <c r="Q2057" i="1"/>
  <c r="G2055" i="1"/>
  <c r="H2055" i="1"/>
  <c r="R188" i="1"/>
  <c r="T188" i="1" s="1"/>
  <c r="E2055" i="1"/>
  <c r="J2055" i="1"/>
  <c r="Q2058" i="1" l="1"/>
  <c r="C2057" i="1"/>
  <c r="D2057" i="1"/>
  <c r="S184" i="1" s="1"/>
  <c r="S2057" i="1"/>
  <c r="R2057" i="1"/>
  <c r="T2057" i="1" s="1"/>
  <c r="G2056" i="1"/>
  <c r="H2056" i="1"/>
  <c r="R186" i="1"/>
  <c r="T186" i="1" s="1"/>
  <c r="J2056" i="1"/>
  <c r="E2056" i="1"/>
  <c r="K2054" i="1"/>
  <c r="Q2059" i="1" l="1"/>
  <c r="D2058" i="1"/>
  <c r="S182" i="1" s="1"/>
  <c r="C2058" i="1"/>
  <c r="E2057" i="1"/>
  <c r="G2057" i="1"/>
  <c r="J2057" i="1"/>
  <c r="K2056" i="1" s="1"/>
  <c r="H2057" i="1"/>
  <c r="R184" i="1"/>
  <c r="T184" i="1" s="1"/>
  <c r="K2055" i="1"/>
  <c r="R2058" i="1"/>
  <c r="T2058" i="1" s="1"/>
  <c r="S2058" i="1"/>
  <c r="C2059" i="1" l="1"/>
  <c r="D2059" i="1"/>
  <c r="S180" i="1" s="1"/>
  <c r="Q2060" i="1"/>
  <c r="G2058" i="1"/>
  <c r="R182" i="1"/>
  <c r="T182" i="1" s="1"/>
  <c r="J2058" i="1"/>
  <c r="K2057" i="1" s="1"/>
  <c r="H2058" i="1"/>
  <c r="E2058" i="1"/>
  <c r="S2059" i="1"/>
  <c r="R2059" i="1"/>
  <c r="T2059" i="1" s="1"/>
  <c r="Q2061" i="1" l="1"/>
  <c r="R180" i="1"/>
  <c r="T180" i="1" s="1"/>
  <c r="G2059" i="1"/>
  <c r="J2059" i="1"/>
  <c r="K2058" i="1" s="1"/>
  <c r="H2059" i="1"/>
  <c r="E2059" i="1"/>
  <c r="S2060" i="1"/>
  <c r="R2060" i="1"/>
  <c r="T2060" i="1" s="1"/>
  <c r="C2060" i="1"/>
  <c r="D2060" i="1"/>
  <c r="S178" i="1" s="1"/>
  <c r="D2061" i="1" l="1"/>
  <c r="S176" i="1" s="1"/>
  <c r="C2061" i="1"/>
  <c r="G2060" i="1"/>
  <c r="H2060" i="1"/>
  <c r="R178" i="1"/>
  <c r="T178" i="1" s="1"/>
  <c r="J2060" i="1"/>
  <c r="K2059" i="1" s="1"/>
  <c r="E2060" i="1"/>
  <c r="Q2062" i="1"/>
  <c r="R2061" i="1"/>
  <c r="T2061" i="1" s="1"/>
  <c r="S2061" i="1"/>
  <c r="E2061" i="1" l="1"/>
  <c r="H2061" i="1"/>
  <c r="G2061" i="1"/>
  <c r="J2061" i="1"/>
  <c r="K2060" i="1" s="1"/>
  <c r="R176" i="1"/>
  <c r="T176" i="1" s="1"/>
  <c r="S2062" i="1"/>
  <c r="R2062" i="1"/>
  <c r="T2062" i="1" s="1"/>
  <c r="Q2063" i="1"/>
  <c r="D2062" i="1"/>
  <c r="S174" i="1" s="1"/>
  <c r="C2062" i="1"/>
  <c r="D2063" i="1" l="1"/>
  <c r="S172" i="1" s="1"/>
  <c r="C2063" i="1"/>
  <c r="S2063" i="1"/>
  <c r="R2063" i="1"/>
  <c r="T2063" i="1" s="1"/>
  <c r="G2062" i="1"/>
  <c r="H2062" i="1"/>
  <c r="R174" i="1"/>
  <c r="T174" i="1" s="1"/>
  <c r="J2062" i="1"/>
  <c r="E2062" i="1"/>
  <c r="Q2064" i="1"/>
  <c r="Q2065" i="1" l="1"/>
  <c r="R2064" i="1"/>
  <c r="T2064" i="1" s="1"/>
  <c r="S2064" i="1"/>
  <c r="R172" i="1"/>
  <c r="T172" i="1" s="1"/>
  <c r="H2063" i="1"/>
  <c r="E2063" i="1"/>
  <c r="G2063" i="1"/>
  <c r="J2063" i="1"/>
  <c r="K2062" i="1" s="1"/>
  <c r="K2061" i="1"/>
  <c r="C2064" i="1"/>
  <c r="D2064" i="1"/>
  <c r="S170" i="1" s="1"/>
  <c r="H2064" i="1" l="1"/>
  <c r="G2064" i="1"/>
  <c r="R170" i="1"/>
  <c r="T170" i="1" s="1"/>
  <c r="J2064" i="1"/>
  <c r="K2063" i="1" s="1"/>
  <c r="E2064" i="1"/>
  <c r="D2065" i="1"/>
  <c r="S168" i="1" s="1"/>
  <c r="C2065" i="1"/>
  <c r="S2065" i="1"/>
  <c r="R2065" i="1"/>
  <c r="T2065" i="1" s="1"/>
  <c r="Q2066" i="1"/>
  <c r="S2066" i="1" l="1"/>
  <c r="R2066" i="1"/>
  <c r="T2066" i="1" s="1"/>
  <c r="D2066" i="1"/>
  <c r="S166" i="1" s="1"/>
  <c r="C2066" i="1"/>
  <c r="G2065" i="1"/>
  <c r="J2065" i="1"/>
  <c r="H2065" i="1"/>
  <c r="E2065" i="1"/>
  <c r="R168" i="1"/>
  <c r="T168" i="1" s="1"/>
  <c r="Q2067" i="1"/>
  <c r="Q2068" i="1" l="1"/>
  <c r="C2067" i="1"/>
  <c r="D2067" i="1"/>
  <c r="S164" i="1" s="1"/>
  <c r="K2064" i="1"/>
  <c r="R2067" i="1"/>
  <c r="T2067" i="1" s="1"/>
  <c r="S2067" i="1"/>
  <c r="R166" i="1"/>
  <c r="T166" i="1" s="1"/>
  <c r="J2066" i="1"/>
  <c r="E2066" i="1"/>
  <c r="H2066" i="1"/>
  <c r="G2066" i="1"/>
  <c r="R164" i="1" l="1"/>
  <c r="T164" i="1" s="1"/>
  <c r="J2067" i="1"/>
  <c r="H2067" i="1"/>
  <c r="E2067" i="1"/>
  <c r="G2067" i="1"/>
  <c r="Q2069" i="1"/>
  <c r="K2066" i="1"/>
  <c r="R2068" i="1"/>
  <c r="T2068" i="1" s="1"/>
  <c r="S2068" i="1"/>
  <c r="D2068" i="1"/>
  <c r="S162" i="1" s="1"/>
  <c r="C2068" i="1"/>
  <c r="K2065" i="1"/>
  <c r="C2069" i="1" l="1"/>
  <c r="D2069" i="1"/>
  <c r="S160" i="1" s="1"/>
  <c r="Q2070" i="1"/>
  <c r="S2069" i="1"/>
  <c r="R2069" i="1"/>
  <c r="T2069" i="1" s="1"/>
  <c r="G2068" i="1"/>
  <c r="E2068" i="1"/>
  <c r="R162" i="1"/>
  <c r="T162" i="1" s="1"/>
  <c r="J2068" i="1"/>
  <c r="H2068" i="1"/>
  <c r="K2067" i="1" l="1"/>
  <c r="Q2071" i="1"/>
  <c r="J2069" i="1"/>
  <c r="H2069" i="1"/>
  <c r="E2069" i="1"/>
  <c r="G2069" i="1"/>
  <c r="R160" i="1"/>
  <c r="T160" i="1" s="1"/>
  <c r="S2070" i="1"/>
  <c r="R2070" i="1"/>
  <c r="T2070" i="1" s="1"/>
  <c r="C2070" i="1"/>
  <c r="D2070" i="1"/>
  <c r="S158" i="1" s="1"/>
  <c r="C2071" i="1" l="1"/>
  <c r="D2071" i="1"/>
  <c r="S156" i="1" s="1"/>
  <c r="S2071" i="1"/>
  <c r="R2071" i="1"/>
  <c r="T2071" i="1" s="1"/>
  <c r="Q2072" i="1"/>
  <c r="H2070" i="1"/>
  <c r="E2070" i="1"/>
  <c r="R158" i="1"/>
  <c r="T158" i="1" s="1"/>
  <c r="J2070" i="1"/>
  <c r="K2069" i="1" s="1"/>
  <c r="G2070" i="1"/>
  <c r="K2068" i="1"/>
  <c r="Q2073" i="1" l="1"/>
  <c r="C2072" i="1"/>
  <c r="D2072" i="1"/>
  <c r="S154" i="1" s="1"/>
  <c r="R2072" i="1"/>
  <c r="T2072" i="1" s="1"/>
  <c r="S2072" i="1"/>
  <c r="E2071" i="1"/>
  <c r="G2071" i="1"/>
  <c r="H2071" i="1"/>
  <c r="R156" i="1"/>
  <c r="T156" i="1" s="1"/>
  <c r="J2071" i="1"/>
  <c r="K2070" i="1" s="1"/>
  <c r="R154" i="1" l="1"/>
  <c r="T154" i="1" s="1"/>
  <c r="J2072" i="1"/>
  <c r="H2072" i="1"/>
  <c r="E2072" i="1"/>
  <c r="G2072" i="1"/>
  <c r="Q2074" i="1"/>
  <c r="C2073" i="1"/>
  <c r="D2073" i="1"/>
  <c r="S152" i="1" s="1"/>
  <c r="S2073" i="1"/>
  <c r="R2073" i="1"/>
  <c r="T2073" i="1" s="1"/>
  <c r="H2073" i="1" l="1"/>
  <c r="E2073" i="1"/>
  <c r="R152" i="1"/>
  <c r="T152" i="1" s="1"/>
  <c r="G2073" i="1"/>
  <c r="J2073" i="1"/>
  <c r="R2074" i="1"/>
  <c r="T2074" i="1" s="1"/>
  <c r="S2074" i="1"/>
  <c r="Q2075" i="1"/>
  <c r="K2072" i="1"/>
  <c r="K2071" i="1"/>
  <c r="C2074" i="1"/>
  <c r="D2074" i="1"/>
  <c r="S150" i="1" s="1"/>
  <c r="R150" i="1" l="1"/>
  <c r="T150" i="1" s="1"/>
  <c r="E2074" i="1"/>
  <c r="H2074" i="1"/>
  <c r="G2074" i="1"/>
  <c r="J2074" i="1"/>
  <c r="Q2076" i="1"/>
  <c r="C2075" i="1"/>
  <c r="D2075" i="1"/>
  <c r="S148" i="1" s="1"/>
  <c r="R2075" i="1"/>
  <c r="T2075" i="1" s="1"/>
  <c r="S2075" i="1"/>
  <c r="R148" i="1" l="1"/>
  <c r="T148" i="1" s="1"/>
  <c r="J2075" i="1"/>
  <c r="K2074" i="1" s="1"/>
  <c r="H2075" i="1"/>
  <c r="E2075" i="1"/>
  <c r="G2075" i="1"/>
  <c r="Q2077" i="1"/>
  <c r="S2076" i="1"/>
  <c r="R2076" i="1"/>
  <c r="T2076" i="1" s="1"/>
  <c r="D2076" i="1"/>
  <c r="S146" i="1" s="1"/>
  <c r="C2076" i="1"/>
  <c r="K2073" i="1"/>
  <c r="C2077" i="1" l="1"/>
  <c r="D2077" i="1"/>
  <c r="S144" i="1" s="1"/>
  <c r="H2076" i="1"/>
  <c r="G2076" i="1"/>
  <c r="R146" i="1"/>
  <c r="T146" i="1" s="1"/>
  <c r="J2076" i="1"/>
  <c r="E2076" i="1"/>
  <c r="R2077" i="1"/>
  <c r="T2077" i="1" s="1"/>
  <c r="S2077" i="1"/>
  <c r="Q2078" i="1"/>
  <c r="S2078" i="1" l="1"/>
  <c r="R2078" i="1"/>
  <c r="T2078" i="1" s="1"/>
  <c r="Q2079" i="1"/>
  <c r="J2077" i="1"/>
  <c r="E2077" i="1"/>
  <c r="R144" i="1"/>
  <c r="T144" i="1" s="1"/>
  <c r="G2077" i="1"/>
  <c r="H2077" i="1"/>
  <c r="K2075" i="1"/>
  <c r="C2078" i="1"/>
  <c r="D2078" i="1"/>
  <c r="S142" i="1" s="1"/>
  <c r="R2079" i="1" l="1"/>
  <c r="T2079" i="1" s="1"/>
  <c r="S2079" i="1"/>
  <c r="E2078" i="1"/>
  <c r="H2078" i="1"/>
  <c r="G2078" i="1"/>
  <c r="R142" i="1"/>
  <c r="T142" i="1" s="1"/>
  <c r="J2078" i="1"/>
  <c r="Q2080" i="1"/>
  <c r="C2079" i="1"/>
  <c r="D2079" i="1"/>
  <c r="S140" i="1" s="1"/>
  <c r="K2076" i="1"/>
  <c r="Q2081" i="1" l="1"/>
  <c r="J2079" i="1"/>
  <c r="K2078" i="1" s="1"/>
  <c r="R140" i="1"/>
  <c r="T140" i="1" s="1"/>
  <c r="E2079" i="1"/>
  <c r="H2079" i="1"/>
  <c r="G2079" i="1"/>
  <c r="C2080" i="1"/>
  <c r="D2080" i="1"/>
  <c r="S138" i="1" s="1"/>
  <c r="K2077" i="1"/>
  <c r="S2080" i="1"/>
  <c r="R2080" i="1"/>
  <c r="T2080" i="1" s="1"/>
  <c r="J2080" i="1" l="1"/>
  <c r="E2080" i="1"/>
  <c r="H2080" i="1"/>
  <c r="R138" i="1"/>
  <c r="T138" i="1" s="1"/>
  <c r="G2080" i="1"/>
  <c r="K2079" i="1"/>
  <c r="S2081" i="1"/>
  <c r="R2081" i="1"/>
  <c r="T2081" i="1" s="1"/>
  <c r="D2081" i="1"/>
  <c r="S136" i="1" s="1"/>
  <c r="C2081" i="1"/>
  <c r="Q2082" i="1"/>
  <c r="J2081" i="1" l="1"/>
  <c r="H2081" i="1"/>
  <c r="E2081" i="1"/>
  <c r="G2081" i="1"/>
  <c r="R136" i="1"/>
  <c r="T136" i="1" s="1"/>
  <c r="Q2083" i="1"/>
  <c r="D2082" i="1"/>
  <c r="S134" i="1" s="1"/>
  <c r="C2082" i="1"/>
  <c r="R2082" i="1"/>
  <c r="T2082" i="1" s="1"/>
  <c r="S2082" i="1"/>
  <c r="K2080" i="1"/>
  <c r="Q2084" i="1" l="1"/>
  <c r="R134" i="1"/>
  <c r="T134" i="1" s="1"/>
  <c r="J2082" i="1"/>
  <c r="H2082" i="1"/>
  <c r="G2082" i="1"/>
  <c r="E2082" i="1"/>
  <c r="R2083" i="1"/>
  <c r="T2083" i="1" s="1"/>
  <c r="S2083" i="1"/>
  <c r="C2083" i="1"/>
  <c r="D2083" i="1"/>
  <c r="S132" i="1" s="1"/>
  <c r="C2084" i="1" l="1"/>
  <c r="D2084" i="1"/>
  <c r="S130" i="1" s="1"/>
  <c r="G2083" i="1"/>
  <c r="J2083" i="1"/>
  <c r="H2083" i="1"/>
  <c r="R132" i="1"/>
  <c r="T132" i="1" s="1"/>
  <c r="E2083" i="1"/>
  <c r="S2084" i="1"/>
  <c r="R2084" i="1"/>
  <c r="T2084" i="1" s="1"/>
  <c r="K2081" i="1"/>
  <c r="Q2085" i="1"/>
  <c r="R130" i="1" l="1"/>
  <c r="T130" i="1" s="1"/>
  <c r="H2084" i="1"/>
  <c r="J2084" i="1"/>
  <c r="K2083" i="1" s="1"/>
  <c r="E2084" i="1"/>
  <c r="G2084" i="1"/>
  <c r="S2085" i="1"/>
  <c r="R2085" i="1"/>
  <c r="T2085" i="1" s="1"/>
  <c r="C2085" i="1"/>
  <c r="D2085" i="1"/>
  <c r="S128" i="1" s="1"/>
  <c r="Q2086" i="1"/>
  <c r="K2082" i="1"/>
  <c r="Q2087" i="1" l="1"/>
  <c r="D2086" i="1"/>
  <c r="S126" i="1" s="1"/>
  <c r="C2086" i="1"/>
  <c r="S2086" i="1"/>
  <c r="R2086" i="1"/>
  <c r="T2086" i="1" s="1"/>
  <c r="E2085" i="1"/>
  <c r="H2085" i="1"/>
  <c r="G2085" i="1"/>
  <c r="R128" i="1"/>
  <c r="T128" i="1" s="1"/>
  <c r="J2085" i="1"/>
  <c r="K2084" i="1" s="1"/>
  <c r="C2087" i="1" l="1"/>
  <c r="D2087" i="1"/>
  <c r="S124" i="1" s="1"/>
  <c r="S2087" i="1"/>
  <c r="R2087" i="1"/>
  <c r="T2087" i="1" s="1"/>
  <c r="G2086" i="1"/>
  <c r="R126" i="1"/>
  <c r="T126" i="1" s="1"/>
  <c r="J2086" i="1"/>
  <c r="H2086" i="1"/>
  <c r="E2086" i="1"/>
  <c r="Q2088" i="1"/>
  <c r="D2088" i="1" l="1"/>
  <c r="S122" i="1" s="1"/>
  <c r="C2088" i="1"/>
  <c r="Q2089" i="1"/>
  <c r="K2085" i="1"/>
  <c r="R2088" i="1"/>
  <c r="T2088" i="1" s="1"/>
  <c r="S2088" i="1"/>
  <c r="G2087" i="1"/>
  <c r="J2087" i="1"/>
  <c r="H2087" i="1"/>
  <c r="E2087" i="1"/>
  <c r="R124" i="1"/>
  <c r="T124" i="1" s="1"/>
  <c r="Q2090" i="1" l="1"/>
  <c r="J2088" i="1"/>
  <c r="H2088" i="1"/>
  <c r="E2088" i="1"/>
  <c r="G2088" i="1"/>
  <c r="R122" i="1"/>
  <c r="T122" i="1" s="1"/>
  <c r="K2086" i="1"/>
  <c r="S2089" i="1"/>
  <c r="R2089" i="1"/>
  <c r="T2089" i="1" s="1"/>
  <c r="D2089" i="1"/>
  <c r="S120" i="1" s="1"/>
  <c r="C2089" i="1"/>
  <c r="K2087" i="1" l="1"/>
  <c r="D2090" i="1"/>
  <c r="S118" i="1" s="1"/>
  <c r="C2090" i="1"/>
  <c r="S2090" i="1"/>
  <c r="R2090" i="1"/>
  <c r="T2090" i="1" s="1"/>
  <c r="R120" i="1"/>
  <c r="T120" i="1" s="1"/>
  <c r="E2089" i="1"/>
  <c r="G2089" i="1"/>
  <c r="J2089" i="1"/>
  <c r="K2088" i="1" s="1"/>
  <c r="H2089" i="1"/>
  <c r="Q2091" i="1"/>
  <c r="E2090" i="1" l="1"/>
  <c r="H2090" i="1"/>
  <c r="R118" i="1"/>
  <c r="T118" i="1" s="1"/>
  <c r="J2090" i="1"/>
  <c r="G2090" i="1"/>
  <c r="Q2092" i="1"/>
  <c r="R2091" i="1"/>
  <c r="T2091" i="1" s="1"/>
  <c r="S2091" i="1"/>
  <c r="D2091" i="1"/>
  <c r="S116" i="1" s="1"/>
  <c r="C2091" i="1"/>
  <c r="Q2093" i="1" l="1"/>
  <c r="C2092" i="1"/>
  <c r="D2092" i="1"/>
  <c r="S114" i="1" s="1"/>
  <c r="K2089" i="1"/>
  <c r="R116" i="1"/>
  <c r="T116" i="1" s="1"/>
  <c r="G2091" i="1"/>
  <c r="J2091" i="1"/>
  <c r="K2090" i="1" s="1"/>
  <c r="H2091" i="1"/>
  <c r="E2091" i="1"/>
  <c r="S2092" i="1"/>
  <c r="R2092" i="1"/>
  <c r="T2092" i="1" s="1"/>
  <c r="D2093" i="1" l="1"/>
  <c r="S112" i="1" s="1"/>
  <c r="C2093" i="1"/>
  <c r="J2092" i="1"/>
  <c r="H2092" i="1"/>
  <c r="E2092" i="1"/>
  <c r="G2092" i="1"/>
  <c r="R114" i="1"/>
  <c r="T114" i="1" s="1"/>
  <c r="S2093" i="1"/>
  <c r="R2093" i="1"/>
  <c r="T2093" i="1" s="1"/>
  <c r="Q2094" i="1"/>
  <c r="S2094" i="1" l="1"/>
  <c r="R2094" i="1"/>
  <c r="T2094" i="1" s="1"/>
  <c r="C2094" i="1"/>
  <c r="D2094" i="1"/>
  <c r="S110" i="1" s="1"/>
  <c r="E2093" i="1"/>
  <c r="R112" i="1"/>
  <c r="T112" i="1" s="1"/>
  <c r="H2093" i="1"/>
  <c r="G2093" i="1"/>
  <c r="J2093" i="1"/>
  <c r="K2092" i="1" s="1"/>
  <c r="Q2095" i="1"/>
  <c r="K2091" i="1"/>
  <c r="Q2096" i="1" l="1"/>
  <c r="E2094" i="1"/>
  <c r="H2094" i="1"/>
  <c r="R110" i="1"/>
  <c r="T110" i="1" s="1"/>
  <c r="G2094" i="1"/>
  <c r="J2094" i="1"/>
  <c r="K2093" i="1" s="1"/>
  <c r="S2095" i="1"/>
  <c r="R2095" i="1"/>
  <c r="T2095" i="1" s="1"/>
  <c r="D2095" i="1"/>
  <c r="S108" i="1" s="1"/>
  <c r="C2095" i="1"/>
  <c r="E2095" i="1" l="1"/>
  <c r="R108" i="1"/>
  <c r="T108" i="1" s="1"/>
  <c r="H2095" i="1"/>
  <c r="G2095" i="1"/>
  <c r="J2095" i="1"/>
  <c r="C2096" i="1"/>
  <c r="D2096" i="1"/>
  <c r="S106" i="1" s="1"/>
  <c r="S2096" i="1"/>
  <c r="R2096" i="1"/>
  <c r="T2096" i="1" s="1"/>
  <c r="Q2097" i="1"/>
  <c r="Q2098" i="1" l="1"/>
  <c r="R2097" i="1"/>
  <c r="T2097" i="1" s="1"/>
  <c r="S2097" i="1"/>
  <c r="C2097" i="1"/>
  <c r="D2097" i="1"/>
  <c r="S104" i="1" s="1"/>
  <c r="H2096" i="1"/>
  <c r="G2096" i="1"/>
  <c r="R106" i="1"/>
  <c r="T106" i="1" s="1"/>
  <c r="J2096" i="1"/>
  <c r="E2096" i="1"/>
  <c r="K2094" i="1"/>
  <c r="D2098" i="1" l="1"/>
  <c r="S102" i="1" s="1"/>
  <c r="C2098" i="1"/>
  <c r="K2095" i="1"/>
  <c r="S2098" i="1"/>
  <c r="R2098" i="1"/>
  <c r="T2098" i="1" s="1"/>
  <c r="H2097" i="1"/>
  <c r="R104" i="1"/>
  <c r="T104" i="1" s="1"/>
  <c r="J2097" i="1"/>
  <c r="K2096" i="1" s="1"/>
  <c r="E2097" i="1"/>
  <c r="G2097" i="1"/>
  <c r="Q2099" i="1"/>
  <c r="G2098" i="1" l="1"/>
  <c r="R102" i="1"/>
  <c r="T102" i="1" s="1"/>
  <c r="J2098" i="1"/>
  <c r="H2098" i="1"/>
  <c r="E2098" i="1"/>
  <c r="R2099" i="1"/>
  <c r="T2099" i="1" s="1"/>
  <c r="S2099" i="1"/>
  <c r="K2097" i="1"/>
  <c r="C2099" i="1"/>
  <c r="D2099" i="1"/>
  <c r="S100" i="1" s="1"/>
  <c r="Q2100" i="1"/>
  <c r="Q2101" i="1" l="1"/>
  <c r="C2100" i="1"/>
  <c r="D2100" i="1"/>
  <c r="S98" i="1" s="1"/>
  <c r="S2100" i="1"/>
  <c r="R2100" i="1"/>
  <c r="T2100" i="1" s="1"/>
  <c r="E2099" i="1"/>
  <c r="G2099" i="1"/>
  <c r="H2099" i="1"/>
  <c r="R100" i="1"/>
  <c r="T100" i="1" s="1"/>
  <c r="J2099" i="1"/>
  <c r="K2098" i="1" s="1"/>
  <c r="E2100" i="1" l="1"/>
  <c r="H2100" i="1"/>
  <c r="R98" i="1"/>
  <c r="T98" i="1" s="1"/>
  <c r="J2100" i="1"/>
  <c r="G2100" i="1"/>
  <c r="C2101" i="1"/>
  <c r="D2101" i="1"/>
  <c r="S96" i="1" s="1"/>
  <c r="S2101" i="1"/>
  <c r="R2101" i="1"/>
  <c r="T2101" i="1" s="1"/>
  <c r="Q2102" i="1"/>
  <c r="R2102" i="1" l="1"/>
  <c r="T2102" i="1" s="1"/>
  <c r="S2102" i="1"/>
  <c r="Q2103" i="1"/>
  <c r="C2102" i="1"/>
  <c r="D2102" i="1"/>
  <c r="S94" i="1" s="1"/>
  <c r="K2099" i="1"/>
  <c r="J2101" i="1"/>
  <c r="K2100" i="1" s="1"/>
  <c r="H2101" i="1"/>
  <c r="E2101" i="1"/>
  <c r="R96" i="1"/>
  <c r="T96" i="1" s="1"/>
  <c r="G2101" i="1"/>
  <c r="R2103" i="1" l="1"/>
  <c r="T2103" i="1" s="1"/>
  <c r="S2103" i="1"/>
  <c r="Q2104" i="1"/>
  <c r="J2102" i="1"/>
  <c r="E2102" i="1"/>
  <c r="H2102" i="1"/>
  <c r="G2102" i="1"/>
  <c r="R94" i="1"/>
  <c r="T94" i="1" s="1"/>
  <c r="D2103" i="1"/>
  <c r="S92" i="1" s="1"/>
  <c r="C2103" i="1"/>
  <c r="S2104" i="1" l="1"/>
  <c r="R2104" i="1"/>
  <c r="T2104" i="1" s="1"/>
  <c r="D2104" i="1"/>
  <c r="S90" i="1" s="1"/>
  <c r="C2104" i="1"/>
  <c r="Q2105" i="1"/>
  <c r="R92" i="1"/>
  <c r="T92" i="1" s="1"/>
  <c r="J2103" i="1"/>
  <c r="K2102" i="1" s="1"/>
  <c r="H2103" i="1"/>
  <c r="E2103" i="1"/>
  <c r="G2103" i="1"/>
  <c r="K2101" i="1"/>
  <c r="S2105" i="1" l="1"/>
  <c r="R2105" i="1"/>
  <c r="T2105" i="1" s="1"/>
  <c r="E2104" i="1"/>
  <c r="H2104" i="1"/>
  <c r="G2104" i="1"/>
  <c r="R90" i="1"/>
  <c r="T90" i="1" s="1"/>
  <c r="J2104" i="1"/>
  <c r="K2103" i="1"/>
  <c r="Q2106" i="1"/>
  <c r="C2105" i="1"/>
  <c r="D2105" i="1"/>
  <c r="S88" i="1" s="1"/>
  <c r="J2105" i="1" l="1"/>
  <c r="E2105" i="1"/>
  <c r="H2105" i="1"/>
  <c r="G2105" i="1"/>
  <c r="R88" i="1"/>
  <c r="T88" i="1" s="1"/>
  <c r="K2104" i="1"/>
  <c r="R2106" i="1"/>
  <c r="T2106" i="1" s="1"/>
  <c r="S2106" i="1"/>
  <c r="D2106" i="1"/>
  <c r="S86" i="1" s="1"/>
  <c r="C2106" i="1"/>
  <c r="Q2107" i="1"/>
  <c r="Q2108" i="1" l="1"/>
  <c r="C2107" i="1"/>
  <c r="D2107" i="1"/>
  <c r="S84" i="1" s="1"/>
  <c r="E2106" i="1"/>
  <c r="H2106" i="1"/>
  <c r="G2106" i="1"/>
  <c r="R86" i="1"/>
  <c r="T86" i="1" s="1"/>
  <c r="J2106" i="1"/>
  <c r="S2107" i="1"/>
  <c r="R2107" i="1"/>
  <c r="T2107" i="1" s="1"/>
  <c r="C2108" i="1" l="1"/>
  <c r="D2108" i="1"/>
  <c r="S82" i="1" s="1"/>
  <c r="J2107" i="1"/>
  <c r="E2107" i="1"/>
  <c r="H2107" i="1"/>
  <c r="G2107" i="1"/>
  <c r="R84" i="1"/>
  <c r="T84" i="1" s="1"/>
  <c r="R2108" i="1"/>
  <c r="T2108" i="1" s="1"/>
  <c r="S2108" i="1"/>
  <c r="K2105" i="1"/>
  <c r="Q2109" i="1"/>
  <c r="R2109" i="1" l="1"/>
  <c r="T2109" i="1" s="1"/>
  <c r="S2109" i="1"/>
  <c r="C2109" i="1"/>
  <c r="D2109" i="1"/>
  <c r="S80" i="1" s="1"/>
  <c r="Q2110" i="1"/>
  <c r="K2106" i="1"/>
  <c r="R82" i="1"/>
  <c r="T82" i="1" s="1"/>
  <c r="H2108" i="1"/>
  <c r="E2108" i="1"/>
  <c r="G2108" i="1"/>
  <c r="J2108" i="1"/>
  <c r="E2109" i="1" l="1"/>
  <c r="G2109" i="1"/>
  <c r="H2109" i="1"/>
  <c r="R80" i="1"/>
  <c r="T80" i="1" s="1"/>
  <c r="J2109" i="1"/>
  <c r="Q2111" i="1"/>
  <c r="R2110" i="1"/>
  <c r="T2110" i="1" s="1"/>
  <c r="S2110" i="1"/>
  <c r="K2108" i="1"/>
  <c r="C2110" i="1"/>
  <c r="D2110" i="1"/>
  <c r="S78" i="1" s="1"/>
  <c r="K2107" i="1"/>
  <c r="C2111" i="1" l="1"/>
  <c r="D2111" i="1"/>
  <c r="S76" i="1" s="1"/>
  <c r="G2110" i="1"/>
  <c r="R78" i="1"/>
  <c r="T78" i="1" s="1"/>
  <c r="J2110" i="1"/>
  <c r="E2110" i="1"/>
  <c r="H2110" i="1"/>
  <c r="S2111" i="1"/>
  <c r="R2111" i="1"/>
  <c r="T2111" i="1" s="1"/>
  <c r="Q2112" i="1"/>
  <c r="Q2113" i="1" l="1"/>
  <c r="R2112" i="1"/>
  <c r="T2112" i="1" s="1"/>
  <c r="S2112" i="1"/>
  <c r="C2112" i="1"/>
  <c r="D2112" i="1"/>
  <c r="S74" i="1" s="1"/>
  <c r="K2109" i="1"/>
  <c r="E2111" i="1"/>
  <c r="G2111" i="1"/>
  <c r="H2111" i="1"/>
  <c r="R76" i="1"/>
  <c r="T76" i="1" s="1"/>
  <c r="J2111" i="1"/>
  <c r="E2112" i="1" l="1"/>
  <c r="H2112" i="1"/>
  <c r="R74" i="1"/>
  <c r="T74" i="1" s="1"/>
  <c r="J2112" i="1"/>
  <c r="G2112" i="1"/>
  <c r="C2113" i="1"/>
  <c r="D2113" i="1"/>
  <c r="S72" i="1" s="1"/>
  <c r="S2113" i="1"/>
  <c r="R2113" i="1"/>
  <c r="T2113" i="1" s="1"/>
  <c r="K2110" i="1"/>
  <c r="Q2115" i="1"/>
  <c r="Q2114" i="1"/>
  <c r="C2114" i="1" l="1"/>
  <c r="D2114" i="1"/>
  <c r="S70" i="1" s="1"/>
  <c r="G2113" i="1"/>
  <c r="H2113" i="1"/>
  <c r="E2113" i="1"/>
  <c r="R72" i="1"/>
  <c r="T72" i="1" s="1"/>
  <c r="J2113" i="1"/>
  <c r="K2112" i="1" s="1"/>
  <c r="S2114" i="1"/>
  <c r="R2114" i="1"/>
  <c r="T2114" i="1" s="1"/>
  <c r="K2111" i="1"/>
  <c r="S2115" i="1"/>
  <c r="R2115" i="1"/>
  <c r="T2115" i="1" s="1"/>
  <c r="R70" i="1" l="1"/>
  <c r="T70" i="1" s="1"/>
  <c r="G2114" i="1"/>
  <c r="H2114" i="1"/>
  <c r="J2114" i="1"/>
  <c r="E2114" i="1"/>
  <c r="C2115" i="1"/>
  <c r="D2115" i="1"/>
  <c r="S68" i="1" s="1"/>
  <c r="X67" i="1"/>
  <c r="K2113" i="1" l="1"/>
  <c r="J2115" i="1"/>
  <c r="K2115" i="1" s="1"/>
  <c r="E2115" i="1"/>
  <c r="H2115" i="1"/>
  <c r="H64" i="1" s="1"/>
  <c r="G2115" i="1"/>
  <c r="G64" i="1" s="1"/>
  <c r="R68" i="1"/>
  <c r="T68" i="1" s="1"/>
  <c r="Y67" i="1"/>
  <c r="Z67" i="1" s="1"/>
  <c r="X83" i="1"/>
  <c r="X68" i="1"/>
  <c r="Y68" i="1" s="1"/>
  <c r="Z68" i="1" s="1"/>
  <c r="K64" i="1" l="1"/>
  <c r="K2114" i="1"/>
  <c r="X99" i="1"/>
  <c r="Y83" i="1"/>
  <c r="Z83" i="1" s="1"/>
  <c r="X84" i="1"/>
  <c r="Y84" i="1" s="1"/>
  <c r="Z84" i="1" s="1"/>
  <c r="AB69" i="1"/>
  <c r="AC69" i="1"/>
  <c r="AD69" i="1"/>
  <c r="AA69" i="1"/>
  <c r="AE69" i="1" l="1"/>
  <c r="Y69" i="1" s="1"/>
  <c r="Z69" i="1" s="1"/>
  <c r="AC70" i="1"/>
  <c r="AD70" i="1"/>
  <c r="AA70" i="1"/>
  <c r="AB70" i="1"/>
  <c r="AB85" i="1"/>
  <c r="AD85" i="1"/>
  <c r="AC85" i="1"/>
  <c r="AA85" i="1"/>
  <c r="Y99" i="1"/>
  <c r="Z99" i="1" s="1"/>
  <c r="X115" i="1"/>
  <c r="X100" i="1"/>
  <c r="Y100" i="1" s="1"/>
  <c r="Z100" i="1" s="1"/>
  <c r="AE85" i="1" l="1"/>
  <c r="Y85" i="1" s="1"/>
  <c r="Z85" i="1" s="1"/>
  <c r="X116" i="1"/>
  <c r="Y116" i="1" s="1"/>
  <c r="Z116" i="1" s="1"/>
  <c r="Y115" i="1"/>
  <c r="Z115" i="1" s="1"/>
  <c r="X131" i="1"/>
  <c r="AB101" i="1"/>
  <c r="AD101" i="1"/>
  <c r="AC101" i="1"/>
  <c r="AA101" i="1"/>
  <c r="AE70" i="1"/>
  <c r="Y70" i="1" s="1"/>
  <c r="Z70" i="1" s="1"/>
  <c r="X132" i="1" l="1"/>
  <c r="Y132" i="1" s="1"/>
  <c r="Z132" i="1" s="1"/>
  <c r="Y131" i="1"/>
  <c r="Z131" i="1" s="1"/>
  <c r="AE101" i="1"/>
  <c r="Y101" i="1" s="1"/>
  <c r="Z101" i="1" s="1"/>
  <c r="AA117" i="1"/>
  <c r="AB117" i="1"/>
  <c r="AD117" i="1"/>
  <c r="AC117" i="1"/>
  <c r="AA71" i="1"/>
  <c r="AB71" i="1"/>
  <c r="AC71" i="1"/>
  <c r="AD71" i="1"/>
  <c r="AB86" i="1"/>
  <c r="AC86" i="1"/>
  <c r="AD86" i="1"/>
  <c r="AA86" i="1"/>
  <c r="AE117" i="1" l="1"/>
  <c r="Y117" i="1" s="1"/>
  <c r="Z117" i="1" s="1"/>
  <c r="AB102" i="1"/>
  <c r="AC102" i="1"/>
  <c r="AE102" i="1" s="1"/>
  <c r="AD102" i="1"/>
  <c r="AA102" i="1"/>
  <c r="AE71" i="1"/>
  <c r="Y71" i="1" s="1"/>
  <c r="Z71" i="1" s="1"/>
  <c r="AC133" i="1"/>
  <c r="AE133" i="1" s="1"/>
  <c r="AD133" i="1"/>
  <c r="AA133" i="1"/>
  <c r="AB133" i="1"/>
  <c r="AE86" i="1"/>
  <c r="Y86" i="1" s="1"/>
  <c r="Z86" i="1" s="1"/>
  <c r="Y133" i="1" l="1"/>
  <c r="Z133" i="1" s="1"/>
  <c r="AC87" i="1"/>
  <c r="AD87" i="1"/>
  <c r="AA87" i="1"/>
  <c r="AB87" i="1"/>
  <c r="Y102" i="1"/>
  <c r="Z102" i="1" s="1"/>
  <c r="AB72" i="1"/>
  <c r="AC72" i="1"/>
  <c r="AD72" i="1"/>
  <c r="AA72" i="1"/>
  <c r="AB118" i="1"/>
  <c r="AD118" i="1"/>
  <c r="AC118" i="1"/>
  <c r="AA118" i="1"/>
  <c r="AE72" i="1" l="1"/>
  <c r="Y72" i="1" s="1"/>
  <c r="Z72" i="1" s="1"/>
  <c r="AB73" i="1"/>
  <c r="AC73" i="1"/>
  <c r="AD73" i="1"/>
  <c r="AA73" i="1"/>
  <c r="AC103" i="1"/>
  <c r="AD103" i="1"/>
  <c r="AA103" i="1"/>
  <c r="AB103" i="1"/>
  <c r="AE87" i="1"/>
  <c r="Y87" i="1" s="1"/>
  <c r="Z87" i="1" s="1"/>
  <c r="AE118" i="1"/>
  <c r="Y118" i="1" s="1"/>
  <c r="Z118" i="1" s="1"/>
  <c r="AA134" i="1"/>
  <c r="AB134" i="1"/>
  <c r="AD134" i="1"/>
  <c r="AC134" i="1"/>
  <c r="AE134" i="1" l="1"/>
  <c r="Y134" i="1" s="1"/>
  <c r="Z134" i="1" s="1"/>
  <c r="AE73" i="1"/>
  <c r="Y73" i="1" s="1"/>
  <c r="Z73" i="1" s="1"/>
  <c r="AB119" i="1"/>
  <c r="AC119" i="1"/>
  <c r="AE119" i="1" s="1"/>
  <c r="Y119" i="1" s="1"/>
  <c r="Z119" i="1" s="1"/>
  <c r="AD119" i="1"/>
  <c r="AA119" i="1"/>
  <c r="AA88" i="1"/>
  <c r="AC88" i="1"/>
  <c r="AE88" i="1" s="1"/>
  <c r="Y88" i="1" s="1"/>
  <c r="Z88" i="1" s="1"/>
  <c r="AB88" i="1"/>
  <c r="AD88" i="1"/>
  <c r="AE103" i="1"/>
  <c r="Y103" i="1" s="1"/>
  <c r="Z103" i="1" s="1"/>
  <c r="AC120" i="1" l="1"/>
  <c r="AD120" i="1"/>
  <c r="AA120" i="1"/>
  <c r="AB120" i="1"/>
  <c r="AB89" i="1"/>
  <c r="AC89" i="1"/>
  <c r="AA89" i="1"/>
  <c r="AD89" i="1"/>
  <c r="AA104" i="1"/>
  <c r="AC104" i="1"/>
  <c r="AE104" i="1" s="1"/>
  <c r="AB104" i="1"/>
  <c r="AD104" i="1"/>
  <c r="AC74" i="1"/>
  <c r="AD74" i="1"/>
  <c r="AA74" i="1"/>
  <c r="AB74" i="1"/>
  <c r="AB135" i="1"/>
  <c r="AD135" i="1"/>
  <c r="AC135" i="1"/>
  <c r="AA135" i="1"/>
  <c r="AE135" i="1" l="1"/>
  <c r="Y135" i="1" s="1"/>
  <c r="Z135" i="1" s="1"/>
  <c r="Y104" i="1"/>
  <c r="Z104" i="1" s="1"/>
  <c r="AE89" i="1"/>
  <c r="Y89" i="1" s="1"/>
  <c r="Z89" i="1" s="1"/>
  <c r="AE74" i="1"/>
  <c r="Y74" i="1" s="1"/>
  <c r="Z74" i="1" s="1"/>
  <c r="AE120" i="1"/>
  <c r="Y120" i="1" s="1"/>
  <c r="Z120" i="1" s="1"/>
  <c r="AA75" i="1" l="1"/>
  <c r="AB75" i="1"/>
  <c r="AD75" i="1"/>
  <c r="AC75" i="1"/>
  <c r="AE75" i="1" s="1"/>
  <c r="Y75" i="1" s="1"/>
  <c r="Z75" i="1" s="1"/>
  <c r="AB105" i="1"/>
  <c r="AC105" i="1"/>
  <c r="AA105" i="1"/>
  <c r="AD105" i="1"/>
  <c r="AB90" i="1"/>
  <c r="AC90" i="1"/>
  <c r="AD90" i="1"/>
  <c r="AA90" i="1"/>
  <c r="AA121" i="1"/>
  <c r="AC121" i="1"/>
  <c r="AE121" i="1" s="1"/>
  <c r="AB121" i="1"/>
  <c r="AD121" i="1"/>
  <c r="AB136" i="1"/>
  <c r="AC136" i="1"/>
  <c r="AD136" i="1"/>
  <c r="AA136" i="1"/>
  <c r="Y121" i="1" l="1"/>
  <c r="Z121" i="1" s="1"/>
  <c r="AE90" i="1"/>
  <c r="Y90" i="1" s="1"/>
  <c r="Z90" i="1" s="1"/>
  <c r="AB76" i="1"/>
  <c r="AC76" i="1"/>
  <c r="AE76" i="1" s="1"/>
  <c r="Y76" i="1" s="1"/>
  <c r="Z76" i="1" s="1"/>
  <c r="AD76" i="1"/>
  <c r="AA76" i="1"/>
  <c r="AE136" i="1"/>
  <c r="Y136" i="1" s="1"/>
  <c r="Z136" i="1" s="1"/>
  <c r="AE105" i="1"/>
  <c r="Y105" i="1" s="1"/>
  <c r="Z105" i="1" s="1"/>
  <c r="AB77" i="1" l="1"/>
  <c r="AC77" i="1"/>
  <c r="AD77" i="1"/>
  <c r="AA77" i="1"/>
  <c r="AB106" i="1"/>
  <c r="AC106" i="1"/>
  <c r="AD106" i="1"/>
  <c r="AA106" i="1"/>
  <c r="AC137" i="1"/>
  <c r="AD137" i="1"/>
  <c r="AA137" i="1"/>
  <c r="AB137" i="1"/>
  <c r="AC91" i="1"/>
  <c r="AD91" i="1"/>
  <c r="AA91" i="1"/>
  <c r="AB91" i="1"/>
  <c r="AB122" i="1"/>
  <c r="AC122" i="1"/>
  <c r="AA122" i="1"/>
  <c r="AD122" i="1"/>
  <c r="AE122" i="1" l="1"/>
  <c r="Y122" i="1" s="1"/>
  <c r="Z122" i="1" s="1"/>
  <c r="AE106" i="1"/>
  <c r="Y106" i="1" s="1"/>
  <c r="Z106" i="1" s="1"/>
  <c r="AE77" i="1"/>
  <c r="Y77" i="1" s="1"/>
  <c r="Z77" i="1" s="1"/>
  <c r="AE91" i="1"/>
  <c r="Y91" i="1" s="1"/>
  <c r="Z91" i="1" s="1"/>
  <c r="AE137" i="1"/>
  <c r="Y137" i="1" s="1"/>
  <c r="Z137" i="1" s="1"/>
  <c r="AC78" i="1" l="1"/>
  <c r="AD78" i="1"/>
  <c r="AA78" i="1"/>
  <c r="AB78" i="1"/>
  <c r="AA92" i="1"/>
  <c r="AB92" i="1"/>
  <c r="AD92" i="1"/>
  <c r="AC92" i="1"/>
  <c r="AE92" i="1" s="1"/>
  <c r="Y92" i="1" s="1"/>
  <c r="Z92" i="1" s="1"/>
  <c r="AC107" i="1"/>
  <c r="AD107" i="1"/>
  <c r="AA107" i="1"/>
  <c r="AB107" i="1"/>
  <c r="AA138" i="1"/>
  <c r="AC138" i="1"/>
  <c r="AE138" i="1" s="1"/>
  <c r="AB138" i="1"/>
  <c r="AD138" i="1"/>
  <c r="AB123" i="1"/>
  <c r="AC123" i="1"/>
  <c r="AD123" i="1"/>
  <c r="AA123" i="1"/>
  <c r="AB93" i="1" l="1"/>
  <c r="AD93" i="1"/>
  <c r="AC93" i="1"/>
  <c r="AA93" i="1"/>
  <c r="AE123" i="1"/>
  <c r="Y123" i="1" s="1"/>
  <c r="Z123" i="1" s="1"/>
  <c r="Y138" i="1"/>
  <c r="Z138" i="1" s="1"/>
  <c r="AE107" i="1"/>
  <c r="Y107" i="1" s="1"/>
  <c r="Z107" i="1" s="1"/>
  <c r="AE78" i="1"/>
  <c r="Y78" i="1" s="1"/>
  <c r="Z78" i="1" s="1"/>
  <c r="AA108" i="1" l="1"/>
  <c r="AB108" i="1"/>
  <c r="AD108" i="1"/>
  <c r="AC108" i="1"/>
  <c r="AE108" i="1" s="1"/>
  <c r="Y108" i="1" s="1"/>
  <c r="Z108" i="1" s="1"/>
  <c r="AE93" i="1"/>
  <c r="Y93" i="1" s="1"/>
  <c r="Z93" i="1" s="1"/>
  <c r="AA79" i="1"/>
  <c r="AB79" i="1"/>
  <c r="AC79" i="1"/>
  <c r="AE79" i="1" s="1"/>
  <c r="Y79" i="1" s="1"/>
  <c r="Z79" i="1" s="1"/>
  <c r="AD79" i="1"/>
  <c r="AB139" i="1"/>
  <c r="AC139" i="1"/>
  <c r="AA139" i="1"/>
  <c r="AD139" i="1"/>
  <c r="AC124" i="1"/>
  <c r="AD124" i="1"/>
  <c r="AA124" i="1"/>
  <c r="AB124" i="1"/>
  <c r="AB80" i="1" l="1"/>
  <c r="AC80" i="1"/>
  <c r="AD80" i="1"/>
  <c r="AA80" i="1"/>
  <c r="AB109" i="1"/>
  <c r="AD109" i="1"/>
  <c r="AC109" i="1"/>
  <c r="AA109" i="1"/>
  <c r="AE139" i="1"/>
  <c r="Y139" i="1" s="1"/>
  <c r="Z139" i="1" s="1"/>
  <c r="AE124" i="1"/>
  <c r="Y124" i="1" s="1"/>
  <c r="Z124" i="1" s="1"/>
  <c r="AB94" i="1"/>
  <c r="AC94" i="1"/>
  <c r="AD94" i="1"/>
  <c r="AA94" i="1"/>
  <c r="AE94" i="1" l="1"/>
  <c r="Y94" i="1" s="1"/>
  <c r="Z94" i="1" s="1"/>
  <c r="AE80" i="1"/>
  <c r="Y80" i="1" s="1"/>
  <c r="Z80" i="1" s="1"/>
  <c r="AC95" i="1"/>
  <c r="AD95" i="1"/>
  <c r="AA95" i="1"/>
  <c r="AB95" i="1"/>
  <c r="AE109" i="1"/>
  <c r="Y109" i="1" s="1"/>
  <c r="Z109" i="1" s="1"/>
  <c r="AA125" i="1"/>
  <c r="AB125" i="1"/>
  <c r="AD125" i="1"/>
  <c r="AC125" i="1"/>
  <c r="AB140" i="1"/>
  <c r="AC140" i="1"/>
  <c r="AD140" i="1"/>
  <c r="AA140" i="1"/>
  <c r="AE140" i="1" l="1"/>
  <c r="Y140" i="1" s="1"/>
  <c r="Z140" i="1" s="1"/>
  <c r="AB110" i="1"/>
  <c r="AC110" i="1"/>
  <c r="AD110" i="1"/>
  <c r="AA110" i="1"/>
  <c r="AE95" i="1"/>
  <c r="Y95" i="1" s="1"/>
  <c r="Z95" i="1" s="1"/>
  <c r="AC141" i="1"/>
  <c r="AD141" i="1"/>
  <c r="AA141" i="1"/>
  <c r="AB141" i="1"/>
  <c r="AE125" i="1"/>
  <c r="Y125" i="1" s="1"/>
  <c r="Z125" i="1" s="1"/>
  <c r="AB81" i="1"/>
  <c r="AC81" i="1"/>
  <c r="AD81" i="1"/>
  <c r="AA81" i="1"/>
  <c r="AE81" i="1" l="1"/>
  <c r="Y81" i="1" s="1"/>
  <c r="AF81" i="1"/>
  <c r="E55" i="1" s="1"/>
  <c r="Z81" i="1"/>
  <c r="AE110" i="1"/>
  <c r="Y110" i="1" s="1"/>
  <c r="Z110" i="1" s="1"/>
  <c r="AB126" i="1"/>
  <c r="AD126" i="1"/>
  <c r="AC126" i="1"/>
  <c r="AA126" i="1"/>
  <c r="AE141" i="1"/>
  <c r="Y141" i="1" s="1"/>
  <c r="Z141" i="1" s="1"/>
  <c r="AA96" i="1"/>
  <c r="AC96" i="1"/>
  <c r="AE96" i="1" s="1"/>
  <c r="AB96" i="1"/>
  <c r="AD96" i="1"/>
  <c r="AA142" i="1" l="1"/>
  <c r="AB142" i="1"/>
  <c r="AD142" i="1"/>
  <c r="AC142" i="1"/>
  <c r="AE142" i="1" s="1"/>
  <c r="Y142" i="1" s="1"/>
  <c r="Z142" i="1" s="1"/>
  <c r="AC111" i="1"/>
  <c r="AD111" i="1"/>
  <c r="AA111" i="1"/>
  <c r="AB111" i="1"/>
  <c r="Y96" i="1"/>
  <c r="Z96" i="1" s="1"/>
  <c r="AE126" i="1"/>
  <c r="Y126" i="1" s="1"/>
  <c r="Z126" i="1" s="1"/>
  <c r="B55" i="1"/>
  <c r="AB127" i="1" l="1"/>
  <c r="AC127" i="1"/>
  <c r="AD127" i="1"/>
  <c r="AA127" i="1"/>
  <c r="C55" i="1"/>
  <c r="D55" i="1"/>
  <c r="AK67" i="1" s="1"/>
  <c r="AK68" i="1" s="1"/>
  <c r="AB143" i="1"/>
  <c r="AD143" i="1"/>
  <c r="AC143" i="1"/>
  <c r="AA143" i="1"/>
  <c r="AB97" i="1"/>
  <c r="AC97" i="1"/>
  <c r="AE97" i="1" s="1"/>
  <c r="Y97" i="1" s="1"/>
  <c r="AA97" i="1"/>
  <c r="AD97" i="1"/>
  <c r="AE111" i="1"/>
  <c r="Y111" i="1" s="1"/>
  <c r="Z111" i="1" s="1"/>
  <c r="AF97" i="1" l="1"/>
  <c r="E56" i="1" s="1"/>
  <c r="Z97" i="1"/>
  <c r="AA112" i="1"/>
  <c r="AC112" i="1"/>
  <c r="AE112" i="1" s="1"/>
  <c r="Y112" i="1" s="1"/>
  <c r="Z112" i="1" s="1"/>
  <c r="AB112" i="1"/>
  <c r="AD112" i="1"/>
  <c r="AE127" i="1"/>
  <c r="Y127" i="1" s="1"/>
  <c r="Z127" i="1" s="1"/>
  <c r="AE143" i="1"/>
  <c r="Y143" i="1" s="1"/>
  <c r="Z143" i="1" s="1"/>
  <c r="G55" i="1"/>
  <c r="F55" i="1"/>
  <c r="AJ67" i="1"/>
  <c r="AJ68" i="1" s="1"/>
  <c r="AB113" i="1" l="1"/>
  <c r="AC113" i="1"/>
  <c r="AA113" i="1"/>
  <c r="AD113" i="1"/>
  <c r="AB144" i="1"/>
  <c r="AC144" i="1"/>
  <c r="AD144" i="1"/>
  <c r="AA144" i="1"/>
  <c r="AC128" i="1"/>
  <c r="AD128" i="1"/>
  <c r="AA128" i="1"/>
  <c r="AB128" i="1"/>
  <c r="AU67" i="1"/>
  <c r="AO67" i="1"/>
  <c r="AO70" i="1"/>
  <c r="AO69" i="1"/>
  <c r="AO68" i="1"/>
  <c r="AU70" i="1"/>
  <c r="AU69" i="1"/>
  <c r="AU68" i="1"/>
  <c r="AO71" i="1"/>
  <c r="AU71" i="1"/>
  <c r="AU72" i="1"/>
  <c r="AO72" i="1"/>
  <c r="AU73" i="1"/>
  <c r="AO73" i="1"/>
  <c r="AU74" i="1"/>
  <c r="AO74" i="1"/>
  <c r="AO75" i="1"/>
  <c r="AU75" i="1"/>
  <c r="AO76" i="1"/>
  <c r="AU76" i="1"/>
  <c r="AU77" i="1"/>
  <c r="AO77" i="1"/>
  <c r="AU78" i="1"/>
  <c r="AO78" i="1"/>
  <c r="AU79" i="1"/>
  <c r="AO79" i="1"/>
  <c r="AO80" i="1"/>
  <c r="AU80" i="1"/>
  <c r="AO81" i="1"/>
  <c r="AU81" i="1"/>
  <c r="AO82" i="1"/>
  <c r="AU82" i="1"/>
  <c r="AO83" i="1"/>
  <c r="AU83" i="1"/>
  <c r="AU84" i="1"/>
  <c r="AO84" i="1"/>
  <c r="AU85" i="1"/>
  <c r="AO85" i="1"/>
  <c r="AO86" i="1"/>
  <c r="AU86" i="1"/>
  <c r="AO87" i="1"/>
  <c r="AU87" i="1"/>
  <c r="AU88" i="1"/>
  <c r="AO88" i="1"/>
  <c r="AO89" i="1"/>
  <c r="AU89" i="1"/>
  <c r="AO90" i="1"/>
  <c r="AU90" i="1"/>
  <c r="AU91" i="1"/>
  <c r="AO91" i="1"/>
  <c r="AU92" i="1"/>
  <c r="AO92" i="1"/>
  <c r="AO93" i="1"/>
  <c r="AU93" i="1"/>
  <c r="AU94" i="1"/>
  <c r="AO94" i="1"/>
  <c r="AO95" i="1"/>
  <c r="AU95" i="1"/>
  <c r="AO96" i="1"/>
  <c r="AU96" i="1"/>
  <c r="AO97" i="1"/>
  <c r="AU97" i="1"/>
  <c r="AO98" i="1"/>
  <c r="AU98" i="1"/>
  <c r="AU99" i="1"/>
  <c r="AO99" i="1"/>
  <c r="AO100" i="1"/>
  <c r="AU100" i="1"/>
  <c r="AU101" i="1"/>
  <c r="AO101" i="1"/>
  <c r="AO102" i="1"/>
  <c r="AU102" i="1"/>
  <c r="AO103" i="1"/>
  <c r="AU103" i="1"/>
  <c r="AO104" i="1"/>
  <c r="AU104" i="1"/>
  <c r="AU105" i="1"/>
  <c r="AO105" i="1"/>
  <c r="AU106" i="1"/>
  <c r="AO106" i="1"/>
  <c r="AO107" i="1"/>
  <c r="AU107" i="1"/>
  <c r="AU108" i="1"/>
  <c r="AO108" i="1"/>
  <c r="AO109" i="1"/>
  <c r="AU109" i="1"/>
  <c r="AU110" i="1"/>
  <c r="AO110" i="1"/>
  <c r="AO111" i="1"/>
  <c r="AU111" i="1"/>
  <c r="AO112" i="1"/>
  <c r="AU112" i="1"/>
  <c r="AO113" i="1"/>
  <c r="AU113" i="1"/>
  <c r="AU114" i="1"/>
  <c r="AO114" i="1"/>
  <c r="AU115" i="1"/>
  <c r="AO115" i="1"/>
  <c r="AU116" i="1"/>
  <c r="AO116" i="1"/>
  <c r="AO117" i="1"/>
  <c r="AU117" i="1"/>
  <c r="AO118" i="1"/>
  <c r="AU118" i="1"/>
  <c r="AU119" i="1"/>
  <c r="AO119" i="1"/>
  <c r="AO120" i="1"/>
  <c r="AU120" i="1"/>
  <c r="AU121" i="1"/>
  <c r="AO121" i="1"/>
  <c r="AU122" i="1"/>
  <c r="AO122" i="1"/>
  <c r="AU123" i="1"/>
  <c r="AO123" i="1"/>
  <c r="AU124" i="1"/>
  <c r="AO124" i="1"/>
  <c r="AU125" i="1"/>
  <c r="AO125" i="1"/>
  <c r="AO126" i="1"/>
  <c r="AU126" i="1"/>
  <c r="AO127" i="1"/>
  <c r="AU127" i="1"/>
  <c r="AU128" i="1"/>
  <c r="AO128" i="1"/>
  <c r="AO129" i="1"/>
  <c r="AU129" i="1"/>
  <c r="AO130" i="1"/>
  <c r="AU130" i="1"/>
  <c r="AU131" i="1"/>
  <c r="AO131" i="1"/>
  <c r="AO132" i="1"/>
  <c r="AU132" i="1"/>
  <c r="AO133" i="1"/>
  <c r="AU133" i="1"/>
  <c r="AO134" i="1"/>
  <c r="AU134" i="1"/>
  <c r="AO135" i="1"/>
  <c r="AU135" i="1"/>
  <c r="AU136" i="1"/>
  <c r="AO136" i="1"/>
  <c r="AO137" i="1"/>
  <c r="AU137" i="1"/>
  <c r="AU138" i="1"/>
  <c r="AO138" i="1"/>
  <c r="AO139" i="1"/>
  <c r="AU139" i="1"/>
  <c r="AU140" i="1"/>
  <c r="AO140" i="1"/>
  <c r="AO141" i="1"/>
  <c r="AU141" i="1"/>
  <c r="AU142" i="1"/>
  <c r="AO142" i="1"/>
  <c r="AO143" i="1"/>
  <c r="AU143" i="1"/>
  <c r="AU144" i="1"/>
  <c r="AO144" i="1"/>
  <c r="AU145" i="1"/>
  <c r="AO145" i="1"/>
  <c r="AO146" i="1"/>
  <c r="AU146" i="1"/>
  <c r="AO147" i="1"/>
  <c r="AU147" i="1"/>
  <c r="AU148" i="1"/>
  <c r="AO148" i="1"/>
  <c r="AU149" i="1"/>
  <c r="AO149" i="1"/>
  <c r="AO150" i="1"/>
  <c r="AU150" i="1"/>
  <c r="AO151" i="1"/>
  <c r="AU151" i="1"/>
  <c r="AU152" i="1"/>
  <c r="AO152" i="1"/>
  <c r="AO153" i="1"/>
  <c r="AU153" i="1"/>
  <c r="AU154" i="1"/>
  <c r="AO154" i="1"/>
  <c r="AU155" i="1"/>
  <c r="AO155" i="1"/>
  <c r="AO156" i="1"/>
  <c r="AU156" i="1"/>
  <c r="AO157" i="1"/>
  <c r="AU157" i="1"/>
  <c r="AU158" i="1"/>
  <c r="AO158" i="1"/>
  <c r="AO159" i="1"/>
  <c r="AU159" i="1"/>
  <c r="AU160" i="1"/>
  <c r="AO160" i="1"/>
  <c r="AO161" i="1"/>
  <c r="AU161" i="1"/>
  <c r="AU162" i="1"/>
  <c r="AO162" i="1"/>
  <c r="AU163" i="1"/>
  <c r="AO163" i="1"/>
  <c r="AU164" i="1"/>
  <c r="AO164" i="1"/>
  <c r="AO165" i="1"/>
  <c r="AU165" i="1"/>
  <c r="AO166" i="1"/>
  <c r="AU166" i="1"/>
  <c r="AO167" i="1"/>
  <c r="AU167" i="1"/>
  <c r="AU168" i="1"/>
  <c r="AO168" i="1"/>
  <c r="AU169" i="1"/>
  <c r="AO169" i="1"/>
  <c r="AU170" i="1"/>
  <c r="AO170" i="1"/>
  <c r="AO171" i="1"/>
  <c r="AU171" i="1"/>
  <c r="AO172" i="1"/>
  <c r="AU172" i="1"/>
  <c r="AU173" i="1"/>
  <c r="AO173" i="1"/>
  <c r="AO174" i="1"/>
  <c r="AU174" i="1"/>
  <c r="AU175" i="1"/>
  <c r="AO175" i="1"/>
  <c r="AO176" i="1"/>
  <c r="AU176" i="1"/>
  <c r="AO177" i="1"/>
  <c r="AU177" i="1"/>
  <c r="AU178" i="1"/>
  <c r="AO178" i="1"/>
  <c r="AU179" i="1"/>
  <c r="AO179" i="1"/>
  <c r="AU180" i="1"/>
  <c r="AO180" i="1"/>
  <c r="AU181" i="1"/>
  <c r="AO181" i="1"/>
  <c r="AO182" i="1"/>
  <c r="AU182" i="1"/>
  <c r="AO183" i="1"/>
  <c r="AU183" i="1"/>
  <c r="AO184" i="1"/>
  <c r="AU184" i="1"/>
  <c r="AO185" i="1"/>
  <c r="AU185" i="1"/>
  <c r="AU186" i="1"/>
  <c r="AO186" i="1"/>
  <c r="AO187" i="1"/>
  <c r="AU187" i="1"/>
  <c r="AO188" i="1"/>
  <c r="AU188" i="1"/>
  <c r="AO189" i="1"/>
  <c r="AU189" i="1"/>
  <c r="AU190" i="1"/>
  <c r="AO190" i="1"/>
  <c r="AO191" i="1"/>
  <c r="AU191" i="1"/>
  <c r="AU192" i="1"/>
  <c r="AO192" i="1"/>
  <c r="AO193" i="1"/>
  <c r="AU193" i="1"/>
  <c r="AO194" i="1"/>
  <c r="AU194" i="1"/>
  <c r="AU195" i="1"/>
  <c r="AO195" i="1"/>
  <c r="AU196" i="1"/>
  <c r="AO196" i="1"/>
  <c r="AO197" i="1"/>
  <c r="AU197" i="1"/>
  <c r="AO198" i="1"/>
  <c r="AU198" i="1"/>
  <c r="AO199" i="1"/>
  <c r="AU199" i="1"/>
  <c r="AU200" i="1"/>
  <c r="AO200" i="1"/>
  <c r="AO201" i="1"/>
  <c r="AU201" i="1"/>
  <c r="AO202" i="1"/>
  <c r="AU202" i="1"/>
  <c r="AO203" i="1"/>
  <c r="AU203" i="1"/>
  <c r="AO204" i="1"/>
  <c r="AU204" i="1"/>
  <c r="AU205" i="1"/>
  <c r="AO205" i="1"/>
  <c r="AU206" i="1"/>
  <c r="AO206" i="1"/>
  <c r="AU207" i="1"/>
  <c r="AO207" i="1"/>
  <c r="AO208" i="1"/>
  <c r="AU208" i="1"/>
  <c r="AO209" i="1"/>
  <c r="AU209" i="1"/>
  <c r="AU210" i="1"/>
  <c r="AO210" i="1"/>
  <c r="AO211" i="1"/>
  <c r="AU211" i="1"/>
  <c r="AO212" i="1"/>
  <c r="AU212" i="1"/>
  <c r="AO213" i="1"/>
  <c r="AU213" i="1"/>
  <c r="AO214" i="1"/>
  <c r="AU214" i="1"/>
  <c r="AU215" i="1"/>
  <c r="AO215" i="1"/>
  <c r="AU216" i="1"/>
  <c r="AO216" i="1"/>
  <c r="AU217" i="1"/>
  <c r="AO217" i="1"/>
  <c r="AO218" i="1"/>
  <c r="AU218" i="1"/>
  <c r="AU219" i="1"/>
  <c r="AO219" i="1"/>
  <c r="AU220" i="1"/>
  <c r="AO220" i="1"/>
  <c r="AU221" i="1"/>
  <c r="AO221" i="1"/>
  <c r="AO222" i="1"/>
  <c r="AU222" i="1"/>
  <c r="AU223" i="1"/>
  <c r="AO223" i="1"/>
  <c r="AU224" i="1"/>
  <c r="AO224" i="1"/>
  <c r="AO225" i="1"/>
  <c r="AU225" i="1"/>
  <c r="AU226" i="1"/>
  <c r="AO226" i="1"/>
  <c r="AO227" i="1"/>
  <c r="AU227" i="1"/>
  <c r="AU228" i="1"/>
  <c r="AO228" i="1"/>
  <c r="AU229" i="1"/>
  <c r="AO229" i="1"/>
  <c r="AO230" i="1"/>
  <c r="AU230" i="1"/>
  <c r="AU231" i="1"/>
  <c r="AO231" i="1"/>
  <c r="AU232" i="1"/>
  <c r="AO232" i="1"/>
  <c r="AO233" i="1"/>
  <c r="AU233" i="1"/>
  <c r="AU234" i="1"/>
  <c r="AO234" i="1"/>
  <c r="AO235" i="1"/>
  <c r="AU235" i="1"/>
  <c r="AU236" i="1"/>
  <c r="AO236" i="1"/>
  <c r="AO237" i="1"/>
  <c r="AU237" i="1"/>
  <c r="AO238" i="1"/>
  <c r="AU238" i="1"/>
  <c r="AO239" i="1"/>
  <c r="AU239" i="1"/>
  <c r="AO240" i="1"/>
  <c r="AU240" i="1"/>
  <c r="AO241" i="1"/>
  <c r="AU241" i="1"/>
  <c r="AO242" i="1"/>
  <c r="AU242" i="1"/>
  <c r="AO243" i="1"/>
  <c r="AU243" i="1"/>
  <c r="AU244" i="1"/>
  <c r="AO244" i="1"/>
  <c r="AU245" i="1"/>
  <c r="AO245" i="1"/>
  <c r="AU246" i="1"/>
  <c r="AO246" i="1"/>
  <c r="AO247" i="1"/>
  <c r="AU247" i="1"/>
  <c r="AO248" i="1"/>
  <c r="AU248" i="1"/>
  <c r="AO249" i="1"/>
  <c r="AU249" i="1"/>
  <c r="AO250" i="1"/>
  <c r="AU250" i="1"/>
  <c r="AO251" i="1"/>
  <c r="AU251" i="1"/>
  <c r="AO252" i="1"/>
  <c r="AU252" i="1"/>
  <c r="AU253" i="1"/>
  <c r="AO253" i="1"/>
  <c r="AO254" i="1"/>
  <c r="AU254" i="1"/>
  <c r="AU255" i="1"/>
  <c r="AO255" i="1"/>
  <c r="AU256" i="1"/>
  <c r="AO256" i="1"/>
  <c r="AO257" i="1"/>
  <c r="AU257" i="1"/>
  <c r="AU258" i="1"/>
  <c r="AO258" i="1"/>
  <c r="AO259" i="1"/>
  <c r="AU259" i="1"/>
  <c r="AU260" i="1"/>
  <c r="AO260" i="1"/>
  <c r="AO261" i="1"/>
  <c r="AU261" i="1"/>
  <c r="AO262" i="1"/>
  <c r="AU262" i="1"/>
  <c r="AO263" i="1"/>
  <c r="AU263" i="1"/>
  <c r="AO264" i="1"/>
  <c r="AU264" i="1"/>
  <c r="AO265" i="1"/>
  <c r="AU265" i="1"/>
  <c r="AO266" i="1"/>
  <c r="AU266" i="1"/>
  <c r="AO267" i="1"/>
  <c r="AU267" i="1"/>
  <c r="AU268" i="1"/>
  <c r="AO268" i="1"/>
  <c r="AU269" i="1"/>
  <c r="AO269" i="1"/>
  <c r="AO270" i="1"/>
  <c r="AU270" i="1"/>
  <c r="AU271" i="1"/>
  <c r="AO271" i="1"/>
  <c r="AU272" i="1"/>
  <c r="AO272" i="1"/>
  <c r="AO273" i="1"/>
  <c r="AU273" i="1"/>
  <c r="AU274" i="1"/>
  <c r="AO274" i="1"/>
  <c r="AO275" i="1"/>
  <c r="AU275" i="1"/>
  <c r="AO276" i="1"/>
  <c r="AU276" i="1"/>
  <c r="AU277" i="1"/>
  <c r="AO277" i="1"/>
  <c r="AU278" i="1"/>
  <c r="AO278" i="1"/>
  <c r="AO279" i="1"/>
  <c r="AU279" i="1"/>
  <c r="AU280" i="1"/>
  <c r="AO280" i="1"/>
  <c r="AU281" i="1"/>
  <c r="AO281" i="1"/>
  <c r="AU282" i="1"/>
  <c r="AO282" i="1"/>
  <c r="AU283" i="1"/>
  <c r="AO283" i="1"/>
  <c r="AU284" i="1"/>
  <c r="AO284" i="1"/>
  <c r="AO285" i="1"/>
  <c r="AU285" i="1"/>
  <c r="AO286" i="1"/>
  <c r="AU286" i="1"/>
  <c r="AU287" i="1"/>
  <c r="AO287" i="1"/>
  <c r="AU288" i="1"/>
  <c r="AO288" i="1"/>
  <c r="AO289" i="1"/>
  <c r="AU289" i="1"/>
  <c r="AO290" i="1"/>
  <c r="AU290" i="1"/>
  <c r="AU291" i="1"/>
  <c r="AO291" i="1"/>
  <c r="AO292" i="1"/>
  <c r="AU292" i="1"/>
  <c r="AU293" i="1"/>
  <c r="AO293" i="1"/>
  <c r="AO294" i="1"/>
  <c r="AU294" i="1"/>
  <c r="AO295" i="1"/>
  <c r="AU295" i="1"/>
  <c r="AU296" i="1"/>
  <c r="AO296" i="1"/>
  <c r="AU297" i="1"/>
  <c r="AO297" i="1"/>
  <c r="AO298" i="1"/>
  <c r="AU298" i="1"/>
  <c r="AU299" i="1"/>
  <c r="AO299" i="1"/>
  <c r="AO300" i="1"/>
  <c r="AU300" i="1"/>
  <c r="AO301" i="1"/>
  <c r="AU301" i="1"/>
  <c r="AU302" i="1"/>
  <c r="AO302" i="1"/>
  <c r="AU303" i="1"/>
  <c r="AO303" i="1"/>
  <c r="AU304" i="1"/>
  <c r="AO304" i="1"/>
  <c r="AO305" i="1"/>
  <c r="AU305" i="1"/>
  <c r="AO306" i="1"/>
  <c r="AU306" i="1"/>
  <c r="AU307" i="1"/>
  <c r="AO307" i="1"/>
  <c r="AU308" i="1"/>
  <c r="AO308" i="1"/>
  <c r="AU309" i="1"/>
  <c r="AO309" i="1"/>
  <c r="AU310" i="1"/>
  <c r="AO310" i="1"/>
  <c r="AO311" i="1"/>
  <c r="AU311" i="1"/>
  <c r="AU312" i="1"/>
  <c r="AO312" i="1"/>
  <c r="AU313" i="1"/>
  <c r="AO313" i="1"/>
  <c r="AU314" i="1"/>
  <c r="AO314" i="1"/>
  <c r="AU315" i="1"/>
  <c r="AO315" i="1"/>
  <c r="AO316" i="1"/>
  <c r="AU316" i="1"/>
  <c r="AO317" i="1"/>
  <c r="AU317" i="1"/>
  <c r="AU318" i="1"/>
  <c r="AO318" i="1"/>
  <c r="AU319" i="1"/>
  <c r="AO319" i="1"/>
  <c r="AU320" i="1"/>
  <c r="AO320" i="1"/>
  <c r="AO321" i="1"/>
  <c r="AU321" i="1"/>
  <c r="AU322" i="1"/>
  <c r="AO322" i="1"/>
  <c r="AU323" i="1"/>
  <c r="AO323" i="1"/>
  <c r="AO324" i="1"/>
  <c r="AU324" i="1"/>
  <c r="AU325" i="1"/>
  <c r="AO325" i="1"/>
  <c r="AU326" i="1"/>
  <c r="AO326" i="1"/>
  <c r="AO327" i="1"/>
  <c r="AU327" i="1"/>
  <c r="AO328" i="1"/>
  <c r="AU328" i="1"/>
  <c r="AU329" i="1"/>
  <c r="AO329" i="1"/>
  <c r="AU330" i="1"/>
  <c r="AO330" i="1"/>
  <c r="AO331" i="1"/>
  <c r="AU331" i="1"/>
  <c r="AO332" i="1"/>
  <c r="AU332" i="1"/>
  <c r="AU333" i="1"/>
  <c r="AO333" i="1"/>
  <c r="AO334" i="1"/>
  <c r="AU334" i="1"/>
  <c r="AO335" i="1"/>
  <c r="AU335" i="1"/>
  <c r="AO336" i="1"/>
  <c r="AU336" i="1"/>
  <c r="AO337" i="1"/>
  <c r="AU337" i="1"/>
  <c r="AO338" i="1"/>
  <c r="AU338" i="1"/>
  <c r="AU339" i="1"/>
  <c r="AO339" i="1"/>
  <c r="AU340" i="1"/>
  <c r="AO340" i="1"/>
  <c r="AO341" i="1"/>
  <c r="AU341" i="1"/>
  <c r="AO342" i="1"/>
  <c r="AU342" i="1"/>
  <c r="AO343" i="1"/>
  <c r="AU343" i="1"/>
  <c r="AU344" i="1"/>
  <c r="AO344" i="1"/>
  <c r="AO345" i="1"/>
  <c r="AU345" i="1"/>
  <c r="AU346" i="1"/>
  <c r="AO346" i="1"/>
  <c r="AU347" i="1"/>
  <c r="AO347" i="1"/>
  <c r="AU348" i="1"/>
  <c r="AO348" i="1"/>
  <c r="AO349" i="1"/>
  <c r="AU349" i="1"/>
  <c r="AU350" i="1"/>
  <c r="AO350" i="1"/>
  <c r="AO351" i="1"/>
  <c r="AU351" i="1"/>
  <c r="AU352" i="1"/>
  <c r="AO352" i="1"/>
  <c r="AO353" i="1"/>
  <c r="AU353" i="1"/>
  <c r="AU354" i="1"/>
  <c r="AO354" i="1"/>
  <c r="AU355" i="1"/>
  <c r="AO355" i="1"/>
  <c r="AU356" i="1"/>
  <c r="AO356" i="1"/>
  <c r="AO357" i="1"/>
  <c r="AU357" i="1"/>
  <c r="AU358" i="1"/>
  <c r="AO358" i="1"/>
  <c r="AU359" i="1"/>
  <c r="AO359" i="1"/>
  <c r="AU360" i="1"/>
  <c r="AO360" i="1"/>
  <c r="AU361" i="1"/>
  <c r="AO361" i="1"/>
  <c r="AU362" i="1"/>
  <c r="AO362" i="1"/>
  <c r="AO363" i="1"/>
  <c r="AU363" i="1"/>
  <c r="AU364" i="1"/>
  <c r="AO364" i="1"/>
  <c r="AO365" i="1"/>
  <c r="AU365" i="1"/>
  <c r="AO366" i="1"/>
  <c r="AU366" i="1"/>
  <c r="AO367" i="1"/>
  <c r="AU367" i="1"/>
  <c r="AO368" i="1"/>
  <c r="AU368" i="1"/>
  <c r="AU369" i="1"/>
  <c r="AO369" i="1"/>
  <c r="AO370" i="1"/>
  <c r="AU370" i="1"/>
  <c r="AU371" i="1"/>
  <c r="AO371" i="1"/>
  <c r="AO372" i="1"/>
  <c r="AU372" i="1"/>
  <c r="AO373" i="1"/>
  <c r="AU373" i="1"/>
  <c r="AU374" i="1"/>
  <c r="AO374" i="1"/>
  <c r="AU375" i="1"/>
  <c r="AO375" i="1"/>
  <c r="AU376" i="1"/>
  <c r="AO376" i="1"/>
  <c r="AO377" i="1"/>
  <c r="AU377" i="1"/>
  <c r="AO378" i="1"/>
  <c r="AU378" i="1"/>
  <c r="AO379" i="1"/>
  <c r="AU379" i="1"/>
  <c r="AU380" i="1"/>
  <c r="AO380" i="1"/>
  <c r="AU381" i="1"/>
  <c r="AO381" i="1"/>
  <c r="AO382" i="1"/>
  <c r="AU382" i="1"/>
  <c r="AO383" i="1"/>
  <c r="AU383" i="1"/>
  <c r="AO384" i="1"/>
  <c r="AU384" i="1"/>
  <c r="AO385" i="1"/>
  <c r="AU385" i="1"/>
  <c r="AO386" i="1"/>
  <c r="AU386" i="1"/>
  <c r="AU387" i="1"/>
  <c r="AO387" i="1"/>
  <c r="AO388" i="1"/>
  <c r="AU388" i="1"/>
  <c r="AU389" i="1"/>
  <c r="AO389" i="1"/>
  <c r="AU390" i="1"/>
  <c r="AO390" i="1"/>
  <c r="AO391" i="1"/>
  <c r="AU391" i="1"/>
  <c r="AU392" i="1"/>
  <c r="AO392" i="1"/>
  <c r="AU393" i="1"/>
  <c r="AO393" i="1"/>
  <c r="AO394" i="1"/>
  <c r="AU394" i="1"/>
  <c r="AO395" i="1"/>
  <c r="AU395" i="1"/>
  <c r="AO396" i="1"/>
  <c r="AU396" i="1"/>
  <c r="AU397" i="1"/>
  <c r="AO397" i="1"/>
  <c r="AU398" i="1"/>
  <c r="AO398" i="1"/>
  <c r="AU399" i="1"/>
  <c r="AO399" i="1"/>
  <c r="AO400" i="1"/>
  <c r="AU400" i="1"/>
  <c r="AU401" i="1"/>
  <c r="AO401" i="1"/>
  <c r="AO402" i="1"/>
  <c r="AU402" i="1"/>
  <c r="AO403" i="1"/>
  <c r="AU403" i="1"/>
  <c r="AU404" i="1"/>
  <c r="AO404" i="1"/>
  <c r="AU405" i="1"/>
  <c r="AO405" i="1"/>
  <c r="AU406" i="1"/>
  <c r="AO406" i="1"/>
  <c r="AU407" i="1"/>
  <c r="AO407" i="1"/>
  <c r="AU408" i="1"/>
  <c r="AO408" i="1"/>
  <c r="AO409" i="1"/>
  <c r="AU409" i="1"/>
  <c r="AO410" i="1"/>
  <c r="AU410" i="1"/>
  <c r="AO411" i="1"/>
  <c r="AU411" i="1"/>
  <c r="AO412" i="1"/>
  <c r="AU412" i="1"/>
  <c r="AO413" i="1"/>
  <c r="AU413" i="1"/>
  <c r="AU414" i="1"/>
  <c r="AO414" i="1"/>
  <c r="AU415" i="1"/>
  <c r="AO415" i="1"/>
  <c r="AU416" i="1"/>
  <c r="AO416" i="1"/>
  <c r="AU417" i="1"/>
  <c r="AO417" i="1"/>
  <c r="AO418" i="1"/>
  <c r="AU418" i="1"/>
  <c r="AU419" i="1"/>
  <c r="AO419" i="1"/>
  <c r="AO420" i="1"/>
  <c r="AU420" i="1"/>
  <c r="AU421" i="1"/>
  <c r="AO421" i="1"/>
  <c r="AO422" i="1"/>
  <c r="AU422" i="1"/>
  <c r="AU423" i="1"/>
  <c r="AO423" i="1"/>
  <c r="AO424" i="1"/>
  <c r="AU424" i="1"/>
  <c r="AU425" i="1"/>
  <c r="AO425" i="1"/>
  <c r="AO426" i="1"/>
  <c r="AU426" i="1"/>
  <c r="AU427" i="1"/>
  <c r="AO427" i="1"/>
  <c r="AU428" i="1"/>
  <c r="AO428" i="1"/>
  <c r="AU429" i="1"/>
  <c r="AO429" i="1"/>
  <c r="AO430" i="1"/>
  <c r="AU430" i="1"/>
  <c r="AO431" i="1"/>
  <c r="AU431" i="1"/>
  <c r="AU432" i="1"/>
  <c r="AO432" i="1"/>
  <c r="AO433" i="1"/>
  <c r="AU433" i="1"/>
  <c r="AU434" i="1"/>
  <c r="AO434" i="1"/>
  <c r="AU435" i="1"/>
  <c r="AO435" i="1"/>
  <c r="AO436" i="1"/>
  <c r="AU436" i="1"/>
  <c r="AU437" i="1"/>
  <c r="AO437" i="1"/>
  <c r="AO438" i="1"/>
  <c r="AU438" i="1"/>
  <c r="AO439" i="1"/>
  <c r="AU439" i="1"/>
  <c r="AU440" i="1"/>
  <c r="AO440" i="1"/>
  <c r="AU441" i="1"/>
  <c r="AO441" i="1"/>
  <c r="AO442" i="1"/>
  <c r="AU442" i="1"/>
  <c r="AO443" i="1"/>
  <c r="AU443" i="1"/>
  <c r="AU444" i="1"/>
  <c r="AO444" i="1"/>
  <c r="AO445" i="1"/>
  <c r="AU445" i="1"/>
  <c r="AO446" i="1"/>
  <c r="AU446" i="1"/>
  <c r="AO447" i="1"/>
  <c r="AU447" i="1"/>
  <c r="AO448" i="1"/>
  <c r="AU448" i="1"/>
  <c r="AO449" i="1"/>
  <c r="AU449" i="1"/>
  <c r="AO450" i="1"/>
  <c r="AU450" i="1"/>
  <c r="AO451" i="1"/>
  <c r="AU451" i="1"/>
  <c r="AO452" i="1"/>
  <c r="AU452" i="1"/>
  <c r="AU453" i="1"/>
  <c r="AO453" i="1"/>
  <c r="AU454" i="1"/>
  <c r="AO454" i="1"/>
  <c r="AO455" i="1"/>
  <c r="AU455" i="1"/>
  <c r="AO456" i="1"/>
  <c r="AU456" i="1"/>
  <c r="AU457" i="1"/>
  <c r="AO457" i="1"/>
  <c r="AO458" i="1"/>
  <c r="AU458" i="1"/>
  <c r="AO459" i="1"/>
  <c r="AU459" i="1"/>
  <c r="AU460" i="1"/>
  <c r="AO460" i="1"/>
  <c r="AO461" i="1"/>
  <c r="AU461" i="1"/>
  <c r="AO462" i="1"/>
  <c r="AU462" i="1"/>
  <c r="AU463" i="1"/>
  <c r="AO463" i="1"/>
  <c r="AU464" i="1"/>
  <c r="AO464" i="1"/>
  <c r="AO465" i="1"/>
  <c r="AU465" i="1"/>
  <c r="AO466" i="1"/>
  <c r="AU466" i="1"/>
  <c r="AO467" i="1"/>
  <c r="AU467" i="1"/>
  <c r="AO468" i="1"/>
  <c r="AU468" i="1"/>
  <c r="AU469" i="1"/>
  <c r="AO469" i="1"/>
  <c r="AU470" i="1"/>
  <c r="AO470" i="1"/>
  <c r="AU471" i="1"/>
  <c r="AO471" i="1"/>
  <c r="AO472" i="1"/>
  <c r="AU472" i="1"/>
  <c r="AO473" i="1"/>
  <c r="AU473" i="1"/>
  <c r="AU474" i="1"/>
  <c r="AO474" i="1"/>
  <c r="AU475" i="1"/>
  <c r="AO475" i="1"/>
  <c r="AO476" i="1"/>
  <c r="AU476" i="1"/>
  <c r="AO477" i="1"/>
  <c r="AU477" i="1"/>
  <c r="AO478" i="1"/>
  <c r="AU478" i="1"/>
  <c r="AU479" i="1"/>
  <c r="AO479" i="1"/>
  <c r="AU480" i="1"/>
  <c r="AO480" i="1"/>
  <c r="AO481" i="1"/>
  <c r="AU481" i="1"/>
  <c r="AU482" i="1"/>
  <c r="AO482" i="1"/>
  <c r="AU483" i="1"/>
  <c r="AO483" i="1"/>
  <c r="AO484" i="1"/>
  <c r="AU484" i="1"/>
  <c r="AO485" i="1"/>
  <c r="AU485" i="1"/>
  <c r="AU486" i="1"/>
  <c r="AO486" i="1"/>
  <c r="AO487" i="1"/>
  <c r="AU487" i="1"/>
  <c r="AO488" i="1"/>
  <c r="AU488" i="1"/>
  <c r="AU489" i="1"/>
  <c r="AO489" i="1"/>
  <c r="AO490" i="1"/>
  <c r="AU490" i="1"/>
  <c r="AO491" i="1"/>
  <c r="AU491" i="1"/>
  <c r="AO492" i="1"/>
  <c r="AU492" i="1"/>
  <c r="AO493" i="1"/>
  <c r="AU493" i="1"/>
  <c r="AO494" i="1"/>
  <c r="AU494" i="1"/>
  <c r="AO495" i="1"/>
  <c r="AU495" i="1"/>
  <c r="AO496" i="1"/>
  <c r="AU496" i="1"/>
  <c r="AU497" i="1"/>
  <c r="AO497" i="1"/>
  <c r="AO498" i="1"/>
  <c r="AU498" i="1"/>
  <c r="AO499" i="1"/>
  <c r="AU499" i="1"/>
  <c r="AO500" i="1"/>
  <c r="AU500" i="1"/>
  <c r="AO501" i="1"/>
  <c r="AU501" i="1"/>
  <c r="AU502" i="1"/>
  <c r="AO502" i="1"/>
  <c r="AO503" i="1"/>
  <c r="AU503" i="1"/>
  <c r="AO504" i="1"/>
  <c r="AU504" i="1"/>
  <c r="AU505" i="1"/>
  <c r="AO505" i="1"/>
  <c r="AU506" i="1"/>
  <c r="AO506" i="1"/>
  <c r="AU507" i="1"/>
  <c r="AO507" i="1"/>
  <c r="AU508" i="1"/>
  <c r="AO508" i="1"/>
  <c r="AO509" i="1"/>
  <c r="AU509" i="1"/>
  <c r="AU510" i="1"/>
  <c r="AO510" i="1"/>
  <c r="AO511" i="1"/>
  <c r="AU511" i="1"/>
  <c r="AO512" i="1"/>
  <c r="AU512" i="1"/>
  <c r="AU513" i="1"/>
  <c r="AO513" i="1"/>
  <c r="AU514" i="1"/>
  <c r="AO514" i="1"/>
  <c r="AU515" i="1"/>
  <c r="AO515" i="1"/>
  <c r="AO516" i="1"/>
  <c r="AU516" i="1"/>
  <c r="AU517" i="1"/>
  <c r="AO517" i="1"/>
  <c r="AO518" i="1"/>
  <c r="AU518" i="1"/>
  <c r="AO519" i="1"/>
  <c r="AU519" i="1"/>
  <c r="AO520" i="1"/>
  <c r="AU520" i="1"/>
  <c r="AU521" i="1"/>
  <c r="AO521" i="1"/>
  <c r="AO522" i="1"/>
  <c r="AU522" i="1"/>
  <c r="AO523" i="1"/>
  <c r="AU523" i="1"/>
  <c r="AO524" i="1"/>
  <c r="AU524" i="1"/>
  <c r="AU525" i="1"/>
  <c r="AO525" i="1"/>
  <c r="AU526" i="1"/>
  <c r="AO526" i="1"/>
  <c r="AU527" i="1"/>
  <c r="AO527" i="1"/>
  <c r="AU528" i="1"/>
  <c r="AO528" i="1"/>
  <c r="AO529" i="1"/>
  <c r="AU529" i="1"/>
  <c r="AO530" i="1"/>
  <c r="AU530" i="1"/>
  <c r="AO531" i="1"/>
  <c r="AU531" i="1"/>
  <c r="AO532" i="1"/>
  <c r="AU532" i="1"/>
  <c r="AU533" i="1"/>
  <c r="AO533" i="1"/>
  <c r="AO534" i="1"/>
  <c r="AU534" i="1"/>
  <c r="AU535" i="1"/>
  <c r="AO535" i="1"/>
  <c r="AO536" i="1"/>
  <c r="AU536" i="1"/>
  <c r="AO537" i="1"/>
  <c r="AU537" i="1"/>
  <c r="AO538" i="1"/>
  <c r="AU538" i="1"/>
  <c r="AO539" i="1"/>
  <c r="AU539" i="1"/>
  <c r="AO540" i="1"/>
  <c r="AU540" i="1"/>
  <c r="AO541" i="1"/>
  <c r="AU541" i="1"/>
  <c r="AO542" i="1"/>
  <c r="AU542" i="1"/>
  <c r="AO543" i="1"/>
  <c r="AU543" i="1"/>
  <c r="AU544" i="1"/>
  <c r="AO544" i="1"/>
  <c r="AO545" i="1"/>
  <c r="AU545" i="1"/>
  <c r="AO546" i="1"/>
  <c r="AU546" i="1"/>
  <c r="AU547" i="1"/>
  <c r="AO547" i="1"/>
  <c r="AO548" i="1"/>
  <c r="AU548" i="1"/>
  <c r="AO549" i="1"/>
  <c r="AU549" i="1"/>
  <c r="AO550" i="1"/>
  <c r="AU550" i="1"/>
  <c r="AO551" i="1"/>
  <c r="AU551" i="1"/>
  <c r="AO552" i="1"/>
  <c r="AU552" i="1"/>
  <c r="AU553" i="1"/>
  <c r="AO553" i="1"/>
  <c r="AO554" i="1"/>
  <c r="AU554" i="1"/>
  <c r="AO555" i="1"/>
  <c r="AU555" i="1"/>
  <c r="AO556" i="1"/>
  <c r="AU556" i="1"/>
  <c r="AO557" i="1"/>
  <c r="AU557" i="1"/>
  <c r="AU558" i="1"/>
  <c r="AO558" i="1"/>
  <c r="AU559" i="1"/>
  <c r="AO559" i="1"/>
  <c r="AU560" i="1"/>
  <c r="AO560" i="1"/>
  <c r="AO561" i="1"/>
  <c r="AU561" i="1"/>
  <c r="AO562" i="1"/>
  <c r="AU562" i="1"/>
  <c r="AO563" i="1"/>
  <c r="AU563" i="1"/>
  <c r="AO564" i="1"/>
  <c r="AU564" i="1"/>
  <c r="AO565" i="1"/>
  <c r="AU565" i="1"/>
  <c r="AU566" i="1"/>
  <c r="AO566" i="1"/>
  <c r="AO567" i="1"/>
  <c r="AU567" i="1"/>
  <c r="AU568" i="1"/>
  <c r="AO568" i="1"/>
  <c r="AU569" i="1"/>
  <c r="AO569" i="1"/>
  <c r="AU570" i="1"/>
  <c r="AO570" i="1"/>
  <c r="AO571" i="1"/>
  <c r="AU571" i="1"/>
  <c r="AO572" i="1"/>
  <c r="AU572" i="1"/>
  <c r="AO573" i="1"/>
  <c r="AU573" i="1"/>
  <c r="AU574" i="1"/>
  <c r="AO574" i="1"/>
  <c r="AO575" i="1"/>
  <c r="AU575" i="1"/>
  <c r="AU576" i="1"/>
  <c r="AO576" i="1"/>
  <c r="AU577" i="1"/>
  <c r="AO577" i="1"/>
  <c r="AU578" i="1"/>
  <c r="AO578" i="1"/>
  <c r="AU579" i="1"/>
  <c r="AO579" i="1"/>
  <c r="AO580" i="1"/>
  <c r="AU580" i="1"/>
  <c r="AU581" i="1"/>
  <c r="AO581" i="1"/>
  <c r="AU582" i="1"/>
  <c r="AO582" i="1"/>
  <c r="AO583" i="1"/>
  <c r="AU583" i="1"/>
  <c r="AO584" i="1"/>
  <c r="AU584" i="1"/>
  <c r="AO585" i="1"/>
  <c r="AU585" i="1"/>
  <c r="AO586" i="1"/>
  <c r="AU586" i="1"/>
  <c r="AU587" i="1"/>
  <c r="AO587" i="1"/>
  <c r="AU588" i="1"/>
  <c r="AO588" i="1"/>
  <c r="AU589" i="1"/>
  <c r="AO589" i="1"/>
  <c r="AO590" i="1"/>
  <c r="AU590" i="1"/>
  <c r="AU591" i="1"/>
  <c r="AO591" i="1"/>
  <c r="AO592" i="1"/>
  <c r="AU592" i="1"/>
  <c r="AO593" i="1"/>
  <c r="AU593" i="1"/>
  <c r="AO594" i="1"/>
  <c r="AU594" i="1"/>
  <c r="AO595" i="1"/>
  <c r="AU595" i="1"/>
  <c r="AO596" i="1"/>
  <c r="AU596" i="1"/>
  <c r="AU597" i="1"/>
  <c r="AO597" i="1"/>
  <c r="AO598" i="1"/>
  <c r="AU598" i="1"/>
  <c r="AO599" i="1"/>
  <c r="AU599" i="1"/>
  <c r="AO600" i="1"/>
  <c r="AU600" i="1"/>
  <c r="AO601" i="1"/>
  <c r="AU601" i="1"/>
  <c r="AO602" i="1"/>
  <c r="AU602" i="1"/>
  <c r="AU603" i="1"/>
  <c r="AO603" i="1"/>
  <c r="AO604" i="1"/>
  <c r="AU604" i="1"/>
  <c r="AU605" i="1"/>
  <c r="AO605" i="1"/>
  <c r="AO606" i="1"/>
  <c r="AU606" i="1"/>
  <c r="AU607" i="1"/>
  <c r="AO607" i="1"/>
  <c r="AO608" i="1"/>
  <c r="AU608" i="1"/>
  <c r="AU609" i="1"/>
  <c r="AO609" i="1"/>
  <c r="AO610" i="1"/>
  <c r="AU610" i="1"/>
  <c r="AU611" i="1"/>
  <c r="AO611" i="1"/>
  <c r="AO612" i="1"/>
  <c r="AU612" i="1"/>
  <c r="AO613" i="1"/>
  <c r="AU613" i="1"/>
  <c r="AO614" i="1"/>
  <c r="AU614" i="1"/>
  <c r="AO615" i="1"/>
  <c r="AU615" i="1"/>
  <c r="AU616" i="1"/>
  <c r="AO616" i="1"/>
  <c r="AO617" i="1"/>
  <c r="AU617" i="1"/>
  <c r="AO618" i="1"/>
  <c r="AU618" i="1"/>
  <c r="AO619" i="1"/>
  <c r="AU619" i="1"/>
  <c r="AO620" i="1"/>
  <c r="AU620" i="1"/>
  <c r="AU621" i="1"/>
  <c r="AO621" i="1"/>
  <c r="AU622" i="1"/>
  <c r="AO622" i="1"/>
  <c r="AO623" i="1"/>
  <c r="AU623" i="1"/>
  <c r="AO624" i="1"/>
  <c r="AU624" i="1"/>
  <c r="AU625" i="1"/>
  <c r="AO625" i="1"/>
  <c r="AO626" i="1"/>
  <c r="AU626" i="1"/>
  <c r="AU627" i="1"/>
  <c r="AO627" i="1"/>
  <c r="AO628" i="1"/>
  <c r="AU628" i="1"/>
  <c r="AO629" i="1"/>
  <c r="AU629" i="1"/>
  <c r="AO630" i="1"/>
  <c r="AU630" i="1"/>
  <c r="AU631" i="1"/>
  <c r="AO631" i="1"/>
  <c r="AO632" i="1"/>
  <c r="AU632" i="1"/>
  <c r="AO633" i="1"/>
  <c r="AU633" i="1"/>
  <c r="AO634" i="1"/>
  <c r="AU634" i="1"/>
  <c r="AO635" i="1"/>
  <c r="AU635" i="1"/>
  <c r="AO636" i="1"/>
  <c r="AU636" i="1"/>
  <c r="AO637" i="1"/>
  <c r="AU637" i="1"/>
  <c r="AU638" i="1"/>
  <c r="AO638" i="1"/>
  <c r="AO639" i="1"/>
  <c r="AU639" i="1"/>
  <c r="AU640" i="1"/>
  <c r="AO640" i="1"/>
  <c r="AO641" i="1"/>
  <c r="AU641" i="1"/>
  <c r="AO642" i="1"/>
  <c r="AU642" i="1"/>
  <c r="AO643" i="1"/>
  <c r="AU643" i="1"/>
  <c r="AU644" i="1"/>
  <c r="AO644" i="1"/>
  <c r="AO645" i="1"/>
  <c r="AU645" i="1"/>
  <c r="AO646" i="1"/>
  <c r="AU646" i="1"/>
  <c r="AO647" i="1"/>
  <c r="AU647" i="1"/>
  <c r="AO648" i="1"/>
  <c r="AU648" i="1"/>
  <c r="AO649" i="1"/>
  <c r="AU649" i="1"/>
  <c r="AU650" i="1"/>
  <c r="AO650" i="1"/>
  <c r="AU651" i="1"/>
  <c r="AO651" i="1"/>
  <c r="AU652" i="1"/>
  <c r="AO652" i="1"/>
  <c r="AO653" i="1"/>
  <c r="AU653" i="1"/>
  <c r="AO654" i="1"/>
  <c r="AU654" i="1"/>
  <c r="AU655" i="1"/>
  <c r="AO655" i="1"/>
  <c r="AO656" i="1"/>
  <c r="AU656" i="1"/>
  <c r="AU657" i="1"/>
  <c r="AO657" i="1"/>
  <c r="AO658" i="1"/>
  <c r="AU658" i="1"/>
  <c r="AU659" i="1"/>
  <c r="AO659" i="1"/>
  <c r="AO660" i="1"/>
  <c r="AU660" i="1"/>
  <c r="AO661" i="1"/>
  <c r="AU661" i="1"/>
  <c r="AO662" i="1"/>
  <c r="AU662" i="1"/>
  <c r="AO663" i="1"/>
  <c r="AU663" i="1"/>
  <c r="AO664" i="1"/>
  <c r="AU664" i="1"/>
  <c r="AU665" i="1"/>
  <c r="AO665" i="1"/>
  <c r="AO666" i="1"/>
  <c r="AU666" i="1"/>
  <c r="AU667" i="1"/>
  <c r="AO667" i="1"/>
  <c r="AO668" i="1"/>
  <c r="AU668" i="1"/>
  <c r="AO669" i="1"/>
  <c r="AU669" i="1"/>
  <c r="AU670" i="1"/>
  <c r="AO670" i="1"/>
  <c r="AO671" i="1"/>
  <c r="AU671" i="1"/>
  <c r="AO672" i="1"/>
  <c r="AU672" i="1"/>
  <c r="AU673" i="1"/>
  <c r="AO673" i="1"/>
  <c r="AO674" i="1"/>
  <c r="AU674" i="1"/>
  <c r="AO675" i="1"/>
  <c r="AU675" i="1"/>
  <c r="AO676" i="1"/>
  <c r="AU676" i="1"/>
  <c r="AU677" i="1"/>
  <c r="AO677" i="1"/>
  <c r="AU678" i="1"/>
  <c r="AO678" i="1"/>
  <c r="AO679" i="1"/>
  <c r="AU679" i="1"/>
  <c r="AO680" i="1"/>
  <c r="AU680" i="1"/>
  <c r="AO681" i="1"/>
  <c r="AU681" i="1"/>
  <c r="AO682" i="1"/>
  <c r="AU682" i="1"/>
  <c r="AU683" i="1"/>
  <c r="AO683" i="1"/>
  <c r="AO684" i="1"/>
  <c r="AU684" i="1"/>
  <c r="AU685" i="1"/>
  <c r="AO685" i="1"/>
  <c r="AU686" i="1"/>
  <c r="AO686" i="1"/>
  <c r="AO687" i="1"/>
  <c r="AU687" i="1"/>
  <c r="AU688" i="1"/>
  <c r="AO688" i="1"/>
  <c r="AU689" i="1"/>
  <c r="AO689" i="1"/>
  <c r="AO690" i="1"/>
  <c r="AU690" i="1"/>
  <c r="AU691" i="1"/>
  <c r="AO691" i="1"/>
  <c r="AO692" i="1"/>
  <c r="AU692" i="1"/>
  <c r="AU693" i="1"/>
  <c r="AO693" i="1"/>
  <c r="AU694" i="1"/>
  <c r="AO694" i="1"/>
  <c r="AO695" i="1"/>
  <c r="AU695" i="1"/>
  <c r="AU696" i="1"/>
  <c r="AO696" i="1"/>
  <c r="AU697" i="1"/>
  <c r="AO697" i="1"/>
  <c r="AO698" i="1"/>
  <c r="AU698" i="1"/>
  <c r="AO699" i="1"/>
  <c r="AU699" i="1"/>
  <c r="AU700" i="1"/>
  <c r="AO700" i="1"/>
  <c r="AO701" i="1"/>
  <c r="AU701" i="1"/>
  <c r="AO702" i="1"/>
  <c r="AU702" i="1"/>
  <c r="AU703" i="1"/>
  <c r="AO703" i="1"/>
  <c r="AU704" i="1"/>
  <c r="AO704" i="1"/>
  <c r="AU705" i="1"/>
  <c r="AO705" i="1"/>
  <c r="AO706" i="1"/>
  <c r="AU706" i="1"/>
  <c r="AU707" i="1"/>
  <c r="AO707" i="1"/>
  <c r="AO708" i="1"/>
  <c r="AU708" i="1"/>
  <c r="AU709" i="1"/>
  <c r="AO709" i="1"/>
  <c r="AU710" i="1"/>
  <c r="AO710" i="1"/>
  <c r="AU711" i="1"/>
  <c r="AO711" i="1"/>
  <c r="AO712" i="1"/>
  <c r="AU712" i="1"/>
  <c r="AO713" i="1"/>
  <c r="AU713" i="1"/>
  <c r="AU714" i="1"/>
  <c r="AO714" i="1"/>
  <c r="AO715" i="1"/>
  <c r="AU715" i="1"/>
  <c r="AU716" i="1"/>
  <c r="AO716" i="1"/>
  <c r="AU717" i="1"/>
  <c r="AO717" i="1"/>
  <c r="AO718" i="1"/>
  <c r="AU718" i="1"/>
  <c r="AU719" i="1"/>
  <c r="AO719" i="1"/>
  <c r="AO720" i="1"/>
  <c r="AU720" i="1"/>
  <c r="AU721" i="1"/>
  <c r="AO721" i="1"/>
  <c r="AO722" i="1"/>
  <c r="AU722" i="1"/>
  <c r="AU723" i="1"/>
  <c r="AO723" i="1"/>
  <c r="AU724" i="1"/>
  <c r="AO724" i="1"/>
  <c r="AU725" i="1"/>
  <c r="AO725" i="1"/>
  <c r="AO726" i="1"/>
  <c r="AU726" i="1"/>
  <c r="AO727" i="1"/>
  <c r="AU727" i="1"/>
  <c r="AU728" i="1"/>
  <c r="AO728" i="1"/>
  <c r="AU729" i="1"/>
  <c r="AO729" i="1"/>
  <c r="AO730" i="1"/>
  <c r="AU730" i="1"/>
  <c r="AO731" i="1"/>
  <c r="AU731" i="1"/>
  <c r="AU732" i="1"/>
  <c r="AO732" i="1"/>
  <c r="AO733" i="1"/>
  <c r="AU733" i="1"/>
  <c r="AU734" i="1"/>
  <c r="AO734" i="1"/>
  <c r="AO735" i="1"/>
  <c r="AU735" i="1"/>
  <c r="AU736" i="1"/>
  <c r="AO736" i="1"/>
  <c r="AU737" i="1"/>
  <c r="AO737" i="1"/>
  <c r="AU738" i="1"/>
  <c r="AO738" i="1"/>
  <c r="AU739" i="1"/>
  <c r="AO739" i="1"/>
  <c r="AO740" i="1"/>
  <c r="AU740" i="1"/>
  <c r="AO741" i="1"/>
  <c r="AU741" i="1"/>
  <c r="AU742" i="1"/>
  <c r="AO742" i="1"/>
  <c r="AO743" i="1"/>
  <c r="AU743" i="1"/>
  <c r="AO744" i="1"/>
  <c r="AU744" i="1"/>
  <c r="AU745" i="1"/>
  <c r="AO745" i="1"/>
  <c r="AO746" i="1"/>
  <c r="AU746" i="1"/>
  <c r="AO747" i="1"/>
  <c r="AU747" i="1"/>
  <c r="AO748" i="1"/>
  <c r="AU748" i="1"/>
  <c r="AO749" i="1"/>
  <c r="AU749" i="1"/>
  <c r="AO750" i="1"/>
  <c r="AU750" i="1"/>
  <c r="AO751" i="1"/>
  <c r="AU751" i="1"/>
  <c r="AU752" i="1"/>
  <c r="AO752" i="1"/>
  <c r="AO753" i="1"/>
  <c r="AU753" i="1"/>
  <c r="AO754" i="1"/>
  <c r="AU754" i="1"/>
  <c r="AU755" i="1"/>
  <c r="AO755" i="1"/>
  <c r="AO756" i="1"/>
  <c r="AU756" i="1"/>
  <c r="AU757" i="1"/>
  <c r="AO757" i="1"/>
  <c r="AO758" i="1"/>
  <c r="AU758" i="1"/>
  <c r="AO759" i="1"/>
  <c r="AU759" i="1"/>
  <c r="AU760" i="1"/>
  <c r="AO760" i="1"/>
  <c r="AO761" i="1"/>
  <c r="AU761" i="1"/>
  <c r="AU762" i="1"/>
  <c r="AO762" i="1"/>
  <c r="AO763" i="1"/>
  <c r="AU763" i="1"/>
  <c r="AO764" i="1"/>
  <c r="AU764" i="1"/>
  <c r="AO765" i="1"/>
  <c r="AU765" i="1"/>
  <c r="AU766" i="1"/>
  <c r="AO766" i="1"/>
  <c r="AU767" i="1"/>
  <c r="AO767" i="1"/>
  <c r="AU768" i="1"/>
  <c r="AO768" i="1"/>
  <c r="AO769" i="1"/>
  <c r="AU769" i="1"/>
  <c r="AU770" i="1"/>
  <c r="AO770" i="1"/>
  <c r="AO771" i="1"/>
  <c r="AU771" i="1"/>
  <c r="AO772" i="1"/>
  <c r="AU772" i="1"/>
  <c r="AO773" i="1"/>
  <c r="AU773" i="1"/>
  <c r="AO774" i="1"/>
  <c r="AU774" i="1"/>
  <c r="AO775" i="1"/>
  <c r="AU775" i="1"/>
  <c r="AO776" i="1"/>
  <c r="AU776" i="1"/>
  <c r="AO777" i="1"/>
  <c r="AU777" i="1"/>
  <c r="AO778" i="1"/>
  <c r="AU778" i="1"/>
  <c r="AO779" i="1"/>
  <c r="AU779" i="1"/>
  <c r="AU780" i="1"/>
  <c r="AO780" i="1"/>
  <c r="AU781" i="1"/>
  <c r="AO781" i="1"/>
  <c r="AU782" i="1"/>
  <c r="AO782" i="1"/>
  <c r="AU783" i="1"/>
  <c r="AO783" i="1"/>
  <c r="AO784" i="1"/>
  <c r="AU784" i="1"/>
  <c r="AO785" i="1"/>
  <c r="AU785" i="1"/>
  <c r="AO786" i="1"/>
  <c r="AU786" i="1"/>
  <c r="AU787" i="1"/>
  <c r="AO787" i="1"/>
  <c r="AU788" i="1"/>
  <c r="AO788" i="1"/>
  <c r="AO789" i="1"/>
  <c r="AU789" i="1"/>
  <c r="AO790" i="1"/>
  <c r="AU790" i="1"/>
  <c r="AO791" i="1"/>
  <c r="AU791" i="1"/>
  <c r="AO792" i="1"/>
  <c r="AU792" i="1"/>
  <c r="AU793" i="1"/>
  <c r="AO793" i="1"/>
  <c r="AO794" i="1"/>
  <c r="AU794" i="1"/>
  <c r="AO795" i="1"/>
  <c r="AU795" i="1"/>
  <c r="AO796" i="1"/>
  <c r="AU796" i="1"/>
  <c r="AU797" i="1"/>
  <c r="AO797" i="1"/>
  <c r="AO798" i="1"/>
  <c r="AU798" i="1"/>
  <c r="AO799" i="1"/>
  <c r="AU799" i="1"/>
  <c r="AU800" i="1"/>
  <c r="AO800" i="1"/>
  <c r="AO801" i="1"/>
  <c r="AU801" i="1"/>
  <c r="AO802" i="1"/>
  <c r="AU802" i="1"/>
  <c r="AU803" i="1"/>
  <c r="AO803" i="1"/>
  <c r="AO804" i="1"/>
  <c r="AU804" i="1"/>
  <c r="AO805" i="1"/>
  <c r="AU805" i="1"/>
  <c r="AU806" i="1"/>
  <c r="AO806" i="1"/>
  <c r="AO807" i="1"/>
  <c r="AU807" i="1"/>
  <c r="AO808" i="1"/>
  <c r="AU808" i="1"/>
  <c r="AO809" i="1"/>
  <c r="AU809" i="1"/>
  <c r="AO810" i="1"/>
  <c r="AU810" i="1"/>
  <c r="AO811" i="1"/>
  <c r="AU811" i="1"/>
  <c r="AU812" i="1"/>
  <c r="AO812" i="1"/>
  <c r="AO813" i="1"/>
  <c r="AU813" i="1"/>
  <c r="AU814" i="1"/>
  <c r="AO814" i="1"/>
  <c r="AO815" i="1"/>
  <c r="AU815" i="1"/>
  <c r="AO816" i="1"/>
  <c r="AU816" i="1"/>
  <c r="AU817" i="1"/>
  <c r="AO817" i="1"/>
  <c r="AO818" i="1"/>
  <c r="AU818" i="1"/>
  <c r="AO819" i="1"/>
  <c r="AU819" i="1"/>
  <c r="AU820" i="1"/>
  <c r="AO820" i="1"/>
  <c r="AU821" i="1"/>
  <c r="AO821" i="1"/>
  <c r="AO822" i="1"/>
  <c r="AU822" i="1"/>
  <c r="AO823" i="1"/>
  <c r="AU823" i="1"/>
  <c r="AO824" i="1"/>
  <c r="AU824" i="1"/>
  <c r="AO825" i="1"/>
  <c r="AU825" i="1"/>
  <c r="AU826" i="1"/>
  <c r="AO826" i="1"/>
  <c r="AO827" i="1"/>
  <c r="AU827" i="1"/>
  <c r="AU828" i="1"/>
  <c r="AO828" i="1"/>
  <c r="AO829" i="1"/>
  <c r="AU829" i="1"/>
  <c r="AU830" i="1"/>
  <c r="AO830" i="1"/>
  <c r="AU831" i="1"/>
  <c r="AO831" i="1"/>
  <c r="AO832" i="1"/>
  <c r="AU832" i="1"/>
  <c r="AU833" i="1"/>
  <c r="AO833" i="1"/>
  <c r="AO834" i="1"/>
  <c r="AU834" i="1"/>
  <c r="AO835" i="1"/>
  <c r="AU835" i="1"/>
  <c r="AO836" i="1"/>
  <c r="AU836" i="1"/>
  <c r="AO837" i="1"/>
  <c r="AU837" i="1"/>
  <c r="AO838" i="1"/>
  <c r="AU838" i="1"/>
  <c r="AO839" i="1"/>
  <c r="AU839" i="1"/>
  <c r="AO840" i="1"/>
  <c r="AU840" i="1"/>
  <c r="AO841" i="1"/>
  <c r="AU841" i="1"/>
  <c r="AU842" i="1"/>
  <c r="AO842" i="1"/>
  <c r="AO843" i="1"/>
  <c r="AU843" i="1"/>
  <c r="AO844" i="1"/>
  <c r="AU844" i="1"/>
  <c r="AU845" i="1"/>
  <c r="AO845" i="1"/>
  <c r="AU846" i="1"/>
  <c r="AO846" i="1"/>
  <c r="AO847" i="1"/>
  <c r="AU847" i="1"/>
  <c r="AU848" i="1"/>
  <c r="AO848" i="1"/>
  <c r="AU849" i="1"/>
  <c r="AO849" i="1"/>
  <c r="AO850" i="1"/>
  <c r="AU850" i="1"/>
  <c r="AO851" i="1"/>
  <c r="AU851" i="1"/>
  <c r="AU852" i="1"/>
  <c r="AO852" i="1"/>
  <c r="AU853" i="1"/>
  <c r="AO853" i="1"/>
  <c r="AU854" i="1"/>
  <c r="AO854" i="1"/>
  <c r="AO855" i="1"/>
  <c r="AU855" i="1"/>
  <c r="AO856" i="1"/>
  <c r="AU856" i="1"/>
  <c r="AO857" i="1"/>
  <c r="AU857" i="1"/>
  <c r="AO858" i="1"/>
  <c r="AU858" i="1"/>
  <c r="AO859" i="1"/>
  <c r="AU859" i="1"/>
  <c r="AU860" i="1"/>
  <c r="AO860" i="1"/>
  <c r="AO861" i="1"/>
  <c r="AU861" i="1"/>
  <c r="AU862" i="1"/>
  <c r="AO862" i="1"/>
  <c r="AO863" i="1"/>
  <c r="AU863" i="1"/>
  <c r="AU864" i="1"/>
  <c r="AO864" i="1"/>
  <c r="AU865" i="1"/>
  <c r="AO865" i="1"/>
  <c r="AO866" i="1"/>
  <c r="AU866" i="1"/>
  <c r="AU867" i="1"/>
  <c r="AO867" i="1"/>
  <c r="AO868" i="1"/>
  <c r="AU868" i="1"/>
  <c r="AU869" i="1"/>
  <c r="AO869" i="1"/>
  <c r="AO870" i="1"/>
  <c r="AU870" i="1"/>
  <c r="AO871" i="1"/>
  <c r="AU871" i="1"/>
  <c r="AO872" i="1"/>
  <c r="AU872" i="1"/>
  <c r="AU873" i="1"/>
  <c r="AO873" i="1"/>
  <c r="AO874" i="1"/>
  <c r="AU874" i="1"/>
  <c r="AU875" i="1"/>
  <c r="AO875" i="1"/>
  <c r="AO876" i="1"/>
  <c r="AU876" i="1"/>
  <c r="AU877" i="1"/>
  <c r="AO877" i="1"/>
  <c r="AO878" i="1"/>
  <c r="AU878" i="1"/>
  <c r="AU879" i="1"/>
  <c r="AO879" i="1"/>
  <c r="AU880" i="1"/>
  <c r="AO880" i="1"/>
  <c r="AO881" i="1"/>
  <c r="AU881" i="1"/>
  <c r="AO882" i="1"/>
  <c r="AU882" i="1"/>
  <c r="AO883" i="1"/>
  <c r="AU883" i="1"/>
  <c r="AU884" i="1"/>
  <c r="AO884" i="1"/>
  <c r="AO885" i="1"/>
  <c r="AU885" i="1"/>
  <c r="AU886" i="1"/>
  <c r="AO886" i="1"/>
  <c r="AU887" i="1"/>
  <c r="AO887" i="1"/>
  <c r="AO888" i="1"/>
  <c r="AU888" i="1"/>
  <c r="AU889" i="1"/>
  <c r="AO889" i="1"/>
  <c r="AU890" i="1"/>
  <c r="AO890" i="1"/>
  <c r="AU891" i="1"/>
  <c r="AO891" i="1"/>
  <c r="AU892" i="1"/>
  <c r="AO892" i="1"/>
  <c r="AU893" i="1"/>
  <c r="AO893" i="1"/>
  <c r="AU894" i="1"/>
  <c r="AO894" i="1"/>
  <c r="AO895" i="1"/>
  <c r="AU895" i="1"/>
  <c r="AO896" i="1"/>
  <c r="AU896" i="1"/>
  <c r="AU897" i="1"/>
  <c r="AO897" i="1"/>
  <c r="AO898" i="1"/>
  <c r="AU898" i="1"/>
  <c r="AO899" i="1"/>
  <c r="AU899" i="1"/>
  <c r="AO900" i="1"/>
  <c r="AU900" i="1"/>
  <c r="AU901" i="1"/>
  <c r="AO901" i="1"/>
  <c r="AO902" i="1"/>
  <c r="AU902" i="1"/>
  <c r="AO903" i="1"/>
  <c r="AU903" i="1"/>
  <c r="AO904" i="1"/>
  <c r="AU904" i="1"/>
  <c r="AU905" i="1"/>
  <c r="AO905" i="1"/>
  <c r="AO906" i="1"/>
  <c r="AU906" i="1"/>
  <c r="AU907" i="1"/>
  <c r="AO907" i="1"/>
  <c r="AO908" i="1"/>
  <c r="AU908" i="1"/>
  <c r="AO909" i="1"/>
  <c r="AU909" i="1"/>
  <c r="AO910" i="1"/>
  <c r="AU910" i="1"/>
  <c r="AU911" i="1"/>
  <c r="AO911" i="1"/>
  <c r="AO912" i="1"/>
  <c r="AU912" i="1"/>
  <c r="AO913" i="1"/>
  <c r="AU913" i="1"/>
  <c r="AO914" i="1"/>
  <c r="AU914" i="1"/>
  <c r="AU915" i="1"/>
  <c r="AO915" i="1"/>
  <c r="AO916" i="1"/>
  <c r="AU916" i="1"/>
  <c r="AU917" i="1"/>
  <c r="AO917" i="1"/>
  <c r="AU918" i="1"/>
  <c r="AO918" i="1"/>
  <c r="AO919" i="1"/>
  <c r="AU919" i="1"/>
  <c r="AU920" i="1"/>
  <c r="AO920" i="1"/>
  <c r="AU921" i="1"/>
  <c r="AO921" i="1"/>
  <c r="AU922" i="1"/>
  <c r="AO922" i="1"/>
  <c r="AU923" i="1"/>
  <c r="AO923" i="1"/>
  <c r="AO924" i="1"/>
  <c r="AU924" i="1"/>
  <c r="AO925" i="1"/>
  <c r="AU925" i="1"/>
  <c r="AO926" i="1"/>
  <c r="AU926" i="1"/>
  <c r="AO927" i="1"/>
  <c r="AU927" i="1"/>
  <c r="AU928" i="1"/>
  <c r="AO928" i="1"/>
  <c r="AO929" i="1"/>
  <c r="AU929" i="1"/>
  <c r="AO930" i="1"/>
  <c r="AU930" i="1"/>
  <c r="AO931" i="1"/>
  <c r="AU931" i="1"/>
  <c r="AO932" i="1"/>
  <c r="AU932" i="1"/>
  <c r="AO933" i="1"/>
  <c r="AU933" i="1"/>
  <c r="AU934" i="1"/>
  <c r="AO934" i="1"/>
  <c r="AU935" i="1"/>
  <c r="AO935" i="1"/>
  <c r="AU936" i="1"/>
  <c r="AO936" i="1"/>
  <c r="AU937" i="1"/>
  <c r="AO937" i="1"/>
  <c r="AO938" i="1"/>
  <c r="AU938" i="1"/>
  <c r="AU939" i="1"/>
  <c r="AO939" i="1"/>
  <c r="AO940" i="1"/>
  <c r="AU940" i="1"/>
  <c r="AO941" i="1"/>
  <c r="AU941" i="1"/>
  <c r="AO942" i="1"/>
  <c r="AU942" i="1"/>
  <c r="AO943" i="1"/>
  <c r="AU943" i="1"/>
  <c r="AU944" i="1"/>
  <c r="AO944" i="1"/>
  <c r="AU945" i="1"/>
  <c r="AO945" i="1"/>
  <c r="AU946" i="1"/>
  <c r="AO946" i="1"/>
  <c r="AO947" i="1"/>
  <c r="AU947" i="1"/>
  <c r="AO948" i="1"/>
  <c r="AU948" i="1"/>
  <c r="AO949" i="1"/>
  <c r="AU949" i="1"/>
  <c r="AU950" i="1"/>
  <c r="AO950" i="1"/>
  <c r="AO951" i="1"/>
  <c r="AU951" i="1"/>
  <c r="AO952" i="1"/>
  <c r="AU952" i="1"/>
  <c r="AU953" i="1"/>
  <c r="AO953" i="1"/>
  <c r="AO954" i="1"/>
  <c r="AU954" i="1"/>
  <c r="AU955" i="1"/>
  <c r="AO955" i="1"/>
  <c r="AO956" i="1"/>
  <c r="AU956" i="1"/>
  <c r="AU957" i="1"/>
  <c r="AO957" i="1"/>
  <c r="AO958" i="1"/>
  <c r="AU958" i="1"/>
  <c r="AU959" i="1"/>
  <c r="AO959" i="1"/>
  <c r="AU960" i="1"/>
  <c r="AO960" i="1"/>
  <c r="AO961" i="1"/>
  <c r="AU961" i="1"/>
  <c r="AO962" i="1"/>
  <c r="AU962" i="1"/>
  <c r="AU963" i="1"/>
  <c r="AO963" i="1"/>
  <c r="AO964" i="1"/>
  <c r="AU964" i="1"/>
  <c r="AU965" i="1"/>
  <c r="AO965" i="1"/>
  <c r="AU966" i="1"/>
  <c r="AO966" i="1"/>
  <c r="AO967" i="1"/>
  <c r="AU967" i="1"/>
  <c r="AO968" i="1"/>
  <c r="AU968" i="1"/>
  <c r="AO969" i="1"/>
  <c r="AU969" i="1"/>
  <c r="AO970" i="1"/>
  <c r="AU970" i="1"/>
  <c r="AO971" i="1"/>
  <c r="AU971" i="1"/>
  <c r="AU972" i="1"/>
  <c r="AO972" i="1"/>
  <c r="AU973" i="1"/>
  <c r="AO973" i="1"/>
  <c r="AU974" i="1"/>
  <c r="AO974" i="1"/>
  <c r="AO975" i="1"/>
  <c r="AU975" i="1"/>
  <c r="AU976" i="1"/>
  <c r="AO976" i="1"/>
  <c r="AO977" i="1"/>
  <c r="AU977" i="1"/>
  <c r="AU978" i="1"/>
  <c r="AO978" i="1"/>
  <c r="AU979" i="1"/>
  <c r="AO979" i="1"/>
  <c r="AO980" i="1"/>
  <c r="AU980" i="1"/>
  <c r="AU981" i="1"/>
  <c r="AO981" i="1"/>
  <c r="AU982" i="1"/>
  <c r="AO982" i="1"/>
  <c r="AU983" i="1"/>
  <c r="AO983" i="1"/>
  <c r="AU984" i="1"/>
  <c r="AO984" i="1"/>
  <c r="AU985" i="1"/>
  <c r="AO985" i="1"/>
  <c r="AO986" i="1"/>
  <c r="AU986" i="1"/>
  <c r="AO987" i="1"/>
  <c r="AU987" i="1"/>
  <c r="AU988" i="1"/>
  <c r="AO988" i="1"/>
  <c r="AU989" i="1"/>
  <c r="AO989" i="1"/>
  <c r="AU990" i="1"/>
  <c r="AO990" i="1"/>
  <c r="AU991" i="1"/>
  <c r="AO991" i="1"/>
  <c r="AO992" i="1"/>
  <c r="AU992" i="1"/>
  <c r="AO993" i="1"/>
  <c r="AU993" i="1"/>
  <c r="AO994" i="1"/>
  <c r="AU994" i="1"/>
  <c r="AO995" i="1"/>
  <c r="AU995" i="1"/>
  <c r="AU996" i="1"/>
  <c r="AO996" i="1"/>
  <c r="AU997" i="1"/>
  <c r="AO997" i="1"/>
  <c r="AO998" i="1"/>
  <c r="AU998" i="1"/>
  <c r="AU999" i="1"/>
  <c r="AO999" i="1"/>
  <c r="AO1000" i="1"/>
  <c r="AU1000" i="1"/>
  <c r="AU1001" i="1"/>
  <c r="AO1001" i="1"/>
  <c r="AO1002" i="1"/>
  <c r="AU1002" i="1"/>
  <c r="AO1003" i="1"/>
  <c r="AU1003" i="1"/>
  <c r="AO1004" i="1"/>
  <c r="AU1004" i="1"/>
  <c r="AU1005" i="1"/>
  <c r="AO1005" i="1"/>
  <c r="AO1006" i="1"/>
  <c r="AU1006" i="1"/>
  <c r="AU1007" i="1"/>
  <c r="AO1007" i="1"/>
  <c r="AU1008" i="1"/>
  <c r="AO1008" i="1"/>
  <c r="AO1009" i="1"/>
  <c r="AU1009" i="1"/>
  <c r="AU1010" i="1"/>
  <c r="AO1010" i="1"/>
  <c r="AU1011" i="1"/>
  <c r="AO1011" i="1"/>
  <c r="AO1012" i="1"/>
  <c r="AU1012" i="1"/>
  <c r="AU1013" i="1"/>
  <c r="AO1013" i="1"/>
  <c r="AO1014" i="1"/>
  <c r="AU1014" i="1"/>
  <c r="AO1015" i="1"/>
  <c r="AU1015" i="1"/>
  <c r="AU1016" i="1"/>
  <c r="AO1016" i="1"/>
  <c r="AU1017" i="1"/>
  <c r="AO1017" i="1"/>
  <c r="AO1018" i="1"/>
  <c r="AU1018" i="1"/>
  <c r="AO1019" i="1"/>
  <c r="AU1019" i="1"/>
  <c r="AO1020" i="1"/>
  <c r="AU1020" i="1"/>
  <c r="AU1021" i="1"/>
  <c r="AO1021" i="1"/>
  <c r="AO1022" i="1"/>
  <c r="AU1022" i="1"/>
  <c r="AU1023" i="1"/>
  <c r="AO1023" i="1"/>
  <c r="AU1024" i="1"/>
  <c r="AO1024" i="1"/>
  <c r="AU1025" i="1"/>
  <c r="AO1025" i="1"/>
  <c r="AU1026" i="1"/>
  <c r="AO1026" i="1"/>
  <c r="AO1027" i="1"/>
  <c r="AU1027" i="1"/>
  <c r="AO1028" i="1"/>
  <c r="AU1028" i="1"/>
  <c r="AU1029" i="1"/>
  <c r="AO1029" i="1"/>
  <c r="AO1030" i="1"/>
  <c r="AU1030" i="1"/>
  <c r="AO1031" i="1"/>
  <c r="AU1031" i="1"/>
  <c r="AO1032" i="1"/>
  <c r="AU1032" i="1"/>
  <c r="AU1033" i="1"/>
  <c r="AO1033" i="1"/>
  <c r="AU1034" i="1"/>
  <c r="AO1034" i="1"/>
  <c r="AO1035" i="1"/>
  <c r="AU1035" i="1"/>
  <c r="AO1036" i="1"/>
  <c r="AU1036" i="1"/>
  <c r="AU1037" i="1"/>
  <c r="AO1037" i="1"/>
  <c r="AO1038" i="1"/>
  <c r="AU1038" i="1"/>
  <c r="AU1039" i="1"/>
  <c r="AO1039" i="1"/>
  <c r="AU1040" i="1"/>
  <c r="AO1040" i="1"/>
  <c r="AU1041" i="1"/>
  <c r="AO1041" i="1"/>
  <c r="AU1042" i="1"/>
  <c r="AO1042" i="1"/>
  <c r="AU1043" i="1"/>
  <c r="AO1043" i="1"/>
  <c r="AO1044" i="1"/>
  <c r="AU1044" i="1"/>
  <c r="AU1045" i="1"/>
  <c r="AO1045" i="1"/>
  <c r="AU1046" i="1"/>
  <c r="AO1046" i="1"/>
  <c r="AO1047" i="1"/>
  <c r="AU1047" i="1"/>
  <c r="AU1048" i="1"/>
  <c r="AO1048" i="1"/>
  <c r="AO1049" i="1"/>
  <c r="AU1049" i="1"/>
  <c r="AU1050" i="1"/>
  <c r="AO1050" i="1"/>
  <c r="AO1051" i="1"/>
  <c r="AU1051" i="1"/>
  <c r="AO1052" i="1"/>
  <c r="AU1052" i="1"/>
  <c r="AU1053" i="1"/>
  <c r="AO1053" i="1"/>
  <c r="AU1054" i="1"/>
  <c r="AO1054" i="1"/>
  <c r="AO1055" i="1"/>
  <c r="AU1055" i="1"/>
  <c r="AO1056" i="1"/>
  <c r="AU1056" i="1"/>
  <c r="AO1057" i="1"/>
  <c r="AU1057" i="1"/>
  <c r="AO1058" i="1"/>
  <c r="AU1058" i="1"/>
  <c r="AU1059" i="1"/>
  <c r="AO1059" i="1"/>
  <c r="AO1060" i="1"/>
  <c r="AU1060" i="1"/>
  <c r="AO1061" i="1"/>
  <c r="AU1061" i="1"/>
  <c r="AO1062" i="1"/>
  <c r="AU1062" i="1"/>
  <c r="AO1063" i="1"/>
  <c r="AU1063" i="1"/>
  <c r="AU1064" i="1"/>
  <c r="AO1064" i="1"/>
  <c r="AO1065" i="1"/>
  <c r="AU1065" i="1"/>
  <c r="AU1066" i="1"/>
  <c r="AO1066" i="1"/>
  <c r="AU1067" i="1"/>
  <c r="AO1067" i="1"/>
  <c r="AU1068" i="1"/>
  <c r="AO1068" i="1"/>
  <c r="AO1069" i="1"/>
  <c r="AU1069" i="1"/>
  <c r="AU1070" i="1"/>
  <c r="AO1070" i="1"/>
  <c r="AU1071" i="1"/>
  <c r="AO1071" i="1"/>
  <c r="AO1072" i="1"/>
  <c r="AU1072" i="1"/>
  <c r="AO1073" i="1"/>
  <c r="AU1073" i="1"/>
  <c r="AO1074" i="1"/>
  <c r="AU1074" i="1"/>
  <c r="AU1075" i="1"/>
  <c r="AO1075" i="1"/>
  <c r="AU1076" i="1"/>
  <c r="AO1076" i="1"/>
  <c r="AO1077" i="1"/>
  <c r="AU1077" i="1"/>
  <c r="AU1078" i="1"/>
  <c r="AO1078" i="1"/>
  <c r="AO1079" i="1"/>
  <c r="AU1079" i="1"/>
  <c r="AO1080" i="1"/>
  <c r="AU1080" i="1"/>
  <c r="AO1081" i="1"/>
  <c r="AU1081" i="1"/>
  <c r="AO1082" i="1"/>
  <c r="AU1082" i="1"/>
  <c r="AO1083" i="1"/>
  <c r="AU1083" i="1"/>
  <c r="AO1084" i="1"/>
  <c r="AU1084" i="1"/>
  <c r="AO1085" i="1"/>
  <c r="AU1085" i="1"/>
  <c r="AU1086" i="1"/>
  <c r="AO1086" i="1"/>
  <c r="AO1087" i="1"/>
  <c r="AU1087" i="1"/>
  <c r="AU1088" i="1"/>
  <c r="AO1088" i="1"/>
  <c r="AU1089" i="1"/>
  <c r="AO1089" i="1"/>
  <c r="AU1090" i="1"/>
  <c r="AO1090" i="1"/>
  <c r="AU1091" i="1"/>
  <c r="AO1091" i="1"/>
  <c r="AO1092" i="1"/>
  <c r="AU1092" i="1"/>
  <c r="AO1093" i="1"/>
  <c r="AU1093" i="1"/>
  <c r="AO1094" i="1"/>
  <c r="AU1094" i="1"/>
  <c r="AO1095" i="1"/>
  <c r="AU1095" i="1"/>
  <c r="AO1096" i="1"/>
  <c r="AU1096" i="1"/>
  <c r="AO1097" i="1"/>
  <c r="AU1097" i="1"/>
  <c r="AU1098" i="1"/>
  <c r="AO1098" i="1"/>
  <c r="AO1099" i="1"/>
  <c r="AU1099" i="1"/>
  <c r="AO1100" i="1"/>
  <c r="AU1100" i="1"/>
  <c r="AU1101" i="1"/>
  <c r="AO1101" i="1"/>
  <c r="AU1102" i="1"/>
  <c r="AO1102" i="1"/>
  <c r="AU1103" i="1"/>
  <c r="AO1103" i="1"/>
  <c r="AU1104" i="1"/>
  <c r="AO1104" i="1"/>
  <c r="AU1105" i="1"/>
  <c r="AO1105" i="1"/>
  <c r="AU1106" i="1"/>
  <c r="AO1106" i="1"/>
  <c r="AU1107" i="1"/>
  <c r="AO1107" i="1"/>
  <c r="AO1108" i="1"/>
  <c r="AU1108" i="1"/>
  <c r="AU1109" i="1"/>
  <c r="AO1109" i="1"/>
  <c r="AU1110" i="1"/>
  <c r="AO1110" i="1"/>
  <c r="AU1111" i="1"/>
  <c r="AO1111" i="1"/>
  <c r="AO1112" i="1"/>
  <c r="AU1112" i="1"/>
  <c r="AU1113" i="1"/>
  <c r="AO1113" i="1"/>
  <c r="AO1114" i="1"/>
  <c r="AU1114" i="1"/>
  <c r="AU1115" i="1"/>
  <c r="AO1115" i="1"/>
  <c r="AU1116" i="1"/>
  <c r="AO1116" i="1"/>
  <c r="AU1117" i="1"/>
  <c r="AO1117" i="1"/>
  <c r="AO1118" i="1"/>
  <c r="AU1118" i="1"/>
  <c r="AO1119" i="1"/>
  <c r="AU1119" i="1"/>
  <c r="AU1120" i="1"/>
  <c r="AO1120" i="1"/>
  <c r="AO1121" i="1"/>
  <c r="AU1121" i="1"/>
  <c r="AU1122" i="1"/>
  <c r="AO1122" i="1"/>
  <c r="AO1123" i="1"/>
  <c r="AU1123" i="1"/>
  <c r="AU1124" i="1"/>
  <c r="AO1124" i="1"/>
  <c r="AU1125" i="1"/>
  <c r="AO1125" i="1"/>
  <c r="AO1126" i="1"/>
  <c r="AU1126" i="1"/>
  <c r="AU1127" i="1"/>
  <c r="AO1127" i="1"/>
  <c r="AU1128" i="1"/>
  <c r="AO1128" i="1"/>
  <c r="AO1129" i="1"/>
  <c r="AU1129" i="1"/>
  <c r="AU1130" i="1"/>
  <c r="AO1130" i="1"/>
  <c r="AU1131" i="1"/>
  <c r="AO1131" i="1"/>
  <c r="AU1132" i="1"/>
  <c r="AO1132" i="1"/>
  <c r="AU1133" i="1"/>
  <c r="AO1133" i="1"/>
  <c r="AU1134" i="1"/>
  <c r="AO1134" i="1"/>
  <c r="AU1135" i="1"/>
  <c r="AO1135" i="1"/>
  <c r="AO1136" i="1"/>
  <c r="AU1136" i="1"/>
  <c r="AU1137" i="1"/>
  <c r="AO1137" i="1"/>
  <c r="AO1138" i="1"/>
  <c r="AU1138" i="1"/>
  <c r="AO1139" i="1"/>
  <c r="AU1139" i="1"/>
  <c r="AU1140" i="1"/>
  <c r="AO1140" i="1"/>
  <c r="AU1141" i="1"/>
  <c r="AO1141" i="1"/>
  <c r="AO1142" i="1"/>
  <c r="AU1142" i="1"/>
  <c r="AO1143" i="1"/>
  <c r="AU1143" i="1"/>
  <c r="AO1144" i="1"/>
  <c r="AU1144" i="1"/>
  <c r="AO1145" i="1"/>
  <c r="AU1145" i="1"/>
  <c r="AU1146" i="1"/>
  <c r="AO1146" i="1"/>
  <c r="AO1147" i="1"/>
  <c r="AU1147" i="1"/>
  <c r="AO1148" i="1"/>
  <c r="AU1148" i="1"/>
  <c r="AO1149" i="1"/>
  <c r="AU1149" i="1"/>
  <c r="AO1150" i="1"/>
  <c r="AU1150" i="1"/>
  <c r="AO1151" i="1"/>
  <c r="AU1151" i="1"/>
  <c r="AU1152" i="1"/>
  <c r="AO1152" i="1"/>
  <c r="AU1153" i="1"/>
  <c r="AO1153" i="1"/>
  <c r="AO1154" i="1"/>
  <c r="AU1154" i="1"/>
  <c r="AU1155" i="1"/>
  <c r="AO1155" i="1"/>
  <c r="AU1156" i="1"/>
  <c r="AO1156" i="1"/>
  <c r="AO1157" i="1"/>
  <c r="AU1157" i="1"/>
  <c r="AO1158" i="1"/>
  <c r="AU1158" i="1"/>
  <c r="AU1159" i="1"/>
  <c r="AO1159" i="1"/>
  <c r="AU1160" i="1"/>
  <c r="AO1160" i="1"/>
  <c r="AU1161" i="1"/>
  <c r="AO1161" i="1"/>
  <c r="AO1162" i="1"/>
  <c r="AU1162" i="1"/>
  <c r="AU1163" i="1"/>
  <c r="AO1163" i="1"/>
  <c r="AO1164" i="1"/>
  <c r="AU1164" i="1"/>
  <c r="AO1165" i="1"/>
  <c r="AU1165" i="1"/>
  <c r="AU1166" i="1"/>
  <c r="AO1166" i="1"/>
  <c r="AU1167" i="1"/>
  <c r="AO1167" i="1"/>
  <c r="AO1168" i="1"/>
  <c r="AU1168" i="1"/>
  <c r="AU1169" i="1"/>
  <c r="AO1169" i="1"/>
  <c r="AO1170" i="1"/>
  <c r="AU1170" i="1"/>
  <c r="AO1171" i="1"/>
  <c r="AU1171" i="1"/>
  <c r="AU1172" i="1"/>
  <c r="AO1172" i="1"/>
  <c r="AO1173" i="1"/>
  <c r="AU1173" i="1"/>
  <c r="AO1174" i="1"/>
  <c r="AU1174" i="1"/>
  <c r="AU1175" i="1"/>
  <c r="AO1175" i="1"/>
  <c r="AU1176" i="1"/>
  <c r="AO1176" i="1"/>
  <c r="AU1177" i="1"/>
  <c r="AO1177" i="1"/>
  <c r="AU1178" i="1"/>
  <c r="AO1178" i="1"/>
  <c r="AU1179" i="1"/>
  <c r="AO1179" i="1"/>
  <c r="AO1180" i="1"/>
  <c r="AU1180" i="1"/>
  <c r="AO1181" i="1"/>
  <c r="AU1181" i="1"/>
  <c r="AU1182" i="1"/>
  <c r="AO1182" i="1"/>
  <c r="AU1183" i="1"/>
  <c r="AO1183" i="1"/>
  <c r="AU1184" i="1"/>
  <c r="AO1184" i="1"/>
  <c r="AO1185" i="1"/>
  <c r="AU1185" i="1"/>
  <c r="AU1186" i="1"/>
  <c r="AO1186" i="1"/>
  <c r="AU1187" i="1"/>
  <c r="AO1187" i="1"/>
  <c r="AU1188" i="1"/>
  <c r="AO1188" i="1"/>
  <c r="AO1189" i="1"/>
  <c r="AU1189" i="1"/>
  <c r="AU1190" i="1"/>
  <c r="AO1190" i="1"/>
  <c r="AO1191" i="1"/>
  <c r="AU1191" i="1"/>
  <c r="AO1192" i="1"/>
  <c r="AU1192" i="1"/>
  <c r="AU1193" i="1"/>
  <c r="AO1193" i="1"/>
  <c r="AO1194" i="1"/>
  <c r="AU1194" i="1"/>
  <c r="AU1195" i="1"/>
  <c r="AO1195" i="1"/>
  <c r="AO1196" i="1"/>
  <c r="AU1196" i="1"/>
  <c r="AO1197" i="1"/>
  <c r="AU1197" i="1"/>
  <c r="AU1198" i="1"/>
  <c r="AO1198" i="1"/>
  <c r="AU1199" i="1"/>
  <c r="AO1199" i="1"/>
  <c r="AU1200" i="1"/>
  <c r="AO1200" i="1"/>
  <c r="AU1201" i="1"/>
  <c r="AO1201" i="1"/>
  <c r="AO1202" i="1"/>
  <c r="AU1202" i="1"/>
  <c r="AO1203" i="1"/>
  <c r="AU1203" i="1"/>
  <c r="AO1204" i="1"/>
  <c r="AU1204" i="1"/>
  <c r="AO1205" i="1"/>
  <c r="AU1205" i="1"/>
  <c r="AO1206" i="1"/>
  <c r="AU1206" i="1"/>
  <c r="AO1207" i="1"/>
  <c r="AU1207" i="1"/>
  <c r="AU1208" i="1"/>
  <c r="AO1208" i="1"/>
  <c r="AU1209" i="1"/>
  <c r="AO1209" i="1"/>
  <c r="AU1210" i="1"/>
  <c r="AO1210" i="1"/>
  <c r="AU1211" i="1"/>
  <c r="AO1211" i="1"/>
  <c r="AO1212" i="1"/>
  <c r="AU1212" i="1"/>
  <c r="AU1213" i="1"/>
  <c r="AO1213" i="1"/>
  <c r="AO1214" i="1"/>
  <c r="AU1214" i="1"/>
  <c r="AU1215" i="1"/>
  <c r="AO1215" i="1"/>
  <c r="AO1216" i="1"/>
  <c r="AU1216" i="1"/>
  <c r="AO1217" i="1"/>
  <c r="AU1217" i="1"/>
  <c r="AU1218" i="1"/>
  <c r="AO1218" i="1"/>
  <c r="AO1219" i="1"/>
  <c r="AU1219" i="1"/>
  <c r="AO1220" i="1"/>
  <c r="AU1220" i="1"/>
  <c r="AU1221" i="1"/>
  <c r="AO1221" i="1"/>
  <c r="AO1222" i="1"/>
  <c r="AU1222" i="1"/>
  <c r="AO1223" i="1"/>
  <c r="AU1223" i="1"/>
  <c r="AU1224" i="1"/>
  <c r="AO1224" i="1"/>
  <c r="AU1225" i="1"/>
  <c r="AO1225" i="1"/>
  <c r="AO1226" i="1"/>
  <c r="AU1226" i="1"/>
  <c r="AU1227" i="1"/>
  <c r="AO1227" i="1"/>
  <c r="AO1228" i="1"/>
  <c r="AU1228" i="1"/>
  <c r="AO1229" i="1"/>
  <c r="AU1229" i="1"/>
  <c r="AU1230" i="1"/>
  <c r="AO1230" i="1"/>
  <c r="AO1231" i="1"/>
  <c r="AU1231" i="1"/>
  <c r="AO1232" i="1"/>
  <c r="AU1232" i="1"/>
  <c r="AO1233" i="1"/>
  <c r="AU1233" i="1"/>
  <c r="AU1234" i="1"/>
  <c r="AO1234" i="1"/>
  <c r="AU1235" i="1"/>
  <c r="AO1235" i="1"/>
  <c r="AO1236" i="1"/>
  <c r="AU1236" i="1"/>
  <c r="AO1237" i="1"/>
  <c r="AU1237" i="1"/>
  <c r="AO1238" i="1"/>
  <c r="AU1238" i="1"/>
  <c r="AO1239" i="1"/>
  <c r="AU1239" i="1"/>
  <c r="AO1240" i="1"/>
  <c r="AU1240" i="1"/>
  <c r="AO1241" i="1"/>
  <c r="AU1241" i="1"/>
  <c r="AO1242" i="1"/>
  <c r="AU1242" i="1"/>
  <c r="AO1243" i="1"/>
  <c r="AU1243" i="1"/>
  <c r="AO1244" i="1"/>
  <c r="AU1244" i="1"/>
  <c r="AU1245" i="1"/>
  <c r="AO1245" i="1"/>
  <c r="AU1246" i="1"/>
  <c r="AO1246" i="1"/>
  <c r="AU1247" i="1"/>
  <c r="AO1247" i="1"/>
  <c r="AO1248" i="1"/>
  <c r="AU1248" i="1"/>
  <c r="AU1249" i="1"/>
  <c r="AO1249" i="1"/>
  <c r="AO1250" i="1"/>
  <c r="AU1250" i="1"/>
  <c r="AO1251" i="1"/>
  <c r="AU1251" i="1"/>
  <c r="AO1252" i="1"/>
  <c r="AU1252" i="1"/>
  <c r="AO1253" i="1"/>
  <c r="AU1253" i="1"/>
  <c r="AU1254" i="1"/>
  <c r="AO1254" i="1"/>
  <c r="AO1255" i="1"/>
  <c r="AU1255" i="1"/>
  <c r="AU1256" i="1"/>
  <c r="AO1256" i="1"/>
  <c r="AO1257" i="1"/>
  <c r="AU1257" i="1"/>
  <c r="AO1258" i="1"/>
  <c r="AU1258" i="1"/>
  <c r="AU1259" i="1"/>
  <c r="AO1259" i="1"/>
  <c r="AO1260" i="1"/>
  <c r="AU1260" i="1"/>
  <c r="AU1261" i="1"/>
  <c r="AO1261" i="1"/>
  <c r="AO1262" i="1"/>
  <c r="AU1262" i="1"/>
  <c r="AU1263" i="1"/>
  <c r="AO1263" i="1"/>
  <c r="AO1264" i="1"/>
  <c r="AU1264" i="1"/>
  <c r="AO1265" i="1"/>
  <c r="AU1265" i="1"/>
  <c r="AU1266" i="1"/>
  <c r="AO1266" i="1"/>
  <c r="AU1267" i="1"/>
  <c r="AO1267" i="1"/>
  <c r="AO1268" i="1"/>
  <c r="AU1268" i="1"/>
  <c r="AU1269" i="1"/>
  <c r="AO1269" i="1"/>
  <c r="AO1270" i="1"/>
  <c r="AU1270" i="1"/>
  <c r="AO1271" i="1"/>
  <c r="AU1271" i="1"/>
  <c r="AU1272" i="1"/>
  <c r="AO1272" i="1"/>
  <c r="AU1273" i="1"/>
  <c r="AO1273" i="1"/>
  <c r="AU1274" i="1"/>
  <c r="AO1274" i="1"/>
  <c r="AU1275" i="1"/>
  <c r="AO1275" i="1"/>
  <c r="AO1276" i="1"/>
  <c r="AU1276" i="1"/>
  <c r="AU1277" i="1"/>
  <c r="AO1277" i="1"/>
  <c r="AU1278" i="1"/>
  <c r="AO1278" i="1"/>
  <c r="AU1279" i="1"/>
  <c r="AO1279" i="1"/>
  <c r="AO1280" i="1"/>
  <c r="AU1280" i="1"/>
  <c r="AO1281" i="1"/>
  <c r="AU1281" i="1"/>
  <c r="AO1282" i="1"/>
  <c r="AU1282" i="1"/>
  <c r="AO1283" i="1"/>
  <c r="AU1283" i="1"/>
  <c r="AU1284" i="1"/>
  <c r="AO1284" i="1"/>
  <c r="AO1285" i="1"/>
  <c r="AU1285" i="1"/>
  <c r="AU1286" i="1"/>
  <c r="AO1286" i="1"/>
  <c r="AO1287" i="1"/>
  <c r="AU1287" i="1"/>
  <c r="AU1288" i="1"/>
  <c r="AO1288" i="1"/>
  <c r="AU1289" i="1"/>
  <c r="AO1289" i="1"/>
  <c r="AO1290" i="1"/>
  <c r="AU1290" i="1"/>
  <c r="AO1291" i="1"/>
  <c r="AU1291" i="1"/>
  <c r="AU1292" i="1"/>
  <c r="AO1292" i="1"/>
  <c r="AU1293" i="1"/>
  <c r="AO1293" i="1"/>
  <c r="AU1294" i="1"/>
  <c r="AO1294" i="1"/>
  <c r="AU1295" i="1"/>
  <c r="AO1295" i="1"/>
  <c r="AO1296" i="1"/>
  <c r="AU1296" i="1"/>
  <c r="AU1297" i="1"/>
  <c r="AO1297" i="1"/>
  <c r="AO1298" i="1"/>
  <c r="AU1298" i="1"/>
  <c r="AO1299" i="1"/>
  <c r="AU1299" i="1"/>
  <c r="AU1300" i="1"/>
  <c r="AO1300" i="1"/>
  <c r="AU1301" i="1"/>
  <c r="AO1301" i="1"/>
  <c r="AO1302" i="1"/>
  <c r="AU1302" i="1"/>
  <c r="AU1303" i="1"/>
  <c r="AO1303" i="1"/>
  <c r="AU1304" i="1"/>
  <c r="AO1304" i="1"/>
  <c r="AO1305" i="1"/>
  <c r="AU1305" i="1"/>
  <c r="AO1306" i="1"/>
  <c r="AU1306" i="1"/>
  <c r="AU1307" i="1"/>
  <c r="AO1307" i="1"/>
  <c r="AU1308" i="1"/>
  <c r="AO1308" i="1"/>
  <c r="AO1309" i="1"/>
  <c r="AU1309" i="1"/>
  <c r="AU1310" i="1"/>
  <c r="AO1310" i="1"/>
  <c r="AO1311" i="1"/>
  <c r="AU1311" i="1"/>
  <c r="AU1312" i="1"/>
  <c r="AO1312" i="1"/>
  <c r="AO1313" i="1"/>
  <c r="AU1313" i="1"/>
  <c r="AU1314" i="1"/>
  <c r="AO1314" i="1"/>
  <c r="AO1315" i="1"/>
  <c r="AU1315" i="1"/>
  <c r="AO1316" i="1"/>
  <c r="AU1316" i="1"/>
  <c r="AO1317" i="1"/>
  <c r="AU1317" i="1"/>
  <c r="AU1318" i="1"/>
  <c r="AO1318" i="1"/>
  <c r="AO1319" i="1"/>
  <c r="AU1319" i="1"/>
  <c r="AO1320" i="1"/>
  <c r="AU1320" i="1"/>
  <c r="AO1321" i="1"/>
  <c r="AU1321" i="1"/>
  <c r="AU1322" i="1"/>
  <c r="AO1322" i="1"/>
  <c r="AU1323" i="1"/>
  <c r="AO1323" i="1"/>
  <c r="AO1324" i="1"/>
  <c r="AU1324" i="1"/>
  <c r="AO1325" i="1"/>
  <c r="AU1325" i="1"/>
  <c r="AO1326" i="1"/>
  <c r="AU1326" i="1"/>
  <c r="AU1327" i="1"/>
  <c r="AO1327" i="1"/>
  <c r="AO1328" i="1"/>
  <c r="AU1328" i="1"/>
  <c r="AO1329" i="1"/>
  <c r="AU1329" i="1"/>
  <c r="AU1330" i="1"/>
  <c r="AO1330" i="1"/>
  <c r="AO1331" i="1"/>
  <c r="AU1331" i="1"/>
  <c r="AO1332" i="1"/>
  <c r="AU1332" i="1"/>
  <c r="AO1333" i="1"/>
  <c r="AU1333" i="1"/>
  <c r="AU1334" i="1"/>
  <c r="AO1334" i="1"/>
  <c r="AU1335" i="1"/>
  <c r="AO1335" i="1"/>
  <c r="AO1336" i="1"/>
  <c r="AU1336" i="1"/>
  <c r="AU1337" i="1"/>
  <c r="AO1337" i="1"/>
  <c r="AO1338" i="1"/>
  <c r="AU1338" i="1"/>
  <c r="AO1339" i="1"/>
  <c r="AU1339" i="1"/>
  <c r="AU1340" i="1"/>
  <c r="AO1340" i="1"/>
  <c r="AU1341" i="1"/>
  <c r="AO1341" i="1"/>
  <c r="AO1342" i="1"/>
  <c r="AU1342" i="1"/>
  <c r="AO1343" i="1"/>
  <c r="AU1343" i="1"/>
  <c r="AO1344" i="1"/>
  <c r="AU1344" i="1"/>
  <c r="AO1345" i="1"/>
  <c r="AU1345" i="1"/>
  <c r="AU1346" i="1"/>
  <c r="AO1346" i="1"/>
  <c r="AU1347" i="1"/>
  <c r="AO1347" i="1"/>
  <c r="AO1348" i="1"/>
  <c r="AU1348" i="1"/>
  <c r="AU1349" i="1"/>
  <c r="AO1349" i="1"/>
  <c r="AU1350" i="1"/>
  <c r="AO1350" i="1"/>
  <c r="AU1351" i="1"/>
  <c r="AO1351" i="1"/>
  <c r="AO1352" i="1"/>
  <c r="AU1352" i="1"/>
  <c r="AO1353" i="1"/>
  <c r="AU1353" i="1"/>
  <c r="AU1354" i="1"/>
  <c r="AO1354" i="1"/>
  <c r="AU1355" i="1"/>
  <c r="AO1355" i="1"/>
  <c r="AU1356" i="1"/>
  <c r="AO1356" i="1"/>
  <c r="AO1357" i="1"/>
  <c r="AU1357" i="1"/>
  <c r="AO1358" i="1"/>
  <c r="AU1358" i="1"/>
  <c r="AO1359" i="1"/>
  <c r="AU1359" i="1"/>
  <c r="AO1360" i="1"/>
  <c r="AU1360" i="1"/>
  <c r="AO1361" i="1"/>
  <c r="AU1361" i="1"/>
  <c r="AO1362" i="1"/>
  <c r="AU1362" i="1"/>
  <c r="AU1363" i="1"/>
  <c r="AO1363" i="1"/>
  <c r="AO1364" i="1"/>
  <c r="AU1364" i="1"/>
  <c r="AU1365" i="1"/>
  <c r="AO1365" i="1"/>
  <c r="AU1366" i="1"/>
  <c r="AO1366" i="1"/>
  <c r="AU1367" i="1"/>
  <c r="AO1367" i="1"/>
  <c r="AO1368" i="1"/>
  <c r="AU1368" i="1"/>
  <c r="AU1369" i="1"/>
  <c r="AO1369" i="1"/>
  <c r="AO1370" i="1"/>
  <c r="AU1370" i="1"/>
  <c r="AO1371" i="1"/>
  <c r="AU1371" i="1"/>
  <c r="AU1372" i="1"/>
  <c r="AO1372" i="1"/>
  <c r="AO1373" i="1"/>
  <c r="AU1373" i="1"/>
  <c r="AO1374" i="1"/>
  <c r="AU1374" i="1"/>
  <c r="AU1375" i="1"/>
  <c r="AO1375" i="1"/>
  <c r="AU1376" i="1"/>
  <c r="AO1376" i="1"/>
  <c r="AU1377" i="1"/>
  <c r="AO1377" i="1"/>
  <c r="AO1378" i="1"/>
  <c r="AU1378" i="1"/>
  <c r="AO1379" i="1"/>
  <c r="AU1379" i="1"/>
  <c r="AU1380" i="1"/>
  <c r="AO1380" i="1"/>
  <c r="AU1381" i="1"/>
  <c r="AO1381" i="1"/>
  <c r="AO1382" i="1"/>
  <c r="AU1382" i="1"/>
  <c r="AO1383" i="1"/>
  <c r="AU1383" i="1"/>
  <c r="AU1384" i="1"/>
  <c r="AO1384" i="1"/>
  <c r="AU1385" i="1"/>
  <c r="AO1385" i="1"/>
  <c r="AU1386" i="1"/>
  <c r="AO1386" i="1"/>
  <c r="AO1387" i="1"/>
  <c r="AU1387" i="1"/>
  <c r="AO1388" i="1"/>
  <c r="AU1388" i="1"/>
  <c r="AO1389" i="1"/>
  <c r="AU1389" i="1"/>
  <c r="AO1390" i="1"/>
  <c r="AU1390" i="1"/>
  <c r="AU1391" i="1"/>
  <c r="AO1391" i="1"/>
  <c r="AO1392" i="1"/>
  <c r="AU1392" i="1"/>
  <c r="AU1393" i="1"/>
  <c r="AO1393" i="1"/>
  <c r="AU1394" i="1"/>
  <c r="AO1394" i="1"/>
  <c r="AO1395" i="1"/>
  <c r="AU1395" i="1"/>
  <c r="AU1396" i="1"/>
  <c r="AO1396" i="1"/>
  <c r="AO1397" i="1"/>
  <c r="AU1397" i="1"/>
  <c r="AO1398" i="1"/>
  <c r="AU1398" i="1"/>
  <c r="AO1399" i="1"/>
  <c r="AU1399" i="1"/>
  <c r="AU1400" i="1"/>
  <c r="AO1400" i="1"/>
  <c r="AU1401" i="1"/>
  <c r="AO1401" i="1"/>
  <c r="AU1402" i="1"/>
  <c r="AO1402" i="1"/>
  <c r="AO1403" i="1"/>
  <c r="AU1403" i="1"/>
  <c r="AU1404" i="1"/>
  <c r="AO1404" i="1"/>
  <c r="AU1405" i="1"/>
  <c r="AO1405" i="1"/>
  <c r="AO1406" i="1"/>
  <c r="AU1406" i="1"/>
  <c r="AU1407" i="1"/>
  <c r="AO1407" i="1"/>
  <c r="AO1408" i="1"/>
  <c r="AU1408" i="1"/>
  <c r="AU1409" i="1"/>
  <c r="AO1409" i="1"/>
  <c r="AO1410" i="1"/>
  <c r="AU1410" i="1"/>
  <c r="AU1411" i="1"/>
  <c r="AO1411" i="1"/>
  <c r="AU1412" i="1"/>
  <c r="AO1412" i="1"/>
  <c r="AU1413" i="1"/>
  <c r="AO1413" i="1"/>
  <c r="AU1414" i="1"/>
  <c r="AO1414" i="1"/>
  <c r="AU1415" i="1"/>
  <c r="AO1415" i="1"/>
  <c r="AO1416" i="1"/>
  <c r="AU1416" i="1"/>
  <c r="AO1417" i="1"/>
  <c r="AU1417" i="1"/>
  <c r="AO1418" i="1"/>
  <c r="AU1418" i="1"/>
  <c r="AO1419" i="1"/>
  <c r="AU1419" i="1"/>
  <c r="AO1420" i="1"/>
  <c r="AU1420" i="1"/>
  <c r="AU1421" i="1"/>
  <c r="AO1421" i="1"/>
  <c r="AO1422" i="1"/>
  <c r="AU1422" i="1"/>
  <c r="AU1423" i="1"/>
  <c r="AO1423" i="1"/>
  <c r="AO1424" i="1"/>
  <c r="AU1424" i="1"/>
  <c r="AU1425" i="1"/>
  <c r="AO1425" i="1"/>
  <c r="AO1426" i="1"/>
  <c r="AU1426" i="1"/>
  <c r="AU1427" i="1"/>
  <c r="AO1427" i="1"/>
  <c r="AU1428" i="1"/>
  <c r="AO1428" i="1"/>
  <c r="AU1429" i="1"/>
  <c r="AO1429" i="1"/>
  <c r="AO1430" i="1"/>
  <c r="AU1430" i="1"/>
  <c r="AO1431" i="1"/>
  <c r="AU1431" i="1"/>
  <c r="AO1432" i="1"/>
  <c r="AU1432" i="1"/>
  <c r="AU1433" i="1"/>
  <c r="AO1433" i="1"/>
  <c r="AO1434" i="1"/>
  <c r="AU1434" i="1"/>
  <c r="AU1435" i="1"/>
  <c r="AO1435" i="1"/>
  <c r="AU1436" i="1"/>
  <c r="AO1436" i="1"/>
  <c r="AO1437" i="1"/>
  <c r="AU1437" i="1"/>
  <c r="AU1438" i="1"/>
  <c r="AO1438" i="1"/>
  <c r="AU1439" i="1"/>
  <c r="AO1439" i="1"/>
  <c r="AU1440" i="1"/>
  <c r="AO1440" i="1"/>
  <c r="AO1441" i="1"/>
  <c r="AU1441" i="1"/>
  <c r="AU1442" i="1"/>
  <c r="AO1442" i="1"/>
  <c r="AO1443" i="1"/>
  <c r="AU1443" i="1"/>
  <c r="AU1444" i="1"/>
  <c r="AO1444" i="1"/>
  <c r="AU1445" i="1"/>
  <c r="AO1445" i="1"/>
  <c r="AO1446" i="1"/>
  <c r="AU1446" i="1"/>
  <c r="AO1447" i="1"/>
  <c r="AU1447" i="1"/>
  <c r="AO1448" i="1"/>
  <c r="AU1448" i="1"/>
  <c r="AU1449" i="1"/>
  <c r="AO1449" i="1"/>
  <c r="AU1450" i="1"/>
  <c r="AO1450" i="1"/>
  <c r="AO1451" i="1"/>
  <c r="AU1451" i="1"/>
  <c r="AO1452" i="1"/>
  <c r="AU1452" i="1"/>
  <c r="AU1453" i="1"/>
  <c r="AO1453" i="1"/>
  <c r="AO1454" i="1"/>
  <c r="AU1454" i="1"/>
  <c r="AO1455" i="1"/>
  <c r="AU1455" i="1"/>
  <c r="AU1456" i="1"/>
  <c r="AO1456" i="1"/>
  <c r="AU1457" i="1"/>
  <c r="AO1457" i="1"/>
  <c r="AU1458" i="1"/>
  <c r="AO1458" i="1"/>
  <c r="AU1459" i="1"/>
  <c r="AO1459" i="1"/>
  <c r="AO1460" i="1"/>
  <c r="AU1460" i="1"/>
  <c r="AU1461" i="1"/>
  <c r="AO1461" i="1"/>
  <c r="AO1462" i="1"/>
  <c r="AU1462" i="1"/>
  <c r="AO1463" i="1"/>
  <c r="AU1463" i="1"/>
  <c r="AO1464" i="1"/>
  <c r="AU1464" i="1"/>
  <c r="AU1465" i="1"/>
  <c r="AO1465" i="1"/>
  <c r="AU1466" i="1"/>
  <c r="AO1466" i="1"/>
  <c r="AO1467" i="1"/>
  <c r="AU1467" i="1"/>
  <c r="AU1468" i="1"/>
  <c r="AO1468" i="1"/>
  <c r="AO1469" i="1"/>
  <c r="AU1469" i="1"/>
  <c r="AU1470" i="1"/>
  <c r="AO1470" i="1"/>
  <c r="AO1471" i="1"/>
  <c r="AU1471" i="1"/>
  <c r="AU1472" i="1"/>
  <c r="AO1472" i="1"/>
  <c r="AU1473" i="1"/>
  <c r="AO1473" i="1"/>
  <c r="AO1474" i="1"/>
  <c r="AU1474" i="1"/>
  <c r="AO1475" i="1"/>
  <c r="AU1475" i="1"/>
  <c r="AO1476" i="1"/>
  <c r="AU1476" i="1"/>
  <c r="AU1477" i="1"/>
  <c r="AO1477" i="1"/>
  <c r="AO1478" i="1"/>
  <c r="AU1478" i="1"/>
  <c r="AO1479" i="1"/>
  <c r="AU1479" i="1"/>
  <c r="AO1480" i="1"/>
  <c r="AU1480" i="1"/>
  <c r="AO1481" i="1"/>
  <c r="AU1481" i="1"/>
  <c r="AU1482" i="1"/>
  <c r="AO1482" i="1"/>
  <c r="AO1483" i="1"/>
  <c r="AU1483" i="1"/>
  <c r="AU1484" i="1"/>
  <c r="AO1484" i="1"/>
  <c r="AO1485" i="1"/>
  <c r="AU1485" i="1"/>
  <c r="AU1486" i="1"/>
  <c r="AO1486" i="1"/>
  <c r="AU1487" i="1"/>
  <c r="AO1487" i="1"/>
  <c r="AO1488" i="1"/>
  <c r="AU1488" i="1"/>
  <c r="AU1489" i="1"/>
  <c r="AO1489" i="1"/>
  <c r="AU1490" i="1"/>
  <c r="AO1490" i="1"/>
  <c r="AU1491" i="1"/>
  <c r="AO1491" i="1"/>
  <c r="AO1492" i="1"/>
  <c r="AU1492" i="1"/>
  <c r="AU1493" i="1"/>
  <c r="AO1493" i="1"/>
  <c r="AO1494" i="1"/>
  <c r="AU1494" i="1"/>
  <c r="AU1495" i="1"/>
  <c r="AO1495" i="1"/>
  <c r="AU1496" i="1"/>
  <c r="AO1496" i="1"/>
  <c r="AU1497" i="1"/>
  <c r="AO1497" i="1"/>
  <c r="AU1498" i="1"/>
  <c r="AO1498" i="1"/>
  <c r="AO1499" i="1"/>
  <c r="AU1499" i="1"/>
  <c r="AO1500" i="1"/>
  <c r="AU1500" i="1"/>
  <c r="AU1501" i="1"/>
  <c r="AO1501" i="1"/>
  <c r="AO1502" i="1"/>
  <c r="AU1502" i="1"/>
  <c r="AU1503" i="1"/>
  <c r="AO1503" i="1"/>
  <c r="AU1504" i="1"/>
  <c r="AO1504" i="1"/>
  <c r="AU1505" i="1"/>
  <c r="AO1505" i="1"/>
  <c r="AU1506" i="1"/>
  <c r="AO1506" i="1"/>
  <c r="AU1507" i="1"/>
  <c r="AO1507" i="1"/>
  <c r="AU1508" i="1"/>
  <c r="AO1508" i="1"/>
  <c r="AU1509" i="1"/>
  <c r="AO1509" i="1"/>
  <c r="AO1510" i="1"/>
  <c r="AU1510" i="1"/>
  <c r="AO1511" i="1"/>
  <c r="AU1511" i="1"/>
  <c r="AO1512" i="1"/>
  <c r="AU1512" i="1"/>
  <c r="AU1513" i="1"/>
  <c r="AO1513" i="1"/>
  <c r="AU1514" i="1"/>
  <c r="AO1514" i="1"/>
  <c r="AO1515" i="1"/>
  <c r="AU1515" i="1"/>
  <c r="AU1516" i="1"/>
  <c r="AO1516" i="1"/>
  <c r="AO1517" i="1"/>
  <c r="AU1517" i="1"/>
  <c r="AU1518" i="1"/>
  <c r="AO1518" i="1"/>
  <c r="AO1519" i="1"/>
  <c r="AU1519" i="1"/>
  <c r="AU1520" i="1"/>
  <c r="AO1520" i="1"/>
  <c r="AU1521" i="1"/>
  <c r="AO1521" i="1"/>
  <c r="AU1522" i="1"/>
  <c r="AO1522" i="1"/>
  <c r="AO1523" i="1"/>
  <c r="AU1523" i="1"/>
  <c r="AO1524" i="1"/>
  <c r="AU1524" i="1"/>
  <c r="AU1525" i="1"/>
  <c r="AO1525" i="1"/>
  <c r="AU1526" i="1"/>
  <c r="AO1526" i="1"/>
  <c r="AU1527" i="1"/>
  <c r="AO1527" i="1"/>
  <c r="AO1528" i="1"/>
  <c r="AU1528" i="1"/>
  <c r="AO1529" i="1"/>
  <c r="AU1529" i="1"/>
  <c r="AU1530" i="1"/>
  <c r="AO1530" i="1"/>
  <c r="AO1531" i="1"/>
  <c r="AU1531" i="1"/>
  <c r="AO1532" i="1"/>
  <c r="AU1532" i="1"/>
  <c r="AU1533" i="1"/>
  <c r="AO1533" i="1"/>
  <c r="AO1534" i="1"/>
  <c r="AU1534" i="1"/>
  <c r="AU1535" i="1"/>
  <c r="AO1535" i="1"/>
  <c r="AO1536" i="1"/>
  <c r="AU1536" i="1"/>
  <c r="AU1537" i="1"/>
  <c r="AO1537" i="1"/>
  <c r="AO1538" i="1"/>
  <c r="AU1538" i="1"/>
  <c r="AO1539" i="1"/>
  <c r="AU1539" i="1"/>
  <c r="AO1540" i="1"/>
  <c r="AU1540" i="1"/>
  <c r="AU1541" i="1"/>
  <c r="AO1541" i="1"/>
  <c r="AO1542" i="1"/>
  <c r="AU1542" i="1"/>
  <c r="AO1543" i="1"/>
  <c r="AU1543" i="1"/>
  <c r="AU1544" i="1"/>
  <c r="AO1544" i="1"/>
  <c r="AO1545" i="1"/>
  <c r="AU1545" i="1"/>
  <c r="AU1546" i="1"/>
  <c r="AO1546" i="1"/>
  <c r="AO1547" i="1"/>
  <c r="AU1547" i="1"/>
  <c r="AU1548" i="1"/>
  <c r="AO1548" i="1"/>
  <c r="AO1549" i="1"/>
  <c r="AU1549" i="1"/>
  <c r="AU1550" i="1"/>
  <c r="AO1550" i="1"/>
  <c r="AO1551" i="1"/>
  <c r="AU1551" i="1"/>
  <c r="AO1552" i="1"/>
  <c r="AU1552" i="1"/>
  <c r="AO1553" i="1"/>
  <c r="AU1553" i="1"/>
  <c r="AO1554" i="1"/>
  <c r="AU1554" i="1"/>
  <c r="AU1555" i="1"/>
  <c r="AO1555" i="1"/>
  <c r="AU1556" i="1"/>
  <c r="AO1556" i="1"/>
  <c r="AO1557" i="1"/>
  <c r="AU1557" i="1"/>
  <c r="AU1558" i="1"/>
  <c r="AO1558" i="1"/>
  <c r="AO1559" i="1"/>
  <c r="AU1559" i="1"/>
  <c r="AU1560" i="1"/>
  <c r="AO1560" i="1"/>
  <c r="AO1561" i="1"/>
  <c r="AU1561" i="1"/>
  <c r="AU1562" i="1"/>
  <c r="AO1562" i="1"/>
  <c r="AO1563" i="1"/>
  <c r="AU1563" i="1"/>
  <c r="AO1564" i="1"/>
  <c r="AU1564" i="1"/>
  <c r="AU1565" i="1"/>
  <c r="AO1565" i="1"/>
  <c r="AU1566" i="1"/>
  <c r="AO1566" i="1"/>
  <c r="AO1567" i="1"/>
  <c r="AU1567" i="1"/>
  <c r="AO1568" i="1"/>
  <c r="AU1568" i="1"/>
  <c r="AO1569" i="1"/>
  <c r="AU1569" i="1"/>
  <c r="AO1570" i="1"/>
  <c r="AU1570" i="1"/>
  <c r="AU1571" i="1"/>
  <c r="AO1571" i="1"/>
  <c r="AU1572" i="1"/>
  <c r="AO1572" i="1"/>
  <c r="AO1573" i="1"/>
  <c r="AU1573" i="1"/>
  <c r="AO1574" i="1"/>
  <c r="AU1574" i="1"/>
  <c r="AO1575" i="1"/>
  <c r="AU1575" i="1"/>
  <c r="AO1576" i="1"/>
  <c r="AU1576" i="1"/>
  <c r="AU1577" i="1"/>
  <c r="AO1577" i="1"/>
  <c r="AU1578" i="1"/>
  <c r="AO1578" i="1"/>
  <c r="AO1579" i="1"/>
  <c r="AU1579" i="1"/>
  <c r="AO1580" i="1"/>
  <c r="AU1580" i="1"/>
  <c r="AO1581" i="1"/>
  <c r="AU1581" i="1"/>
  <c r="AU1582" i="1"/>
  <c r="AO1582" i="1"/>
  <c r="AU1583" i="1"/>
  <c r="AO1583" i="1"/>
  <c r="AU1584" i="1"/>
  <c r="AO1584" i="1"/>
  <c r="AO1585" i="1"/>
  <c r="AU1585" i="1"/>
  <c r="AO1586" i="1"/>
  <c r="AU1586" i="1"/>
  <c r="AU1587" i="1"/>
  <c r="AO1587" i="1"/>
  <c r="AO1588" i="1"/>
  <c r="AU1588" i="1"/>
  <c r="AU1589" i="1"/>
  <c r="AO1589" i="1"/>
  <c r="AU1590" i="1"/>
  <c r="AO1590" i="1"/>
  <c r="AO1591" i="1"/>
  <c r="AU1591" i="1"/>
  <c r="AU1592" i="1"/>
  <c r="AO1592" i="1"/>
  <c r="AU1593" i="1"/>
  <c r="AO1593" i="1"/>
  <c r="AU1594" i="1"/>
  <c r="AO1594" i="1"/>
  <c r="AO1595" i="1"/>
  <c r="AU1595" i="1"/>
  <c r="AU1596" i="1"/>
  <c r="AO1596" i="1"/>
  <c r="AU1597" i="1"/>
  <c r="AO1597" i="1"/>
  <c r="AU1598" i="1"/>
  <c r="AO1598" i="1"/>
  <c r="AU1599" i="1"/>
  <c r="AO1599" i="1"/>
  <c r="AO1600" i="1"/>
  <c r="AU1600" i="1"/>
  <c r="AU1601" i="1"/>
  <c r="AO1601" i="1"/>
  <c r="AO1602" i="1"/>
  <c r="AU1602" i="1"/>
  <c r="AO1603" i="1"/>
  <c r="AU1603" i="1"/>
  <c r="AU1604" i="1"/>
  <c r="AO1604" i="1"/>
  <c r="AO1605" i="1"/>
  <c r="AU1605" i="1"/>
  <c r="AU1606" i="1"/>
  <c r="AO1606" i="1"/>
  <c r="AO1607" i="1"/>
  <c r="AU1607" i="1"/>
  <c r="AU1608" i="1"/>
  <c r="AO1608" i="1"/>
  <c r="AO1609" i="1"/>
  <c r="AU1609" i="1"/>
  <c r="AU1610" i="1"/>
  <c r="AO1610" i="1"/>
  <c r="AO1611" i="1"/>
  <c r="AU1611" i="1"/>
  <c r="AO1612" i="1"/>
  <c r="AU1612" i="1"/>
  <c r="AU1613" i="1"/>
  <c r="AO1613" i="1"/>
  <c r="AO1614" i="1"/>
  <c r="AU1614" i="1"/>
  <c r="AU1615" i="1"/>
  <c r="AO1615" i="1"/>
  <c r="AU1616" i="1"/>
  <c r="AO1616" i="1"/>
  <c r="AO1617" i="1"/>
  <c r="AU1617" i="1"/>
  <c r="AO1618" i="1"/>
  <c r="AU1618" i="1"/>
  <c r="AO1619" i="1"/>
  <c r="AU1619" i="1"/>
  <c r="AO1620" i="1"/>
  <c r="AU1620" i="1"/>
  <c r="AU1621" i="1"/>
  <c r="AO1621" i="1"/>
  <c r="AO1622" i="1"/>
  <c r="AU1622" i="1"/>
  <c r="AU1623" i="1"/>
  <c r="AO1623" i="1"/>
  <c r="AU1624" i="1"/>
  <c r="AO1624" i="1"/>
  <c r="AU1625" i="1"/>
  <c r="AO1625" i="1"/>
  <c r="AO1626" i="1"/>
  <c r="AU1626" i="1"/>
  <c r="AU1627" i="1"/>
  <c r="AO1627" i="1"/>
  <c r="AU1628" i="1"/>
  <c r="AO1628" i="1"/>
  <c r="AU1629" i="1"/>
  <c r="AO1629" i="1"/>
  <c r="AU1630" i="1"/>
  <c r="AO1630" i="1"/>
  <c r="AO1631" i="1"/>
  <c r="AU1631" i="1"/>
  <c r="AO1632" i="1"/>
  <c r="AU1632" i="1"/>
  <c r="AU1633" i="1"/>
  <c r="AO1633" i="1"/>
  <c r="AO1634" i="1"/>
  <c r="AU1634" i="1"/>
  <c r="AO1635" i="1"/>
  <c r="AU1635" i="1"/>
  <c r="AO1636" i="1"/>
  <c r="AU1636" i="1"/>
  <c r="AU1637" i="1"/>
  <c r="AO1637" i="1"/>
  <c r="AO1638" i="1"/>
  <c r="AU1638" i="1"/>
  <c r="AO1639" i="1"/>
  <c r="AU1639" i="1"/>
  <c r="AU1640" i="1"/>
  <c r="AO1640" i="1"/>
  <c r="AO1641" i="1"/>
  <c r="AU1641" i="1"/>
  <c r="AU1642" i="1"/>
  <c r="AO1642" i="1"/>
  <c r="AO1643" i="1"/>
  <c r="AU1643" i="1"/>
  <c r="AU1644" i="1"/>
  <c r="AO1644" i="1"/>
  <c r="AU1645" i="1"/>
  <c r="AO1645" i="1"/>
  <c r="AO1646" i="1"/>
  <c r="AU1646" i="1"/>
  <c r="AO1647" i="1"/>
  <c r="AU1647" i="1"/>
  <c r="AU1648" i="1"/>
  <c r="AO1648" i="1"/>
  <c r="AU1649" i="1"/>
  <c r="AO1649" i="1"/>
  <c r="AU1650" i="1"/>
  <c r="AO1650" i="1"/>
  <c r="AO1651" i="1"/>
  <c r="AU1651" i="1"/>
  <c r="AO1652" i="1"/>
  <c r="AU1652" i="1"/>
  <c r="AO1653" i="1"/>
  <c r="AU1653" i="1"/>
  <c r="AU1654" i="1"/>
  <c r="AO1654" i="1"/>
  <c r="AO1655" i="1"/>
  <c r="AU1655" i="1"/>
  <c r="AU1656" i="1"/>
  <c r="AO1656" i="1"/>
  <c r="AU1657" i="1"/>
  <c r="AO1657" i="1"/>
  <c r="AU1658" i="1"/>
  <c r="AO1658" i="1"/>
  <c r="AO1659" i="1"/>
  <c r="AU1659" i="1"/>
  <c r="AU1660" i="1"/>
  <c r="AO1660" i="1"/>
  <c r="AO1661" i="1"/>
  <c r="AU1661" i="1"/>
  <c r="AU1662" i="1"/>
  <c r="AO1662" i="1"/>
  <c r="AU1663" i="1"/>
  <c r="AO1663" i="1"/>
  <c r="AU1664" i="1"/>
  <c r="AO1664" i="1"/>
  <c r="AO1665" i="1"/>
  <c r="AU1665" i="1"/>
  <c r="AU1666" i="1"/>
  <c r="AO1666" i="1"/>
  <c r="AO1667" i="1"/>
  <c r="AU1667" i="1"/>
  <c r="AO1668" i="1"/>
  <c r="AU1668" i="1"/>
  <c r="AO1669" i="1"/>
  <c r="AU1669" i="1"/>
  <c r="AU1670" i="1"/>
  <c r="AO1670" i="1"/>
  <c r="AO1671" i="1"/>
  <c r="AU1671" i="1"/>
  <c r="AU1672" i="1"/>
  <c r="AO1672" i="1"/>
  <c r="AO1673" i="1"/>
  <c r="AU1673" i="1"/>
  <c r="AU1674" i="1"/>
  <c r="AO1674" i="1"/>
  <c r="AU1675" i="1"/>
  <c r="AO1675" i="1"/>
  <c r="AU1676" i="1"/>
  <c r="AO1676" i="1"/>
  <c r="AO1677" i="1"/>
  <c r="AU1677" i="1"/>
  <c r="AU1678" i="1"/>
  <c r="AO1678" i="1"/>
  <c r="AU1679" i="1"/>
  <c r="AO1679" i="1"/>
  <c r="AU1680" i="1"/>
  <c r="AO1680" i="1"/>
  <c r="AO1681" i="1"/>
  <c r="AU1681" i="1"/>
  <c r="AO1682" i="1"/>
  <c r="AU1682" i="1"/>
  <c r="AO1683" i="1"/>
  <c r="AU1683" i="1"/>
  <c r="AO1684" i="1"/>
  <c r="AU1684" i="1"/>
  <c r="AO1685" i="1"/>
  <c r="AU1685" i="1"/>
  <c r="AU1686" i="1"/>
  <c r="AO1686" i="1"/>
  <c r="AO1687" i="1"/>
  <c r="AU1687" i="1"/>
  <c r="AU1688" i="1"/>
  <c r="AO1688" i="1"/>
  <c r="AU1689" i="1"/>
  <c r="AO1689" i="1"/>
  <c r="AO1690" i="1"/>
  <c r="AU1690" i="1"/>
  <c r="AO1691" i="1"/>
  <c r="AU1691" i="1"/>
  <c r="AU1692" i="1"/>
  <c r="AO1692" i="1"/>
  <c r="AU1693" i="1"/>
  <c r="AO1693" i="1"/>
  <c r="AU1694" i="1"/>
  <c r="AO1694" i="1"/>
  <c r="AO1695" i="1"/>
  <c r="AU1695" i="1"/>
  <c r="AO1696" i="1"/>
  <c r="AU1696" i="1"/>
  <c r="AU1697" i="1"/>
  <c r="AO1697" i="1"/>
  <c r="AO1698" i="1"/>
  <c r="AU1698" i="1"/>
  <c r="AU1699" i="1"/>
  <c r="AO1699" i="1"/>
  <c r="AO1700" i="1"/>
  <c r="AU1700" i="1"/>
  <c r="AO1701" i="1"/>
  <c r="AU1701" i="1"/>
  <c r="AO1702" i="1"/>
  <c r="AU1702" i="1"/>
  <c r="AO1703" i="1"/>
  <c r="AU1703" i="1"/>
  <c r="AU1704" i="1"/>
  <c r="AO1704" i="1"/>
  <c r="AU1705" i="1"/>
  <c r="AO1705" i="1"/>
  <c r="AO1706" i="1"/>
  <c r="AU1706" i="1"/>
  <c r="AU1707" i="1"/>
  <c r="AO1707" i="1"/>
  <c r="AU1708" i="1"/>
  <c r="AO1708" i="1"/>
  <c r="AU1709" i="1"/>
  <c r="AO1709" i="1"/>
  <c r="AO1710" i="1"/>
  <c r="AU1710" i="1"/>
  <c r="AO1711" i="1"/>
  <c r="AU1711" i="1"/>
  <c r="AU1712" i="1"/>
  <c r="AO1712" i="1"/>
  <c r="AU1713" i="1"/>
  <c r="AO1713" i="1"/>
  <c r="AO1714" i="1"/>
  <c r="AU1714" i="1"/>
  <c r="AO1715" i="1"/>
  <c r="AU1715" i="1"/>
  <c r="AO1716" i="1"/>
  <c r="AU1716" i="1"/>
  <c r="AO1717" i="1"/>
  <c r="AU1717" i="1"/>
  <c r="AU1718" i="1"/>
  <c r="AO1718" i="1"/>
  <c r="AO1719" i="1"/>
  <c r="AU1719" i="1"/>
  <c r="AO1720" i="1"/>
  <c r="AU1720" i="1"/>
  <c r="AU1721" i="1"/>
  <c r="AO1721" i="1"/>
  <c r="AO1722" i="1"/>
  <c r="AU1722" i="1"/>
  <c r="AU1723" i="1"/>
  <c r="AO1723" i="1"/>
  <c r="AU1724" i="1"/>
  <c r="AO1724" i="1"/>
  <c r="AU1725" i="1"/>
  <c r="AO1725" i="1"/>
  <c r="AU1726" i="1"/>
  <c r="AO1726" i="1"/>
  <c r="AO1727" i="1"/>
  <c r="AU1727" i="1"/>
  <c r="AO1728" i="1"/>
  <c r="AU1728" i="1"/>
  <c r="AU1729" i="1"/>
  <c r="AO1729" i="1"/>
  <c r="AO1730" i="1"/>
  <c r="AU1730" i="1"/>
  <c r="AO1731" i="1"/>
  <c r="AU1731" i="1"/>
  <c r="AU1732" i="1"/>
  <c r="AO1732" i="1"/>
  <c r="AO1733" i="1"/>
  <c r="AU1733" i="1"/>
  <c r="AO1734" i="1"/>
  <c r="AU1734" i="1"/>
  <c r="AU1735" i="1"/>
  <c r="AO1735" i="1"/>
  <c r="AO1736" i="1"/>
  <c r="AU1736" i="1"/>
  <c r="AU1737" i="1"/>
  <c r="AO1737" i="1"/>
  <c r="AO1738" i="1"/>
  <c r="AU1738" i="1"/>
  <c r="AO1739" i="1"/>
  <c r="AU1739" i="1"/>
  <c r="AU1740" i="1"/>
  <c r="AO1740" i="1"/>
  <c r="AU1741" i="1"/>
  <c r="AO1741" i="1"/>
  <c r="AU1742" i="1"/>
  <c r="AO1742" i="1"/>
  <c r="AU1743" i="1"/>
  <c r="AO1743" i="1"/>
  <c r="AU1744" i="1"/>
  <c r="AO1744" i="1"/>
  <c r="AO1745" i="1"/>
  <c r="AU1745" i="1"/>
  <c r="AU1746" i="1"/>
  <c r="AO1746" i="1"/>
  <c r="AO1747" i="1"/>
  <c r="AU1747" i="1"/>
  <c r="AO1748" i="1"/>
  <c r="AU1748" i="1"/>
  <c r="AU1749" i="1"/>
  <c r="AO1749" i="1"/>
  <c r="AO1750" i="1"/>
  <c r="AU1750" i="1"/>
  <c r="AO1751" i="1"/>
  <c r="AU1751" i="1"/>
  <c r="AU1752" i="1"/>
  <c r="AO1752" i="1"/>
  <c r="AU1753" i="1"/>
  <c r="AO1753" i="1"/>
  <c r="AU1754" i="1"/>
  <c r="AO1754" i="1"/>
  <c r="AO1755" i="1"/>
  <c r="AU1755" i="1"/>
  <c r="AU1756" i="1"/>
  <c r="AO1756" i="1"/>
  <c r="AO1757" i="1"/>
  <c r="AU1757" i="1"/>
  <c r="AO1758" i="1"/>
  <c r="AU1758" i="1"/>
  <c r="AO1759" i="1"/>
  <c r="AU1759" i="1"/>
  <c r="AU1760" i="1"/>
  <c r="AO1760" i="1"/>
  <c r="AU1761" i="1"/>
  <c r="AO1761" i="1"/>
  <c r="AO1762" i="1"/>
  <c r="AU1762" i="1"/>
  <c r="AU1763" i="1"/>
  <c r="AO1763" i="1"/>
  <c r="AU1764" i="1"/>
  <c r="AO1764" i="1"/>
  <c r="AO1765" i="1"/>
  <c r="AU1765" i="1"/>
  <c r="AU1766" i="1"/>
  <c r="AO1766" i="1"/>
  <c r="AU1767" i="1"/>
  <c r="AO1767" i="1"/>
  <c r="AU1768" i="1"/>
  <c r="AO1768" i="1"/>
  <c r="AO1769" i="1"/>
  <c r="AU1769" i="1"/>
  <c r="AU1770" i="1"/>
  <c r="AO1770" i="1"/>
  <c r="AU1771" i="1"/>
  <c r="AO1771" i="1"/>
  <c r="AU1772" i="1"/>
  <c r="AO1772" i="1"/>
  <c r="AO1773" i="1"/>
  <c r="AU1773" i="1"/>
  <c r="AO1774" i="1"/>
  <c r="AU1774" i="1"/>
  <c r="AU1775" i="1"/>
  <c r="AO1775" i="1"/>
  <c r="AU1776" i="1"/>
  <c r="AO1776" i="1"/>
  <c r="AU1777" i="1"/>
  <c r="AO1777" i="1"/>
  <c r="AO1778" i="1"/>
  <c r="AU1778" i="1"/>
  <c r="AU1779" i="1"/>
  <c r="AO1779" i="1"/>
  <c r="AO1780" i="1"/>
  <c r="AU1780" i="1"/>
  <c r="AU1781" i="1"/>
  <c r="AO1781" i="1"/>
  <c r="AU1782" i="1"/>
  <c r="AO1782" i="1"/>
  <c r="AO1783" i="1"/>
  <c r="AU1783" i="1"/>
  <c r="AU1784" i="1"/>
  <c r="AO1784" i="1"/>
  <c r="AO1785" i="1"/>
  <c r="AU1785" i="1"/>
  <c r="AU1786" i="1"/>
  <c r="AO1786" i="1"/>
  <c r="AO1787" i="1"/>
  <c r="AU1787" i="1"/>
  <c r="AO1788" i="1"/>
  <c r="AU1788" i="1"/>
  <c r="AO1789" i="1"/>
  <c r="AU1789" i="1"/>
  <c r="AO1790" i="1"/>
  <c r="AU1790" i="1"/>
  <c r="AU1791" i="1"/>
  <c r="AO1791" i="1"/>
  <c r="AU1792" i="1"/>
  <c r="AO1792" i="1"/>
  <c r="AO1793" i="1"/>
  <c r="AU1793" i="1"/>
  <c r="AU1794" i="1"/>
  <c r="AO1794" i="1"/>
  <c r="AU1795" i="1"/>
  <c r="AO1795" i="1"/>
  <c r="AU1796" i="1"/>
  <c r="AO1796" i="1"/>
  <c r="AO1797" i="1"/>
  <c r="AU1797" i="1"/>
  <c r="AU1798" i="1"/>
  <c r="AO1798" i="1"/>
  <c r="AO1799" i="1"/>
  <c r="AU1799" i="1"/>
  <c r="AU1800" i="1"/>
  <c r="AO1800" i="1"/>
  <c r="AU1801" i="1"/>
  <c r="AO1801" i="1"/>
  <c r="AO1802" i="1"/>
  <c r="AU1802" i="1"/>
  <c r="AO1803" i="1"/>
  <c r="AU1803" i="1"/>
  <c r="AU1804" i="1"/>
  <c r="AO1804" i="1"/>
  <c r="AU1805" i="1"/>
  <c r="AO1805" i="1"/>
  <c r="AO1806" i="1"/>
  <c r="AU1806" i="1"/>
  <c r="AO1807" i="1"/>
  <c r="AU1807" i="1"/>
  <c r="AU1808" i="1"/>
  <c r="AO1808" i="1"/>
  <c r="AU1809" i="1"/>
  <c r="AO1809" i="1"/>
  <c r="AO1810" i="1"/>
  <c r="AU1810" i="1"/>
  <c r="AU1811" i="1"/>
  <c r="AO1811" i="1"/>
  <c r="AO1812" i="1"/>
  <c r="AU1812" i="1"/>
  <c r="AO1813" i="1"/>
  <c r="AU1813" i="1"/>
  <c r="AU1814" i="1"/>
  <c r="AO1814" i="1"/>
  <c r="AO1815" i="1"/>
  <c r="AU1815" i="1"/>
  <c r="AU1816" i="1"/>
  <c r="AO1816" i="1"/>
  <c r="AU1817" i="1"/>
  <c r="AO1817" i="1"/>
  <c r="AO1818" i="1"/>
  <c r="AU1818" i="1"/>
  <c r="AU1819" i="1"/>
  <c r="AO1819" i="1"/>
  <c r="AO1820" i="1"/>
  <c r="AU1820" i="1"/>
  <c r="AO1821" i="1"/>
  <c r="AU1821" i="1"/>
  <c r="AU1822" i="1"/>
  <c r="AO1822" i="1"/>
  <c r="AO1823" i="1"/>
  <c r="AU1823" i="1"/>
  <c r="AU1824" i="1"/>
  <c r="AO1824" i="1"/>
  <c r="AU1825" i="1"/>
  <c r="AO1825" i="1"/>
  <c r="AO1826" i="1"/>
  <c r="AU1826" i="1"/>
  <c r="AO1827" i="1"/>
  <c r="AU1827" i="1"/>
  <c r="AU1828" i="1"/>
  <c r="AO1828" i="1"/>
  <c r="AO1829" i="1"/>
  <c r="AU1829" i="1"/>
  <c r="AU1830" i="1"/>
  <c r="AO1830" i="1"/>
  <c r="AU1831" i="1"/>
  <c r="AO1831" i="1"/>
  <c r="AU1832" i="1"/>
  <c r="AO1832" i="1"/>
  <c r="AO1833" i="1"/>
  <c r="AU1833" i="1"/>
  <c r="AO1834" i="1"/>
  <c r="AU1834" i="1"/>
  <c r="AO1835" i="1"/>
  <c r="AU1835" i="1"/>
  <c r="AU1836" i="1"/>
  <c r="AO1836" i="1"/>
  <c r="AU1837" i="1"/>
  <c r="AO1837" i="1"/>
  <c r="AU1838" i="1"/>
  <c r="AO1838" i="1"/>
  <c r="AO1839" i="1"/>
  <c r="AU1839" i="1"/>
  <c r="AO1840" i="1"/>
  <c r="AU1840" i="1"/>
  <c r="AU1841" i="1"/>
  <c r="AO1841" i="1"/>
  <c r="AO1842" i="1"/>
  <c r="AU1842" i="1"/>
  <c r="AU1843" i="1"/>
  <c r="AO1843" i="1"/>
  <c r="AU1844" i="1"/>
  <c r="AO1844" i="1"/>
  <c r="AU1845" i="1"/>
  <c r="AO1845" i="1"/>
  <c r="AU1846" i="1"/>
  <c r="AO1846" i="1"/>
  <c r="AU1847" i="1"/>
  <c r="AO1847" i="1"/>
  <c r="AO1848" i="1"/>
  <c r="AU1848" i="1"/>
  <c r="AU1849" i="1"/>
  <c r="AO1849" i="1"/>
  <c r="AO1850" i="1"/>
  <c r="AU1850" i="1"/>
  <c r="AO1851" i="1"/>
  <c r="AU1851" i="1"/>
  <c r="AU1852" i="1"/>
  <c r="AO1852" i="1"/>
  <c r="AU1853" i="1"/>
  <c r="AO1853" i="1"/>
  <c r="AO1854" i="1"/>
  <c r="AU1854" i="1"/>
  <c r="AO1855" i="1"/>
  <c r="AU1855" i="1"/>
  <c r="AU1856" i="1"/>
  <c r="AO1856" i="1"/>
  <c r="AO1857" i="1"/>
  <c r="AU1857" i="1"/>
  <c r="AO1858" i="1"/>
  <c r="AU1858" i="1"/>
  <c r="AU1859" i="1"/>
  <c r="AO1859" i="1"/>
  <c r="AU1860" i="1"/>
  <c r="AO1860" i="1"/>
  <c r="AO1861" i="1"/>
  <c r="AU1861" i="1"/>
  <c r="AO1862" i="1"/>
  <c r="AU1862" i="1"/>
  <c r="AO1863" i="1"/>
  <c r="AU1863" i="1"/>
  <c r="AU1864" i="1"/>
  <c r="AO1864" i="1"/>
  <c r="AO1865" i="1"/>
  <c r="AU1865" i="1"/>
  <c r="AU1866" i="1"/>
  <c r="AO1866" i="1"/>
  <c r="AO1867" i="1"/>
  <c r="AU1867" i="1"/>
  <c r="AU1868" i="1"/>
  <c r="AO1868" i="1"/>
  <c r="AO1869" i="1"/>
  <c r="AU1869" i="1"/>
  <c r="AU1870" i="1"/>
  <c r="AO1870" i="1"/>
  <c r="AO1871" i="1"/>
  <c r="AU1871" i="1"/>
  <c r="AU1872" i="1"/>
  <c r="AO1872" i="1"/>
  <c r="AU1873" i="1"/>
  <c r="AO1873" i="1"/>
  <c r="AO1874" i="1"/>
  <c r="AU1874" i="1"/>
  <c r="AO1875" i="1"/>
  <c r="AU1875" i="1"/>
  <c r="AO1876" i="1"/>
  <c r="AU1876" i="1"/>
  <c r="AO1877" i="1"/>
  <c r="AU1877" i="1"/>
  <c r="AU1878" i="1"/>
  <c r="AO1878" i="1"/>
  <c r="AO1879" i="1"/>
  <c r="AU1879" i="1"/>
  <c r="AO1880" i="1"/>
  <c r="AU1880" i="1"/>
  <c r="AO1881" i="1"/>
  <c r="AU1881" i="1"/>
  <c r="AU1882" i="1"/>
  <c r="AO1882" i="1"/>
  <c r="AO1883" i="1"/>
  <c r="AU1883" i="1"/>
  <c r="AU1884" i="1"/>
  <c r="AO1884" i="1"/>
  <c r="AU1885" i="1"/>
  <c r="AO1885" i="1"/>
  <c r="AO1886" i="1"/>
  <c r="AU1886" i="1"/>
  <c r="AO1887" i="1"/>
  <c r="AU1887" i="1"/>
  <c r="AU1888" i="1"/>
  <c r="AO1888" i="1"/>
  <c r="AO1889" i="1"/>
  <c r="AU1889" i="1"/>
  <c r="AU1890" i="1"/>
  <c r="AO1890" i="1"/>
  <c r="AO1891" i="1"/>
  <c r="AU1891" i="1"/>
  <c r="AO1892" i="1"/>
  <c r="AU1892" i="1"/>
  <c r="AU1893" i="1"/>
  <c r="AO1893" i="1"/>
  <c r="AU1894" i="1"/>
  <c r="AO1894" i="1"/>
  <c r="AO1895" i="1"/>
  <c r="AU1895" i="1"/>
  <c r="AU1896" i="1"/>
  <c r="AO1896" i="1"/>
  <c r="AU1897" i="1"/>
  <c r="AO1897" i="1"/>
  <c r="AU1898" i="1"/>
  <c r="AO1898" i="1"/>
  <c r="AU1899" i="1"/>
  <c r="AO1899" i="1"/>
  <c r="AO1900" i="1"/>
  <c r="AU1900" i="1"/>
  <c r="AU1901" i="1"/>
  <c r="AO1901" i="1"/>
  <c r="AU1902" i="1"/>
  <c r="AO1902" i="1"/>
  <c r="AU1903" i="1"/>
  <c r="AO1903" i="1"/>
  <c r="AO1904" i="1"/>
  <c r="AU1904" i="1"/>
  <c r="AO1905" i="1"/>
  <c r="AU1905" i="1"/>
  <c r="AU1906" i="1"/>
  <c r="AO1906" i="1"/>
  <c r="AU1907" i="1"/>
  <c r="AO1907" i="1"/>
  <c r="AO1908" i="1"/>
  <c r="AU1908" i="1"/>
  <c r="AO1909" i="1"/>
  <c r="AU1909" i="1"/>
  <c r="AU1910" i="1"/>
  <c r="AO1910" i="1"/>
  <c r="AU1911" i="1"/>
  <c r="AO1911" i="1"/>
  <c r="AO1912" i="1"/>
  <c r="AU1912" i="1"/>
  <c r="AO1913" i="1"/>
  <c r="AU1913" i="1"/>
  <c r="AU1914" i="1"/>
  <c r="AO1914" i="1"/>
  <c r="AU1915" i="1"/>
  <c r="AO1915" i="1"/>
  <c r="AO1916" i="1"/>
  <c r="AU1916" i="1"/>
  <c r="AU1917" i="1"/>
  <c r="AO1917" i="1"/>
  <c r="AO1918" i="1"/>
  <c r="AU1918" i="1"/>
  <c r="AU1919" i="1"/>
  <c r="AO1919" i="1"/>
  <c r="AO1920" i="1"/>
  <c r="AU1920" i="1"/>
  <c r="AO1921" i="1"/>
  <c r="AU1921" i="1"/>
  <c r="AU1922" i="1"/>
  <c r="AO1922" i="1"/>
  <c r="AO1923" i="1"/>
  <c r="AU1923" i="1"/>
  <c r="AU1924" i="1"/>
  <c r="AO1924" i="1"/>
  <c r="AO1925" i="1"/>
  <c r="AU1925" i="1"/>
  <c r="AO1926" i="1"/>
  <c r="AU1926" i="1"/>
  <c r="AU1927" i="1"/>
  <c r="AO1927" i="1"/>
  <c r="AU1928" i="1"/>
  <c r="AO1928" i="1"/>
  <c r="AO1929" i="1"/>
  <c r="AU1929" i="1"/>
  <c r="AO1930" i="1"/>
  <c r="AU1930" i="1"/>
  <c r="AO1931" i="1"/>
  <c r="AU1931" i="1"/>
  <c r="AU1932" i="1"/>
  <c r="AO1932" i="1"/>
  <c r="AU1933" i="1"/>
  <c r="AO1933" i="1"/>
  <c r="AO1934" i="1"/>
  <c r="AU1934" i="1"/>
  <c r="AU1935" i="1"/>
  <c r="AO1935" i="1"/>
  <c r="AU1936" i="1"/>
  <c r="AO1936" i="1"/>
  <c r="AU1937" i="1"/>
  <c r="AO1937" i="1"/>
  <c r="AO1938" i="1"/>
  <c r="AU1938" i="1"/>
  <c r="AU1939" i="1"/>
  <c r="AO1939" i="1"/>
  <c r="AU1940" i="1"/>
  <c r="AO1940" i="1"/>
  <c r="AU1941" i="1"/>
  <c r="AO1941" i="1"/>
  <c r="AO1942" i="1"/>
  <c r="AU1942" i="1"/>
  <c r="AO1943" i="1"/>
  <c r="AU1943" i="1"/>
  <c r="AO1944" i="1"/>
  <c r="AU1944" i="1"/>
  <c r="AO1945" i="1"/>
  <c r="AU1945" i="1"/>
  <c r="AO1946" i="1"/>
  <c r="AU1946" i="1"/>
  <c r="AO1947" i="1"/>
  <c r="AU1947" i="1"/>
  <c r="AU1948" i="1"/>
  <c r="AO1948" i="1"/>
  <c r="AU1949" i="1"/>
  <c r="AO1949" i="1"/>
  <c r="AU1950" i="1"/>
  <c r="AO1950" i="1"/>
  <c r="AO1951" i="1"/>
  <c r="AU1951" i="1"/>
  <c r="AU1952" i="1"/>
  <c r="AO1952" i="1"/>
  <c r="AO1953" i="1"/>
  <c r="AU1953" i="1"/>
  <c r="AO1954" i="1"/>
  <c r="AU1954" i="1"/>
  <c r="AU1955" i="1"/>
  <c r="AO1955" i="1"/>
  <c r="AU1956" i="1"/>
  <c r="AO1956" i="1"/>
  <c r="AO1957" i="1"/>
  <c r="AU1957" i="1"/>
  <c r="AU1958" i="1"/>
  <c r="AO1958" i="1"/>
  <c r="AU1959" i="1"/>
  <c r="AO1959" i="1"/>
  <c r="AO1960" i="1"/>
  <c r="AU1960" i="1"/>
  <c r="AO1961" i="1"/>
  <c r="AU1961" i="1"/>
  <c r="AO1962" i="1"/>
  <c r="AU1962" i="1"/>
  <c r="AU1963" i="1"/>
  <c r="AO1963" i="1"/>
  <c r="AU1964" i="1"/>
  <c r="AO1964" i="1"/>
  <c r="AO1965" i="1"/>
  <c r="AU1965" i="1"/>
  <c r="AU1966" i="1"/>
  <c r="AO1966" i="1"/>
  <c r="AO1967" i="1"/>
  <c r="AU1967" i="1"/>
  <c r="AU1968" i="1"/>
  <c r="AO1968" i="1"/>
  <c r="AO1969" i="1"/>
  <c r="AU1969" i="1"/>
  <c r="AU1970" i="1"/>
  <c r="AO1970" i="1"/>
  <c r="AO1971" i="1"/>
  <c r="AU1971" i="1"/>
  <c r="AU1972" i="1"/>
  <c r="AO1972" i="1"/>
  <c r="AO1973" i="1"/>
  <c r="AU1973" i="1"/>
  <c r="AU1974" i="1"/>
  <c r="AO1974" i="1"/>
  <c r="AO1975" i="1"/>
  <c r="AU1975" i="1"/>
  <c r="AU1976" i="1"/>
  <c r="AO1976" i="1"/>
  <c r="AU1977" i="1"/>
  <c r="AO1977" i="1"/>
  <c r="AO1978" i="1"/>
  <c r="AU1978" i="1"/>
  <c r="AU1979" i="1"/>
  <c r="AO1979" i="1"/>
  <c r="AO1980" i="1"/>
  <c r="AU1980" i="1"/>
  <c r="AU1981" i="1"/>
  <c r="AO1981" i="1"/>
  <c r="AU1982" i="1"/>
  <c r="AO1982" i="1"/>
  <c r="AO1983" i="1"/>
  <c r="AU1983" i="1"/>
  <c r="AO1984" i="1"/>
  <c r="AU1984" i="1"/>
  <c r="AU1985" i="1"/>
  <c r="AO1985" i="1"/>
  <c r="AO1986" i="1"/>
  <c r="AU1986" i="1"/>
  <c r="AU1987" i="1"/>
  <c r="AO1987" i="1"/>
  <c r="AU1988" i="1"/>
  <c r="AO1988" i="1"/>
  <c r="AO1989" i="1"/>
  <c r="AU1989" i="1"/>
  <c r="AO1990" i="1"/>
  <c r="AU1990" i="1"/>
  <c r="AO1991" i="1"/>
  <c r="AU1991" i="1"/>
  <c r="AO1992" i="1"/>
  <c r="AU1992" i="1"/>
  <c r="AU1993" i="1"/>
  <c r="AO1993" i="1"/>
  <c r="AO1994" i="1"/>
  <c r="AU1994" i="1"/>
  <c r="AO1995" i="1"/>
  <c r="AU1995" i="1"/>
  <c r="AU1996" i="1"/>
  <c r="AO1996" i="1"/>
  <c r="AU1997" i="1"/>
  <c r="AO1997" i="1"/>
  <c r="AO1998" i="1"/>
  <c r="AU1998" i="1"/>
  <c r="AU1999" i="1"/>
  <c r="AO1999" i="1"/>
  <c r="AU2000" i="1"/>
  <c r="AO2000" i="1"/>
  <c r="AU2001" i="1"/>
  <c r="AO2001" i="1"/>
  <c r="AO2002" i="1"/>
  <c r="AU2002" i="1"/>
  <c r="AO2003" i="1"/>
  <c r="AU2003" i="1"/>
  <c r="AU2004" i="1"/>
  <c r="AO2004" i="1"/>
  <c r="AO2005" i="1"/>
  <c r="AU2005" i="1"/>
  <c r="AU2006" i="1"/>
  <c r="AO2006" i="1"/>
  <c r="AU2007" i="1"/>
  <c r="AO2007" i="1"/>
  <c r="AO2008" i="1"/>
  <c r="AU2008" i="1"/>
  <c r="AO2009" i="1"/>
  <c r="AU2009" i="1"/>
  <c r="AO2010" i="1"/>
  <c r="AU2010" i="1"/>
  <c r="AO2011" i="1"/>
  <c r="AU2011" i="1"/>
  <c r="AU2012" i="1"/>
  <c r="AO2012" i="1"/>
  <c r="AO2013" i="1"/>
  <c r="AU2013" i="1"/>
  <c r="AO2014" i="1"/>
  <c r="AU2014" i="1"/>
  <c r="AO2015" i="1"/>
  <c r="AU2015" i="1"/>
  <c r="AO2016" i="1"/>
  <c r="AU2016" i="1"/>
  <c r="AO2017" i="1"/>
  <c r="AU2017" i="1"/>
  <c r="AU2018" i="1"/>
  <c r="AO2018" i="1"/>
  <c r="AU2019" i="1"/>
  <c r="AO2019" i="1"/>
  <c r="AU2020" i="1"/>
  <c r="AO2020" i="1"/>
  <c r="AO2021" i="1"/>
  <c r="AU2021" i="1"/>
  <c r="AO2022" i="1"/>
  <c r="AU2022" i="1"/>
  <c r="AO2023" i="1"/>
  <c r="AU2023" i="1"/>
  <c r="AO2024" i="1"/>
  <c r="AU2024" i="1"/>
  <c r="AO2025" i="1"/>
  <c r="AU2025" i="1"/>
  <c r="AU2026" i="1"/>
  <c r="AO2026" i="1"/>
  <c r="AU2027" i="1"/>
  <c r="AO2027" i="1"/>
  <c r="AO2028" i="1"/>
  <c r="AU2028" i="1"/>
  <c r="AU2029" i="1"/>
  <c r="AO2029" i="1"/>
  <c r="AU2030" i="1"/>
  <c r="AO2030" i="1"/>
  <c r="AU2031" i="1"/>
  <c r="AO2031" i="1"/>
  <c r="AU2032" i="1"/>
  <c r="AO2032" i="1"/>
  <c r="AO2033" i="1"/>
  <c r="AU2033" i="1"/>
  <c r="AO2034" i="1"/>
  <c r="AU2034" i="1"/>
  <c r="AU2035" i="1"/>
  <c r="AO2035" i="1"/>
  <c r="AO2036" i="1"/>
  <c r="AU2036" i="1"/>
  <c r="AO2037" i="1"/>
  <c r="AU2037" i="1"/>
  <c r="AU2038" i="1"/>
  <c r="AO2038" i="1"/>
  <c r="AO2039" i="1"/>
  <c r="AU2039" i="1"/>
  <c r="AU2040" i="1"/>
  <c r="AO2040" i="1"/>
  <c r="AU2041" i="1"/>
  <c r="AO2041" i="1"/>
  <c r="AU2042" i="1"/>
  <c r="AO2042" i="1"/>
  <c r="AU2043" i="1"/>
  <c r="AO2043" i="1"/>
  <c r="AO2044" i="1"/>
  <c r="AU2044" i="1"/>
  <c r="AU2045" i="1"/>
  <c r="AO2045" i="1"/>
  <c r="AU2046" i="1"/>
  <c r="AO2046" i="1"/>
  <c r="AO2047" i="1"/>
  <c r="AU2047" i="1"/>
  <c r="AU2048" i="1"/>
  <c r="AO2048" i="1"/>
  <c r="AO2049" i="1"/>
  <c r="AU2049" i="1"/>
  <c r="AO2050" i="1"/>
  <c r="AU2050" i="1"/>
  <c r="AU2051" i="1"/>
  <c r="AO2051" i="1"/>
  <c r="AU2052" i="1"/>
  <c r="AO2052" i="1"/>
  <c r="AU2053" i="1"/>
  <c r="AO2053" i="1"/>
  <c r="AO2054" i="1"/>
  <c r="AU2054" i="1"/>
  <c r="AO2055" i="1"/>
  <c r="AU2055" i="1"/>
  <c r="AU2056" i="1"/>
  <c r="AO2056" i="1"/>
  <c r="AU2057" i="1"/>
  <c r="AO2057" i="1"/>
  <c r="AU2058" i="1"/>
  <c r="AO2058" i="1"/>
  <c r="AU2059" i="1"/>
  <c r="AO2059" i="1"/>
  <c r="AO2060" i="1"/>
  <c r="AU2060" i="1"/>
  <c r="AU2061" i="1"/>
  <c r="AO2061" i="1"/>
  <c r="AO2062" i="1"/>
  <c r="AU2062" i="1"/>
  <c r="AU2063" i="1"/>
  <c r="AO2063" i="1"/>
  <c r="AU2064" i="1"/>
  <c r="AO2064" i="1"/>
  <c r="AO2065" i="1"/>
  <c r="AU2065" i="1"/>
  <c r="AO2066" i="1"/>
  <c r="AU2066" i="1"/>
  <c r="AU2067" i="1"/>
  <c r="AO2067" i="1"/>
  <c r="AU2068" i="1"/>
  <c r="AO2068" i="1"/>
  <c r="AU2069" i="1"/>
  <c r="AO2069" i="1"/>
  <c r="AO2070" i="1"/>
  <c r="AU2070" i="1"/>
  <c r="AO2071" i="1"/>
  <c r="AU2071" i="1"/>
  <c r="AU2072" i="1"/>
  <c r="AO2072" i="1"/>
  <c r="AO2073" i="1"/>
  <c r="AU2073" i="1"/>
  <c r="AO2074" i="1"/>
  <c r="AU2074" i="1"/>
  <c r="AO2075" i="1"/>
  <c r="AU2075" i="1"/>
  <c r="AO2076" i="1"/>
  <c r="AU2076" i="1"/>
  <c r="AO2077" i="1"/>
  <c r="AU2077" i="1"/>
  <c r="AU2078" i="1"/>
  <c r="AO2078" i="1"/>
  <c r="AU2079" i="1"/>
  <c r="AO2079" i="1"/>
  <c r="AO2080" i="1"/>
  <c r="AU2080" i="1"/>
  <c r="AO2081" i="1"/>
  <c r="AU2081" i="1"/>
  <c r="AO2082" i="1"/>
  <c r="AU2082" i="1"/>
  <c r="AU2083" i="1"/>
  <c r="AO2083" i="1"/>
  <c r="AU2084" i="1"/>
  <c r="AO2084" i="1"/>
  <c r="AU2085" i="1"/>
  <c r="AO2085" i="1"/>
  <c r="AO2086" i="1"/>
  <c r="AU2086" i="1"/>
  <c r="AU2087" i="1"/>
  <c r="AO2087" i="1"/>
  <c r="AU2088" i="1"/>
  <c r="AO2088" i="1"/>
  <c r="AU2089" i="1"/>
  <c r="AO2089" i="1"/>
  <c r="AO2090" i="1"/>
  <c r="AU2090" i="1"/>
  <c r="AO2091" i="1"/>
  <c r="AU2091" i="1"/>
  <c r="AU2092" i="1"/>
  <c r="AO2092" i="1"/>
  <c r="AU2093" i="1"/>
  <c r="AO2093" i="1"/>
  <c r="AU2094" i="1"/>
  <c r="AO2094" i="1"/>
  <c r="AU2095" i="1"/>
  <c r="AO2095" i="1"/>
  <c r="AU2096" i="1"/>
  <c r="AO2096" i="1"/>
  <c r="AO2097" i="1"/>
  <c r="AU2097" i="1"/>
  <c r="AO2098" i="1"/>
  <c r="AU2098" i="1"/>
  <c r="AU2099" i="1"/>
  <c r="AO2099" i="1"/>
  <c r="AU2100" i="1"/>
  <c r="AO2100" i="1"/>
  <c r="AU2101" i="1"/>
  <c r="AO2101" i="1"/>
  <c r="AO2102" i="1"/>
  <c r="AU2102" i="1"/>
  <c r="AU2103" i="1"/>
  <c r="AO2103" i="1"/>
  <c r="AO2104" i="1"/>
  <c r="AU2104" i="1"/>
  <c r="AO2105" i="1"/>
  <c r="AU2105" i="1"/>
  <c r="AO2106" i="1"/>
  <c r="AU2106" i="1"/>
  <c r="AO2107" i="1"/>
  <c r="AU2107" i="1"/>
  <c r="AO2108" i="1"/>
  <c r="AU2108" i="1"/>
  <c r="AO2109" i="1"/>
  <c r="AU2109" i="1"/>
  <c r="AU2110" i="1"/>
  <c r="AO2110" i="1"/>
  <c r="AU2111" i="1"/>
  <c r="AO2111" i="1"/>
  <c r="AU2112" i="1"/>
  <c r="AO2112" i="1"/>
  <c r="AU2113" i="1"/>
  <c r="AO2113" i="1"/>
  <c r="AO2114" i="1"/>
  <c r="AU2114" i="1"/>
  <c r="AU2115" i="1"/>
  <c r="AO2115" i="1"/>
  <c r="B56" i="1"/>
  <c r="C56" i="1" l="1"/>
  <c r="D56" i="1"/>
  <c r="AK70" i="1" s="1"/>
  <c r="AK71" i="1" s="1"/>
  <c r="AE144" i="1"/>
  <c r="Y144" i="1" s="1"/>
  <c r="Z144" i="1" s="1"/>
  <c r="AE113" i="1"/>
  <c r="Y113" i="1" s="1"/>
  <c r="AE128" i="1"/>
  <c r="Y128" i="1" s="1"/>
  <c r="Z128" i="1" s="1"/>
  <c r="AF113" i="1" l="1"/>
  <c r="Z113" i="1"/>
  <c r="AC145" i="1"/>
  <c r="AE145" i="1" s="1"/>
  <c r="AD145" i="1"/>
  <c r="AA145" i="1"/>
  <c r="AB145" i="1"/>
  <c r="AA129" i="1"/>
  <c r="AC129" i="1"/>
  <c r="AB129" i="1"/>
  <c r="AD129" i="1"/>
  <c r="G56" i="1"/>
  <c r="F56" i="1"/>
  <c r="AJ70" i="1"/>
  <c r="AJ71" i="1" s="1"/>
  <c r="AE129" i="1" l="1"/>
  <c r="Y129" i="1" s="1"/>
  <c r="AV67" i="1"/>
  <c r="AP67" i="1"/>
  <c r="AP68" i="1"/>
  <c r="AP69" i="1"/>
  <c r="AP70" i="1"/>
  <c r="AV69" i="1"/>
  <c r="AV68" i="1"/>
  <c r="AV70" i="1"/>
  <c r="AP71" i="1"/>
  <c r="AV71" i="1"/>
  <c r="AP72" i="1"/>
  <c r="AV72" i="1"/>
  <c r="AP73" i="1"/>
  <c r="AV73" i="1"/>
  <c r="AV74" i="1"/>
  <c r="AP74" i="1"/>
  <c r="AP75" i="1"/>
  <c r="AV75" i="1"/>
  <c r="AP76" i="1"/>
  <c r="AV76" i="1"/>
  <c r="AV77" i="1"/>
  <c r="AP77" i="1"/>
  <c r="AV78" i="1"/>
  <c r="AP78" i="1"/>
  <c r="AV79" i="1"/>
  <c r="AP79" i="1"/>
  <c r="AV80" i="1"/>
  <c r="AP80" i="1"/>
  <c r="AV81" i="1"/>
  <c r="AP81" i="1"/>
  <c r="AP82" i="1"/>
  <c r="AV82" i="1"/>
  <c r="AP83" i="1"/>
  <c r="AV83" i="1"/>
  <c r="AV84" i="1"/>
  <c r="AP84" i="1"/>
  <c r="AV85" i="1"/>
  <c r="AP85" i="1"/>
  <c r="AP86" i="1"/>
  <c r="AV86" i="1"/>
  <c r="AP87" i="1"/>
  <c r="AV87" i="1"/>
  <c r="AP88" i="1"/>
  <c r="AV88" i="1"/>
  <c r="AV89" i="1"/>
  <c r="AP89" i="1"/>
  <c r="AP90" i="1"/>
  <c r="AV90" i="1"/>
  <c r="AP91" i="1"/>
  <c r="AV91" i="1"/>
  <c r="AP92" i="1"/>
  <c r="AV92" i="1"/>
  <c r="AV93" i="1"/>
  <c r="AP93" i="1"/>
  <c r="AV94" i="1"/>
  <c r="AP94" i="1"/>
  <c r="AP95" i="1"/>
  <c r="AV95" i="1"/>
  <c r="AV96" i="1"/>
  <c r="AP96" i="1"/>
  <c r="AV97" i="1"/>
  <c r="AP97" i="1"/>
  <c r="AP98" i="1"/>
  <c r="AV98" i="1"/>
  <c r="AV99" i="1"/>
  <c r="AP99" i="1"/>
  <c r="AP100" i="1"/>
  <c r="AV100" i="1"/>
  <c r="AP101" i="1"/>
  <c r="AV101" i="1"/>
  <c r="AP102" i="1"/>
  <c r="AV102" i="1"/>
  <c r="AP103" i="1"/>
  <c r="AV103" i="1"/>
  <c r="AV104" i="1"/>
  <c r="AP104" i="1"/>
  <c r="AP105" i="1"/>
  <c r="AV105" i="1"/>
  <c r="AV106" i="1"/>
  <c r="AP106" i="1"/>
  <c r="AP107" i="1"/>
  <c r="AV107" i="1"/>
  <c r="AV108" i="1"/>
  <c r="AP108" i="1"/>
  <c r="AP109" i="1"/>
  <c r="AV109" i="1"/>
  <c r="AP110" i="1"/>
  <c r="AV110" i="1"/>
  <c r="AP111" i="1"/>
  <c r="AV111" i="1"/>
  <c r="AV112" i="1"/>
  <c r="AP112" i="1"/>
  <c r="AV113" i="1"/>
  <c r="AP113" i="1"/>
  <c r="AV114" i="1"/>
  <c r="AP114" i="1"/>
  <c r="AP115" i="1"/>
  <c r="AV115" i="1"/>
  <c r="AP116" i="1"/>
  <c r="AV116" i="1"/>
  <c r="AV117" i="1"/>
  <c r="AP117" i="1"/>
  <c r="AV118" i="1"/>
  <c r="AP118" i="1"/>
  <c r="AP119" i="1"/>
  <c r="AV119" i="1"/>
  <c r="AV120" i="1"/>
  <c r="AP120" i="1"/>
  <c r="AV121" i="1"/>
  <c r="AP121" i="1"/>
  <c r="AP122" i="1"/>
  <c r="AV122" i="1"/>
  <c r="AV123" i="1"/>
  <c r="AP123" i="1"/>
  <c r="AP124" i="1"/>
  <c r="AV124" i="1"/>
  <c r="AP125" i="1"/>
  <c r="AV125" i="1"/>
  <c r="AP126" i="1"/>
  <c r="AV126" i="1"/>
  <c r="AP127" i="1"/>
  <c r="AV127" i="1"/>
  <c r="AP128" i="1"/>
  <c r="AV128" i="1"/>
  <c r="AV129" i="1"/>
  <c r="AP129" i="1"/>
  <c r="AP130" i="1"/>
  <c r="AV130" i="1"/>
  <c r="AV131" i="1"/>
  <c r="AP131" i="1"/>
  <c r="AV132" i="1"/>
  <c r="AP132" i="1"/>
  <c r="AP133" i="1"/>
  <c r="AV133" i="1"/>
  <c r="AP134" i="1"/>
  <c r="AV134" i="1"/>
  <c r="AP135" i="1"/>
  <c r="AV135" i="1"/>
  <c r="AV136" i="1"/>
  <c r="AP136" i="1"/>
  <c r="AP137" i="1"/>
  <c r="AV137" i="1"/>
  <c r="AV138" i="1"/>
  <c r="AP138" i="1"/>
  <c r="AP139" i="1"/>
  <c r="AV139" i="1"/>
  <c r="AP140" i="1"/>
  <c r="AV140" i="1"/>
  <c r="AP141" i="1"/>
  <c r="AV141" i="1"/>
  <c r="AV142" i="1"/>
  <c r="AP142" i="1"/>
  <c r="AP143" i="1"/>
  <c r="AV143" i="1"/>
  <c r="AP144" i="1"/>
  <c r="AV144" i="1"/>
  <c r="AV145" i="1"/>
  <c r="AP145" i="1"/>
  <c r="AP146" i="1"/>
  <c r="AV146" i="1"/>
  <c r="AP147" i="1"/>
  <c r="AV147" i="1"/>
  <c r="AP148" i="1"/>
  <c r="AV148" i="1"/>
  <c r="AP149" i="1"/>
  <c r="AV149" i="1"/>
  <c r="AP150" i="1"/>
  <c r="AV150" i="1"/>
  <c r="AV151" i="1"/>
  <c r="AP151" i="1"/>
  <c r="AV152" i="1"/>
  <c r="AP152" i="1"/>
  <c r="AP153" i="1"/>
  <c r="AV153" i="1"/>
  <c r="AV154" i="1"/>
  <c r="AP154" i="1"/>
  <c r="AP155" i="1"/>
  <c r="AV155" i="1"/>
  <c r="AP156" i="1"/>
  <c r="AV156" i="1"/>
  <c r="AP157" i="1"/>
  <c r="AV157" i="1"/>
  <c r="AP158" i="1"/>
  <c r="AV158" i="1"/>
  <c r="AP159" i="1"/>
  <c r="AV159" i="1"/>
  <c r="AP160" i="1"/>
  <c r="AV160" i="1"/>
  <c r="AV161" i="1"/>
  <c r="AP161" i="1"/>
  <c r="AV162" i="1"/>
  <c r="AP162" i="1"/>
  <c r="AP163" i="1"/>
  <c r="AV163" i="1"/>
  <c r="AP164" i="1"/>
  <c r="AV164" i="1"/>
  <c r="AV165" i="1"/>
  <c r="AP165" i="1"/>
  <c r="AV166" i="1"/>
  <c r="AP166" i="1"/>
  <c r="AP167" i="1"/>
  <c r="AV167" i="1"/>
  <c r="AV168" i="1"/>
  <c r="AP168" i="1"/>
  <c r="AP169" i="1"/>
  <c r="AV169" i="1"/>
  <c r="AV170" i="1"/>
  <c r="AP170" i="1"/>
  <c r="AV171" i="1"/>
  <c r="AP171" i="1"/>
  <c r="AV172" i="1"/>
  <c r="AP172" i="1"/>
  <c r="AV173" i="1"/>
  <c r="AP173" i="1"/>
  <c r="AP174" i="1"/>
  <c r="AV174" i="1"/>
  <c r="AP175" i="1"/>
  <c r="AV175" i="1"/>
  <c r="AV176" i="1"/>
  <c r="AP176" i="1"/>
  <c r="AV177" i="1"/>
  <c r="AP177" i="1"/>
  <c r="AV178" i="1"/>
  <c r="AP178" i="1"/>
  <c r="AV179" i="1"/>
  <c r="AP179" i="1"/>
  <c r="AP180" i="1"/>
  <c r="AV180" i="1"/>
  <c r="AP181" i="1"/>
  <c r="AV181" i="1"/>
  <c r="AP182" i="1"/>
  <c r="AV182" i="1"/>
  <c r="AV183" i="1"/>
  <c r="AP183" i="1"/>
  <c r="AP184" i="1"/>
  <c r="AV184" i="1"/>
  <c r="AV185" i="1"/>
  <c r="AP185" i="1"/>
  <c r="AP186" i="1"/>
  <c r="AV186" i="1"/>
  <c r="AP187" i="1"/>
  <c r="AV187" i="1"/>
  <c r="AP188" i="1"/>
  <c r="AV188" i="1"/>
  <c r="AV189" i="1"/>
  <c r="AP189" i="1"/>
  <c r="AP190" i="1"/>
  <c r="AV190" i="1"/>
  <c r="AP191" i="1"/>
  <c r="AV191" i="1"/>
  <c r="AV192" i="1"/>
  <c r="AP192" i="1"/>
  <c r="AV193" i="1"/>
  <c r="AP193" i="1"/>
  <c r="AP194" i="1"/>
  <c r="AV194" i="1"/>
  <c r="AV195" i="1"/>
  <c r="AP195" i="1"/>
  <c r="AV196" i="1"/>
  <c r="AP196" i="1"/>
  <c r="AP197" i="1"/>
  <c r="AV197" i="1"/>
  <c r="AV198" i="1"/>
  <c r="AP198" i="1"/>
  <c r="AV199" i="1"/>
  <c r="AP199" i="1"/>
  <c r="AP200" i="1"/>
  <c r="AV200" i="1"/>
  <c r="AV201" i="1"/>
  <c r="AP201" i="1"/>
  <c r="AP202" i="1"/>
  <c r="AV202" i="1"/>
  <c r="AV203" i="1"/>
  <c r="AP203" i="1"/>
  <c r="AP204" i="1"/>
  <c r="AV204" i="1"/>
  <c r="AP205" i="1"/>
  <c r="AV205" i="1"/>
  <c r="AV206" i="1"/>
  <c r="AP206" i="1"/>
  <c r="AP207" i="1"/>
  <c r="AV207" i="1"/>
  <c r="AP208" i="1"/>
  <c r="AV208" i="1"/>
  <c r="AV209" i="1"/>
  <c r="AP209" i="1"/>
  <c r="AV210" i="1"/>
  <c r="AP210" i="1"/>
  <c r="AP211" i="1"/>
  <c r="AV211" i="1"/>
  <c r="AV212" i="1"/>
  <c r="AP212" i="1"/>
  <c r="AV213" i="1"/>
  <c r="AP213" i="1"/>
  <c r="AP214" i="1"/>
  <c r="AV214" i="1"/>
  <c r="AV215" i="1"/>
  <c r="AP215" i="1"/>
  <c r="AV216" i="1"/>
  <c r="AP216" i="1"/>
  <c r="AV217" i="1"/>
  <c r="AP217" i="1"/>
  <c r="AP218" i="1"/>
  <c r="AV218" i="1"/>
  <c r="AV219" i="1"/>
  <c r="AP219" i="1"/>
  <c r="AP220" i="1"/>
  <c r="AV220" i="1"/>
  <c r="AV221" i="1"/>
  <c r="AP221" i="1"/>
  <c r="AP222" i="1"/>
  <c r="AV222" i="1"/>
  <c r="AP223" i="1"/>
  <c r="AV223" i="1"/>
  <c r="AP224" i="1"/>
  <c r="AV224" i="1"/>
  <c r="AP225" i="1"/>
  <c r="AV225" i="1"/>
  <c r="AV226" i="1"/>
  <c r="AP226" i="1"/>
  <c r="AP227" i="1"/>
  <c r="AV227" i="1"/>
  <c r="AV228" i="1"/>
  <c r="AP228" i="1"/>
  <c r="AV229" i="1"/>
  <c r="AP229" i="1"/>
  <c r="AP230" i="1"/>
  <c r="AV230" i="1"/>
  <c r="AV231" i="1"/>
  <c r="AP231" i="1"/>
  <c r="AP232" i="1"/>
  <c r="AV232" i="1"/>
  <c r="AP233" i="1"/>
  <c r="AV233" i="1"/>
  <c r="AV234" i="1"/>
  <c r="AP234" i="1"/>
  <c r="AV235" i="1"/>
  <c r="AP235" i="1"/>
  <c r="AP236" i="1"/>
  <c r="AV236" i="1"/>
  <c r="AP237" i="1"/>
  <c r="AV237" i="1"/>
  <c r="AP238" i="1"/>
  <c r="AV238" i="1"/>
  <c r="AV239" i="1"/>
  <c r="AP239" i="1"/>
  <c r="AP240" i="1"/>
  <c r="AV240" i="1"/>
  <c r="AV241" i="1"/>
  <c r="AP241" i="1"/>
  <c r="AP242" i="1"/>
  <c r="AV242" i="1"/>
  <c r="AP243" i="1"/>
  <c r="AV243" i="1"/>
  <c r="AV244" i="1"/>
  <c r="AP244" i="1"/>
  <c r="AP245" i="1"/>
  <c r="AV245" i="1"/>
  <c r="AV246" i="1"/>
  <c r="AP246" i="1"/>
  <c r="AP247" i="1"/>
  <c r="AV247" i="1"/>
  <c r="AP248" i="1"/>
  <c r="AV248" i="1"/>
  <c r="AV249" i="1"/>
  <c r="AP249" i="1"/>
  <c r="AV250" i="1"/>
  <c r="AP250" i="1"/>
  <c r="AP251" i="1"/>
  <c r="AV251" i="1"/>
  <c r="AV252" i="1"/>
  <c r="AP252" i="1"/>
  <c r="AP253" i="1"/>
  <c r="AV253" i="1"/>
  <c r="AP254" i="1"/>
  <c r="AV254" i="1"/>
  <c r="AP255" i="1"/>
  <c r="AV255" i="1"/>
  <c r="AP256" i="1"/>
  <c r="AV256" i="1"/>
  <c r="AV257" i="1"/>
  <c r="AP257" i="1"/>
  <c r="AP258" i="1"/>
  <c r="AV258" i="1"/>
  <c r="AP259" i="1"/>
  <c r="AV259" i="1"/>
  <c r="AP260" i="1"/>
  <c r="AV260" i="1"/>
  <c r="AV261" i="1"/>
  <c r="AP261" i="1"/>
  <c r="AP262" i="1"/>
  <c r="AV262" i="1"/>
  <c r="AV263" i="1"/>
  <c r="AP263" i="1"/>
  <c r="AP264" i="1"/>
  <c r="AV264" i="1"/>
  <c r="AP265" i="1"/>
  <c r="AV265" i="1"/>
  <c r="AP266" i="1"/>
  <c r="AV266" i="1"/>
  <c r="AP267" i="1"/>
  <c r="AV267" i="1"/>
  <c r="AV268" i="1"/>
  <c r="AP268" i="1"/>
  <c r="AP269" i="1"/>
  <c r="AV269" i="1"/>
  <c r="AP270" i="1"/>
  <c r="AV270" i="1"/>
  <c r="AP271" i="1"/>
  <c r="AV271" i="1"/>
  <c r="AV272" i="1"/>
  <c r="AP272" i="1"/>
  <c r="AP273" i="1"/>
  <c r="AV273" i="1"/>
  <c r="AV274" i="1"/>
  <c r="AP274" i="1"/>
  <c r="AP275" i="1"/>
  <c r="AV275" i="1"/>
  <c r="AP276" i="1"/>
  <c r="AV276" i="1"/>
  <c r="AV277" i="1"/>
  <c r="AP277" i="1"/>
  <c r="AP278" i="1"/>
  <c r="AV278" i="1"/>
  <c r="AP279" i="1"/>
  <c r="AV279" i="1"/>
  <c r="AP280" i="1"/>
  <c r="AV280" i="1"/>
  <c r="AV281" i="1"/>
  <c r="AP281" i="1"/>
  <c r="AP282" i="1"/>
  <c r="AV282" i="1"/>
  <c r="AV283" i="1"/>
  <c r="AP283" i="1"/>
  <c r="AV284" i="1"/>
  <c r="AP284" i="1"/>
  <c r="AP285" i="1"/>
  <c r="AV285" i="1"/>
  <c r="AP286" i="1"/>
  <c r="AV286" i="1"/>
  <c r="AP287" i="1"/>
  <c r="AV287" i="1"/>
  <c r="AP288" i="1"/>
  <c r="AV288" i="1"/>
  <c r="AV289" i="1"/>
  <c r="AP289" i="1"/>
  <c r="AP290" i="1"/>
  <c r="AV290" i="1"/>
  <c r="AP291" i="1"/>
  <c r="AV291" i="1"/>
  <c r="AV292" i="1"/>
  <c r="AP292" i="1"/>
  <c r="AP293" i="1"/>
  <c r="AV293" i="1"/>
  <c r="AV294" i="1"/>
  <c r="AP294" i="1"/>
  <c r="AV295" i="1"/>
  <c r="AP295" i="1"/>
  <c r="AV296" i="1"/>
  <c r="AP296" i="1"/>
  <c r="AP297" i="1"/>
  <c r="AV297" i="1"/>
  <c r="AP298" i="1"/>
  <c r="AV298" i="1"/>
  <c r="AP299" i="1"/>
  <c r="AV299" i="1"/>
  <c r="AV300" i="1"/>
  <c r="AP300" i="1"/>
  <c r="AV301" i="1"/>
  <c r="AP301" i="1"/>
  <c r="AP302" i="1"/>
  <c r="AV302" i="1"/>
  <c r="AP303" i="1"/>
  <c r="AV303" i="1"/>
  <c r="AV304" i="1"/>
  <c r="AP304" i="1"/>
  <c r="AV305" i="1"/>
  <c r="AP305" i="1"/>
  <c r="AV306" i="1"/>
  <c r="AP306" i="1"/>
  <c r="AV307" i="1"/>
  <c r="AP307" i="1"/>
  <c r="AP308" i="1"/>
  <c r="AV308" i="1"/>
  <c r="AV309" i="1"/>
  <c r="AP309" i="1"/>
  <c r="AV310" i="1"/>
  <c r="AP310" i="1"/>
  <c r="AP311" i="1"/>
  <c r="AV311" i="1"/>
  <c r="AP312" i="1"/>
  <c r="AV312" i="1"/>
  <c r="AP313" i="1"/>
  <c r="AV313" i="1"/>
  <c r="AV314" i="1"/>
  <c r="AP314" i="1"/>
  <c r="AP315" i="1"/>
  <c r="AV315" i="1"/>
  <c r="AV316" i="1"/>
  <c r="AP316" i="1"/>
  <c r="AV317" i="1"/>
  <c r="AP317" i="1"/>
  <c r="AV318" i="1"/>
  <c r="AP318" i="1"/>
  <c r="AP319" i="1"/>
  <c r="AV319" i="1"/>
  <c r="AP320" i="1"/>
  <c r="AV320" i="1"/>
  <c r="AV321" i="1"/>
  <c r="AP321" i="1"/>
  <c r="AP322" i="1"/>
  <c r="AV322" i="1"/>
  <c r="AV323" i="1"/>
  <c r="AP323" i="1"/>
  <c r="AP324" i="1"/>
  <c r="AV324" i="1"/>
  <c r="AV325" i="1"/>
  <c r="AP325" i="1"/>
  <c r="AP326" i="1"/>
  <c r="AV326" i="1"/>
  <c r="AP327" i="1"/>
  <c r="AV327" i="1"/>
  <c r="AP328" i="1"/>
  <c r="AV328" i="1"/>
  <c r="AP329" i="1"/>
  <c r="AV329" i="1"/>
  <c r="AV330" i="1"/>
  <c r="AP330" i="1"/>
  <c r="AV331" i="1"/>
  <c r="AP331" i="1"/>
  <c r="AP332" i="1"/>
  <c r="AV332" i="1"/>
  <c r="AV333" i="1"/>
  <c r="AP333" i="1"/>
  <c r="AP334" i="1"/>
  <c r="AV334" i="1"/>
  <c r="AP335" i="1"/>
  <c r="AV335" i="1"/>
  <c r="AV336" i="1"/>
  <c r="AP336" i="1"/>
  <c r="AP337" i="1"/>
  <c r="AV337" i="1"/>
  <c r="AP338" i="1"/>
  <c r="AV338" i="1"/>
  <c r="AP339" i="1"/>
  <c r="AV339" i="1"/>
  <c r="AP340" i="1"/>
  <c r="AV340" i="1"/>
  <c r="AV341" i="1"/>
  <c r="AP341" i="1"/>
  <c r="AP342" i="1"/>
  <c r="AV342" i="1"/>
  <c r="AP343" i="1"/>
  <c r="AV343" i="1"/>
  <c r="AP344" i="1"/>
  <c r="AV344" i="1"/>
  <c r="AV345" i="1"/>
  <c r="AP345" i="1"/>
  <c r="AV346" i="1"/>
  <c r="AP346" i="1"/>
  <c r="AV347" i="1"/>
  <c r="AP347" i="1"/>
  <c r="AV348" i="1"/>
  <c r="AP348" i="1"/>
  <c r="AV349" i="1"/>
  <c r="AP349" i="1"/>
  <c r="AP350" i="1"/>
  <c r="AV350" i="1"/>
  <c r="AP351" i="1"/>
  <c r="AV351" i="1"/>
  <c r="AV352" i="1"/>
  <c r="AP352" i="1"/>
  <c r="AV353" i="1"/>
  <c r="AP353" i="1"/>
  <c r="AV354" i="1"/>
  <c r="AP354" i="1"/>
  <c r="AV355" i="1"/>
  <c r="AP355" i="1"/>
  <c r="AP356" i="1"/>
  <c r="AV356" i="1"/>
  <c r="AV357" i="1"/>
  <c r="AP357" i="1"/>
  <c r="AP358" i="1"/>
  <c r="AV358" i="1"/>
  <c r="AV359" i="1"/>
  <c r="AP359" i="1"/>
  <c r="AV360" i="1"/>
  <c r="AP360" i="1"/>
  <c r="AV361" i="1"/>
  <c r="AP361" i="1"/>
  <c r="AP362" i="1"/>
  <c r="AV362" i="1"/>
  <c r="AP363" i="1"/>
  <c r="AV363" i="1"/>
  <c r="AV364" i="1"/>
  <c r="AP364" i="1"/>
  <c r="AV365" i="1"/>
  <c r="AP365" i="1"/>
  <c r="AP366" i="1"/>
  <c r="AV366" i="1"/>
  <c r="AP367" i="1"/>
  <c r="AV367" i="1"/>
  <c r="AP368" i="1"/>
  <c r="AV368" i="1"/>
  <c r="AV369" i="1"/>
  <c r="AP369" i="1"/>
  <c r="AP370" i="1"/>
  <c r="AV370" i="1"/>
  <c r="AV371" i="1"/>
  <c r="AP371" i="1"/>
  <c r="AP372" i="1"/>
  <c r="AV372" i="1"/>
  <c r="AP373" i="1"/>
  <c r="AV373" i="1"/>
  <c r="AP374" i="1"/>
  <c r="AV374" i="1"/>
  <c r="AP375" i="1"/>
  <c r="AV375" i="1"/>
  <c r="AV376" i="1"/>
  <c r="AP376" i="1"/>
  <c r="AV377" i="1"/>
  <c r="AP377" i="1"/>
  <c r="AP378" i="1"/>
  <c r="AV378" i="1"/>
  <c r="AV379" i="1"/>
  <c r="AP379" i="1"/>
  <c r="AP380" i="1"/>
  <c r="AV380" i="1"/>
  <c r="AP381" i="1"/>
  <c r="AV381" i="1"/>
  <c r="AP382" i="1"/>
  <c r="AV382" i="1"/>
  <c r="AV383" i="1"/>
  <c r="AP383" i="1"/>
  <c r="AV384" i="1"/>
  <c r="AP384" i="1"/>
  <c r="AV385" i="1"/>
  <c r="AP385" i="1"/>
  <c r="AP386" i="1"/>
  <c r="AV386" i="1"/>
  <c r="AV387" i="1"/>
  <c r="AP387" i="1"/>
  <c r="AV388" i="1"/>
  <c r="AP388" i="1"/>
  <c r="AP389" i="1"/>
  <c r="AV389" i="1"/>
  <c r="AP390" i="1"/>
  <c r="AV390" i="1"/>
  <c r="AP391" i="1"/>
  <c r="AV391" i="1"/>
  <c r="AP392" i="1"/>
  <c r="AV392" i="1"/>
  <c r="AP393" i="1"/>
  <c r="AV393" i="1"/>
  <c r="AP394" i="1"/>
  <c r="AV394" i="1"/>
  <c r="AP395" i="1"/>
  <c r="AV395" i="1"/>
  <c r="AV396" i="1"/>
  <c r="AP396" i="1"/>
  <c r="AP397" i="1"/>
  <c r="AV397" i="1"/>
  <c r="AP398" i="1"/>
  <c r="AV398" i="1"/>
  <c r="AP399" i="1"/>
  <c r="AV399" i="1"/>
  <c r="AP400" i="1"/>
  <c r="AV400" i="1"/>
  <c r="AV401" i="1"/>
  <c r="AP401" i="1"/>
  <c r="AP402" i="1"/>
  <c r="AV402" i="1"/>
  <c r="AP403" i="1"/>
  <c r="AV403" i="1"/>
  <c r="AV404" i="1"/>
  <c r="AP404" i="1"/>
  <c r="AV405" i="1"/>
  <c r="AP405" i="1"/>
  <c r="AV406" i="1"/>
  <c r="AP406" i="1"/>
  <c r="AP407" i="1"/>
  <c r="AV407" i="1"/>
  <c r="AP408" i="1"/>
  <c r="AV408" i="1"/>
  <c r="AV409" i="1"/>
  <c r="AP409" i="1"/>
  <c r="AP410" i="1"/>
  <c r="AV410" i="1"/>
  <c r="AV411" i="1"/>
  <c r="AP411" i="1"/>
  <c r="AP412" i="1"/>
  <c r="AV412" i="1"/>
  <c r="AV413" i="1"/>
  <c r="AP413" i="1"/>
  <c r="AV414" i="1"/>
  <c r="AP414" i="1"/>
  <c r="AV415" i="1"/>
  <c r="AP415" i="1"/>
  <c r="AV416" i="1"/>
  <c r="AP416" i="1"/>
  <c r="AV417" i="1"/>
  <c r="AP417" i="1"/>
  <c r="AV418" i="1"/>
  <c r="AP418" i="1"/>
  <c r="AP419" i="1"/>
  <c r="AV419" i="1"/>
  <c r="AV420" i="1"/>
  <c r="AP420" i="1"/>
  <c r="AP421" i="1"/>
  <c r="AV421" i="1"/>
  <c r="AV422" i="1"/>
  <c r="AP422" i="1"/>
  <c r="AP423" i="1"/>
  <c r="AV423" i="1"/>
  <c r="AV424" i="1"/>
  <c r="AP424" i="1"/>
  <c r="AV425" i="1"/>
  <c r="AP425" i="1"/>
  <c r="AP426" i="1"/>
  <c r="AV426" i="1"/>
  <c r="AP427" i="1"/>
  <c r="AV427" i="1"/>
  <c r="AV428" i="1"/>
  <c r="AP428" i="1"/>
  <c r="AP429" i="1"/>
  <c r="AV429" i="1"/>
  <c r="AV430" i="1"/>
  <c r="AP430" i="1"/>
  <c r="AV431" i="1"/>
  <c r="AP431" i="1"/>
  <c r="AP432" i="1"/>
  <c r="AV432" i="1"/>
  <c r="AP433" i="1"/>
  <c r="AV433" i="1"/>
  <c r="AV434" i="1"/>
  <c r="AP434" i="1"/>
  <c r="AV435" i="1"/>
  <c r="AP435" i="1"/>
  <c r="AV436" i="1"/>
  <c r="AP436" i="1"/>
  <c r="AP437" i="1"/>
  <c r="AV437" i="1"/>
  <c r="AP438" i="1"/>
  <c r="AV438" i="1"/>
  <c r="AV439" i="1"/>
  <c r="AP439" i="1"/>
  <c r="AV440" i="1"/>
  <c r="AP440" i="1"/>
  <c r="AV441" i="1"/>
  <c r="AP441" i="1"/>
  <c r="AP442" i="1"/>
  <c r="AV442" i="1"/>
  <c r="AV443" i="1"/>
  <c r="AP443" i="1"/>
  <c r="AV444" i="1"/>
  <c r="AP444" i="1"/>
  <c r="AV445" i="1"/>
  <c r="AP445" i="1"/>
  <c r="AV446" i="1"/>
  <c r="AP446" i="1"/>
  <c r="AV447" i="1"/>
  <c r="AP447" i="1"/>
  <c r="AP448" i="1"/>
  <c r="AV448" i="1"/>
  <c r="AV449" i="1"/>
  <c r="AP449" i="1"/>
  <c r="AP450" i="1"/>
  <c r="AV450" i="1"/>
  <c r="AP451" i="1"/>
  <c r="AV451" i="1"/>
  <c r="AV452" i="1"/>
  <c r="AP452" i="1"/>
  <c r="AP453" i="1"/>
  <c r="AV453" i="1"/>
  <c r="AV454" i="1"/>
  <c r="AP454" i="1"/>
  <c r="AP455" i="1"/>
  <c r="AV455" i="1"/>
  <c r="AP456" i="1"/>
  <c r="AV456" i="1"/>
  <c r="AV457" i="1"/>
  <c r="AP457" i="1"/>
  <c r="AV458" i="1"/>
  <c r="AP458" i="1"/>
  <c r="AP459" i="1"/>
  <c r="AV459" i="1"/>
  <c r="AV460" i="1"/>
  <c r="AP460" i="1"/>
  <c r="AV461" i="1"/>
  <c r="AP461" i="1"/>
  <c r="AP462" i="1"/>
  <c r="AV462" i="1"/>
  <c r="AP463" i="1"/>
  <c r="AV463" i="1"/>
  <c r="AV464" i="1"/>
  <c r="AP464" i="1"/>
  <c r="AV465" i="1"/>
  <c r="AP465" i="1"/>
  <c r="AP466" i="1"/>
  <c r="AV466" i="1"/>
  <c r="AV467" i="1"/>
  <c r="AP467" i="1"/>
  <c r="AV468" i="1"/>
  <c r="AP468" i="1"/>
  <c r="AP469" i="1"/>
  <c r="AV469" i="1"/>
  <c r="AP470" i="1"/>
  <c r="AV470" i="1"/>
  <c r="AP471" i="1"/>
  <c r="AV471" i="1"/>
  <c r="AP472" i="1"/>
  <c r="AV472" i="1"/>
  <c r="AV473" i="1"/>
  <c r="AP473" i="1"/>
  <c r="AV474" i="1"/>
  <c r="AP474" i="1"/>
  <c r="AV475" i="1"/>
  <c r="AP475" i="1"/>
  <c r="AV476" i="1"/>
  <c r="AP476" i="1"/>
  <c r="AP477" i="1"/>
  <c r="AV477" i="1"/>
  <c r="AP478" i="1"/>
  <c r="AV478" i="1"/>
  <c r="AV479" i="1"/>
  <c r="AP479" i="1"/>
  <c r="AP480" i="1"/>
  <c r="AV480" i="1"/>
  <c r="AV481" i="1"/>
  <c r="AP481" i="1"/>
  <c r="AP482" i="1"/>
  <c r="AV482" i="1"/>
  <c r="AV483" i="1"/>
  <c r="AP483" i="1"/>
  <c r="AV484" i="1"/>
  <c r="AP484" i="1"/>
  <c r="AV485" i="1"/>
  <c r="AP485" i="1"/>
  <c r="AV486" i="1"/>
  <c r="AP486" i="1"/>
  <c r="AP487" i="1"/>
  <c r="AV487" i="1"/>
  <c r="AP488" i="1"/>
  <c r="AV488" i="1"/>
  <c r="AP489" i="1"/>
  <c r="AV489" i="1"/>
  <c r="AV490" i="1"/>
  <c r="AP490" i="1"/>
  <c r="AP491" i="1"/>
  <c r="AV491" i="1"/>
  <c r="AP492" i="1"/>
  <c r="AV492" i="1"/>
  <c r="AV493" i="1"/>
  <c r="AP493" i="1"/>
  <c r="AP494" i="1"/>
  <c r="AV494" i="1"/>
  <c r="AP495" i="1"/>
  <c r="AV495" i="1"/>
  <c r="AV496" i="1"/>
  <c r="AP496" i="1"/>
  <c r="AP497" i="1"/>
  <c r="AV497" i="1"/>
  <c r="AP498" i="1"/>
  <c r="AV498" i="1"/>
  <c r="AV499" i="1"/>
  <c r="AP499" i="1"/>
  <c r="AP500" i="1"/>
  <c r="AV500" i="1"/>
  <c r="AV501" i="1"/>
  <c r="AP501" i="1"/>
  <c r="AV502" i="1"/>
  <c r="AP502" i="1"/>
  <c r="AP503" i="1"/>
  <c r="AV503" i="1"/>
  <c r="AP504" i="1"/>
  <c r="AV504" i="1"/>
  <c r="AV505" i="1"/>
  <c r="AP505" i="1"/>
  <c r="AV506" i="1"/>
  <c r="AP506" i="1"/>
  <c r="AP507" i="1"/>
  <c r="AV507" i="1"/>
  <c r="AV508" i="1"/>
  <c r="AP508" i="1"/>
  <c r="AV509" i="1"/>
  <c r="AP509" i="1"/>
  <c r="AV510" i="1"/>
  <c r="AP510" i="1"/>
  <c r="AP511" i="1"/>
  <c r="AV511" i="1"/>
  <c r="AV512" i="1"/>
  <c r="AP512" i="1"/>
  <c r="AP513" i="1"/>
  <c r="AV513" i="1"/>
  <c r="AV514" i="1"/>
  <c r="AP514" i="1"/>
  <c r="AV515" i="1"/>
  <c r="AP515" i="1"/>
  <c r="AP516" i="1"/>
  <c r="AV516" i="1"/>
  <c r="AV517" i="1"/>
  <c r="AP517" i="1"/>
  <c r="AP518" i="1"/>
  <c r="AV518" i="1"/>
  <c r="AV519" i="1"/>
  <c r="AP519" i="1"/>
  <c r="AP520" i="1"/>
  <c r="AV520" i="1"/>
  <c r="AP521" i="1"/>
  <c r="AV521" i="1"/>
  <c r="AP522" i="1"/>
  <c r="AV522" i="1"/>
  <c r="AP523" i="1"/>
  <c r="AV523" i="1"/>
  <c r="AP524" i="1"/>
  <c r="AV524" i="1"/>
  <c r="AV525" i="1"/>
  <c r="AP525" i="1"/>
  <c r="AV526" i="1"/>
  <c r="AP526" i="1"/>
  <c r="AP527" i="1"/>
  <c r="AV527" i="1"/>
  <c r="AV528" i="1"/>
  <c r="AP528" i="1"/>
  <c r="AV529" i="1"/>
  <c r="AP529" i="1"/>
  <c r="AV530" i="1"/>
  <c r="AP530" i="1"/>
  <c r="AV531" i="1"/>
  <c r="AP531" i="1"/>
  <c r="AP532" i="1"/>
  <c r="AV532" i="1"/>
  <c r="AV533" i="1"/>
  <c r="AP533" i="1"/>
  <c r="AV534" i="1"/>
  <c r="AP534" i="1"/>
  <c r="AV535" i="1"/>
  <c r="AP535" i="1"/>
  <c r="AP536" i="1"/>
  <c r="AV536" i="1"/>
  <c r="AV537" i="1"/>
  <c r="AP537" i="1"/>
  <c r="AP538" i="1"/>
  <c r="AV538" i="1"/>
  <c r="AV539" i="1"/>
  <c r="AP539" i="1"/>
  <c r="AV540" i="1"/>
  <c r="AP540" i="1"/>
  <c r="AP541" i="1"/>
  <c r="AV541" i="1"/>
  <c r="AP542" i="1"/>
  <c r="AV542" i="1"/>
  <c r="AP543" i="1"/>
  <c r="AV543" i="1"/>
  <c r="AP544" i="1"/>
  <c r="AV544" i="1"/>
  <c r="AV545" i="1"/>
  <c r="AP545" i="1"/>
  <c r="AV546" i="1"/>
  <c r="AP546" i="1"/>
  <c r="AV547" i="1"/>
  <c r="AP547" i="1"/>
  <c r="AP548" i="1"/>
  <c r="AV548" i="1"/>
  <c r="AV549" i="1"/>
  <c r="AP549" i="1"/>
  <c r="AP550" i="1"/>
  <c r="AV550" i="1"/>
  <c r="AV551" i="1"/>
  <c r="AP551" i="1"/>
  <c r="AP552" i="1"/>
  <c r="AV552" i="1"/>
  <c r="AP553" i="1"/>
  <c r="AV553" i="1"/>
  <c r="AP554" i="1"/>
  <c r="AV554" i="1"/>
  <c r="AV555" i="1"/>
  <c r="AP555" i="1"/>
  <c r="AV556" i="1"/>
  <c r="AP556" i="1"/>
  <c r="AV557" i="1"/>
  <c r="AP557" i="1"/>
  <c r="AP558" i="1"/>
  <c r="AV558" i="1"/>
  <c r="AV559" i="1"/>
  <c r="AP559" i="1"/>
  <c r="AP560" i="1"/>
  <c r="AV560" i="1"/>
  <c r="AP561" i="1"/>
  <c r="AV561" i="1"/>
  <c r="AP562" i="1"/>
  <c r="AV562" i="1"/>
  <c r="AP563" i="1"/>
  <c r="AV563" i="1"/>
  <c r="AP564" i="1"/>
  <c r="AV564" i="1"/>
  <c r="AV565" i="1"/>
  <c r="AP565" i="1"/>
  <c r="AV566" i="1"/>
  <c r="AP566" i="1"/>
  <c r="AV567" i="1"/>
  <c r="AP567" i="1"/>
  <c r="AV568" i="1"/>
  <c r="AP568" i="1"/>
  <c r="AV569" i="1"/>
  <c r="AP569" i="1"/>
  <c r="AP570" i="1"/>
  <c r="AV570" i="1"/>
  <c r="AP571" i="1"/>
  <c r="AV571" i="1"/>
  <c r="AP572" i="1"/>
  <c r="AV572" i="1"/>
  <c r="AP573" i="1"/>
  <c r="AV573" i="1"/>
  <c r="AV574" i="1"/>
  <c r="AP574" i="1"/>
  <c r="AP575" i="1"/>
  <c r="AV575" i="1"/>
  <c r="AV576" i="1"/>
  <c r="AP576" i="1"/>
  <c r="AV577" i="1"/>
  <c r="AP577" i="1"/>
  <c r="AV578" i="1"/>
  <c r="AP578" i="1"/>
  <c r="AP579" i="1"/>
  <c r="AV579" i="1"/>
  <c r="AP580" i="1"/>
  <c r="AV580" i="1"/>
  <c r="AV581" i="1"/>
  <c r="AP581" i="1"/>
  <c r="AP582" i="1"/>
  <c r="AV582" i="1"/>
  <c r="AV583" i="1"/>
  <c r="AP583" i="1"/>
  <c r="AV584" i="1"/>
  <c r="AP584" i="1"/>
  <c r="AV585" i="1"/>
  <c r="AP585" i="1"/>
  <c r="AP586" i="1"/>
  <c r="AV586" i="1"/>
  <c r="AV587" i="1"/>
  <c r="AP587" i="1"/>
  <c r="AP588" i="1"/>
  <c r="AV588" i="1"/>
  <c r="AP589" i="1"/>
  <c r="AV589" i="1"/>
  <c r="AP590" i="1"/>
  <c r="AV590" i="1"/>
  <c r="AP591" i="1"/>
  <c r="AV591" i="1"/>
  <c r="AP592" i="1"/>
  <c r="AV592" i="1"/>
  <c r="AV593" i="1"/>
  <c r="AP593" i="1"/>
  <c r="AV594" i="1"/>
  <c r="AP594" i="1"/>
  <c r="AV595" i="1"/>
  <c r="AP595" i="1"/>
  <c r="AP596" i="1"/>
  <c r="AV596" i="1"/>
  <c r="AV597" i="1"/>
  <c r="AP597" i="1"/>
  <c r="AV598" i="1"/>
  <c r="AP598" i="1"/>
  <c r="AV599" i="1"/>
  <c r="AP599" i="1"/>
  <c r="AV600" i="1"/>
  <c r="AP600" i="1"/>
  <c r="AP601" i="1"/>
  <c r="AV601" i="1"/>
  <c r="AV602" i="1"/>
  <c r="AP602" i="1"/>
  <c r="AP603" i="1"/>
  <c r="AV603" i="1"/>
  <c r="AV604" i="1"/>
  <c r="AP604" i="1"/>
  <c r="AP605" i="1"/>
  <c r="AV605" i="1"/>
  <c r="AV606" i="1"/>
  <c r="AP606" i="1"/>
  <c r="AV607" i="1"/>
  <c r="AP607" i="1"/>
  <c r="AP608" i="1"/>
  <c r="AV608" i="1"/>
  <c r="AV609" i="1"/>
  <c r="AP609" i="1"/>
  <c r="AP610" i="1"/>
  <c r="AV610" i="1"/>
  <c r="AV611" i="1"/>
  <c r="AP611" i="1"/>
  <c r="AV612" i="1"/>
  <c r="AP612" i="1"/>
  <c r="AV613" i="1"/>
  <c r="AP613" i="1"/>
  <c r="AP614" i="1"/>
  <c r="AV614" i="1"/>
  <c r="AV615" i="1"/>
  <c r="AP615" i="1"/>
  <c r="AV616" i="1"/>
  <c r="AP616" i="1"/>
  <c r="AV617" i="1"/>
  <c r="AP617" i="1"/>
  <c r="AV618" i="1"/>
  <c r="AP618" i="1"/>
  <c r="AV619" i="1"/>
  <c r="AP619" i="1"/>
  <c r="AV620" i="1"/>
  <c r="AP620" i="1"/>
  <c r="AV621" i="1"/>
  <c r="AP621" i="1"/>
  <c r="AV622" i="1"/>
  <c r="AP622" i="1"/>
  <c r="AP623" i="1"/>
  <c r="AV623" i="1"/>
  <c r="AV624" i="1"/>
  <c r="AP624" i="1"/>
  <c r="AV625" i="1"/>
  <c r="AP625" i="1"/>
  <c r="AP626" i="1"/>
  <c r="AV626" i="1"/>
  <c r="AP627" i="1"/>
  <c r="AV627" i="1"/>
  <c r="AV628" i="1"/>
  <c r="AP628" i="1"/>
  <c r="AV629" i="1"/>
  <c r="AP629" i="1"/>
  <c r="AP630" i="1"/>
  <c r="AV630" i="1"/>
  <c r="AV631" i="1"/>
  <c r="AP631" i="1"/>
  <c r="AV632" i="1"/>
  <c r="AP632" i="1"/>
  <c r="AV633" i="1"/>
  <c r="AP633" i="1"/>
  <c r="AP634" i="1"/>
  <c r="AV634" i="1"/>
  <c r="AP635" i="1"/>
  <c r="AV635" i="1"/>
  <c r="AP636" i="1"/>
  <c r="AV636" i="1"/>
  <c r="AP637" i="1"/>
  <c r="AV637" i="1"/>
  <c r="AP638" i="1"/>
  <c r="AV638" i="1"/>
  <c r="AP639" i="1"/>
  <c r="AV639" i="1"/>
  <c r="AV640" i="1"/>
  <c r="AP640" i="1"/>
  <c r="AV641" i="1"/>
  <c r="AP641" i="1"/>
  <c r="AP642" i="1"/>
  <c r="AV642" i="1"/>
  <c r="AV643" i="1"/>
  <c r="AP643" i="1"/>
  <c r="AV644" i="1"/>
  <c r="AP644" i="1"/>
  <c r="AP645" i="1"/>
  <c r="AV645" i="1"/>
  <c r="AV646" i="1"/>
  <c r="AP646" i="1"/>
  <c r="AV647" i="1"/>
  <c r="AP647" i="1"/>
  <c r="AP648" i="1"/>
  <c r="AV648" i="1"/>
  <c r="AV649" i="1"/>
  <c r="AP649" i="1"/>
  <c r="AV650" i="1"/>
  <c r="AP650" i="1"/>
  <c r="AV651" i="1"/>
  <c r="AP651" i="1"/>
  <c r="AV652" i="1"/>
  <c r="AP652" i="1"/>
  <c r="AV653" i="1"/>
  <c r="AP653" i="1"/>
  <c r="AV654" i="1"/>
  <c r="AP654" i="1"/>
  <c r="AP655" i="1"/>
  <c r="AV655" i="1"/>
  <c r="AV656" i="1"/>
  <c r="AP656" i="1"/>
  <c r="AP657" i="1"/>
  <c r="AV657" i="1"/>
  <c r="AV658" i="1"/>
  <c r="AP658" i="1"/>
  <c r="AV659" i="1"/>
  <c r="AP659" i="1"/>
  <c r="AV660" i="1"/>
  <c r="AP660" i="1"/>
  <c r="AV661" i="1"/>
  <c r="AP661" i="1"/>
  <c r="AV662" i="1"/>
  <c r="AP662" i="1"/>
  <c r="AP663" i="1"/>
  <c r="AV663" i="1"/>
  <c r="AV664" i="1"/>
  <c r="AP664" i="1"/>
  <c r="AV665" i="1"/>
  <c r="AP665" i="1"/>
  <c r="AV666" i="1"/>
  <c r="AP666" i="1"/>
  <c r="AV667" i="1"/>
  <c r="AP667" i="1"/>
  <c r="AP668" i="1"/>
  <c r="AV668" i="1"/>
  <c r="AV669" i="1"/>
  <c r="AP669" i="1"/>
  <c r="AV670" i="1"/>
  <c r="AP670" i="1"/>
  <c r="AV671" i="1"/>
  <c r="AP671" i="1"/>
  <c r="AV672" i="1"/>
  <c r="AP672" i="1"/>
  <c r="AV673" i="1"/>
  <c r="AP673" i="1"/>
  <c r="AV674" i="1"/>
  <c r="AP674" i="1"/>
  <c r="AV675" i="1"/>
  <c r="AP675" i="1"/>
  <c r="AP676" i="1"/>
  <c r="AV676" i="1"/>
  <c r="AP677" i="1"/>
  <c r="AV677" i="1"/>
  <c r="AV678" i="1"/>
  <c r="AP678" i="1"/>
  <c r="AP679" i="1"/>
  <c r="AV679" i="1"/>
  <c r="AP680" i="1"/>
  <c r="AV680" i="1"/>
  <c r="AV681" i="1"/>
  <c r="AP681" i="1"/>
  <c r="AP682" i="1"/>
  <c r="AV682" i="1"/>
  <c r="AV683" i="1"/>
  <c r="AP683" i="1"/>
  <c r="AP684" i="1"/>
  <c r="AV684" i="1"/>
  <c r="AP685" i="1"/>
  <c r="AV685" i="1"/>
  <c r="AV686" i="1"/>
  <c r="AP686" i="1"/>
  <c r="AV687" i="1"/>
  <c r="AP687" i="1"/>
  <c r="AV688" i="1"/>
  <c r="AP688" i="1"/>
  <c r="AP689" i="1"/>
  <c r="AV689" i="1"/>
  <c r="AV690" i="1"/>
  <c r="AP690" i="1"/>
  <c r="AV691" i="1"/>
  <c r="AP691" i="1"/>
  <c r="AV692" i="1"/>
  <c r="AP692" i="1"/>
  <c r="AP693" i="1"/>
  <c r="AV693" i="1"/>
  <c r="AV694" i="1"/>
  <c r="AP694" i="1"/>
  <c r="AP695" i="1"/>
  <c r="AV695" i="1"/>
  <c r="AV696" i="1"/>
  <c r="AP696" i="1"/>
  <c r="AV697" i="1"/>
  <c r="AP697" i="1"/>
  <c r="AP698" i="1"/>
  <c r="AV698" i="1"/>
  <c r="AV699" i="1"/>
  <c r="AP699" i="1"/>
  <c r="AP700" i="1"/>
  <c r="AV700" i="1"/>
  <c r="AP701" i="1"/>
  <c r="AV701" i="1"/>
  <c r="AV702" i="1"/>
  <c r="AP702" i="1"/>
  <c r="AV703" i="1"/>
  <c r="AP703" i="1"/>
  <c r="AP704" i="1"/>
  <c r="AV704" i="1"/>
  <c r="AP705" i="1"/>
  <c r="AV705" i="1"/>
  <c r="AP706" i="1"/>
  <c r="AV706" i="1"/>
  <c r="AV707" i="1"/>
  <c r="AP707" i="1"/>
  <c r="AV708" i="1"/>
  <c r="AP708" i="1"/>
  <c r="AP709" i="1"/>
  <c r="AV709" i="1"/>
  <c r="AP710" i="1"/>
  <c r="AV710" i="1"/>
  <c r="AV711" i="1"/>
  <c r="AP711" i="1"/>
  <c r="AP712" i="1"/>
  <c r="AV712" i="1"/>
  <c r="AP713" i="1"/>
  <c r="AV713" i="1"/>
  <c r="AP714" i="1"/>
  <c r="AV714" i="1"/>
  <c r="AV715" i="1"/>
  <c r="AP715" i="1"/>
  <c r="AP716" i="1"/>
  <c r="AV716" i="1"/>
  <c r="AV717" i="1"/>
  <c r="AP717" i="1"/>
  <c r="AV718" i="1"/>
  <c r="AP718" i="1"/>
  <c r="AV719" i="1"/>
  <c r="AP719" i="1"/>
  <c r="AV720" i="1"/>
  <c r="AP720" i="1"/>
  <c r="AP721" i="1"/>
  <c r="AV721" i="1"/>
  <c r="AP722" i="1"/>
  <c r="AV722" i="1"/>
  <c r="AV723" i="1"/>
  <c r="AP723" i="1"/>
  <c r="AV724" i="1"/>
  <c r="AP724" i="1"/>
  <c r="AP725" i="1"/>
  <c r="AV725" i="1"/>
  <c r="AP726" i="1"/>
  <c r="AV726" i="1"/>
  <c r="AV727" i="1"/>
  <c r="AP727" i="1"/>
  <c r="AV728" i="1"/>
  <c r="AP728" i="1"/>
  <c r="AP729" i="1"/>
  <c r="AV729" i="1"/>
  <c r="AP730" i="1"/>
  <c r="AV730" i="1"/>
  <c r="AV731" i="1"/>
  <c r="AP731" i="1"/>
  <c r="AV732" i="1"/>
  <c r="AP732" i="1"/>
  <c r="AV733" i="1"/>
  <c r="AP733" i="1"/>
  <c r="AV734" i="1"/>
  <c r="AP734" i="1"/>
  <c r="AV735" i="1"/>
  <c r="AP735" i="1"/>
  <c r="AV736" i="1"/>
  <c r="AP736" i="1"/>
  <c r="AV737" i="1"/>
  <c r="AP737" i="1"/>
  <c r="AV738" i="1"/>
  <c r="AP738" i="1"/>
  <c r="AV739" i="1"/>
  <c r="AP739" i="1"/>
  <c r="AP740" i="1"/>
  <c r="AV740" i="1"/>
  <c r="AV741" i="1"/>
  <c r="AP741" i="1"/>
  <c r="AP742" i="1"/>
  <c r="AV742" i="1"/>
  <c r="AV743" i="1"/>
  <c r="AP743" i="1"/>
  <c r="AV744" i="1"/>
  <c r="AP744" i="1"/>
  <c r="AV745" i="1"/>
  <c r="AP745" i="1"/>
  <c r="AP746" i="1"/>
  <c r="AV746" i="1"/>
  <c r="AP747" i="1"/>
  <c r="AV747" i="1"/>
  <c r="AP748" i="1"/>
  <c r="AV748" i="1"/>
  <c r="AV749" i="1"/>
  <c r="AP749" i="1"/>
  <c r="AV750" i="1"/>
  <c r="AP750" i="1"/>
  <c r="AP751" i="1"/>
  <c r="AV751" i="1"/>
  <c r="AV752" i="1"/>
  <c r="AP752" i="1"/>
  <c r="AV753" i="1"/>
  <c r="AP753" i="1"/>
  <c r="AP754" i="1"/>
  <c r="AV754" i="1"/>
  <c r="AV755" i="1"/>
  <c r="AP755" i="1"/>
  <c r="AV756" i="1"/>
  <c r="AP756" i="1"/>
  <c r="AP757" i="1"/>
  <c r="AV757" i="1"/>
  <c r="AP758" i="1"/>
  <c r="AV758" i="1"/>
  <c r="AV759" i="1"/>
  <c r="AP759" i="1"/>
  <c r="AV760" i="1"/>
  <c r="AP760" i="1"/>
  <c r="AV761" i="1"/>
  <c r="AP761" i="1"/>
  <c r="AP762" i="1"/>
  <c r="AV762" i="1"/>
  <c r="AP763" i="1"/>
  <c r="AV763" i="1"/>
  <c r="AV764" i="1"/>
  <c r="AP764" i="1"/>
  <c r="AV765" i="1"/>
  <c r="AP765" i="1"/>
  <c r="AP766" i="1"/>
  <c r="AV766" i="1"/>
  <c r="AP767" i="1"/>
  <c r="AV767" i="1"/>
  <c r="AP768" i="1"/>
  <c r="AV768" i="1"/>
  <c r="AP769" i="1"/>
  <c r="AV769" i="1"/>
  <c r="AV770" i="1"/>
  <c r="AP770" i="1"/>
  <c r="AV771" i="1"/>
  <c r="AP771" i="1"/>
  <c r="AV772" i="1"/>
  <c r="AP772" i="1"/>
  <c r="AV773" i="1"/>
  <c r="AP773" i="1"/>
  <c r="AP774" i="1"/>
  <c r="AV774" i="1"/>
  <c r="AV775" i="1"/>
  <c r="AP775" i="1"/>
  <c r="AV776" i="1"/>
  <c r="AP776" i="1"/>
  <c r="AV777" i="1"/>
  <c r="AP777" i="1"/>
  <c r="AV778" i="1"/>
  <c r="AP778" i="1"/>
  <c r="AP779" i="1"/>
  <c r="AV779" i="1"/>
  <c r="AV780" i="1"/>
  <c r="AP780" i="1"/>
  <c r="AV781" i="1"/>
  <c r="AP781" i="1"/>
  <c r="AP782" i="1"/>
  <c r="AV782" i="1"/>
  <c r="AV783" i="1"/>
  <c r="AP783" i="1"/>
  <c r="AV784" i="1"/>
  <c r="AP784" i="1"/>
  <c r="AV785" i="1"/>
  <c r="AP785" i="1"/>
  <c r="AP786" i="1"/>
  <c r="AV786" i="1"/>
  <c r="AV787" i="1"/>
  <c r="AP787" i="1"/>
  <c r="AP788" i="1"/>
  <c r="AV788" i="1"/>
  <c r="AV789" i="1"/>
  <c r="AP789" i="1"/>
  <c r="AP790" i="1"/>
  <c r="AV790" i="1"/>
  <c r="AV791" i="1"/>
  <c r="AP791" i="1"/>
  <c r="AV792" i="1"/>
  <c r="AP792" i="1"/>
  <c r="AP793" i="1"/>
  <c r="AV793" i="1"/>
  <c r="AV794" i="1"/>
  <c r="AP794" i="1"/>
  <c r="AP795" i="1"/>
  <c r="AV795" i="1"/>
  <c r="AV796" i="1"/>
  <c r="AP796" i="1"/>
  <c r="AP797" i="1"/>
  <c r="AV797" i="1"/>
  <c r="AP798" i="1"/>
  <c r="AV798" i="1"/>
  <c r="AP799" i="1"/>
  <c r="AV799" i="1"/>
  <c r="AP800" i="1"/>
  <c r="AV800" i="1"/>
  <c r="AP801" i="1"/>
  <c r="AV801" i="1"/>
  <c r="AV802" i="1"/>
  <c r="AP802" i="1"/>
  <c r="AV803" i="1"/>
  <c r="AP803" i="1"/>
  <c r="AP804" i="1"/>
  <c r="AV804" i="1"/>
  <c r="AV805" i="1"/>
  <c r="AP805" i="1"/>
  <c r="AP806" i="1"/>
  <c r="AV806" i="1"/>
  <c r="AV807" i="1"/>
  <c r="AP807" i="1"/>
  <c r="AP808" i="1"/>
  <c r="AV808" i="1"/>
  <c r="AP809" i="1"/>
  <c r="AV809" i="1"/>
  <c r="AV810" i="1"/>
  <c r="AP810" i="1"/>
  <c r="AP811" i="1"/>
  <c r="AV811" i="1"/>
  <c r="AV812" i="1"/>
  <c r="AP812" i="1"/>
  <c r="AV813" i="1"/>
  <c r="AP813" i="1"/>
  <c r="AP814" i="1"/>
  <c r="AV814" i="1"/>
  <c r="AP815" i="1"/>
  <c r="AV815" i="1"/>
  <c r="AV816" i="1"/>
  <c r="AP816" i="1"/>
  <c r="AP817" i="1"/>
  <c r="AV817" i="1"/>
  <c r="AV818" i="1"/>
  <c r="AP818" i="1"/>
  <c r="AV819" i="1"/>
  <c r="AP819" i="1"/>
  <c r="AV820" i="1"/>
  <c r="AP820" i="1"/>
  <c r="AP821" i="1"/>
  <c r="AV821" i="1"/>
  <c r="AP822" i="1"/>
  <c r="AV822" i="1"/>
  <c r="AV823" i="1"/>
  <c r="AP823" i="1"/>
  <c r="AV824" i="1"/>
  <c r="AP824" i="1"/>
  <c r="AV825" i="1"/>
  <c r="AP825" i="1"/>
  <c r="AP826" i="1"/>
  <c r="AV826" i="1"/>
  <c r="AP827" i="1"/>
  <c r="AV827" i="1"/>
  <c r="AV828" i="1"/>
  <c r="AP828" i="1"/>
  <c r="AV829" i="1"/>
  <c r="AP829" i="1"/>
  <c r="AV830" i="1"/>
  <c r="AP830" i="1"/>
  <c r="AP831" i="1"/>
  <c r="AV831" i="1"/>
  <c r="AP832" i="1"/>
  <c r="AV832" i="1"/>
  <c r="AP833" i="1"/>
  <c r="AV833" i="1"/>
  <c r="AP834" i="1"/>
  <c r="AV834" i="1"/>
  <c r="AV835" i="1"/>
  <c r="AP835" i="1"/>
  <c r="AV836" i="1"/>
  <c r="AP836" i="1"/>
  <c r="AV837" i="1"/>
  <c r="AP837" i="1"/>
  <c r="AV838" i="1"/>
  <c r="AP838" i="1"/>
  <c r="AV839" i="1"/>
  <c r="AP839" i="1"/>
  <c r="AP840" i="1"/>
  <c r="AV840" i="1"/>
  <c r="AV841" i="1"/>
  <c r="AP841" i="1"/>
  <c r="AV842" i="1"/>
  <c r="AP842" i="1"/>
  <c r="AP843" i="1"/>
  <c r="AV843" i="1"/>
  <c r="AP844" i="1"/>
  <c r="AV844" i="1"/>
  <c r="AV845" i="1"/>
  <c r="AP845" i="1"/>
  <c r="AV846" i="1"/>
  <c r="AP846" i="1"/>
  <c r="AP847" i="1"/>
  <c r="AV847" i="1"/>
  <c r="AV848" i="1"/>
  <c r="AP848" i="1"/>
  <c r="AV849" i="1"/>
  <c r="AP849" i="1"/>
  <c r="AP850" i="1"/>
  <c r="AV850" i="1"/>
  <c r="AP851" i="1"/>
  <c r="AV851" i="1"/>
  <c r="AV852" i="1"/>
  <c r="AP852" i="1"/>
  <c r="AP853" i="1"/>
  <c r="AV853" i="1"/>
  <c r="AP854" i="1"/>
  <c r="AV854" i="1"/>
  <c r="AV855" i="1"/>
  <c r="AP855" i="1"/>
  <c r="AP856" i="1"/>
  <c r="AV856" i="1"/>
  <c r="AV857" i="1"/>
  <c r="AP857" i="1"/>
  <c r="AV858" i="1"/>
  <c r="AP858" i="1"/>
  <c r="AV859" i="1"/>
  <c r="AP859" i="1"/>
  <c r="AP860" i="1"/>
  <c r="AV860" i="1"/>
  <c r="AP861" i="1"/>
  <c r="AV861" i="1"/>
  <c r="AV862" i="1"/>
  <c r="AP862" i="1"/>
  <c r="AP863" i="1"/>
  <c r="AV863" i="1"/>
  <c r="AV864" i="1"/>
  <c r="AP864" i="1"/>
  <c r="AP865" i="1"/>
  <c r="AV865" i="1"/>
  <c r="AV866" i="1"/>
  <c r="AP866" i="1"/>
  <c r="AV867" i="1"/>
  <c r="AP867" i="1"/>
  <c r="AV868" i="1"/>
  <c r="AP868" i="1"/>
  <c r="AP869" i="1"/>
  <c r="AV869" i="1"/>
  <c r="AP870" i="1"/>
  <c r="AV870" i="1"/>
  <c r="AV871" i="1"/>
  <c r="AP871" i="1"/>
  <c r="AP872" i="1"/>
  <c r="AV872" i="1"/>
  <c r="AP873" i="1"/>
  <c r="AV873" i="1"/>
  <c r="AV874" i="1"/>
  <c r="AP874" i="1"/>
  <c r="AV875" i="1"/>
  <c r="AP875" i="1"/>
  <c r="AV876" i="1"/>
  <c r="AP876" i="1"/>
  <c r="AV877" i="1"/>
  <c r="AP877" i="1"/>
  <c r="AP878" i="1"/>
  <c r="AV878" i="1"/>
  <c r="AV879" i="1"/>
  <c r="AP879" i="1"/>
  <c r="AP880" i="1"/>
  <c r="AV880" i="1"/>
  <c r="AV881" i="1"/>
  <c r="AP881" i="1"/>
  <c r="AP882" i="1"/>
  <c r="AV882" i="1"/>
  <c r="AP883" i="1"/>
  <c r="AV883" i="1"/>
  <c r="AV884" i="1"/>
  <c r="AP884" i="1"/>
  <c r="AV885" i="1"/>
  <c r="AP885" i="1"/>
  <c r="AV886" i="1"/>
  <c r="AP886" i="1"/>
  <c r="AV887" i="1"/>
  <c r="AP887" i="1"/>
  <c r="AV888" i="1"/>
  <c r="AP888" i="1"/>
  <c r="AV889" i="1"/>
  <c r="AP889" i="1"/>
  <c r="AP890" i="1"/>
  <c r="AV890" i="1"/>
  <c r="AV891" i="1"/>
  <c r="AP891" i="1"/>
  <c r="AP892" i="1"/>
  <c r="AV892" i="1"/>
  <c r="AV893" i="1"/>
  <c r="AP893" i="1"/>
  <c r="AV894" i="1"/>
  <c r="AP894" i="1"/>
  <c r="AP895" i="1"/>
  <c r="AV895" i="1"/>
  <c r="AV896" i="1"/>
  <c r="AP896" i="1"/>
  <c r="AP897" i="1"/>
  <c r="AV897" i="1"/>
  <c r="AP898" i="1"/>
  <c r="AV898" i="1"/>
  <c r="AP899" i="1"/>
  <c r="AV899" i="1"/>
  <c r="AP900" i="1"/>
  <c r="AV900" i="1"/>
  <c r="AV901" i="1"/>
  <c r="AP901" i="1"/>
  <c r="AV902" i="1"/>
  <c r="AP902" i="1"/>
  <c r="AP903" i="1"/>
  <c r="AV903" i="1"/>
  <c r="AP904" i="1"/>
  <c r="AV904" i="1"/>
  <c r="AV905" i="1"/>
  <c r="AP905" i="1"/>
  <c r="AV906" i="1"/>
  <c r="AP906" i="1"/>
  <c r="AV907" i="1"/>
  <c r="AP907" i="1"/>
  <c r="AP908" i="1"/>
  <c r="AV908" i="1"/>
  <c r="AP909" i="1"/>
  <c r="AV909" i="1"/>
  <c r="AV910" i="1"/>
  <c r="AP910" i="1"/>
  <c r="AV911" i="1"/>
  <c r="AP911" i="1"/>
  <c r="AP912" i="1"/>
  <c r="AV912" i="1"/>
  <c r="AV913" i="1"/>
  <c r="AP913" i="1"/>
  <c r="AP914" i="1"/>
  <c r="AV914" i="1"/>
  <c r="AP915" i="1"/>
  <c r="AV915" i="1"/>
  <c r="AP916" i="1"/>
  <c r="AV916" i="1"/>
  <c r="AV917" i="1"/>
  <c r="AP917" i="1"/>
  <c r="AV918" i="1"/>
  <c r="AP918" i="1"/>
  <c r="AV919" i="1"/>
  <c r="AP919" i="1"/>
  <c r="AP920" i="1"/>
  <c r="AV920" i="1"/>
  <c r="AP921" i="1"/>
  <c r="AV921" i="1"/>
  <c r="AV922" i="1"/>
  <c r="AP922" i="1"/>
  <c r="AV923" i="1"/>
  <c r="AP923" i="1"/>
  <c r="AP924" i="1"/>
  <c r="AV924" i="1"/>
  <c r="AV925" i="1"/>
  <c r="AP925" i="1"/>
  <c r="AP926" i="1"/>
  <c r="AV926" i="1"/>
  <c r="AV927" i="1"/>
  <c r="AP927" i="1"/>
  <c r="AV928" i="1"/>
  <c r="AP928" i="1"/>
  <c r="AV929" i="1"/>
  <c r="AP929" i="1"/>
  <c r="AP930" i="1"/>
  <c r="AV930" i="1"/>
  <c r="AV931" i="1"/>
  <c r="AP931" i="1"/>
  <c r="AV932" i="1"/>
  <c r="AP932" i="1"/>
  <c r="AV933" i="1"/>
  <c r="AP933" i="1"/>
  <c r="AV934" i="1"/>
  <c r="AP934" i="1"/>
  <c r="AV935" i="1"/>
  <c r="AP935" i="1"/>
  <c r="AP936" i="1"/>
  <c r="AV936" i="1"/>
  <c r="AV937" i="1"/>
  <c r="AP937" i="1"/>
  <c r="AV938" i="1"/>
  <c r="AP938" i="1"/>
  <c r="AV939" i="1"/>
  <c r="AP939" i="1"/>
  <c r="AV940" i="1"/>
  <c r="AP940" i="1"/>
  <c r="AP941" i="1"/>
  <c r="AV941" i="1"/>
  <c r="AV942" i="1"/>
  <c r="AP942" i="1"/>
  <c r="AP943" i="1"/>
  <c r="AV943" i="1"/>
  <c r="AV944" i="1"/>
  <c r="AP944" i="1"/>
  <c r="AV945" i="1"/>
  <c r="AP945" i="1"/>
  <c r="AV946" i="1"/>
  <c r="AP946" i="1"/>
  <c r="AV947" i="1"/>
  <c r="AP947" i="1"/>
  <c r="AP948" i="1"/>
  <c r="AV948" i="1"/>
  <c r="AV949" i="1"/>
  <c r="AP949" i="1"/>
  <c r="AV950" i="1"/>
  <c r="AP950" i="1"/>
  <c r="AV951" i="1"/>
  <c r="AP951" i="1"/>
  <c r="AV952" i="1"/>
  <c r="AP952" i="1"/>
  <c r="AV953" i="1"/>
  <c r="AP953" i="1"/>
  <c r="AV954" i="1"/>
  <c r="AP954" i="1"/>
  <c r="AV955" i="1"/>
  <c r="AP955" i="1"/>
  <c r="AP956" i="1"/>
  <c r="AV956" i="1"/>
  <c r="AV957" i="1"/>
  <c r="AP957" i="1"/>
  <c r="AP958" i="1"/>
  <c r="AV958" i="1"/>
  <c r="AP959" i="1"/>
  <c r="AV959" i="1"/>
  <c r="AV960" i="1"/>
  <c r="AP960" i="1"/>
  <c r="AV961" i="1"/>
  <c r="AP961" i="1"/>
  <c r="AP962" i="1"/>
  <c r="AV962" i="1"/>
  <c r="AV963" i="1"/>
  <c r="AP963" i="1"/>
  <c r="AP964" i="1"/>
  <c r="AV964" i="1"/>
  <c r="AP965" i="1"/>
  <c r="AV965" i="1"/>
  <c r="AP966" i="1"/>
  <c r="AV966" i="1"/>
  <c r="AV967" i="1"/>
  <c r="AP967" i="1"/>
  <c r="AP968" i="1"/>
  <c r="AV968" i="1"/>
  <c r="AP969" i="1"/>
  <c r="AV969" i="1"/>
  <c r="AP970" i="1"/>
  <c r="AV970" i="1"/>
  <c r="AP971" i="1"/>
  <c r="AV971" i="1"/>
  <c r="AP972" i="1"/>
  <c r="AV972" i="1"/>
  <c r="AV973" i="1"/>
  <c r="AP973" i="1"/>
  <c r="AP974" i="1"/>
  <c r="AV974" i="1"/>
  <c r="AP975" i="1"/>
  <c r="AV975" i="1"/>
  <c r="AP976" i="1"/>
  <c r="AV976" i="1"/>
  <c r="AV977" i="1"/>
  <c r="AP977" i="1"/>
  <c r="AP978" i="1"/>
  <c r="AV978" i="1"/>
  <c r="AV979" i="1"/>
  <c r="AP979" i="1"/>
  <c r="AP980" i="1"/>
  <c r="AV980" i="1"/>
  <c r="AP981" i="1"/>
  <c r="AV981" i="1"/>
  <c r="AV982" i="1"/>
  <c r="AP982" i="1"/>
  <c r="AP983" i="1"/>
  <c r="AV983" i="1"/>
  <c r="AV984" i="1"/>
  <c r="AP984" i="1"/>
  <c r="AV985" i="1"/>
  <c r="AP985" i="1"/>
  <c r="AP986" i="1"/>
  <c r="AV986" i="1"/>
  <c r="AP987" i="1"/>
  <c r="AV987" i="1"/>
  <c r="AP988" i="1"/>
  <c r="AV988" i="1"/>
  <c r="AV989" i="1"/>
  <c r="AP989" i="1"/>
  <c r="AV990" i="1"/>
  <c r="AP990" i="1"/>
  <c r="AV991" i="1"/>
  <c r="AP991" i="1"/>
  <c r="AV992" i="1"/>
  <c r="AP992" i="1"/>
  <c r="AV993" i="1"/>
  <c r="AP993" i="1"/>
  <c r="AP994" i="1"/>
  <c r="AV994" i="1"/>
  <c r="AV995" i="1"/>
  <c r="AP995" i="1"/>
  <c r="AP996" i="1"/>
  <c r="AV996" i="1"/>
  <c r="AV997" i="1"/>
  <c r="AP997" i="1"/>
  <c r="AP998" i="1"/>
  <c r="AV998" i="1"/>
  <c r="AP999" i="1"/>
  <c r="AV999" i="1"/>
  <c r="AV1000" i="1"/>
  <c r="AP1000" i="1"/>
  <c r="AV1001" i="1"/>
  <c r="AP1001" i="1"/>
  <c r="AP1002" i="1"/>
  <c r="AV1002" i="1"/>
  <c r="AP1003" i="1"/>
  <c r="AV1003" i="1"/>
  <c r="AP1004" i="1"/>
  <c r="AV1004" i="1"/>
  <c r="AV1005" i="1"/>
  <c r="AP1005" i="1"/>
  <c r="AP1006" i="1"/>
  <c r="AV1006" i="1"/>
  <c r="AV1007" i="1"/>
  <c r="AP1007" i="1"/>
  <c r="AV1008" i="1"/>
  <c r="AP1008" i="1"/>
  <c r="AV1009" i="1"/>
  <c r="AP1009" i="1"/>
  <c r="AP1010" i="1"/>
  <c r="AV1010" i="1"/>
  <c r="AP1011" i="1"/>
  <c r="AV1011" i="1"/>
  <c r="AV1012" i="1"/>
  <c r="AP1012" i="1"/>
  <c r="AP1013" i="1"/>
  <c r="AV1013" i="1"/>
  <c r="AP1014" i="1"/>
  <c r="AV1014" i="1"/>
  <c r="AV1015" i="1"/>
  <c r="AP1015" i="1"/>
  <c r="AP1016" i="1"/>
  <c r="AV1016" i="1"/>
  <c r="AV1017" i="1"/>
  <c r="AP1017" i="1"/>
  <c r="AP1018" i="1"/>
  <c r="AV1018" i="1"/>
  <c r="AP1019" i="1"/>
  <c r="AV1019" i="1"/>
  <c r="AP1020" i="1"/>
  <c r="AV1020" i="1"/>
  <c r="AV1021" i="1"/>
  <c r="AP1021" i="1"/>
  <c r="AP1022" i="1"/>
  <c r="AV1022" i="1"/>
  <c r="AV1023" i="1"/>
  <c r="AP1023" i="1"/>
  <c r="AP1024" i="1"/>
  <c r="AV1024" i="1"/>
  <c r="AV1025" i="1"/>
  <c r="AP1025" i="1"/>
  <c r="AP1026" i="1"/>
  <c r="AV1026" i="1"/>
  <c r="AV1027" i="1"/>
  <c r="AP1027" i="1"/>
  <c r="AP1028" i="1"/>
  <c r="AV1028" i="1"/>
  <c r="AV1029" i="1"/>
  <c r="AP1029" i="1"/>
  <c r="AP1030" i="1"/>
  <c r="AV1030" i="1"/>
  <c r="AV1031" i="1"/>
  <c r="AP1031" i="1"/>
  <c r="AV1032" i="1"/>
  <c r="AP1032" i="1"/>
  <c r="AV1033" i="1"/>
  <c r="AP1033" i="1"/>
  <c r="AP1034" i="1"/>
  <c r="AV1034" i="1"/>
  <c r="AP1035" i="1"/>
  <c r="AV1035" i="1"/>
  <c r="AP1036" i="1"/>
  <c r="AV1036" i="1"/>
  <c r="AV1037" i="1"/>
  <c r="AP1037" i="1"/>
  <c r="AP1038" i="1"/>
  <c r="AV1038" i="1"/>
  <c r="AP1039" i="1"/>
  <c r="AV1039" i="1"/>
  <c r="AP1040" i="1"/>
  <c r="AV1040" i="1"/>
  <c r="AV1041" i="1"/>
  <c r="AP1041" i="1"/>
  <c r="AP1042" i="1"/>
  <c r="AV1042" i="1"/>
  <c r="AV1043" i="1"/>
  <c r="AP1043" i="1"/>
  <c r="AV1044" i="1"/>
  <c r="AP1044" i="1"/>
  <c r="AV1045" i="1"/>
  <c r="AP1045" i="1"/>
  <c r="AV1046" i="1"/>
  <c r="AP1046" i="1"/>
  <c r="AV1047" i="1"/>
  <c r="AP1047" i="1"/>
  <c r="AV1048" i="1"/>
  <c r="AP1048" i="1"/>
  <c r="AV1049" i="1"/>
  <c r="AP1049" i="1"/>
  <c r="AP1050" i="1"/>
  <c r="AV1050" i="1"/>
  <c r="AP1051" i="1"/>
  <c r="AV1051" i="1"/>
  <c r="AP1052" i="1"/>
  <c r="AV1052" i="1"/>
  <c r="AV1053" i="1"/>
  <c r="AP1053" i="1"/>
  <c r="AP1054" i="1"/>
  <c r="AV1054" i="1"/>
  <c r="AP1055" i="1"/>
  <c r="AV1055" i="1"/>
  <c r="AP1056" i="1"/>
  <c r="AV1056" i="1"/>
  <c r="AV1057" i="1"/>
  <c r="AP1057" i="1"/>
  <c r="AV1058" i="1"/>
  <c r="AP1058" i="1"/>
  <c r="AV1059" i="1"/>
  <c r="AP1059" i="1"/>
  <c r="AP1060" i="1"/>
  <c r="AV1060" i="1"/>
  <c r="AV1061" i="1"/>
  <c r="AP1061" i="1"/>
  <c r="AP1062" i="1"/>
  <c r="AV1062" i="1"/>
  <c r="AP1063" i="1"/>
  <c r="AV1063" i="1"/>
  <c r="AV1064" i="1"/>
  <c r="AP1064" i="1"/>
  <c r="AV1065" i="1"/>
  <c r="AP1065" i="1"/>
  <c r="AP1066" i="1"/>
  <c r="AV1066" i="1"/>
  <c r="AV1067" i="1"/>
  <c r="AP1067" i="1"/>
  <c r="AP1068" i="1"/>
  <c r="AV1068" i="1"/>
  <c r="AV1069" i="1"/>
  <c r="AP1069" i="1"/>
  <c r="AV1070" i="1"/>
  <c r="AP1070" i="1"/>
  <c r="AP1071" i="1"/>
  <c r="AV1071" i="1"/>
  <c r="AP1072" i="1"/>
  <c r="AV1072" i="1"/>
  <c r="AV1073" i="1"/>
  <c r="AP1073" i="1"/>
  <c r="AV1074" i="1"/>
  <c r="AP1074" i="1"/>
  <c r="AV1075" i="1"/>
  <c r="AP1075" i="1"/>
  <c r="AV1076" i="1"/>
  <c r="AP1076" i="1"/>
  <c r="AP1077" i="1"/>
  <c r="AV1077" i="1"/>
  <c r="AV1078" i="1"/>
  <c r="AP1078" i="1"/>
  <c r="AP1079" i="1"/>
  <c r="AV1079" i="1"/>
  <c r="AV1080" i="1"/>
  <c r="AP1080" i="1"/>
  <c r="AV1081" i="1"/>
  <c r="AP1081" i="1"/>
  <c r="AP1082" i="1"/>
  <c r="AV1082" i="1"/>
  <c r="AP1083" i="1"/>
  <c r="AV1083" i="1"/>
  <c r="AP1084" i="1"/>
  <c r="AV1084" i="1"/>
  <c r="AV1085" i="1"/>
  <c r="AP1085" i="1"/>
  <c r="AP1086" i="1"/>
  <c r="AV1086" i="1"/>
  <c r="AP1087" i="1"/>
  <c r="AV1087" i="1"/>
  <c r="AP1088" i="1"/>
  <c r="AV1088" i="1"/>
  <c r="AV1089" i="1"/>
  <c r="AP1089" i="1"/>
  <c r="AP1090" i="1"/>
  <c r="AV1090" i="1"/>
  <c r="AV1091" i="1"/>
  <c r="AP1091" i="1"/>
  <c r="AV1092" i="1"/>
  <c r="AP1092" i="1"/>
  <c r="AV1093" i="1"/>
  <c r="AP1093" i="1"/>
  <c r="AP1094" i="1"/>
  <c r="AV1094" i="1"/>
  <c r="AV1095" i="1"/>
  <c r="AP1095" i="1"/>
  <c r="AP1096" i="1"/>
  <c r="AV1096" i="1"/>
  <c r="AV1097" i="1"/>
  <c r="AP1097" i="1"/>
  <c r="AP1098" i="1"/>
  <c r="AV1098" i="1"/>
  <c r="AP1099" i="1"/>
  <c r="AV1099" i="1"/>
  <c r="AV1100" i="1"/>
  <c r="AP1100" i="1"/>
  <c r="AV1101" i="1"/>
  <c r="AP1101" i="1"/>
  <c r="AP1102" i="1"/>
  <c r="AV1102" i="1"/>
  <c r="AV1103" i="1"/>
  <c r="AP1103" i="1"/>
  <c r="AV1104" i="1"/>
  <c r="AP1104" i="1"/>
  <c r="AV1105" i="1"/>
  <c r="AP1105" i="1"/>
  <c r="AV1106" i="1"/>
  <c r="AP1106" i="1"/>
  <c r="AP1107" i="1"/>
  <c r="AV1107" i="1"/>
  <c r="AP1108" i="1"/>
  <c r="AV1108" i="1"/>
  <c r="AP1109" i="1"/>
  <c r="AV1109" i="1"/>
  <c r="AV1110" i="1"/>
  <c r="AP1110" i="1"/>
  <c r="AV1111" i="1"/>
  <c r="AP1111" i="1"/>
  <c r="AP1112" i="1"/>
  <c r="AV1112" i="1"/>
  <c r="AV1113" i="1"/>
  <c r="AP1113" i="1"/>
  <c r="AP1114" i="1"/>
  <c r="AV1114" i="1"/>
  <c r="AV1115" i="1"/>
  <c r="AP1115" i="1"/>
  <c r="AP1116" i="1"/>
  <c r="AV1116" i="1"/>
  <c r="AV1117" i="1"/>
  <c r="AP1117" i="1"/>
  <c r="AV1118" i="1"/>
  <c r="AP1118" i="1"/>
  <c r="AP1119" i="1"/>
  <c r="AV1119" i="1"/>
  <c r="AP1120" i="1"/>
  <c r="AV1120" i="1"/>
  <c r="AV1121" i="1"/>
  <c r="AP1121" i="1"/>
  <c r="AP1122" i="1"/>
  <c r="AV1122" i="1"/>
  <c r="AV1123" i="1"/>
  <c r="AP1123" i="1"/>
  <c r="AV1124" i="1"/>
  <c r="AP1124" i="1"/>
  <c r="AV1125" i="1"/>
  <c r="AP1125" i="1"/>
  <c r="AP1126" i="1"/>
  <c r="AV1126" i="1"/>
  <c r="AV1127" i="1"/>
  <c r="AP1127" i="1"/>
  <c r="AV1128" i="1"/>
  <c r="AP1128" i="1"/>
  <c r="AV1129" i="1"/>
  <c r="AP1129" i="1"/>
  <c r="AP1130" i="1"/>
  <c r="AV1130" i="1"/>
  <c r="AP1131" i="1"/>
  <c r="AV1131" i="1"/>
  <c r="AP1132" i="1"/>
  <c r="AV1132" i="1"/>
  <c r="AV1133" i="1"/>
  <c r="AP1133" i="1"/>
  <c r="AV1134" i="1"/>
  <c r="AP1134" i="1"/>
  <c r="AP1135" i="1"/>
  <c r="AV1135" i="1"/>
  <c r="AV1136" i="1"/>
  <c r="AP1136" i="1"/>
  <c r="AV1137" i="1"/>
  <c r="AP1137" i="1"/>
  <c r="AP1138" i="1"/>
  <c r="AV1138" i="1"/>
  <c r="AV1139" i="1"/>
  <c r="AP1139" i="1"/>
  <c r="AV1140" i="1"/>
  <c r="AP1140" i="1"/>
  <c r="AV1141" i="1"/>
  <c r="AP1141" i="1"/>
  <c r="AV1142" i="1"/>
  <c r="AP1142" i="1"/>
  <c r="AV1143" i="1"/>
  <c r="AP1143" i="1"/>
  <c r="AP1144" i="1"/>
  <c r="AV1144" i="1"/>
  <c r="AV1145" i="1"/>
  <c r="AP1145" i="1"/>
  <c r="AP1146" i="1"/>
  <c r="AV1146" i="1"/>
  <c r="AP1147" i="1"/>
  <c r="AV1147" i="1"/>
  <c r="AP1148" i="1"/>
  <c r="AV1148" i="1"/>
  <c r="AV1149" i="1"/>
  <c r="AP1149" i="1"/>
  <c r="AP1150" i="1"/>
  <c r="AV1150" i="1"/>
  <c r="AP1151" i="1"/>
  <c r="AV1151" i="1"/>
  <c r="AV1152" i="1"/>
  <c r="AP1152" i="1"/>
  <c r="AP1153" i="1"/>
  <c r="AV1153" i="1"/>
  <c r="AV1154" i="1"/>
  <c r="AP1154" i="1"/>
  <c r="AV1155" i="1"/>
  <c r="AP1155" i="1"/>
  <c r="AV1156" i="1"/>
  <c r="AP1156" i="1"/>
  <c r="AV1157" i="1"/>
  <c r="AP1157" i="1"/>
  <c r="AP1158" i="1"/>
  <c r="AV1158" i="1"/>
  <c r="AV1159" i="1"/>
  <c r="AP1159" i="1"/>
  <c r="AV1160" i="1"/>
  <c r="AP1160" i="1"/>
  <c r="AV1161" i="1"/>
  <c r="AP1161" i="1"/>
  <c r="AP1162" i="1"/>
  <c r="AV1162" i="1"/>
  <c r="AP1163" i="1"/>
  <c r="AV1163" i="1"/>
  <c r="AP1164" i="1"/>
  <c r="AV1164" i="1"/>
  <c r="AV1165" i="1"/>
  <c r="AP1165" i="1"/>
  <c r="AV1166" i="1"/>
  <c r="AP1166" i="1"/>
  <c r="AV1167" i="1"/>
  <c r="AP1167" i="1"/>
  <c r="AV1168" i="1"/>
  <c r="AP1168" i="1"/>
  <c r="AV1169" i="1"/>
  <c r="AP1169" i="1"/>
  <c r="AV1170" i="1"/>
  <c r="AP1170" i="1"/>
  <c r="AV1171" i="1"/>
  <c r="AP1171" i="1"/>
  <c r="AV1172" i="1"/>
  <c r="AP1172" i="1"/>
  <c r="AV1173" i="1"/>
  <c r="AP1173" i="1"/>
  <c r="AV1174" i="1"/>
  <c r="AP1174" i="1"/>
  <c r="AP1175" i="1"/>
  <c r="AV1175" i="1"/>
  <c r="AV1176" i="1"/>
  <c r="AP1176" i="1"/>
  <c r="AV1177" i="1"/>
  <c r="AP1177" i="1"/>
  <c r="AV1178" i="1"/>
  <c r="AP1178" i="1"/>
  <c r="AV1179" i="1"/>
  <c r="AP1179" i="1"/>
  <c r="AP1180" i="1"/>
  <c r="AV1180" i="1"/>
  <c r="AV1181" i="1"/>
  <c r="AP1181" i="1"/>
  <c r="AV1182" i="1"/>
  <c r="AP1182" i="1"/>
  <c r="AP1183" i="1"/>
  <c r="AV1183" i="1"/>
  <c r="AP1184" i="1"/>
  <c r="AV1184" i="1"/>
  <c r="AV1185" i="1"/>
  <c r="AP1185" i="1"/>
  <c r="AP1186" i="1"/>
  <c r="AV1186" i="1"/>
  <c r="AV1187" i="1"/>
  <c r="AP1187" i="1"/>
  <c r="AV1188" i="1"/>
  <c r="AP1188" i="1"/>
  <c r="AV1189" i="1"/>
  <c r="AP1189" i="1"/>
  <c r="AV1190" i="1"/>
  <c r="AP1190" i="1"/>
  <c r="AV1191" i="1"/>
  <c r="AP1191" i="1"/>
  <c r="AV1192" i="1"/>
  <c r="AP1192" i="1"/>
  <c r="AV1193" i="1"/>
  <c r="AP1193" i="1"/>
  <c r="AP1194" i="1"/>
  <c r="AV1194" i="1"/>
  <c r="AV1195" i="1"/>
  <c r="AP1195" i="1"/>
  <c r="AP1196" i="1"/>
  <c r="AV1196" i="1"/>
  <c r="AP1197" i="1"/>
  <c r="AV1197" i="1"/>
  <c r="AV1198" i="1"/>
  <c r="AP1198" i="1"/>
  <c r="AV1199" i="1"/>
  <c r="AP1199" i="1"/>
  <c r="AV1200" i="1"/>
  <c r="AP1200" i="1"/>
  <c r="AV1201" i="1"/>
  <c r="AP1201" i="1"/>
  <c r="AP1202" i="1"/>
  <c r="AV1202" i="1"/>
  <c r="AP1203" i="1"/>
  <c r="AV1203" i="1"/>
  <c r="AP1204" i="1"/>
  <c r="AV1204" i="1"/>
  <c r="AV1205" i="1"/>
  <c r="AP1205" i="1"/>
  <c r="AV1206" i="1"/>
  <c r="AP1206" i="1"/>
  <c r="AP1207" i="1"/>
  <c r="AV1207" i="1"/>
  <c r="AV1208" i="1"/>
  <c r="AP1208" i="1"/>
  <c r="AV1209" i="1"/>
  <c r="AP1209" i="1"/>
  <c r="AP1210" i="1"/>
  <c r="AV1210" i="1"/>
  <c r="AV1211" i="1"/>
  <c r="AP1211" i="1"/>
  <c r="AP1212" i="1"/>
  <c r="AV1212" i="1"/>
  <c r="AV1213" i="1"/>
  <c r="AP1213" i="1"/>
  <c r="AP1214" i="1"/>
  <c r="AV1214" i="1"/>
  <c r="AP1215" i="1"/>
  <c r="AV1215" i="1"/>
  <c r="AP1216" i="1"/>
  <c r="AV1216" i="1"/>
  <c r="AV1217" i="1"/>
  <c r="AP1217" i="1"/>
  <c r="AV1218" i="1"/>
  <c r="AP1218" i="1"/>
  <c r="AP1219" i="1"/>
  <c r="AV1219" i="1"/>
  <c r="AV1220" i="1"/>
  <c r="AP1220" i="1"/>
  <c r="AV1221" i="1"/>
  <c r="AP1221" i="1"/>
  <c r="AV1222" i="1"/>
  <c r="AP1222" i="1"/>
  <c r="AP1223" i="1"/>
  <c r="AV1223" i="1"/>
  <c r="AV1224" i="1"/>
  <c r="AP1224" i="1"/>
  <c r="AV1225" i="1"/>
  <c r="AP1225" i="1"/>
  <c r="AP1226" i="1"/>
  <c r="AV1226" i="1"/>
  <c r="AV1227" i="1"/>
  <c r="AP1227" i="1"/>
  <c r="AP1228" i="1"/>
  <c r="AV1228" i="1"/>
  <c r="AV1229" i="1"/>
  <c r="AP1229" i="1"/>
  <c r="AP1230" i="1"/>
  <c r="AV1230" i="1"/>
  <c r="AP1231" i="1"/>
  <c r="AV1231" i="1"/>
  <c r="AP1232" i="1"/>
  <c r="AV1232" i="1"/>
  <c r="AV1233" i="1"/>
  <c r="AP1233" i="1"/>
  <c r="AV1234" i="1"/>
  <c r="AP1234" i="1"/>
  <c r="AP1235" i="1"/>
  <c r="AV1235" i="1"/>
  <c r="AV1236" i="1"/>
  <c r="AP1236" i="1"/>
  <c r="AV1237" i="1"/>
  <c r="AP1237" i="1"/>
  <c r="AP1238" i="1"/>
  <c r="AV1238" i="1"/>
  <c r="AV1239" i="1"/>
  <c r="AP1239" i="1"/>
  <c r="AV1240" i="1"/>
  <c r="AP1240" i="1"/>
  <c r="AV1241" i="1"/>
  <c r="AP1241" i="1"/>
  <c r="AP1242" i="1"/>
  <c r="AV1242" i="1"/>
  <c r="AV1243" i="1"/>
  <c r="AP1243" i="1"/>
  <c r="AV1244" i="1"/>
  <c r="AP1244" i="1"/>
  <c r="AV1245" i="1"/>
  <c r="AP1245" i="1"/>
  <c r="AV1246" i="1"/>
  <c r="AP1246" i="1"/>
  <c r="AP1247" i="1"/>
  <c r="AV1247" i="1"/>
  <c r="AV1248" i="1"/>
  <c r="AP1248" i="1"/>
  <c r="AV1249" i="1"/>
  <c r="AP1249" i="1"/>
  <c r="AV1250" i="1"/>
  <c r="AP1250" i="1"/>
  <c r="AP1251" i="1"/>
  <c r="AV1251" i="1"/>
  <c r="AV1252" i="1"/>
  <c r="AP1252" i="1"/>
  <c r="AV1253" i="1"/>
  <c r="AP1253" i="1"/>
  <c r="AV1254" i="1"/>
  <c r="AP1254" i="1"/>
  <c r="AV1255" i="1"/>
  <c r="AP1255" i="1"/>
  <c r="AV1256" i="1"/>
  <c r="AP1256" i="1"/>
  <c r="AV1257" i="1"/>
  <c r="AP1257" i="1"/>
  <c r="AP1258" i="1"/>
  <c r="AV1258" i="1"/>
  <c r="AV1259" i="1"/>
  <c r="AP1259" i="1"/>
  <c r="AP1260" i="1"/>
  <c r="AV1260" i="1"/>
  <c r="AV1261" i="1"/>
  <c r="AP1261" i="1"/>
  <c r="AP1262" i="1"/>
  <c r="AV1262" i="1"/>
  <c r="AP1263" i="1"/>
  <c r="AV1263" i="1"/>
  <c r="AV1264" i="1"/>
  <c r="AP1264" i="1"/>
  <c r="AV1265" i="1"/>
  <c r="AP1265" i="1"/>
  <c r="AV1266" i="1"/>
  <c r="AP1266" i="1"/>
  <c r="AP1267" i="1"/>
  <c r="AV1267" i="1"/>
  <c r="AP1268" i="1"/>
  <c r="AV1268" i="1"/>
  <c r="AP1269" i="1"/>
  <c r="AV1269" i="1"/>
  <c r="AP1270" i="1"/>
  <c r="AV1270" i="1"/>
  <c r="AP1271" i="1"/>
  <c r="AV1271" i="1"/>
  <c r="AV1272" i="1"/>
  <c r="AP1272" i="1"/>
  <c r="AV1273" i="1"/>
  <c r="AP1273" i="1"/>
  <c r="AP1274" i="1"/>
  <c r="AV1274" i="1"/>
  <c r="AV1275" i="1"/>
  <c r="AP1275" i="1"/>
  <c r="AP1276" i="1"/>
  <c r="AV1276" i="1"/>
  <c r="AV1277" i="1"/>
  <c r="AP1277" i="1"/>
  <c r="AP1278" i="1"/>
  <c r="AV1278" i="1"/>
  <c r="AP1279" i="1"/>
  <c r="AV1279" i="1"/>
  <c r="AV1280" i="1"/>
  <c r="AP1280" i="1"/>
  <c r="AV1281" i="1"/>
  <c r="AP1281" i="1"/>
  <c r="AP1282" i="1"/>
  <c r="AV1282" i="1"/>
  <c r="AV1283" i="1"/>
  <c r="AP1283" i="1"/>
  <c r="AV1284" i="1"/>
  <c r="AP1284" i="1"/>
  <c r="AV1285" i="1"/>
  <c r="AP1285" i="1"/>
  <c r="AV1286" i="1"/>
  <c r="AP1286" i="1"/>
  <c r="AP1287" i="1"/>
  <c r="AV1287" i="1"/>
  <c r="AV1288" i="1"/>
  <c r="AP1288" i="1"/>
  <c r="AV1289" i="1"/>
  <c r="AP1289" i="1"/>
  <c r="AP1290" i="1"/>
  <c r="AV1290" i="1"/>
  <c r="AV1291" i="1"/>
  <c r="AP1291" i="1"/>
  <c r="AP1292" i="1"/>
  <c r="AV1292" i="1"/>
  <c r="AV1293" i="1"/>
  <c r="AP1293" i="1"/>
  <c r="AV1294" i="1"/>
  <c r="AP1294" i="1"/>
  <c r="AP1295" i="1"/>
  <c r="AV1295" i="1"/>
  <c r="AP1296" i="1"/>
  <c r="AV1296" i="1"/>
  <c r="AV1297" i="1"/>
  <c r="AP1297" i="1"/>
  <c r="AP1298" i="1"/>
  <c r="AV1298" i="1"/>
  <c r="AV1299" i="1"/>
  <c r="AP1299" i="1"/>
  <c r="AP1300" i="1"/>
  <c r="AV1300" i="1"/>
  <c r="AV1301" i="1"/>
  <c r="AP1301" i="1"/>
  <c r="AP1302" i="1"/>
  <c r="AV1302" i="1"/>
  <c r="AV1303" i="1"/>
  <c r="AP1303" i="1"/>
  <c r="AP1304" i="1"/>
  <c r="AV1304" i="1"/>
  <c r="AP1305" i="1"/>
  <c r="AV1305" i="1"/>
  <c r="AP1306" i="1"/>
  <c r="AV1306" i="1"/>
  <c r="AV1307" i="1"/>
  <c r="AP1307" i="1"/>
  <c r="AP1308" i="1"/>
  <c r="AV1308" i="1"/>
  <c r="AV1309" i="1"/>
  <c r="AP1309" i="1"/>
  <c r="AP1310" i="1"/>
  <c r="AV1310" i="1"/>
  <c r="AP1311" i="1"/>
  <c r="AV1311" i="1"/>
  <c r="AV1312" i="1"/>
  <c r="AP1312" i="1"/>
  <c r="AV1313" i="1"/>
  <c r="AP1313" i="1"/>
  <c r="AV1314" i="1"/>
  <c r="AP1314" i="1"/>
  <c r="AP1315" i="1"/>
  <c r="AV1315" i="1"/>
  <c r="AP1316" i="1"/>
  <c r="AV1316" i="1"/>
  <c r="AP1317" i="1"/>
  <c r="AV1317" i="1"/>
  <c r="AP1318" i="1"/>
  <c r="AV1318" i="1"/>
  <c r="AP1319" i="1"/>
  <c r="AV1319" i="1"/>
  <c r="AV1320" i="1"/>
  <c r="AP1320" i="1"/>
  <c r="AV1321" i="1"/>
  <c r="AP1321" i="1"/>
  <c r="AP1322" i="1"/>
  <c r="AV1322" i="1"/>
  <c r="AV1323" i="1"/>
  <c r="AP1323" i="1"/>
  <c r="AP1324" i="1"/>
  <c r="AV1324" i="1"/>
  <c r="AV1325" i="1"/>
  <c r="AP1325" i="1"/>
  <c r="AP1326" i="1"/>
  <c r="AV1326" i="1"/>
  <c r="AP1327" i="1"/>
  <c r="AV1327" i="1"/>
  <c r="AP1328" i="1"/>
  <c r="AV1328" i="1"/>
  <c r="AV1329" i="1"/>
  <c r="AP1329" i="1"/>
  <c r="AV1330" i="1"/>
  <c r="AP1330" i="1"/>
  <c r="AP1331" i="1"/>
  <c r="AV1331" i="1"/>
  <c r="AP1332" i="1"/>
  <c r="AV1332" i="1"/>
  <c r="AV1333" i="1"/>
  <c r="AP1333" i="1"/>
  <c r="AP1334" i="1"/>
  <c r="AV1334" i="1"/>
  <c r="AV1335" i="1"/>
  <c r="AP1335" i="1"/>
  <c r="AV1336" i="1"/>
  <c r="AP1336" i="1"/>
  <c r="AV1337" i="1"/>
  <c r="AP1337" i="1"/>
  <c r="AV1338" i="1"/>
  <c r="AP1338" i="1"/>
  <c r="AP1339" i="1"/>
  <c r="AV1339" i="1"/>
  <c r="AP1340" i="1"/>
  <c r="AV1340" i="1"/>
  <c r="AV1341" i="1"/>
  <c r="AP1341" i="1"/>
  <c r="AP1342" i="1"/>
  <c r="AV1342" i="1"/>
  <c r="AP1343" i="1"/>
  <c r="AV1343" i="1"/>
  <c r="AP1344" i="1"/>
  <c r="AV1344" i="1"/>
  <c r="AP1345" i="1"/>
  <c r="AV1345" i="1"/>
  <c r="AP1346" i="1"/>
  <c r="AV1346" i="1"/>
  <c r="AP1347" i="1"/>
  <c r="AV1347" i="1"/>
  <c r="AP1348" i="1"/>
  <c r="AV1348" i="1"/>
  <c r="AV1349" i="1"/>
  <c r="AP1349" i="1"/>
  <c r="AV1350" i="1"/>
  <c r="AP1350" i="1"/>
  <c r="AP1351" i="1"/>
  <c r="AV1351" i="1"/>
  <c r="AV1352" i="1"/>
  <c r="AP1352" i="1"/>
  <c r="AP1353" i="1"/>
  <c r="AV1353" i="1"/>
  <c r="AP1354" i="1"/>
  <c r="AV1354" i="1"/>
  <c r="AV1355" i="1"/>
  <c r="AP1355" i="1"/>
  <c r="AP1356" i="1"/>
  <c r="AV1356" i="1"/>
  <c r="AV1357" i="1"/>
  <c r="AP1357" i="1"/>
  <c r="AP1358" i="1"/>
  <c r="AV1358" i="1"/>
  <c r="AP1359" i="1"/>
  <c r="AV1359" i="1"/>
  <c r="AP1360" i="1"/>
  <c r="AV1360" i="1"/>
  <c r="AV1361" i="1"/>
  <c r="AP1361" i="1"/>
  <c r="AP1362" i="1"/>
  <c r="AV1362" i="1"/>
  <c r="AV1363" i="1"/>
  <c r="AP1363" i="1"/>
  <c r="AV1364" i="1"/>
  <c r="AP1364" i="1"/>
  <c r="AV1365" i="1"/>
  <c r="AP1365" i="1"/>
  <c r="AV1366" i="1"/>
  <c r="AP1366" i="1"/>
  <c r="AV1367" i="1"/>
  <c r="AP1367" i="1"/>
  <c r="AP1368" i="1"/>
  <c r="AV1368" i="1"/>
  <c r="AV1369" i="1"/>
  <c r="AP1369" i="1"/>
  <c r="AP1370" i="1"/>
  <c r="AV1370" i="1"/>
  <c r="AV1371" i="1"/>
  <c r="AP1371" i="1"/>
  <c r="AV1372" i="1"/>
  <c r="AP1372" i="1"/>
  <c r="AV1373" i="1"/>
  <c r="AP1373" i="1"/>
  <c r="AP1374" i="1"/>
  <c r="AV1374" i="1"/>
  <c r="AV1375" i="1"/>
  <c r="AP1375" i="1"/>
  <c r="AP1376" i="1"/>
  <c r="AV1376" i="1"/>
  <c r="AV1377" i="1"/>
  <c r="AP1377" i="1"/>
  <c r="AP1378" i="1"/>
  <c r="AV1378" i="1"/>
  <c r="AV1379" i="1"/>
  <c r="AP1379" i="1"/>
  <c r="AV1380" i="1"/>
  <c r="AP1380" i="1"/>
  <c r="AV1381" i="1"/>
  <c r="AP1381" i="1"/>
  <c r="AP1382" i="1"/>
  <c r="AV1382" i="1"/>
  <c r="AP1383" i="1"/>
  <c r="AV1383" i="1"/>
  <c r="AP1384" i="1"/>
  <c r="AV1384" i="1"/>
  <c r="AP1385" i="1"/>
  <c r="AV1385" i="1"/>
  <c r="AP1386" i="1"/>
  <c r="AV1386" i="1"/>
  <c r="AV1387" i="1"/>
  <c r="AP1387" i="1"/>
  <c r="AP1388" i="1"/>
  <c r="AV1388" i="1"/>
  <c r="AP1389" i="1"/>
  <c r="AV1389" i="1"/>
  <c r="AP1390" i="1"/>
  <c r="AV1390" i="1"/>
  <c r="AV1391" i="1"/>
  <c r="AP1391" i="1"/>
  <c r="AV1392" i="1"/>
  <c r="AP1392" i="1"/>
  <c r="AV1393" i="1"/>
  <c r="AP1393" i="1"/>
  <c r="AV1394" i="1"/>
  <c r="AP1394" i="1"/>
  <c r="AV1395" i="1"/>
  <c r="AP1395" i="1"/>
  <c r="AV1396" i="1"/>
  <c r="AP1396" i="1"/>
  <c r="AV1397" i="1"/>
  <c r="AP1397" i="1"/>
  <c r="AV1398" i="1"/>
  <c r="AP1398" i="1"/>
  <c r="AP1399" i="1"/>
  <c r="AV1399" i="1"/>
  <c r="AP1400" i="1"/>
  <c r="AV1400" i="1"/>
  <c r="AV1401" i="1"/>
  <c r="AP1401" i="1"/>
  <c r="AV1402" i="1"/>
  <c r="AP1402" i="1"/>
  <c r="AP1403" i="1"/>
  <c r="AV1403" i="1"/>
  <c r="AP1404" i="1"/>
  <c r="AV1404" i="1"/>
  <c r="AV1405" i="1"/>
  <c r="AP1405" i="1"/>
  <c r="AV1406" i="1"/>
  <c r="AP1406" i="1"/>
  <c r="AV1407" i="1"/>
  <c r="AP1407" i="1"/>
  <c r="AV1408" i="1"/>
  <c r="AP1408" i="1"/>
  <c r="AP1409" i="1"/>
  <c r="AV1409" i="1"/>
  <c r="AP1410" i="1"/>
  <c r="AV1410" i="1"/>
  <c r="AV1411" i="1"/>
  <c r="AP1411" i="1"/>
  <c r="AV1412" i="1"/>
  <c r="AP1412" i="1"/>
  <c r="AP1413" i="1"/>
  <c r="AV1413" i="1"/>
  <c r="AP1414" i="1"/>
  <c r="AV1414" i="1"/>
  <c r="AP1415" i="1"/>
  <c r="AV1415" i="1"/>
  <c r="AP1416" i="1"/>
  <c r="AV1416" i="1"/>
  <c r="AP1417" i="1"/>
  <c r="AV1417" i="1"/>
  <c r="AV1418" i="1"/>
  <c r="AP1418" i="1"/>
  <c r="AP1419" i="1"/>
  <c r="AV1419" i="1"/>
  <c r="AV1420" i="1"/>
  <c r="AP1420" i="1"/>
  <c r="AP1421" i="1"/>
  <c r="AV1421" i="1"/>
  <c r="AP1422" i="1"/>
  <c r="AV1422" i="1"/>
  <c r="AP1423" i="1"/>
  <c r="AV1423" i="1"/>
  <c r="AP1424" i="1"/>
  <c r="AV1424" i="1"/>
  <c r="AV1425" i="1"/>
  <c r="AP1425" i="1"/>
  <c r="AV1426" i="1"/>
  <c r="AP1426" i="1"/>
  <c r="AP1427" i="1"/>
  <c r="AV1427" i="1"/>
  <c r="AP1428" i="1"/>
  <c r="AV1428" i="1"/>
  <c r="AP1429" i="1"/>
  <c r="AV1429" i="1"/>
  <c r="AV1430" i="1"/>
  <c r="AP1430" i="1"/>
  <c r="AP1431" i="1"/>
  <c r="AV1431" i="1"/>
  <c r="AP1432" i="1"/>
  <c r="AV1432" i="1"/>
  <c r="AV1433" i="1"/>
  <c r="AP1433" i="1"/>
  <c r="AV1434" i="1"/>
  <c r="AP1434" i="1"/>
  <c r="AP1435" i="1"/>
  <c r="AV1435" i="1"/>
  <c r="AP1436" i="1"/>
  <c r="AV1436" i="1"/>
  <c r="AV1437" i="1"/>
  <c r="AP1437" i="1"/>
  <c r="AV1438" i="1"/>
  <c r="AP1438" i="1"/>
  <c r="AP1439" i="1"/>
  <c r="AV1439" i="1"/>
  <c r="AV1440" i="1"/>
  <c r="AP1440" i="1"/>
  <c r="AV1441" i="1"/>
  <c r="AP1441" i="1"/>
  <c r="AV1442" i="1"/>
  <c r="AP1442" i="1"/>
  <c r="AV1443" i="1"/>
  <c r="AP1443" i="1"/>
  <c r="AP1444" i="1"/>
  <c r="AV1444" i="1"/>
  <c r="AV1445" i="1"/>
  <c r="AP1445" i="1"/>
  <c r="AV1446" i="1"/>
  <c r="AP1446" i="1"/>
  <c r="AP1447" i="1"/>
  <c r="AV1447" i="1"/>
  <c r="AP1448" i="1"/>
  <c r="AV1448" i="1"/>
  <c r="AV1449" i="1"/>
  <c r="AP1449" i="1"/>
  <c r="AV1450" i="1"/>
  <c r="AP1450" i="1"/>
  <c r="AV1451" i="1"/>
  <c r="AP1451" i="1"/>
  <c r="AV1452" i="1"/>
  <c r="AP1452" i="1"/>
  <c r="AV1453" i="1"/>
  <c r="AP1453" i="1"/>
  <c r="AP1454" i="1"/>
  <c r="AV1454" i="1"/>
  <c r="AP1455" i="1"/>
  <c r="AV1455" i="1"/>
  <c r="AP1456" i="1"/>
  <c r="AV1456" i="1"/>
  <c r="AV1457" i="1"/>
  <c r="AP1457" i="1"/>
  <c r="AV1458" i="1"/>
  <c r="AP1458" i="1"/>
  <c r="AV1459" i="1"/>
  <c r="AP1459" i="1"/>
  <c r="AV1460" i="1"/>
  <c r="AP1460" i="1"/>
  <c r="AP1461" i="1"/>
  <c r="AV1461" i="1"/>
  <c r="AV1462" i="1"/>
  <c r="AP1462" i="1"/>
  <c r="AP1463" i="1"/>
  <c r="AV1463" i="1"/>
  <c r="AP1464" i="1"/>
  <c r="AV1464" i="1"/>
  <c r="AV1465" i="1"/>
  <c r="AP1465" i="1"/>
  <c r="AV1466" i="1"/>
  <c r="AP1466" i="1"/>
  <c r="AV1467" i="1"/>
  <c r="AP1467" i="1"/>
  <c r="AV1468" i="1"/>
  <c r="AP1468" i="1"/>
  <c r="AV1469" i="1"/>
  <c r="AP1469" i="1"/>
  <c r="AV1470" i="1"/>
  <c r="AP1470" i="1"/>
  <c r="AV1471" i="1"/>
  <c r="AP1471" i="1"/>
  <c r="AV1472" i="1"/>
  <c r="AP1472" i="1"/>
  <c r="AP1473" i="1"/>
  <c r="AV1473" i="1"/>
  <c r="AP1474" i="1"/>
  <c r="AV1474" i="1"/>
  <c r="AP1475" i="1"/>
  <c r="AV1475" i="1"/>
  <c r="AP1476" i="1"/>
  <c r="AV1476" i="1"/>
  <c r="AP1477" i="1"/>
  <c r="AV1477" i="1"/>
  <c r="AP1478" i="1"/>
  <c r="AV1478" i="1"/>
  <c r="AP1479" i="1"/>
  <c r="AV1479" i="1"/>
  <c r="AP1480" i="1"/>
  <c r="AV1480" i="1"/>
  <c r="AV1481" i="1"/>
  <c r="AP1481" i="1"/>
  <c r="AV1482" i="1"/>
  <c r="AP1482" i="1"/>
  <c r="AV1483" i="1"/>
  <c r="AP1483" i="1"/>
  <c r="AP1484" i="1"/>
  <c r="AV1484" i="1"/>
  <c r="AP1485" i="1"/>
  <c r="AV1485" i="1"/>
  <c r="AV1486" i="1"/>
  <c r="AP1486" i="1"/>
  <c r="AV1487" i="1"/>
  <c r="AP1487" i="1"/>
  <c r="AV1488" i="1"/>
  <c r="AP1488" i="1"/>
  <c r="AP1489" i="1"/>
  <c r="AV1489" i="1"/>
  <c r="AP1490" i="1"/>
  <c r="AV1490" i="1"/>
  <c r="AP1491" i="1"/>
  <c r="AV1491" i="1"/>
  <c r="AP1492" i="1"/>
  <c r="AV1492" i="1"/>
  <c r="AV1493" i="1"/>
  <c r="AP1493" i="1"/>
  <c r="AV1494" i="1"/>
  <c r="AP1494" i="1"/>
  <c r="AP1495" i="1"/>
  <c r="AV1495" i="1"/>
  <c r="AV1496" i="1"/>
  <c r="AP1496" i="1"/>
  <c r="AP1497" i="1"/>
  <c r="AV1497" i="1"/>
  <c r="AV1498" i="1"/>
  <c r="AP1498" i="1"/>
  <c r="AV1499" i="1"/>
  <c r="AP1499" i="1"/>
  <c r="AP1500" i="1"/>
  <c r="AV1500" i="1"/>
  <c r="AV1501" i="1"/>
  <c r="AP1501" i="1"/>
  <c r="AP1502" i="1"/>
  <c r="AV1502" i="1"/>
  <c r="AP1503" i="1"/>
  <c r="AV1503" i="1"/>
  <c r="AV1504" i="1"/>
  <c r="AP1504" i="1"/>
  <c r="AV1505" i="1"/>
  <c r="AP1505" i="1"/>
  <c r="AV1506" i="1"/>
  <c r="AP1506" i="1"/>
  <c r="AP1507" i="1"/>
  <c r="AV1507" i="1"/>
  <c r="AP1508" i="1"/>
  <c r="AV1508" i="1"/>
  <c r="AP1509" i="1"/>
  <c r="AV1509" i="1"/>
  <c r="AV1510" i="1"/>
  <c r="AP1510" i="1"/>
  <c r="AP1511" i="1"/>
  <c r="AV1511" i="1"/>
  <c r="AP1512" i="1"/>
  <c r="AV1512" i="1"/>
  <c r="AP1513" i="1"/>
  <c r="AV1513" i="1"/>
  <c r="AV1514" i="1"/>
  <c r="AP1514" i="1"/>
  <c r="AV1515" i="1"/>
  <c r="AP1515" i="1"/>
  <c r="AV1516" i="1"/>
  <c r="AP1516" i="1"/>
  <c r="AV1517" i="1"/>
  <c r="AP1517" i="1"/>
  <c r="AV1518" i="1"/>
  <c r="AP1518" i="1"/>
  <c r="AV1519" i="1"/>
  <c r="AP1519" i="1"/>
  <c r="AV1520" i="1"/>
  <c r="AP1520" i="1"/>
  <c r="AP1521" i="1"/>
  <c r="AV1521" i="1"/>
  <c r="AP1522" i="1"/>
  <c r="AV1522" i="1"/>
  <c r="AV1523" i="1"/>
  <c r="AP1523" i="1"/>
  <c r="AP1524" i="1"/>
  <c r="AV1524" i="1"/>
  <c r="AV1525" i="1"/>
  <c r="AP1525" i="1"/>
  <c r="AP1526" i="1"/>
  <c r="AV1526" i="1"/>
  <c r="AP1527" i="1"/>
  <c r="AV1527" i="1"/>
  <c r="AP1528" i="1"/>
  <c r="AV1528" i="1"/>
  <c r="AV1529" i="1"/>
  <c r="AP1529" i="1"/>
  <c r="AV1530" i="1"/>
  <c r="AP1530" i="1"/>
  <c r="AV1531" i="1"/>
  <c r="AP1531" i="1"/>
  <c r="AP1532" i="1"/>
  <c r="AV1532" i="1"/>
  <c r="AV1533" i="1"/>
  <c r="AP1533" i="1"/>
  <c r="AP1534" i="1"/>
  <c r="AV1534" i="1"/>
  <c r="AP1535" i="1"/>
  <c r="AV1535" i="1"/>
  <c r="AV1536" i="1"/>
  <c r="AP1536" i="1"/>
  <c r="AV1537" i="1"/>
  <c r="AP1537" i="1"/>
  <c r="AP1538" i="1"/>
  <c r="AV1538" i="1"/>
  <c r="AP1539" i="1"/>
  <c r="AV1539" i="1"/>
  <c r="AV1540" i="1"/>
  <c r="AP1540" i="1"/>
  <c r="AP1541" i="1"/>
  <c r="AV1541" i="1"/>
  <c r="AV1542" i="1"/>
  <c r="AP1542" i="1"/>
  <c r="AP1543" i="1"/>
  <c r="AV1543" i="1"/>
  <c r="AP1544" i="1"/>
  <c r="AV1544" i="1"/>
  <c r="AP1545" i="1"/>
  <c r="AV1545" i="1"/>
  <c r="AV1546" i="1"/>
  <c r="AP1546" i="1"/>
  <c r="AP1547" i="1"/>
  <c r="AV1547" i="1"/>
  <c r="AP1548" i="1"/>
  <c r="AV1548" i="1"/>
  <c r="AV1549" i="1"/>
  <c r="AP1549" i="1"/>
  <c r="AV1550" i="1"/>
  <c r="AP1550" i="1"/>
  <c r="AV1551" i="1"/>
  <c r="AP1551" i="1"/>
  <c r="AV1552" i="1"/>
  <c r="AP1552" i="1"/>
  <c r="AP1553" i="1"/>
  <c r="AV1553" i="1"/>
  <c r="AP1554" i="1"/>
  <c r="AV1554" i="1"/>
  <c r="AP1555" i="1"/>
  <c r="AV1555" i="1"/>
  <c r="AV1556" i="1"/>
  <c r="AP1556" i="1"/>
  <c r="AV1557" i="1"/>
  <c r="AP1557" i="1"/>
  <c r="AV1558" i="1"/>
  <c r="AP1558" i="1"/>
  <c r="AP1559" i="1"/>
  <c r="AV1559" i="1"/>
  <c r="AP1560" i="1"/>
  <c r="AV1560" i="1"/>
  <c r="AP1561" i="1"/>
  <c r="AV1561" i="1"/>
  <c r="AV1562" i="1"/>
  <c r="AP1562" i="1"/>
  <c r="AP1563" i="1"/>
  <c r="AV1563" i="1"/>
  <c r="AV1564" i="1"/>
  <c r="AP1564" i="1"/>
  <c r="AV1565" i="1"/>
  <c r="AP1565" i="1"/>
  <c r="AP1566" i="1"/>
  <c r="AV1566" i="1"/>
  <c r="AP1567" i="1"/>
  <c r="AV1567" i="1"/>
  <c r="AV1568" i="1"/>
  <c r="AP1568" i="1"/>
  <c r="AP1569" i="1"/>
  <c r="AV1569" i="1"/>
  <c r="AP1570" i="1"/>
  <c r="AV1570" i="1"/>
  <c r="AV1571" i="1"/>
  <c r="AP1571" i="1"/>
  <c r="AP1572" i="1"/>
  <c r="AV1572" i="1"/>
  <c r="AV1573" i="1"/>
  <c r="AP1573" i="1"/>
  <c r="AV1574" i="1"/>
  <c r="AP1574" i="1"/>
  <c r="AP1575" i="1"/>
  <c r="AV1575" i="1"/>
  <c r="AP1576" i="1"/>
  <c r="AV1576" i="1"/>
  <c r="AV1577" i="1"/>
  <c r="AP1577" i="1"/>
  <c r="AV1578" i="1"/>
  <c r="AP1578" i="1"/>
  <c r="AV1579" i="1"/>
  <c r="AP1579" i="1"/>
  <c r="AP1580" i="1"/>
  <c r="AV1580" i="1"/>
  <c r="AV1581" i="1"/>
  <c r="AP1581" i="1"/>
  <c r="AV1582" i="1"/>
  <c r="AP1582" i="1"/>
  <c r="AV1583" i="1"/>
  <c r="AP1583" i="1"/>
  <c r="AV1584" i="1"/>
  <c r="AP1584" i="1"/>
  <c r="AV1585" i="1"/>
  <c r="AP1585" i="1"/>
  <c r="AP1586" i="1"/>
  <c r="AV1586" i="1"/>
  <c r="AP1587" i="1"/>
  <c r="AV1587" i="1"/>
  <c r="AV1588" i="1"/>
  <c r="AP1588" i="1"/>
  <c r="AV1589" i="1"/>
  <c r="AP1589" i="1"/>
  <c r="AP1590" i="1"/>
  <c r="AV1590" i="1"/>
  <c r="AV1591" i="1"/>
  <c r="AP1591" i="1"/>
  <c r="AP1592" i="1"/>
  <c r="AV1592" i="1"/>
  <c r="AV1593" i="1"/>
  <c r="AP1593" i="1"/>
  <c r="AV1594" i="1"/>
  <c r="AP1594" i="1"/>
  <c r="AV1595" i="1"/>
  <c r="AP1595" i="1"/>
  <c r="AP1596" i="1"/>
  <c r="AV1596" i="1"/>
  <c r="AV1597" i="1"/>
  <c r="AP1597" i="1"/>
  <c r="AP1598" i="1"/>
  <c r="AV1598" i="1"/>
  <c r="AV1599" i="1"/>
  <c r="AP1599" i="1"/>
  <c r="AV1600" i="1"/>
  <c r="AP1600" i="1"/>
  <c r="AV1601" i="1"/>
  <c r="AP1601" i="1"/>
  <c r="AP1602" i="1"/>
  <c r="AV1602" i="1"/>
  <c r="AP1603" i="1"/>
  <c r="AV1603" i="1"/>
  <c r="AV1604" i="1"/>
  <c r="AP1604" i="1"/>
  <c r="AV1605" i="1"/>
  <c r="AP1605" i="1"/>
  <c r="AV1606" i="1"/>
  <c r="AP1606" i="1"/>
  <c r="AV1607" i="1"/>
  <c r="AP1607" i="1"/>
  <c r="AP1608" i="1"/>
  <c r="AV1608" i="1"/>
  <c r="AV1609" i="1"/>
  <c r="AP1609" i="1"/>
  <c r="AV1610" i="1"/>
  <c r="AP1610" i="1"/>
  <c r="AV1611" i="1"/>
  <c r="AP1611" i="1"/>
  <c r="AP1612" i="1"/>
  <c r="AV1612" i="1"/>
  <c r="AV1613" i="1"/>
  <c r="AP1613" i="1"/>
  <c r="AP1614" i="1"/>
  <c r="AV1614" i="1"/>
  <c r="AV1615" i="1"/>
  <c r="AP1615" i="1"/>
  <c r="AV1616" i="1"/>
  <c r="AP1616" i="1"/>
  <c r="AV1617" i="1"/>
  <c r="AP1617" i="1"/>
  <c r="AV1618" i="1"/>
  <c r="AP1618" i="1"/>
  <c r="AP1619" i="1"/>
  <c r="AV1619" i="1"/>
  <c r="AP1620" i="1"/>
  <c r="AV1620" i="1"/>
  <c r="AV1621" i="1"/>
  <c r="AP1621" i="1"/>
  <c r="AP1622" i="1"/>
  <c r="AV1622" i="1"/>
  <c r="AV1623" i="1"/>
  <c r="AP1623" i="1"/>
  <c r="AP1624" i="1"/>
  <c r="AV1624" i="1"/>
  <c r="AP1625" i="1"/>
  <c r="AV1625" i="1"/>
  <c r="AV1626" i="1"/>
  <c r="AP1626" i="1"/>
  <c r="AP1627" i="1"/>
  <c r="AV1627" i="1"/>
  <c r="AP1628" i="1"/>
  <c r="AV1628" i="1"/>
  <c r="AV1629" i="1"/>
  <c r="AP1629" i="1"/>
  <c r="AP1630" i="1"/>
  <c r="AV1630" i="1"/>
  <c r="AP1631" i="1"/>
  <c r="AV1631" i="1"/>
  <c r="AP1632" i="1"/>
  <c r="AV1632" i="1"/>
  <c r="AV1633" i="1"/>
  <c r="AP1633" i="1"/>
  <c r="AV1634" i="1"/>
  <c r="AP1634" i="1"/>
  <c r="AP1635" i="1"/>
  <c r="AV1635" i="1"/>
  <c r="AP1636" i="1"/>
  <c r="AV1636" i="1"/>
  <c r="AV1637" i="1"/>
  <c r="AP1637" i="1"/>
  <c r="AP1638" i="1"/>
  <c r="AV1638" i="1"/>
  <c r="AV1639" i="1"/>
  <c r="AP1639" i="1"/>
  <c r="AP1640" i="1"/>
  <c r="AV1640" i="1"/>
  <c r="AV1641" i="1"/>
  <c r="AP1641" i="1"/>
  <c r="AP1642" i="1"/>
  <c r="AV1642" i="1"/>
  <c r="AV1643" i="1"/>
  <c r="AP1643" i="1"/>
  <c r="AV1644" i="1"/>
  <c r="AP1644" i="1"/>
  <c r="AP1645" i="1"/>
  <c r="AV1645" i="1"/>
  <c r="AP1646" i="1"/>
  <c r="AV1646" i="1"/>
  <c r="AP1647" i="1"/>
  <c r="AV1647" i="1"/>
  <c r="AV1648" i="1"/>
  <c r="AP1648" i="1"/>
  <c r="AV1649" i="1"/>
  <c r="AP1649" i="1"/>
  <c r="AP1650" i="1"/>
  <c r="AV1650" i="1"/>
  <c r="AV1651" i="1"/>
  <c r="AP1651" i="1"/>
  <c r="AP1652" i="1"/>
  <c r="AV1652" i="1"/>
  <c r="AP1653" i="1"/>
  <c r="AV1653" i="1"/>
  <c r="AV1654" i="1"/>
  <c r="AP1654" i="1"/>
  <c r="AV1655" i="1"/>
  <c r="AP1655" i="1"/>
  <c r="AP1656" i="1"/>
  <c r="AV1656" i="1"/>
  <c r="AV1657" i="1"/>
  <c r="AP1657" i="1"/>
  <c r="AP1658" i="1"/>
  <c r="AV1658" i="1"/>
  <c r="AP1659" i="1"/>
  <c r="AV1659" i="1"/>
  <c r="AP1660" i="1"/>
  <c r="AV1660" i="1"/>
  <c r="AP1661" i="1"/>
  <c r="AV1661" i="1"/>
  <c r="AV1662" i="1"/>
  <c r="AP1662" i="1"/>
  <c r="AP1663" i="1"/>
  <c r="AV1663" i="1"/>
  <c r="AP1664" i="1"/>
  <c r="AV1664" i="1"/>
  <c r="AV1665" i="1"/>
  <c r="AP1665" i="1"/>
  <c r="AV1666" i="1"/>
  <c r="AP1666" i="1"/>
  <c r="AV1667" i="1"/>
  <c r="AP1667" i="1"/>
  <c r="AV1668" i="1"/>
  <c r="AP1668" i="1"/>
  <c r="AP1669" i="1"/>
  <c r="AV1669" i="1"/>
  <c r="AV1670" i="1"/>
  <c r="AP1670" i="1"/>
  <c r="AP1671" i="1"/>
  <c r="AV1671" i="1"/>
  <c r="AP1672" i="1"/>
  <c r="AV1672" i="1"/>
  <c r="AV1673" i="1"/>
  <c r="AP1673" i="1"/>
  <c r="AV1674" i="1"/>
  <c r="AP1674" i="1"/>
  <c r="AV1675" i="1"/>
  <c r="AP1675" i="1"/>
  <c r="AV1676" i="1"/>
  <c r="AP1676" i="1"/>
  <c r="AV1677" i="1"/>
  <c r="AP1677" i="1"/>
  <c r="AV1678" i="1"/>
  <c r="AP1678" i="1"/>
  <c r="AP1679" i="1"/>
  <c r="AV1679" i="1"/>
  <c r="AP1680" i="1"/>
  <c r="AV1680" i="1"/>
  <c r="AV1681" i="1"/>
  <c r="AP1681" i="1"/>
  <c r="AV1682" i="1"/>
  <c r="AP1682" i="1"/>
  <c r="AV1683" i="1"/>
  <c r="AP1683" i="1"/>
  <c r="AP1684" i="1"/>
  <c r="AV1684" i="1"/>
  <c r="AV1685" i="1"/>
  <c r="AP1685" i="1"/>
  <c r="AV1686" i="1"/>
  <c r="AP1686" i="1"/>
  <c r="AV1687" i="1"/>
  <c r="AP1687" i="1"/>
  <c r="AP1688" i="1"/>
  <c r="AV1688" i="1"/>
  <c r="AV1689" i="1"/>
  <c r="AP1689" i="1"/>
  <c r="AP1690" i="1"/>
  <c r="AV1690" i="1"/>
  <c r="AV1691" i="1"/>
  <c r="AP1691" i="1"/>
  <c r="AV1692" i="1"/>
  <c r="AP1692" i="1"/>
  <c r="AP1693" i="1"/>
  <c r="AV1693" i="1"/>
  <c r="AP1694" i="1"/>
  <c r="AV1694" i="1"/>
  <c r="AP1695" i="1"/>
  <c r="AV1695" i="1"/>
  <c r="AP1696" i="1"/>
  <c r="AV1696" i="1"/>
  <c r="AV1697" i="1"/>
  <c r="AP1697" i="1"/>
  <c r="AV1698" i="1"/>
  <c r="AP1698" i="1"/>
  <c r="AP1699" i="1"/>
  <c r="AV1699" i="1"/>
  <c r="AP1700" i="1"/>
  <c r="AV1700" i="1"/>
  <c r="AP1701" i="1"/>
  <c r="AV1701" i="1"/>
  <c r="AP1702" i="1"/>
  <c r="AV1702" i="1"/>
  <c r="AV1703" i="1"/>
  <c r="AP1703" i="1"/>
  <c r="AP1704" i="1"/>
  <c r="AV1704" i="1"/>
  <c r="AP1705" i="1"/>
  <c r="AV1705" i="1"/>
  <c r="AP1706" i="1"/>
  <c r="AV1706" i="1"/>
  <c r="AV1707" i="1"/>
  <c r="AP1707" i="1"/>
  <c r="AV1708" i="1"/>
  <c r="AP1708" i="1"/>
  <c r="AP1709" i="1"/>
  <c r="AV1709" i="1"/>
  <c r="AP1710" i="1"/>
  <c r="AV1710" i="1"/>
  <c r="AP1711" i="1"/>
  <c r="AV1711" i="1"/>
  <c r="AP1712" i="1"/>
  <c r="AV1712" i="1"/>
  <c r="AP1713" i="1"/>
  <c r="AV1713" i="1"/>
  <c r="AV1714" i="1"/>
  <c r="AP1714" i="1"/>
  <c r="AP1715" i="1"/>
  <c r="AV1715" i="1"/>
  <c r="AP1716" i="1"/>
  <c r="AV1716" i="1"/>
  <c r="AP1717" i="1"/>
  <c r="AV1717" i="1"/>
  <c r="AV1718" i="1"/>
  <c r="AP1718" i="1"/>
  <c r="AV1719" i="1"/>
  <c r="AP1719" i="1"/>
  <c r="AV1720" i="1"/>
  <c r="AP1720" i="1"/>
  <c r="AP1721" i="1"/>
  <c r="AV1721" i="1"/>
  <c r="AP1722" i="1"/>
  <c r="AV1722" i="1"/>
  <c r="AV1723" i="1"/>
  <c r="AP1723" i="1"/>
  <c r="AV1724" i="1"/>
  <c r="AP1724" i="1"/>
  <c r="AP1725" i="1"/>
  <c r="AV1725" i="1"/>
  <c r="AV1726" i="1"/>
  <c r="AP1726" i="1"/>
  <c r="AP1727" i="1"/>
  <c r="AV1727" i="1"/>
  <c r="AV1728" i="1"/>
  <c r="AP1728" i="1"/>
  <c r="AV1729" i="1"/>
  <c r="AP1729" i="1"/>
  <c r="AV1730" i="1"/>
  <c r="AP1730" i="1"/>
  <c r="AP1731" i="1"/>
  <c r="AV1731" i="1"/>
  <c r="AV1732" i="1"/>
  <c r="AP1732" i="1"/>
  <c r="AV1733" i="1"/>
  <c r="AP1733" i="1"/>
  <c r="AP1734" i="1"/>
  <c r="AV1734" i="1"/>
  <c r="AV1735" i="1"/>
  <c r="AP1735" i="1"/>
  <c r="AP1736" i="1"/>
  <c r="AV1736" i="1"/>
  <c r="AV1737" i="1"/>
  <c r="AP1737" i="1"/>
  <c r="AP1738" i="1"/>
  <c r="AV1738" i="1"/>
  <c r="AP1739" i="1"/>
  <c r="AV1739" i="1"/>
  <c r="AP1740" i="1"/>
  <c r="AV1740" i="1"/>
  <c r="AP1741" i="1"/>
  <c r="AV1741" i="1"/>
  <c r="AP1742" i="1"/>
  <c r="AV1742" i="1"/>
  <c r="AV1743" i="1"/>
  <c r="AP1743" i="1"/>
  <c r="AP1744" i="1"/>
  <c r="AV1744" i="1"/>
  <c r="AV1745" i="1"/>
  <c r="AP1745" i="1"/>
  <c r="AV1746" i="1"/>
  <c r="AP1746" i="1"/>
  <c r="AV1747" i="1"/>
  <c r="AP1747" i="1"/>
  <c r="AP1748" i="1"/>
  <c r="AV1748" i="1"/>
  <c r="AP1749" i="1"/>
  <c r="AV1749" i="1"/>
  <c r="AP1750" i="1"/>
  <c r="AV1750" i="1"/>
  <c r="AP1751" i="1"/>
  <c r="AV1751" i="1"/>
  <c r="AV1752" i="1"/>
  <c r="AP1752" i="1"/>
  <c r="AV1753" i="1"/>
  <c r="AP1753" i="1"/>
  <c r="AP1754" i="1"/>
  <c r="AV1754" i="1"/>
  <c r="AP1755" i="1"/>
  <c r="AV1755" i="1"/>
  <c r="AV1756" i="1"/>
  <c r="AP1756" i="1"/>
  <c r="AV1757" i="1"/>
  <c r="AP1757" i="1"/>
  <c r="AP1758" i="1"/>
  <c r="AV1758" i="1"/>
  <c r="AP1759" i="1"/>
  <c r="AV1759" i="1"/>
  <c r="AP1760" i="1"/>
  <c r="AV1760" i="1"/>
  <c r="AP1761" i="1"/>
  <c r="AV1761" i="1"/>
  <c r="AV1762" i="1"/>
  <c r="AP1762" i="1"/>
  <c r="AV1763" i="1"/>
  <c r="AP1763" i="1"/>
  <c r="AP1764" i="1"/>
  <c r="AV1764" i="1"/>
  <c r="AV1765" i="1"/>
  <c r="AP1765" i="1"/>
  <c r="AV1766" i="1"/>
  <c r="AP1766" i="1"/>
  <c r="AP1767" i="1"/>
  <c r="AV1767" i="1"/>
  <c r="AV1768" i="1"/>
  <c r="AP1768" i="1"/>
  <c r="AV1769" i="1"/>
  <c r="AP1769" i="1"/>
  <c r="AP1770" i="1"/>
  <c r="AV1770" i="1"/>
  <c r="AV1771" i="1"/>
  <c r="AP1771" i="1"/>
  <c r="AP1772" i="1"/>
  <c r="AV1772" i="1"/>
  <c r="AV1773" i="1"/>
  <c r="AP1773" i="1"/>
  <c r="AP1774" i="1"/>
  <c r="AV1774" i="1"/>
  <c r="AV1775" i="1"/>
  <c r="AP1775" i="1"/>
  <c r="AV1776" i="1"/>
  <c r="AP1776" i="1"/>
  <c r="AV1777" i="1"/>
  <c r="AP1777" i="1"/>
  <c r="AV1778" i="1"/>
  <c r="AP1778" i="1"/>
  <c r="AP1779" i="1"/>
  <c r="AV1779" i="1"/>
  <c r="AV1780" i="1"/>
  <c r="AP1780" i="1"/>
  <c r="AP1781" i="1"/>
  <c r="AV1781" i="1"/>
  <c r="AV1782" i="1"/>
  <c r="AP1782" i="1"/>
  <c r="AV1783" i="1"/>
  <c r="AP1783" i="1"/>
  <c r="AP1784" i="1"/>
  <c r="AV1784" i="1"/>
  <c r="AV1785" i="1"/>
  <c r="AP1785" i="1"/>
  <c r="AV1786" i="1"/>
  <c r="AP1786" i="1"/>
  <c r="AP1787" i="1"/>
  <c r="AV1787" i="1"/>
  <c r="AP1788" i="1"/>
  <c r="AV1788" i="1"/>
  <c r="AP1789" i="1"/>
  <c r="AV1789" i="1"/>
  <c r="AP1790" i="1"/>
  <c r="AV1790" i="1"/>
  <c r="AP1791" i="1"/>
  <c r="AV1791" i="1"/>
  <c r="AP1792" i="1"/>
  <c r="AV1792" i="1"/>
  <c r="AV1793" i="1"/>
  <c r="AP1793" i="1"/>
  <c r="AV1794" i="1"/>
  <c r="AP1794" i="1"/>
  <c r="AV1795" i="1"/>
  <c r="AP1795" i="1"/>
  <c r="AP1796" i="1"/>
  <c r="AV1796" i="1"/>
  <c r="AV1797" i="1"/>
  <c r="AP1797" i="1"/>
  <c r="AV1798" i="1"/>
  <c r="AP1798" i="1"/>
  <c r="AV1799" i="1"/>
  <c r="AP1799" i="1"/>
  <c r="AV1800" i="1"/>
  <c r="AP1800" i="1"/>
  <c r="AV1801" i="1"/>
  <c r="AP1801" i="1"/>
  <c r="AV1802" i="1"/>
  <c r="AP1802" i="1"/>
  <c r="AP1803" i="1"/>
  <c r="AV1803" i="1"/>
  <c r="AP1804" i="1"/>
  <c r="AV1804" i="1"/>
  <c r="AP1805" i="1"/>
  <c r="AV1805" i="1"/>
  <c r="AP1806" i="1"/>
  <c r="AV1806" i="1"/>
  <c r="AP1807" i="1"/>
  <c r="AV1807" i="1"/>
  <c r="AV1808" i="1"/>
  <c r="AP1808" i="1"/>
  <c r="AV1809" i="1"/>
  <c r="AP1809" i="1"/>
  <c r="AV1810" i="1"/>
  <c r="AP1810" i="1"/>
  <c r="AP1811" i="1"/>
  <c r="AV1811" i="1"/>
  <c r="AP1812" i="1"/>
  <c r="AV1812" i="1"/>
  <c r="AV1813" i="1"/>
  <c r="AP1813" i="1"/>
  <c r="AV1814" i="1"/>
  <c r="AP1814" i="1"/>
  <c r="AV1815" i="1"/>
  <c r="AP1815" i="1"/>
  <c r="AP1816" i="1"/>
  <c r="AV1816" i="1"/>
  <c r="AV1817" i="1"/>
  <c r="AP1817" i="1"/>
  <c r="AV1818" i="1"/>
  <c r="AP1818" i="1"/>
  <c r="AV1819" i="1"/>
  <c r="AP1819" i="1"/>
  <c r="AP1820" i="1"/>
  <c r="AV1820" i="1"/>
  <c r="AV1821" i="1"/>
  <c r="AP1821" i="1"/>
  <c r="AV1822" i="1"/>
  <c r="AP1822" i="1"/>
  <c r="AP1823" i="1"/>
  <c r="AV1823" i="1"/>
  <c r="AV1824" i="1"/>
  <c r="AP1824" i="1"/>
  <c r="AV1825" i="1"/>
  <c r="AP1825" i="1"/>
  <c r="AV1826" i="1"/>
  <c r="AP1826" i="1"/>
  <c r="AV1827" i="1"/>
  <c r="AP1827" i="1"/>
  <c r="AV1828" i="1"/>
  <c r="AP1828" i="1"/>
  <c r="AP1829" i="1"/>
  <c r="AV1829" i="1"/>
  <c r="AV1830" i="1"/>
  <c r="AP1830" i="1"/>
  <c r="AV1831" i="1"/>
  <c r="AP1831" i="1"/>
  <c r="AP1832" i="1"/>
  <c r="AV1832" i="1"/>
  <c r="AV1833" i="1"/>
  <c r="AP1833" i="1"/>
  <c r="AP1834" i="1"/>
  <c r="AV1834" i="1"/>
  <c r="AV1835" i="1"/>
  <c r="AP1835" i="1"/>
  <c r="AP1836" i="1"/>
  <c r="AV1836" i="1"/>
  <c r="AP1837" i="1"/>
  <c r="AV1837" i="1"/>
  <c r="AP1838" i="1"/>
  <c r="AV1838" i="1"/>
  <c r="AP1839" i="1"/>
  <c r="AV1839" i="1"/>
  <c r="AP1840" i="1"/>
  <c r="AV1840" i="1"/>
  <c r="AV1841" i="1"/>
  <c r="AP1841" i="1"/>
  <c r="AV1842" i="1"/>
  <c r="AP1842" i="1"/>
  <c r="AV1843" i="1"/>
  <c r="AP1843" i="1"/>
  <c r="AP1844" i="1"/>
  <c r="AV1844" i="1"/>
  <c r="AV1845" i="1"/>
  <c r="AP1845" i="1"/>
  <c r="AP1846" i="1"/>
  <c r="AV1846" i="1"/>
  <c r="AP1847" i="1"/>
  <c r="AV1847" i="1"/>
  <c r="AP1848" i="1"/>
  <c r="AV1848" i="1"/>
  <c r="AP1849" i="1"/>
  <c r="AV1849" i="1"/>
  <c r="AP1850" i="1"/>
  <c r="AV1850" i="1"/>
  <c r="AV1851" i="1"/>
  <c r="AP1851" i="1"/>
  <c r="AP1852" i="1"/>
  <c r="AV1852" i="1"/>
  <c r="AP1853" i="1"/>
  <c r="AV1853" i="1"/>
  <c r="AP1854" i="1"/>
  <c r="AV1854" i="1"/>
  <c r="AV1855" i="1"/>
  <c r="AP1855" i="1"/>
  <c r="AP1856" i="1"/>
  <c r="AV1856" i="1"/>
  <c r="AP1857" i="1"/>
  <c r="AV1857" i="1"/>
  <c r="AV1858" i="1"/>
  <c r="AP1858" i="1"/>
  <c r="AP1859" i="1"/>
  <c r="AV1859" i="1"/>
  <c r="AP1860" i="1"/>
  <c r="AV1860" i="1"/>
  <c r="AP1861" i="1"/>
  <c r="AV1861" i="1"/>
  <c r="AP1862" i="1"/>
  <c r="AV1862" i="1"/>
  <c r="AV1863" i="1"/>
  <c r="AP1863" i="1"/>
  <c r="AP1864" i="1"/>
  <c r="AV1864" i="1"/>
  <c r="AV1865" i="1"/>
  <c r="AP1865" i="1"/>
  <c r="AP1866" i="1"/>
  <c r="AV1866" i="1"/>
  <c r="AV1867" i="1"/>
  <c r="AP1867" i="1"/>
  <c r="AP1868" i="1"/>
  <c r="AV1868" i="1"/>
  <c r="AV1869" i="1"/>
  <c r="AP1869" i="1"/>
  <c r="AV1870" i="1"/>
  <c r="AP1870" i="1"/>
  <c r="AV1871" i="1"/>
  <c r="AP1871" i="1"/>
  <c r="AP1872" i="1"/>
  <c r="AV1872" i="1"/>
  <c r="AP1873" i="1"/>
  <c r="AV1873" i="1"/>
  <c r="AV1874" i="1"/>
  <c r="AP1874" i="1"/>
  <c r="AP1875" i="1"/>
  <c r="AV1875" i="1"/>
  <c r="AV1876" i="1"/>
  <c r="AP1876" i="1"/>
  <c r="AV1877" i="1"/>
  <c r="AP1877" i="1"/>
  <c r="AP1878" i="1"/>
  <c r="AV1878" i="1"/>
  <c r="AV1879" i="1"/>
  <c r="AP1879" i="1"/>
  <c r="AV1880" i="1"/>
  <c r="AP1880" i="1"/>
  <c r="AV1881" i="1"/>
  <c r="AP1881" i="1"/>
  <c r="AV1882" i="1"/>
  <c r="AP1882" i="1"/>
  <c r="AV1883" i="1"/>
  <c r="AP1883" i="1"/>
  <c r="AP1884" i="1"/>
  <c r="AV1884" i="1"/>
  <c r="AV1885" i="1"/>
  <c r="AP1885" i="1"/>
  <c r="AP1886" i="1"/>
  <c r="AV1886" i="1"/>
  <c r="AV1887" i="1"/>
  <c r="AP1887" i="1"/>
  <c r="AP1888" i="1"/>
  <c r="AV1888" i="1"/>
  <c r="AV1889" i="1"/>
  <c r="AP1889" i="1"/>
  <c r="AV1890" i="1"/>
  <c r="AP1890" i="1"/>
  <c r="AP1891" i="1"/>
  <c r="AV1891" i="1"/>
  <c r="AP1892" i="1"/>
  <c r="AV1892" i="1"/>
  <c r="AV1893" i="1"/>
  <c r="AP1893" i="1"/>
  <c r="AP1894" i="1"/>
  <c r="AV1894" i="1"/>
  <c r="AV1895" i="1"/>
  <c r="AP1895" i="1"/>
  <c r="AP1896" i="1"/>
  <c r="AV1896" i="1"/>
  <c r="AV1897" i="1"/>
  <c r="AP1897" i="1"/>
  <c r="AP1898" i="1"/>
  <c r="AV1898" i="1"/>
  <c r="AP1899" i="1"/>
  <c r="AV1899" i="1"/>
  <c r="AP1900" i="1"/>
  <c r="AV1900" i="1"/>
  <c r="AP1901" i="1"/>
  <c r="AV1901" i="1"/>
  <c r="AV1902" i="1"/>
  <c r="AP1902" i="1"/>
  <c r="AV1903" i="1"/>
  <c r="AP1903" i="1"/>
  <c r="AP1904" i="1"/>
  <c r="AV1904" i="1"/>
  <c r="AV1905" i="1"/>
  <c r="AP1905" i="1"/>
  <c r="AV1906" i="1"/>
  <c r="AP1906" i="1"/>
  <c r="AV1907" i="1"/>
  <c r="AP1907" i="1"/>
  <c r="AV1908" i="1"/>
  <c r="AP1908" i="1"/>
  <c r="AP1909" i="1"/>
  <c r="AV1909" i="1"/>
  <c r="AV1910" i="1"/>
  <c r="AP1910" i="1"/>
  <c r="AP1911" i="1"/>
  <c r="AV1911" i="1"/>
  <c r="AP1912" i="1"/>
  <c r="AV1912" i="1"/>
  <c r="AV1913" i="1"/>
  <c r="AP1913" i="1"/>
  <c r="AV1914" i="1"/>
  <c r="AP1914" i="1"/>
  <c r="AP1915" i="1"/>
  <c r="AV1915" i="1"/>
  <c r="AP1916" i="1"/>
  <c r="AV1916" i="1"/>
  <c r="AV1917" i="1"/>
  <c r="AP1917" i="1"/>
  <c r="AV1918" i="1"/>
  <c r="AP1918" i="1"/>
  <c r="AV1919" i="1"/>
  <c r="AP1919" i="1"/>
  <c r="AV1920" i="1"/>
  <c r="AP1920" i="1"/>
  <c r="AP1921" i="1"/>
  <c r="AV1921" i="1"/>
  <c r="AV1922" i="1"/>
  <c r="AP1922" i="1"/>
  <c r="AV1923" i="1"/>
  <c r="AP1923" i="1"/>
  <c r="AV1924" i="1"/>
  <c r="AP1924" i="1"/>
  <c r="AP1925" i="1"/>
  <c r="AV1925" i="1"/>
  <c r="AV1926" i="1"/>
  <c r="AP1926" i="1"/>
  <c r="AP1927" i="1"/>
  <c r="AV1927" i="1"/>
  <c r="AV1928" i="1"/>
  <c r="AP1928" i="1"/>
  <c r="AV1929" i="1"/>
  <c r="AP1929" i="1"/>
  <c r="AP1930" i="1"/>
  <c r="AV1930" i="1"/>
  <c r="AP1931" i="1"/>
  <c r="AV1931" i="1"/>
  <c r="AP1932" i="1"/>
  <c r="AV1932" i="1"/>
  <c r="AV1933" i="1"/>
  <c r="AP1933" i="1"/>
  <c r="AP1934" i="1"/>
  <c r="AV1934" i="1"/>
  <c r="AV1935" i="1"/>
  <c r="AP1935" i="1"/>
  <c r="AV1936" i="1"/>
  <c r="AP1936" i="1"/>
  <c r="AP1937" i="1"/>
  <c r="AV1937" i="1"/>
  <c r="AP1938" i="1"/>
  <c r="AV1938" i="1"/>
  <c r="AV1939" i="1"/>
  <c r="AP1939" i="1"/>
  <c r="AP1940" i="1"/>
  <c r="AV1940" i="1"/>
  <c r="AP1941" i="1"/>
  <c r="AV1941" i="1"/>
  <c r="AP1942" i="1"/>
  <c r="AV1942" i="1"/>
  <c r="AP1943" i="1"/>
  <c r="AV1943" i="1"/>
  <c r="AP1944" i="1"/>
  <c r="AV1944" i="1"/>
  <c r="AV1945" i="1"/>
  <c r="AP1945" i="1"/>
  <c r="AP1946" i="1"/>
  <c r="AV1946" i="1"/>
  <c r="AP1947" i="1"/>
  <c r="AV1947" i="1"/>
  <c r="AV1948" i="1"/>
  <c r="AP1948" i="1"/>
  <c r="AV1949" i="1"/>
  <c r="AP1949" i="1"/>
  <c r="AV1950" i="1"/>
  <c r="AP1950" i="1"/>
  <c r="AP1951" i="1"/>
  <c r="AV1951" i="1"/>
  <c r="AV1952" i="1"/>
  <c r="AP1952" i="1"/>
  <c r="AP1953" i="1"/>
  <c r="AV1953" i="1"/>
  <c r="AP1954" i="1"/>
  <c r="AV1954" i="1"/>
  <c r="AV1955" i="1"/>
  <c r="AP1955" i="1"/>
  <c r="AP1956" i="1"/>
  <c r="AV1956" i="1"/>
  <c r="AP1957" i="1"/>
  <c r="AV1957" i="1"/>
  <c r="AP1958" i="1"/>
  <c r="AV1958" i="1"/>
  <c r="AP1959" i="1"/>
  <c r="AV1959" i="1"/>
  <c r="AV1960" i="1"/>
  <c r="AP1960" i="1"/>
  <c r="AV1961" i="1"/>
  <c r="AP1961" i="1"/>
  <c r="AV1962" i="1"/>
  <c r="AP1962" i="1"/>
  <c r="AV1963" i="1"/>
  <c r="AP1963" i="1"/>
  <c r="AV1964" i="1"/>
  <c r="AP1964" i="1"/>
  <c r="AV1965" i="1"/>
  <c r="AP1965" i="1"/>
  <c r="AP1966" i="1"/>
  <c r="AV1966" i="1"/>
  <c r="AP1967" i="1"/>
  <c r="AV1967" i="1"/>
  <c r="AV1968" i="1"/>
  <c r="AP1968" i="1"/>
  <c r="AP1969" i="1"/>
  <c r="AV1969" i="1"/>
  <c r="AV1970" i="1"/>
  <c r="AP1970" i="1"/>
  <c r="AP1971" i="1"/>
  <c r="AV1971" i="1"/>
  <c r="AV1972" i="1"/>
  <c r="AP1972" i="1"/>
  <c r="AP1973" i="1"/>
  <c r="AV1973" i="1"/>
  <c r="AP1974" i="1"/>
  <c r="AV1974" i="1"/>
  <c r="AP1975" i="1"/>
  <c r="AV1975" i="1"/>
  <c r="AP1976" i="1"/>
  <c r="AV1976" i="1"/>
  <c r="AV1977" i="1"/>
  <c r="AP1977" i="1"/>
  <c r="AV1978" i="1"/>
  <c r="AP1978" i="1"/>
  <c r="AP1979" i="1"/>
  <c r="AV1979" i="1"/>
  <c r="AV1980" i="1"/>
  <c r="AP1980" i="1"/>
  <c r="AV1981" i="1"/>
  <c r="AP1981" i="1"/>
  <c r="AV1982" i="1"/>
  <c r="AP1982" i="1"/>
  <c r="AV1983" i="1"/>
  <c r="AP1983" i="1"/>
  <c r="AV1984" i="1"/>
  <c r="AP1984" i="1"/>
  <c r="AP1985" i="1"/>
  <c r="AV1985" i="1"/>
  <c r="AP1986" i="1"/>
  <c r="AV1986" i="1"/>
  <c r="AP1987" i="1"/>
  <c r="AV1987" i="1"/>
  <c r="AP1988" i="1"/>
  <c r="AV1988" i="1"/>
  <c r="AP1989" i="1"/>
  <c r="AV1989" i="1"/>
  <c r="AP1990" i="1"/>
  <c r="AV1990" i="1"/>
  <c r="AP1991" i="1"/>
  <c r="AV1991" i="1"/>
  <c r="AV1992" i="1"/>
  <c r="AP1992" i="1"/>
  <c r="AV1993" i="1"/>
  <c r="AP1993" i="1"/>
  <c r="AP1994" i="1"/>
  <c r="AV1994" i="1"/>
  <c r="AV1995" i="1"/>
  <c r="AP1995" i="1"/>
  <c r="AV1996" i="1"/>
  <c r="AP1996" i="1"/>
  <c r="AV1997" i="1"/>
  <c r="AP1997" i="1"/>
  <c r="AP1998" i="1"/>
  <c r="AV1998" i="1"/>
  <c r="AP1999" i="1"/>
  <c r="AV1999" i="1"/>
  <c r="AV2000" i="1"/>
  <c r="AP2000" i="1"/>
  <c r="AP2001" i="1"/>
  <c r="AV2001" i="1"/>
  <c r="AV2002" i="1"/>
  <c r="AP2002" i="1"/>
  <c r="AP2003" i="1"/>
  <c r="AV2003" i="1"/>
  <c r="AV2004" i="1"/>
  <c r="AP2004" i="1"/>
  <c r="AP2005" i="1"/>
  <c r="AV2005" i="1"/>
  <c r="AP2006" i="1"/>
  <c r="AV2006" i="1"/>
  <c r="AV2007" i="1"/>
  <c r="AP2007" i="1"/>
  <c r="AP2008" i="1"/>
  <c r="AV2008" i="1"/>
  <c r="AV2009" i="1"/>
  <c r="AP2009" i="1"/>
  <c r="AV2010" i="1"/>
  <c r="AP2010" i="1"/>
  <c r="AP2011" i="1"/>
  <c r="AV2011" i="1"/>
  <c r="AV2012" i="1"/>
  <c r="AP2012" i="1"/>
  <c r="AV2013" i="1"/>
  <c r="AP2013" i="1"/>
  <c r="AP2014" i="1"/>
  <c r="AV2014" i="1"/>
  <c r="AP2015" i="1"/>
  <c r="AV2015" i="1"/>
  <c r="AP2016" i="1"/>
  <c r="AV2016" i="1"/>
  <c r="AP2017" i="1"/>
  <c r="AV2017" i="1"/>
  <c r="AV2018" i="1"/>
  <c r="AP2018" i="1"/>
  <c r="AP2019" i="1"/>
  <c r="AV2019" i="1"/>
  <c r="AP2020" i="1"/>
  <c r="AV2020" i="1"/>
  <c r="AP2021" i="1"/>
  <c r="AV2021" i="1"/>
  <c r="AP2022" i="1"/>
  <c r="AV2022" i="1"/>
  <c r="AP2023" i="1"/>
  <c r="AV2023" i="1"/>
  <c r="AP2024" i="1"/>
  <c r="AV2024" i="1"/>
  <c r="AP2025" i="1"/>
  <c r="AV2025" i="1"/>
  <c r="AV2026" i="1"/>
  <c r="AP2026" i="1"/>
  <c r="AP2027" i="1"/>
  <c r="AV2027" i="1"/>
  <c r="AV2028" i="1"/>
  <c r="AP2028" i="1"/>
  <c r="AV2029" i="1"/>
  <c r="AP2029" i="1"/>
  <c r="AP2030" i="1"/>
  <c r="AV2030" i="1"/>
  <c r="AP2031" i="1"/>
  <c r="AV2031" i="1"/>
  <c r="AV2032" i="1"/>
  <c r="AP2032" i="1"/>
  <c r="AP2033" i="1"/>
  <c r="AV2033" i="1"/>
  <c r="AV2034" i="1"/>
  <c r="AP2034" i="1"/>
  <c r="AV2035" i="1"/>
  <c r="AP2035" i="1"/>
  <c r="AV2036" i="1"/>
  <c r="AP2036" i="1"/>
  <c r="AP2037" i="1"/>
  <c r="AV2037" i="1"/>
  <c r="AP2038" i="1"/>
  <c r="AV2038" i="1"/>
  <c r="AP2039" i="1"/>
  <c r="AV2039" i="1"/>
  <c r="AV2040" i="1"/>
  <c r="AP2040" i="1"/>
  <c r="AV2041" i="1"/>
  <c r="AP2041" i="1"/>
  <c r="AV2042" i="1"/>
  <c r="AP2042" i="1"/>
  <c r="AP2043" i="1"/>
  <c r="AV2043" i="1"/>
  <c r="AV2044" i="1"/>
  <c r="AP2044" i="1"/>
  <c r="AV2045" i="1"/>
  <c r="AP2045" i="1"/>
  <c r="AV2046" i="1"/>
  <c r="AP2046" i="1"/>
  <c r="AV2047" i="1"/>
  <c r="AP2047" i="1"/>
  <c r="AV2048" i="1"/>
  <c r="AP2048" i="1"/>
  <c r="AP2049" i="1"/>
  <c r="AV2049" i="1"/>
  <c r="AP2050" i="1"/>
  <c r="AV2050" i="1"/>
  <c r="AV2051" i="1"/>
  <c r="AP2051" i="1"/>
  <c r="AV2052" i="1"/>
  <c r="AP2052" i="1"/>
  <c r="AP2053" i="1"/>
  <c r="AV2053" i="1"/>
  <c r="AP2054" i="1"/>
  <c r="AV2054" i="1"/>
  <c r="AV2055" i="1"/>
  <c r="AP2055" i="1"/>
  <c r="AV2056" i="1"/>
  <c r="AP2056" i="1"/>
  <c r="AV2057" i="1"/>
  <c r="AP2057" i="1"/>
  <c r="AV2058" i="1"/>
  <c r="AP2058" i="1"/>
  <c r="AV2059" i="1"/>
  <c r="AP2059" i="1"/>
  <c r="AV2060" i="1"/>
  <c r="AP2060" i="1"/>
  <c r="AV2061" i="1"/>
  <c r="AP2061" i="1"/>
  <c r="AP2062" i="1"/>
  <c r="AV2062" i="1"/>
  <c r="AV2063" i="1"/>
  <c r="AP2063" i="1"/>
  <c r="AV2064" i="1"/>
  <c r="AP2064" i="1"/>
  <c r="AP2065" i="1"/>
  <c r="AV2065" i="1"/>
  <c r="AP2066" i="1"/>
  <c r="AV2066" i="1"/>
  <c r="AV2067" i="1"/>
  <c r="AP2067" i="1"/>
  <c r="AV2068" i="1"/>
  <c r="AP2068" i="1"/>
  <c r="AP2069" i="1"/>
  <c r="AV2069" i="1"/>
  <c r="AV2070" i="1"/>
  <c r="AP2070" i="1"/>
  <c r="AP2071" i="1"/>
  <c r="AV2071" i="1"/>
  <c r="AV2072" i="1"/>
  <c r="AP2072" i="1"/>
  <c r="AP2073" i="1"/>
  <c r="AV2073" i="1"/>
  <c r="AV2074" i="1"/>
  <c r="AP2074" i="1"/>
  <c r="AV2075" i="1"/>
  <c r="AP2075" i="1"/>
  <c r="AP2076" i="1"/>
  <c r="AV2076" i="1"/>
  <c r="AV2077" i="1"/>
  <c r="AP2077" i="1"/>
  <c r="AP2078" i="1"/>
  <c r="AV2078" i="1"/>
  <c r="AV2079" i="1"/>
  <c r="AP2079" i="1"/>
  <c r="AV2080" i="1"/>
  <c r="AP2080" i="1"/>
  <c r="AP2081" i="1"/>
  <c r="AV2081" i="1"/>
  <c r="AP2082" i="1"/>
  <c r="AV2082" i="1"/>
  <c r="AP2083" i="1"/>
  <c r="AV2083" i="1"/>
  <c r="AV2084" i="1"/>
  <c r="AP2084" i="1"/>
  <c r="AP2085" i="1"/>
  <c r="AV2085" i="1"/>
  <c r="AP2086" i="1"/>
  <c r="AV2086" i="1"/>
  <c r="AP2087" i="1"/>
  <c r="AV2087" i="1"/>
  <c r="AV2088" i="1"/>
  <c r="AP2088" i="1"/>
  <c r="AV2089" i="1"/>
  <c r="AP2089" i="1"/>
  <c r="AP2090" i="1"/>
  <c r="AV2090" i="1"/>
  <c r="AV2091" i="1"/>
  <c r="AP2091" i="1"/>
  <c r="AV2092" i="1"/>
  <c r="AP2092" i="1"/>
  <c r="AV2093" i="1"/>
  <c r="AP2093" i="1"/>
  <c r="AV2094" i="1"/>
  <c r="AP2094" i="1"/>
  <c r="AV2095" i="1"/>
  <c r="AP2095" i="1"/>
  <c r="AV2096" i="1"/>
  <c r="AP2096" i="1"/>
  <c r="AP2097" i="1"/>
  <c r="AV2097" i="1"/>
  <c r="AP2098" i="1"/>
  <c r="AV2098" i="1"/>
  <c r="AV2099" i="1"/>
  <c r="AP2099" i="1"/>
  <c r="AV2100" i="1"/>
  <c r="AP2100" i="1"/>
  <c r="AV2101" i="1"/>
  <c r="AP2101" i="1"/>
  <c r="AP2102" i="1"/>
  <c r="AV2102" i="1"/>
  <c r="AP2103" i="1"/>
  <c r="AV2103" i="1"/>
  <c r="AP2104" i="1"/>
  <c r="AV2104" i="1"/>
  <c r="AV2105" i="1"/>
  <c r="AP2105" i="1"/>
  <c r="AP2106" i="1"/>
  <c r="AV2106" i="1"/>
  <c r="AP2107" i="1"/>
  <c r="AV2107" i="1"/>
  <c r="AP2108" i="1"/>
  <c r="AV2108" i="1"/>
  <c r="AV2109" i="1"/>
  <c r="AP2109" i="1"/>
  <c r="AV2110" i="1"/>
  <c r="AP2110" i="1"/>
  <c r="AV2111" i="1"/>
  <c r="AP2111" i="1"/>
  <c r="AV2112" i="1"/>
  <c r="AP2112" i="1"/>
  <c r="AP2113" i="1"/>
  <c r="AV2113" i="1"/>
  <c r="AP2114" i="1"/>
  <c r="AV2114" i="1"/>
  <c r="AV2115" i="1"/>
  <c r="AP2115" i="1"/>
  <c r="AF129" i="1"/>
  <c r="Z129" i="1"/>
  <c r="Y145" i="1"/>
  <c r="AF145" i="1" l="1"/>
  <c r="E57" i="1" s="1"/>
  <c r="Z145" i="1"/>
  <c r="B57" i="1" l="1"/>
  <c r="E58" i="1"/>
  <c r="E59" i="1" l="1"/>
  <c r="B59" i="1" s="1"/>
  <c r="B58" i="1"/>
  <c r="C57" i="1"/>
  <c r="D57" i="1"/>
  <c r="AK73" i="1" s="1"/>
  <c r="AK74" i="1" s="1"/>
  <c r="F57" i="1" l="1"/>
  <c r="G57" i="1"/>
  <c r="AJ73" i="1"/>
  <c r="AJ74" i="1" s="1"/>
  <c r="C58" i="1"/>
  <c r="D58" i="1"/>
  <c r="AK76" i="1" s="1"/>
  <c r="AK77" i="1" s="1"/>
  <c r="C59" i="1"/>
  <c r="D59" i="1"/>
  <c r="AK79" i="1" s="1"/>
  <c r="AK80" i="1" s="1"/>
  <c r="G59" i="1" l="1"/>
  <c r="F59" i="1"/>
  <c r="AJ79" i="1"/>
  <c r="AJ80" i="1" s="1"/>
  <c r="G58" i="1"/>
  <c r="F58" i="1"/>
  <c r="AJ76" i="1"/>
  <c r="AJ77" i="1" s="1"/>
  <c r="AW67" i="1"/>
  <c r="AW68" i="1"/>
  <c r="AQ70" i="1"/>
  <c r="AW70" i="1"/>
  <c r="AQ67" i="1"/>
  <c r="AQ71" i="1"/>
  <c r="AQ68" i="1"/>
  <c r="AW69" i="1"/>
  <c r="AQ69" i="1"/>
  <c r="AW71" i="1"/>
  <c r="AW72" i="1"/>
  <c r="AQ72" i="1"/>
  <c r="AW73" i="1"/>
  <c r="AQ73" i="1"/>
  <c r="AQ74" i="1"/>
  <c r="AW74" i="1"/>
  <c r="AW75" i="1"/>
  <c r="AQ75" i="1"/>
  <c r="AQ76" i="1"/>
  <c r="AW76" i="1"/>
  <c r="AW77" i="1"/>
  <c r="AQ77" i="1"/>
  <c r="AQ78" i="1"/>
  <c r="AW78" i="1"/>
  <c r="AW79" i="1"/>
  <c r="AQ79" i="1"/>
  <c r="AW80" i="1"/>
  <c r="AQ80" i="1"/>
  <c r="AW81" i="1"/>
  <c r="AQ81" i="1"/>
  <c r="AW82" i="1"/>
  <c r="AQ82" i="1"/>
  <c r="AQ83" i="1"/>
  <c r="AW83" i="1"/>
  <c r="AW84" i="1"/>
  <c r="AQ84" i="1"/>
  <c r="AQ85" i="1"/>
  <c r="AW85" i="1"/>
  <c r="AQ86" i="1"/>
  <c r="AW86" i="1"/>
  <c r="AQ87" i="1"/>
  <c r="AW87" i="1"/>
  <c r="AW88" i="1"/>
  <c r="AQ88" i="1"/>
  <c r="AQ89" i="1"/>
  <c r="AW89" i="1"/>
  <c r="AW90" i="1"/>
  <c r="AQ90" i="1"/>
  <c r="AW91" i="1"/>
  <c r="AQ91" i="1"/>
  <c r="AW92" i="1"/>
  <c r="AQ92" i="1"/>
  <c r="AQ93" i="1"/>
  <c r="AW93" i="1"/>
  <c r="AQ94" i="1"/>
  <c r="AW94" i="1"/>
  <c r="AW95" i="1"/>
  <c r="AQ95" i="1"/>
  <c r="AW96" i="1"/>
  <c r="AQ96" i="1"/>
  <c r="AQ97" i="1"/>
  <c r="AW97" i="1"/>
  <c r="AW98" i="1"/>
  <c r="AQ98" i="1"/>
  <c r="AQ99" i="1"/>
  <c r="AW99" i="1"/>
  <c r="AQ100" i="1"/>
  <c r="AW100" i="1"/>
  <c r="AW101" i="1"/>
  <c r="AQ101" i="1"/>
  <c r="AQ102" i="1"/>
  <c r="AW102" i="1"/>
  <c r="AQ103" i="1"/>
  <c r="AW103" i="1"/>
  <c r="AW104" i="1"/>
  <c r="AQ104" i="1"/>
  <c r="AW105" i="1"/>
  <c r="AQ105" i="1"/>
  <c r="AW106" i="1"/>
  <c r="AQ106" i="1"/>
  <c r="AW107" i="1"/>
  <c r="AQ107" i="1"/>
  <c r="AW108" i="1"/>
  <c r="AQ108" i="1"/>
  <c r="AQ109" i="1"/>
  <c r="AW109" i="1"/>
  <c r="AQ110" i="1"/>
  <c r="AW110" i="1"/>
  <c r="AQ111" i="1"/>
  <c r="AW111" i="1"/>
  <c r="AQ112" i="1"/>
  <c r="AW112" i="1"/>
  <c r="AQ113" i="1"/>
  <c r="AW113" i="1"/>
  <c r="AQ114" i="1"/>
  <c r="AW114" i="1"/>
  <c r="AW115" i="1"/>
  <c r="AQ115" i="1"/>
  <c r="AW116" i="1"/>
  <c r="AQ116" i="1"/>
  <c r="AQ117" i="1"/>
  <c r="AW117" i="1"/>
  <c r="AQ118" i="1"/>
  <c r="AW118" i="1"/>
  <c r="AW119" i="1"/>
  <c r="AQ119" i="1"/>
  <c r="AW120" i="1"/>
  <c r="AQ120" i="1"/>
  <c r="AW121" i="1"/>
  <c r="AQ121" i="1"/>
  <c r="AQ122" i="1"/>
  <c r="AW122" i="1"/>
  <c r="AQ123" i="1"/>
  <c r="AW123" i="1"/>
  <c r="AQ124" i="1"/>
  <c r="AW124" i="1"/>
  <c r="AW125" i="1"/>
  <c r="AQ125" i="1"/>
  <c r="AQ126" i="1"/>
  <c r="AW126" i="1"/>
  <c r="AW127" i="1"/>
  <c r="AQ127" i="1"/>
  <c r="AW128" i="1"/>
  <c r="AQ128" i="1"/>
  <c r="AQ129" i="1"/>
  <c r="AW129" i="1"/>
  <c r="AW130" i="1"/>
  <c r="AQ130" i="1"/>
  <c r="AQ131" i="1"/>
  <c r="AW131" i="1"/>
  <c r="AQ132" i="1"/>
  <c r="AW132" i="1"/>
  <c r="AW133" i="1"/>
  <c r="AQ133" i="1"/>
  <c r="AQ134" i="1"/>
  <c r="AW134" i="1"/>
  <c r="AQ135" i="1"/>
  <c r="AW135" i="1"/>
  <c r="AW136" i="1"/>
  <c r="AQ136" i="1"/>
  <c r="AW137" i="1"/>
  <c r="AQ137" i="1"/>
  <c r="AW138" i="1"/>
  <c r="AQ138" i="1"/>
  <c r="AQ139" i="1"/>
  <c r="AW139" i="1"/>
  <c r="AQ140" i="1"/>
  <c r="AW140" i="1"/>
  <c r="AQ141" i="1"/>
  <c r="AW141" i="1"/>
  <c r="AQ142" i="1"/>
  <c r="AW142" i="1"/>
  <c r="AQ143" i="1"/>
  <c r="AW143" i="1"/>
  <c r="AW144" i="1"/>
  <c r="AQ144" i="1"/>
  <c r="AQ145" i="1"/>
  <c r="AW145" i="1"/>
  <c r="AW146" i="1"/>
  <c r="AQ146" i="1"/>
  <c r="AQ147" i="1"/>
  <c r="AW147" i="1"/>
  <c r="AQ148" i="1"/>
  <c r="AW148" i="1"/>
  <c r="AW149" i="1"/>
  <c r="AQ149" i="1"/>
  <c r="AW150" i="1"/>
  <c r="AQ150" i="1"/>
  <c r="AW151" i="1"/>
  <c r="AQ151" i="1"/>
  <c r="AQ152" i="1"/>
  <c r="AW152" i="1"/>
  <c r="AQ153" i="1"/>
  <c r="AW153" i="1"/>
  <c r="AW154" i="1"/>
  <c r="AQ154" i="1"/>
  <c r="AW155" i="1"/>
  <c r="AQ155" i="1"/>
  <c r="AQ156" i="1"/>
  <c r="AW156" i="1"/>
  <c r="AQ157" i="1"/>
  <c r="AW157" i="1"/>
  <c r="AQ158" i="1"/>
  <c r="AW158" i="1"/>
  <c r="AQ159" i="1"/>
  <c r="AW159" i="1"/>
  <c r="AW160" i="1"/>
  <c r="AQ160" i="1"/>
  <c r="AW161" i="1"/>
  <c r="AQ161" i="1"/>
  <c r="AQ162" i="1"/>
  <c r="AW162" i="1"/>
  <c r="AQ163" i="1"/>
  <c r="AW163" i="1"/>
  <c r="AW164" i="1"/>
  <c r="AQ164" i="1"/>
  <c r="AQ165" i="1"/>
  <c r="AW165" i="1"/>
  <c r="AQ166" i="1"/>
  <c r="AW166" i="1"/>
  <c r="AQ167" i="1"/>
  <c r="AW167" i="1"/>
  <c r="AW168" i="1"/>
  <c r="AQ168" i="1"/>
  <c r="AW169" i="1"/>
  <c r="AQ169" i="1"/>
  <c r="AQ170" i="1"/>
  <c r="AW170" i="1"/>
  <c r="AQ171" i="1"/>
  <c r="AW171" i="1"/>
  <c r="AQ172" i="1"/>
  <c r="AW172" i="1"/>
  <c r="AQ173" i="1"/>
  <c r="AW173" i="1"/>
  <c r="AW174" i="1"/>
  <c r="AQ174" i="1"/>
  <c r="AQ175" i="1"/>
  <c r="AW175" i="1"/>
  <c r="AW176" i="1"/>
  <c r="AQ176" i="1"/>
  <c r="AW177" i="1"/>
  <c r="AQ177" i="1"/>
  <c r="AQ178" i="1"/>
  <c r="AW178" i="1"/>
  <c r="AQ179" i="1"/>
  <c r="AW179" i="1"/>
  <c r="AW180" i="1"/>
  <c r="AQ180" i="1"/>
  <c r="AW181" i="1"/>
  <c r="AQ181" i="1"/>
  <c r="AW182" i="1"/>
  <c r="AQ182" i="1"/>
  <c r="AW183" i="1"/>
  <c r="AQ183" i="1"/>
  <c r="AQ184" i="1"/>
  <c r="AW184" i="1"/>
  <c r="AQ185" i="1"/>
  <c r="AW185" i="1"/>
  <c r="AW186" i="1"/>
  <c r="AQ186" i="1"/>
  <c r="AQ187" i="1"/>
  <c r="AW187" i="1"/>
  <c r="AW188" i="1"/>
  <c r="AQ188" i="1"/>
  <c r="AW189" i="1"/>
  <c r="AQ189" i="1"/>
  <c r="AQ190" i="1"/>
  <c r="AW190" i="1"/>
  <c r="AW191" i="1"/>
  <c r="AQ191" i="1"/>
  <c r="AW192" i="1"/>
  <c r="AQ192" i="1"/>
  <c r="AQ193" i="1"/>
  <c r="AW193" i="1"/>
  <c r="AW194" i="1"/>
  <c r="AQ194" i="1"/>
  <c r="AW195" i="1"/>
  <c r="AQ195" i="1"/>
  <c r="AW196" i="1"/>
  <c r="AQ196" i="1"/>
  <c r="AQ197" i="1"/>
  <c r="AW197" i="1"/>
  <c r="AQ198" i="1"/>
  <c r="AW198" i="1"/>
  <c r="AW199" i="1"/>
  <c r="AQ199" i="1"/>
  <c r="AW200" i="1"/>
  <c r="AQ200" i="1"/>
  <c r="AW201" i="1"/>
  <c r="AQ201" i="1"/>
  <c r="AW202" i="1"/>
  <c r="AQ202" i="1"/>
  <c r="AQ203" i="1"/>
  <c r="AW203" i="1"/>
  <c r="AQ204" i="1"/>
  <c r="AW204" i="1"/>
  <c r="AW205" i="1"/>
  <c r="AQ205" i="1"/>
  <c r="AQ206" i="1"/>
  <c r="AW206" i="1"/>
  <c r="AQ207" i="1"/>
  <c r="AW207" i="1"/>
  <c r="AQ208" i="1"/>
  <c r="AW208" i="1"/>
  <c r="AQ209" i="1"/>
  <c r="AW209" i="1"/>
  <c r="AQ210" i="1"/>
  <c r="AW210" i="1"/>
  <c r="AQ211" i="1"/>
  <c r="AW211" i="1"/>
  <c r="AW212" i="1"/>
  <c r="AQ212" i="1"/>
  <c r="AQ213" i="1"/>
  <c r="AW213" i="1"/>
  <c r="AW214" i="1"/>
  <c r="AQ214" i="1"/>
  <c r="AQ215" i="1"/>
  <c r="AW215" i="1"/>
  <c r="AQ216" i="1"/>
  <c r="AW216" i="1"/>
  <c r="AQ217" i="1"/>
  <c r="AW217" i="1"/>
  <c r="AQ218" i="1"/>
  <c r="AW218" i="1"/>
  <c r="AQ219" i="1"/>
  <c r="AW219" i="1"/>
  <c r="AW220" i="1"/>
  <c r="AQ220" i="1"/>
  <c r="AQ221" i="1"/>
  <c r="AW221" i="1"/>
  <c r="AQ222" i="1"/>
  <c r="AW222" i="1"/>
  <c r="AW223" i="1"/>
  <c r="AQ223" i="1"/>
  <c r="AW224" i="1"/>
  <c r="AQ224" i="1"/>
  <c r="AW225" i="1"/>
  <c r="AQ225" i="1"/>
  <c r="AQ226" i="1"/>
  <c r="AW226" i="1"/>
  <c r="AW227" i="1"/>
  <c r="AQ227" i="1"/>
  <c r="AQ228" i="1"/>
  <c r="AW228" i="1"/>
  <c r="AQ229" i="1"/>
  <c r="AW229" i="1"/>
  <c r="AW230" i="1"/>
  <c r="AQ230" i="1"/>
  <c r="AQ231" i="1"/>
  <c r="AW231" i="1"/>
  <c r="AW232" i="1"/>
  <c r="AQ232" i="1"/>
  <c r="AQ233" i="1"/>
  <c r="AW233" i="1"/>
  <c r="AW234" i="1"/>
  <c r="AQ234" i="1"/>
  <c r="AW235" i="1"/>
  <c r="AQ235" i="1"/>
  <c r="AW236" i="1"/>
  <c r="AQ236" i="1"/>
  <c r="AQ237" i="1"/>
  <c r="AW237" i="1"/>
  <c r="AW238" i="1"/>
  <c r="AQ238" i="1"/>
  <c r="AQ239" i="1"/>
  <c r="AW239" i="1"/>
  <c r="AQ240" i="1"/>
  <c r="AW240" i="1"/>
  <c r="AW241" i="1"/>
  <c r="AQ241" i="1"/>
  <c r="AW242" i="1"/>
  <c r="AQ242" i="1"/>
  <c r="AW243" i="1"/>
  <c r="AQ243" i="1"/>
  <c r="AW244" i="1"/>
  <c r="AQ244" i="1"/>
  <c r="AW245" i="1"/>
  <c r="AQ245" i="1"/>
  <c r="AQ246" i="1"/>
  <c r="AW246" i="1"/>
  <c r="AQ247" i="1"/>
  <c r="AW247" i="1"/>
  <c r="AQ248" i="1"/>
  <c r="AW248" i="1"/>
  <c r="AW249" i="1"/>
  <c r="AQ249" i="1"/>
  <c r="AQ250" i="1"/>
  <c r="AW250" i="1"/>
  <c r="AQ251" i="1"/>
  <c r="AW251" i="1"/>
  <c r="AQ252" i="1"/>
  <c r="AW252" i="1"/>
  <c r="AW253" i="1"/>
  <c r="AQ253" i="1"/>
  <c r="AQ254" i="1"/>
  <c r="AW254" i="1"/>
  <c r="AW255" i="1"/>
  <c r="AQ255" i="1"/>
  <c r="AW256" i="1"/>
  <c r="AQ256" i="1"/>
  <c r="AQ257" i="1"/>
  <c r="AW257" i="1"/>
  <c r="AW258" i="1"/>
  <c r="AQ258" i="1"/>
  <c r="AQ259" i="1"/>
  <c r="AW259" i="1"/>
  <c r="AW260" i="1"/>
  <c r="AQ260" i="1"/>
  <c r="AW261" i="1"/>
  <c r="AQ261" i="1"/>
  <c r="AW262" i="1"/>
  <c r="AQ262" i="1"/>
  <c r="AW263" i="1"/>
  <c r="AQ263" i="1"/>
  <c r="AW264" i="1"/>
  <c r="AQ264" i="1"/>
  <c r="AQ265" i="1"/>
  <c r="AW265" i="1"/>
  <c r="AQ266" i="1"/>
  <c r="AW266" i="1"/>
  <c r="AQ267" i="1"/>
  <c r="AW267" i="1"/>
  <c r="AQ268" i="1"/>
  <c r="AW268" i="1"/>
  <c r="AW269" i="1"/>
  <c r="AQ269" i="1"/>
  <c r="AQ270" i="1"/>
  <c r="AW270" i="1"/>
  <c r="AW271" i="1"/>
  <c r="AQ271" i="1"/>
  <c r="AW272" i="1"/>
  <c r="AQ272" i="1"/>
  <c r="AQ273" i="1"/>
  <c r="AW273" i="1"/>
  <c r="AQ274" i="1"/>
  <c r="AW274" i="1"/>
  <c r="AQ275" i="1"/>
  <c r="AW275" i="1"/>
  <c r="AQ276" i="1"/>
  <c r="AW276" i="1"/>
  <c r="AQ277" i="1"/>
  <c r="AW277" i="1"/>
  <c r="AW278" i="1"/>
  <c r="AQ278" i="1"/>
  <c r="AQ279" i="1"/>
  <c r="AW279" i="1"/>
  <c r="AW280" i="1"/>
  <c r="AQ280" i="1"/>
  <c r="AQ281" i="1"/>
  <c r="AW281" i="1"/>
  <c r="AQ282" i="1"/>
  <c r="AW282" i="1"/>
  <c r="AW283" i="1"/>
  <c r="AQ283" i="1"/>
  <c r="AQ284" i="1"/>
  <c r="AW284" i="1"/>
  <c r="AQ285" i="1"/>
  <c r="AW285" i="1"/>
  <c r="AQ286" i="1"/>
  <c r="AW286" i="1"/>
  <c r="AW287" i="1"/>
  <c r="AQ287" i="1"/>
  <c r="AW288" i="1"/>
  <c r="AQ288" i="1"/>
  <c r="AQ289" i="1"/>
  <c r="AW289" i="1"/>
  <c r="AQ290" i="1"/>
  <c r="AW290" i="1"/>
  <c r="AW291" i="1"/>
  <c r="AQ291" i="1"/>
  <c r="AQ292" i="1"/>
  <c r="AW292" i="1"/>
  <c r="AQ293" i="1"/>
  <c r="AW293" i="1"/>
  <c r="AW294" i="1"/>
  <c r="AQ294" i="1"/>
  <c r="AW295" i="1"/>
  <c r="AQ295" i="1"/>
  <c r="AW296" i="1"/>
  <c r="AQ296" i="1"/>
  <c r="AW297" i="1"/>
  <c r="AQ297" i="1"/>
  <c r="AW298" i="1"/>
  <c r="AQ298" i="1"/>
  <c r="AW299" i="1"/>
  <c r="AQ299" i="1"/>
  <c r="AQ300" i="1"/>
  <c r="AW300" i="1"/>
  <c r="AQ301" i="1"/>
  <c r="AW301" i="1"/>
  <c r="AW302" i="1"/>
  <c r="AQ302" i="1"/>
  <c r="AQ303" i="1"/>
  <c r="AW303" i="1"/>
  <c r="AQ304" i="1"/>
  <c r="AW304" i="1"/>
  <c r="AW305" i="1"/>
  <c r="AQ305" i="1"/>
  <c r="AQ306" i="1"/>
  <c r="AW306" i="1"/>
  <c r="AW307" i="1"/>
  <c r="AQ307" i="1"/>
  <c r="AW308" i="1"/>
  <c r="AQ308" i="1"/>
  <c r="AQ309" i="1"/>
  <c r="AW309" i="1"/>
  <c r="AQ310" i="1"/>
  <c r="AW310" i="1"/>
  <c r="AQ311" i="1"/>
  <c r="AW311" i="1"/>
  <c r="AW312" i="1"/>
  <c r="AQ312" i="1"/>
  <c r="AW313" i="1"/>
  <c r="AQ313" i="1"/>
  <c r="AW314" i="1"/>
  <c r="AQ314" i="1"/>
  <c r="AW315" i="1"/>
  <c r="AQ315" i="1"/>
  <c r="AQ316" i="1"/>
  <c r="AW316" i="1"/>
  <c r="AQ317" i="1"/>
  <c r="AW317" i="1"/>
  <c r="AQ318" i="1"/>
  <c r="AW318" i="1"/>
  <c r="AW319" i="1"/>
  <c r="AQ319" i="1"/>
  <c r="AW320" i="1"/>
  <c r="AQ320" i="1"/>
  <c r="AQ321" i="1"/>
  <c r="AW321" i="1"/>
  <c r="AW322" i="1"/>
  <c r="AQ322" i="1"/>
  <c r="AQ323" i="1"/>
  <c r="AW323" i="1"/>
  <c r="AQ324" i="1"/>
  <c r="AW324" i="1"/>
  <c r="AQ325" i="1"/>
  <c r="AW325" i="1"/>
  <c r="AW326" i="1"/>
  <c r="AQ326" i="1"/>
  <c r="AQ327" i="1"/>
  <c r="AW327" i="1"/>
  <c r="AQ328" i="1"/>
  <c r="AW328" i="1"/>
  <c r="AW329" i="1"/>
  <c r="AQ329" i="1"/>
  <c r="AQ330" i="1"/>
  <c r="AW330" i="1"/>
  <c r="AQ331" i="1"/>
  <c r="AW331" i="1"/>
  <c r="AQ332" i="1"/>
  <c r="AW332" i="1"/>
  <c r="AQ333" i="1"/>
  <c r="AW333" i="1"/>
  <c r="AQ334" i="1"/>
  <c r="AW334" i="1"/>
  <c r="AW335" i="1"/>
  <c r="AQ335" i="1"/>
  <c r="AQ336" i="1"/>
  <c r="AW336" i="1"/>
  <c r="AW337" i="1"/>
  <c r="AQ337" i="1"/>
  <c r="AW338" i="1"/>
  <c r="AQ338" i="1"/>
  <c r="AW339" i="1"/>
  <c r="AQ339" i="1"/>
  <c r="AW340" i="1"/>
  <c r="AQ340" i="1"/>
  <c r="AW341" i="1"/>
  <c r="AQ341" i="1"/>
  <c r="AQ342" i="1"/>
  <c r="AW342" i="1"/>
  <c r="AW343" i="1"/>
  <c r="AQ343" i="1"/>
  <c r="AW344" i="1"/>
  <c r="AQ344" i="1"/>
  <c r="AQ345" i="1"/>
  <c r="AW345" i="1"/>
  <c r="AW346" i="1"/>
  <c r="AQ346" i="1"/>
  <c r="AQ347" i="1"/>
  <c r="AW347" i="1"/>
  <c r="AW348" i="1"/>
  <c r="AQ348" i="1"/>
  <c r="AQ349" i="1"/>
  <c r="AW349" i="1"/>
  <c r="AW350" i="1"/>
  <c r="AQ350" i="1"/>
  <c r="AQ351" i="1"/>
  <c r="AW351" i="1"/>
  <c r="AQ352" i="1"/>
  <c r="AW352" i="1"/>
  <c r="AQ353" i="1"/>
  <c r="AW353" i="1"/>
  <c r="AW354" i="1"/>
  <c r="AQ354" i="1"/>
  <c r="AQ355" i="1"/>
  <c r="AW355" i="1"/>
  <c r="AW356" i="1"/>
  <c r="AQ356" i="1"/>
  <c r="AQ357" i="1"/>
  <c r="AW357" i="1"/>
  <c r="AW358" i="1"/>
  <c r="AQ358" i="1"/>
  <c r="AQ359" i="1"/>
  <c r="AW359" i="1"/>
  <c r="AQ360" i="1"/>
  <c r="AW360" i="1"/>
  <c r="AQ361" i="1"/>
  <c r="AW361" i="1"/>
  <c r="AQ362" i="1"/>
  <c r="AW362" i="1"/>
  <c r="AQ363" i="1"/>
  <c r="AW363" i="1"/>
  <c r="AQ364" i="1"/>
  <c r="AW364" i="1"/>
  <c r="AQ365" i="1"/>
  <c r="AW365" i="1"/>
  <c r="AW366" i="1"/>
  <c r="AQ366" i="1"/>
  <c r="AW367" i="1"/>
  <c r="AQ367" i="1"/>
  <c r="AQ368" i="1"/>
  <c r="AW368" i="1"/>
  <c r="AW369" i="1"/>
  <c r="AQ369" i="1"/>
  <c r="AW370" i="1"/>
  <c r="AQ370" i="1"/>
  <c r="AQ371" i="1"/>
  <c r="AW371" i="1"/>
  <c r="AW372" i="1"/>
  <c r="AQ372" i="1"/>
  <c r="AQ373" i="1"/>
  <c r="AW373" i="1"/>
  <c r="AQ374" i="1"/>
  <c r="AW374" i="1"/>
  <c r="AW375" i="1"/>
  <c r="AQ375" i="1"/>
  <c r="AW376" i="1"/>
  <c r="AQ376" i="1"/>
  <c r="AQ377" i="1"/>
  <c r="AW377" i="1"/>
  <c r="AQ378" i="1"/>
  <c r="AW378" i="1"/>
  <c r="AW379" i="1"/>
  <c r="AQ379" i="1"/>
  <c r="AW380" i="1"/>
  <c r="AQ380" i="1"/>
  <c r="AW381" i="1"/>
  <c r="AQ381" i="1"/>
  <c r="AQ382" i="1"/>
  <c r="AW382" i="1"/>
  <c r="AQ383" i="1"/>
  <c r="AW383" i="1"/>
  <c r="AW384" i="1"/>
  <c r="AQ384" i="1"/>
  <c r="AW385" i="1"/>
  <c r="AQ385" i="1"/>
  <c r="AW386" i="1"/>
  <c r="AQ386" i="1"/>
  <c r="AW387" i="1"/>
  <c r="AQ387" i="1"/>
  <c r="AW388" i="1"/>
  <c r="AQ388" i="1"/>
  <c r="AW389" i="1"/>
  <c r="AQ389" i="1"/>
  <c r="AQ390" i="1"/>
  <c r="AW390" i="1"/>
  <c r="AQ391" i="1"/>
  <c r="AW391" i="1"/>
  <c r="AW392" i="1"/>
  <c r="AQ392" i="1"/>
  <c r="AW393" i="1"/>
  <c r="AQ393" i="1"/>
  <c r="AW394" i="1"/>
  <c r="AQ394" i="1"/>
  <c r="AW395" i="1"/>
  <c r="AQ395" i="1"/>
  <c r="AQ396" i="1"/>
  <c r="AW396" i="1"/>
  <c r="AW397" i="1"/>
  <c r="AQ397" i="1"/>
  <c r="AW398" i="1"/>
  <c r="AQ398" i="1"/>
  <c r="AW399" i="1"/>
  <c r="AQ399" i="1"/>
  <c r="AQ400" i="1"/>
  <c r="AW400" i="1"/>
  <c r="AQ401" i="1"/>
  <c r="AW401" i="1"/>
  <c r="AW402" i="1"/>
  <c r="AQ402" i="1"/>
  <c r="AW403" i="1"/>
  <c r="AQ403" i="1"/>
  <c r="AW404" i="1"/>
  <c r="AQ404" i="1"/>
  <c r="AW405" i="1"/>
  <c r="AQ405" i="1"/>
  <c r="AW406" i="1"/>
  <c r="AQ406" i="1"/>
  <c r="AW407" i="1"/>
  <c r="AQ407" i="1"/>
  <c r="AW408" i="1"/>
  <c r="AQ408" i="1"/>
  <c r="AQ409" i="1"/>
  <c r="AW409" i="1"/>
  <c r="AQ410" i="1"/>
  <c r="AW410" i="1"/>
  <c r="AQ411" i="1"/>
  <c r="AW411" i="1"/>
  <c r="AQ412" i="1"/>
  <c r="AW412" i="1"/>
  <c r="AQ413" i="1"/>
  <c r="AW413" i="1"/>
  <c r="AW414" i="1"/>
  <c r="AQ414" i="1"/>
  <c r="AQ415" i="1"/>
  <c r="AW415" i="1"/>
  <c r="AQ416" i="1"/>
  <c r="AW416" i="1"/>
  <c r="AW417" i="1"/>
  <c r="AQ417" i="1"/>
  <c r="AQ418" i="1"/>
  <c r="AW418" i="1"/>
  <c r="AW419" i="1"/>
  <c r="AQ419" i="1"/>
  <c r="AQ420" i="1"/>
  <c r="AW420" i="1"/>
  <c r="AW421" i="1"/>
  <c r="AQ421" i="1"/>
  <c r="AQ422" i="1"/>
  <c r="AW422" i="1"/>
  <c r="AQ423" i="1"/>
  <c r="AW423" i="1"/>
  <c r="AW424" i="1"/>
  <c r="AQ424" i="1"/>
  <c r="AQ425" i="1"/>
  <c r="AW425" i="1"/>
  <c r="AW426" i="1"/>
  <c r="AQ426" i="1"/>
  <c r="AQ427" i="1"/>
  <c r="AW427" i="1"/>
  <c r="AW428" i="1"/>
  <c r="AQ428" i="1"/>
  <c r="AQ429" i="1"/>
  <c r="AW429" i="1"/>
  <c r="AQ430" i="1"/>
  <c r="AW430" i="1"/>
  <c r="AW431" i="1"/>
  <c r="AQ431" i="1"/>
  <c r="AW432" i="1"/>
  <c r="AQ432" i="1"/>
  <c r="AQ433" i="1"/>
  <c r="AW433" i="1"/>
  <c r="AW434" i="1"/>
  <c r="AQ434" i="1"/>
  <c r="AW435" i="1"/>
  <c r="AQ435" i="1"/>
  <c r="AW436" i="1"/>
  <c r="AQ436" i="1"/>
  <c r="AW437" i="1"/>
  <c r="AQ437" i="1"/>
  <c r="AQ438" i="1"/>
  <c r="AW438" i="1"/>
  <c r="AW439" i="1"/>
  <c r="AQ439" i="1"/>
  <c r="AW440" i="1"/>
  <c r="AQ440" i="1"/>
  <c r="AQ441" i="1"/>
  <c r="AW441" i="1"/>
  <c r="AQ442" i="1"/>
  <c r="AW442" i="1"/>
  <c r="AW443" i="1"/>
  <c r="AQ443" i="1"/>
  <c r="AQ444" i="1"/>
  <c r="AW444" i="1"/>
  <c r="AQ445" i="1"/>
  <c r="AW445" i="1"/>
  <c r="AW446" i="1"/>
  <c r="AQ446" i="1"/>
  <c r="AQ447" i="1"/>
  <c r="AW447" i="1"/>
  <c r="AW448" i="1"/>
  <c r="AQ448" i="1"/>
  <c r="AQ449" i="1"/>
  <c r="AW449" i="1"/>
  <c r="AQ450" i="1"/>
  <c r="AW450" i="1"/>
  <c r="AQ451" i="1"/>
  <c r="AW451" i="1"/>
  <c r="AQ452" i="1"/>
  <c r="AW452" i="1"/>
  <c r="AW453" i="1"/>
  <c r="AQ453" i="1"/>
  <c r="AW454" i="1"/>
  <c r="AQ454" i="1"/>
  <c r="AW455" i="1"/>
  <c r="AQ455" i="1"/>
  <c r="AQ456" i="1"/>
  <c r="AW456" i="1"/>
  <c r="AQ457" i="1"/>
  <c r="AW457" i="1"/>
  <c r="AQ458" i="1"/>
  <c r="AW458" i="1"/>
  <c r="AW459" i="1"/>
  <c r="AQ459" i="1"/>
  <c r="AW460" i="1"/>
  <c r="AQ460" i="1"/>
  <c r="AQ461" i="1"/>
  <c r="AW461" i="1"/>
  <c r="AQ462" i="1"/>
  <c r="AW462" i="1"/>
  <c r="AW463" i="1"/>
  <c r="AQ463" i="1"/>
  <c r="AQ464" i="1"/>
  <c r="AW464" i="1"/>
  <c r="AQ465" i="1"/>
  <c r="AW465" i="1"/>
  <c r="AW466" i="1"/>
  <c r="AQ466" i="1"/>
  <c r="AQ467" i="1"/>
  <c r="AW467" i="1"/>
  <c r="AW468" i="1"/>
  <c r="AQ468" i="1"/>
  <c r="AW469" i="1"/>
  <c r="AQ469" i="1"/>
  <c r="AW470" i="1"/>
  <c r="AQ470" i="1"/>
  <c r="AW471" i="1"/>
  <c r="AQ471" i="1"/>
  <c r="AQ472" i="1"/>
  <c r="AW472" i="1"/>
  <c r="AQ473" i="1"/>
  <c r="AW473" i="1"/>
  <c r="AW474" i="1"/>
  <c r="AQ474" i="1"/>
  <c r="AQ475" i="1"/>
  <c r="AW475" i="1"/>
  <c r="AQ476" i="1"/>
  <c r="AW476" i="1"/>
  <c r="AW477" i="1"/>
  <c r="AQ477" i="1"/>
  <c r="AQ478" i="1"/>
  <c r="AW478" i="1"/>
  <c r="AQ479" i="1"/>
  <c r="AW479" i="1"/>
  <c r="AQ480" i="1"/>
  <c r="AW480" i="1"/>
  <c r="AQ481" i="1"/>
  <c r="AW481" i="1"/>
  <c r="AW482" i="1"/>
  <c r="AQ482" i="1"/>
  <c r="AQ483" i="1"/>
  <c r="AW483" i="1"/>
  <c r="AQ484" i="1"/>
  <c r="AW484" i="1"/>
  <c r="AQ485" i="1"/>
  <c r="AW485" i="1"/>
  <c r="AQ486" i="1"/>
  <c r="AW486" i="1"/>
  <c r="AW487" i="1"/>
  <c r="AQ487" i="1"/>
  <c r="AW488" i="1"/>
  <c r="AQ488" i="1"/>
  <c r="AW489" i="1"/>
  <c r="AQ489" i="1"/>
  <c r="AQ490" i="1"/>
  <c r="AW490" i="1"/>
  <c r="AQ491" i="1"/>
  <c r="AW491" i="1"/>
  <c r="AW492" i="1"/>
  <c r="AQ492" i="1"/>
  <c r="AQ493" i="1"/>
  <c r="AW493" i="1"/>
  <c r="AQ494" i="1"/>
  <c r="AW494" i="1"/>
  <c r="AQ495" i="1"/>
  <c r="AW495" i="1"/>
  <c r="AQ496" i="1"/>
  <c r="AW496" i="1"/>
  <c r="AW497" i="1"/>
  <c r="AQ497" i="1"/>
  <c r="AW498" i="1"/>
  <c r="AQ498" i="1"/>
  <c r="AW499" i="1"/>
  <c r="AQ499" i="1"/>
  <c r="AW500" i="1"/>
  <c r="AQ500" i="1"/>
  <c r="AQ501" i="1"/>
  <c r="AW501" i="1"/>
  <c r="AW502" i="1"/>
  <c r="AQ502" i="1"/>
  <c r="AQ503" i="1"/>
  <c r="AW503" i="1"/>
  <c r="AQ504" i="1"/>
  <c r="AW504" i="1"/>
  <c r="AQ505" i="1"/>
  <c r="AW505" i="1"/>
  <c r="AW506" i="1"/>
  <c r="AQ506" i="1"/>
  <c r="AW507" i="1"/>
  <c r="AQ507" i="1"/>
  <c r="AQ508" i="1"/>
  <c r="AW508" i="1"/>
  <c r="AQ509" i="1"/>
  <c r="AW509" i="1"/>
  <c r="AQ510" i="1"/>
  <c r="AW510" i="1"/>
  <c r="AQ511" i="1"/>
  <c r="AW511" i="1"/>
  <c r="AQ512" i="1"/>
  <c r="AW512" i="1"/>
  <c r="AW513" i="1"/>
  <c r="AQ513" i="1"/>
  <c r="AW514" i="1"/>
  <c r="AQ514" i="1"/>
  <c r="AW515" i="1"/>
  <c r="AQ515" i="1"/>
  <c r="AQ516" i="1"/>
  <c r="AW516" i="1"/>
  <c r="AQ517" i="1"/>
  <c r="AW517" i="1"/>
  <c r="AQ518" i="1"/>
  <c r="AW518" i="1"/>
  <c r="AW519" i="1"/>
  <c r="AQ519" i="1"/>
  <c r="AW520" i="1"/>
  <c r="AQ520" i="1"/>
  <c r="AW521" i="1"/>
  <c r="AQ521" i="1"/>
  <c r="AW522" i="1"/>
  <c r="AQ522" i="1"/>
  <c r="AQ523" i="1"/>
  <c r="AW523" i="1"/>
  <c r="AW524" i="1"/>
  <c r="AQ524" i="1"/>
  <c r="AQ525" i="1"/>
  <c r="AW525" i="1"/>
  <c r="AW526" i="1"/>
  <c r="AQ526" i="1"/>
  <c r="AW527" i="1"/>
  <c r="AQ527" i="1"/>
  <c r="AW528" i="1"/>
  <c r="AQ528" i="1"/>
  <c r="AQ529" i="1"/>
  <c r="AW529" i="1"/>
  <c r="AW530" i="1"/>
  <c r="AQ530" i="1"/>
  <c r="AQ531" i="1"/>
  <c r="AW531" i="1"/>
  <c r="AQ532" i="1"/>
  <c r="AW532" i="1"/>
  <c r="AQ533" i="1"/>
  <c r="AW533" i="1"/>
  <c r="AW534" i="1"/>
  <c r="AQ534" i="1"/>
  <c r="AW535" i="1"/>
  <c r="AQ535" i="1"/>
  <c r="AQ536" i="1"/>
  <c r="AW536" i="1"/>
  <c r="AQ537" i="1"/>
  <c r="AW537" i="1"/>
  <c r="AQ538" i="1"/>
  <c r="AW538" i="1"/>
  <c r="AW539" i="1"/>
  <c r="AQ539" i="1"/>
  <c r="AW540" i="1"/>
  <c r="AQ540" i="1"/>
  <c r="AW541" i="1"/>
  <c r="AQ541" i="1"/>
  <c r="AW542" i="1"/>
  <c r="AQ542" i="1"/>
  <c r="AW543" i="1"/>
  <c r="AQ543" i="1"/>
  <c r="AW544" i="1"/>
  <c r="AQ544" i="1"/>
  <c r="AQ545" i="1"/>
  <c r="AW545" i="1"/>
  <c r="AQ546" i="1"/>
  <c r="AW546" i="1"/>
  <c r="AQ547" i="1"/>
  <c r="AW547" i="1"/>
  <c r="AW548" i="1"/>
  <c r="AQ548" i="1"/>
  <c r="AW549" i="1"/>
  <c r="AQ549" i="1"/>
  <c r="AW550" i="1"/>
  <c r="AQ550" i="1"/>
  <c r="AW551" i="1"/>
  <c r="AQ551" i="1"/>
  <c r="AQ552" i="1"/>
  <c r="AW552" i="1"/>
  <c r="AW553" i="1"/>
  <c r="AQ553" i="1"/>
  <c r="AW554" i="1"/>
  <c r="AQ554" i="1"/>
  <c r="AW555" i="1"/>
  <c r="AQ555" i="1"/>
  <c r="AW556" i="1"/>
  <c r="AQ556" i="1"/>
  <c r="AQ557" i="1"/>
  <c r="AW557" i="1"/>
  <c r="AW558" i="1"/>
  <c r="AQ558" i="1"/>
  <c r="AW559" i="1"/>
  <c r="AQ559" i="1"/>
  <c r="AQ560" i="1"/>
  <c r="AW560" i="1"/>
  <c r="AW561" i="1"/>
  <c r="AQ561" i="1"/>
  <c r="AQ562" i="1"/>
  <c r="AW562" i="1"/>
  <c r="AQ563" i="1"/>
  <c r="AW563" i="1"/>
  <c r="AQ564" i="1"/>
  <c r="AW564" i="1"/>
  <c r="AW565" i="1"/>
  <c r="AQ565" i="1"/>
  <c r="AW566" i="1"/>
  <c r="AQ566" i="1"/>
  <c r="AQ567" i="1"/>
  <c r="AW567" i="1"/>
  <c r="AW568" i="1"/>
  <c r="AQ568" i="1"/>
  <c r="AQ569" i="1"/>
  <c r="AW569" i="1"/>
  <c r="AW570" i="1"/>
  <c r="AQ570" i="1"/>
  <c r="AW571" i="1"/>
  <c r="AQ571" i="1"/>
  <c r="AQ572" i="1"/>
  <c r="AW572" i="1"/>
  <c r="AQ573" i="1"/>
  <c r="AW573" i="1"/>
  <c r="AQ574" i="1"/>
  <c r="AW574" i="1"/>
  <c r="AW575" i="1"/>
  <c r="AQ575" i="1"/>
  <c r="AQ576" i="1"/>
  <c r="AW576" i="1"/>
  <c r="AQ577" i="1"/>
  <c r="AW577" i="1"/>
  <c r="AQ578" i="1"/>
  <c r="AW578" i="1"/>
  <c r="AW579" i="1"/>
  <c r="AQ579" i="1"/>
  <c r="AQ580" i="1"/>
  <c r="AW580" i="1"/>
  <c r="AQ581" i="1"/>
  <c r="AW581" i="1"/>
  <c r="AQ582" i="1"/>
  <c r="AW582" i="1"/>
  <c r="AQ583" i="1"/>
  <c r="AW583" i="1"/>
  <c r="AW584" i="1"/>
  <c r="AQ584" i="1"/>
  <c r="AQ585" i="1"/>
  <c r="AW585" i="1"/>
  <c r="AQ586" i="1"/>
  <c r="AW586" i="1"/>
  <c r="AW587" i="1"/>
  <c r="AQ587" i="1"/>
  <c r="AQ588" i="1"/>
  <c r="AW588" i="1"/>
  <c r="AW589" i="1"/>
  <c r="AQ589" i="1"/>
  <c r="AW590" i="1"/>
  <c r="AQ590" i="1"/>
  <c r="AQ591" i="1"/>
  <c r="AW591" i="1"/>
  <c r="AW592" i="1"/>
  <c r="AQ592" i="1"/>
  <c r="AQ593" i="1"/>
  <c r="AW593" i="1"/>
  <c r="AW594" i="1"/>
  <c r="AQ594" i="1"/>
  <c r="AQ595" i="1"/>
  <c r="AW595" i="1"/>
  <c r="AQ596" i="1"/>
  <c r="AW596" i="1"/>
  <c r="AQ597" i="1"/>
  <c r="AW597" i="1"/>
  <c r="AW598" i="1"/>
  <c r="AQ598" i="1"/>
  <c r="AW599" i="1"/>
  <c r="AQ599" i="1"/>
  <c r="AQ600" i="1"/>
  <c r="AW600" i="1"/>
  <c r="AQ601" i="1"/>
  <c r="AW601" i="1"/>
  <c r="AW602" i="1"/>
  <c r="AQ602" i="1"/>
  <c r="AW603" i="1"/>
  <c r="AQ603" i="1"/>
  <c r="AW604" i="1"/>
  <c r="AQ604" i="1"/>
  <c r="AW605" i="1"/>
  <c r="AQ605" i="1"/>
  <c r="AQ606" i="1"/>
  <c r="AW606" i="1"/>
  <c r="AQ607" i="1"/>
  <c r="AW607" i="1"/>
  <c r="AW608" i="1"/>
  <c r="AQ608" i="1"/>
  <c r="AQ609" i="1"/>
  <c r="AW609" i="1"/>
  <c r="AW610" i="1"/>
  <c r="AQ610" i="1"/>
  <c r="AQ611" i="1"/>
  <c r="AW611" i="1"/>
  <c r="AQ612" i="1"/>
  <c r="AW612" i="1"/>
  <c r="AQ613" i="1"/>
  <c r="AW613" i="1"/>
  <c r="AQ614" i="1"/>
  <c r="AW614" i="1"/>
  <c r="AQ615" i="1"/>
  <c r="AW615" i="1"/>
  <c r="AW616" i="1"/>
  <c r="AQ616" i="1"/>
  <c r="AQ617" i="1"/>
  <c r="AW617" i="1"/>
  <c r="AQ618" i="1"/>
  <c r="AW618" i="1"/>
  <c r="AW619" i="1"/>
  <c r="AQ619" i="1"/>
  <c r="AW620" i="1"/>
  <c r="AQ620" i="1"/>
  <c r="AQ621" i="1"/>
  <c r="AW621" i="1"/>
  <c r="AQ622" i="1"/>
  <c r="AW622" i="1"/>
  <c r="AW623" i="1"/>
  <c r="AQ623" i="1"/>
  <c r="AQ624" i="1"/>
  <c r="AW624" i="1"/>
  <c r="AW625" i="1"/>
  <c r="AQ625" i="1"/>
  <c r="AQ626" i="1"/>
  <c r="AW626" i="1"/>
  <c r="AW627" i="1"/>
  <c r="AQ627" i="1"/>
  <c r="AW628" i="1"/>
  <c r="AQ628" i="1"/>
  <c r="AQ629" i="1"/>
  <c r="AW629" i="1"/>
  <c r="AW630" i="1"/>
  <c r="AQ630" i="1"/>
  <c r="AW631" i="1"/>
  <c r="AQ631" i="1"/>
  <c r="AW632" i="1"/>
  <c r="AQ632" i="1"/>
  <c r="AQ633" i="1"/>
  <c r="AW633" i="1"/>
  <c r="AQ634" i="1"/>
  <c r="AW634" i="1"/>
  <c r="AW635" i="1"/>
  <c r="AQ635" i="1"/>
  <c r="AQ636" i="1"/>
  <c r="AW636" i="1"/>
  <c r="AW637" i="1"/>
  <c r="AQ637" i="1"/>
  <c r="AQ638" i="1"/>
  <c r="AW638" i="1"/>
  <c r="AW639" i="1"/>
  <c r="AQ639" i="1"/>
  <c r="AW640" i="1"/>
  <c r="AQ640" i="1"/>
  <c r="AW641" i="1"/>
  <c r="AQ641" i="1"/>
  <c r="AW642" i="1"/>
  <c r="AQ642" i="1"/>
  <c r="AQ643" i="1"/>
  <c r="AW643" i="1"/>
  <c r="AQ644" i="1"/>
  <c r="AW644" i="1"/>
  <c r="AQ645" i="1"/>
  <c r="AW645" i="1"/>
  <c r="AW646" i="1"/>
  <c r="AQ646" i="1"/>
  <c r="AQ647" i="1"/>
  <c r="AW647" i="1"/>
  <c r="AQ648" i="1"/>
  <c r="AW648" i="1"/>
  <c r="AQ649" i="1"/>
  <c r="AW649" i="1"/>
  <c r="AQ650" i="1"/>
  <c r="AW650" i="1"/>
  <c r="AW651" i="1"/>
  <c r="AQ651" i="1"/>
  <c r="AW652" i="1"/>
  <c r="AQ652" i="1"/>
  <c r="AQ653" i="1"/>
  <c r="AW653" i="1"/>
  <c r="AW654" i="1"/>
  <c r="AQ654" i="1"/>
  <c r="AQ655" i="1"/>
  <c r="AW655" i="1"/>
  <c r="AQ656" i="1"/>
  <c r="AW656" i="1"/>
  <c r="AW657" i="1"/>
  <c r="AQ657" i="1"/>
  <c r="AW658" i="1"/>
  <c r="AQ658" i="1"/>
  <c r="AQ659" i="1"/>
  <c r="AW659" i="1"/>
  <c r="AQ660" i="1"/>
  <c r="AW660" i="1"/>
  <c r="AQ661" i="1"/>
  <c r="AW661" i="1"/>
  <c r="AW662" i="1"/>
  <c r="AQ662" i="1"/>
  <c r="AQ663" i="1"/>
  <c r="AW663" i="1"/>
  <c r="AW664" i="1"/>
  <c r="AQ664" i="1"/>
  <c r="AQ665" i="1"/>
  <c r="AW665" i="1"/>
  <c r="AW666" i="1"/>
  <c r="AQ666" i="1"/>
  <c r="AQ667" i="1"/>
  <c r="AW667" i="1"/>
  <c r="AQ668" i="1"/>
  <c r="AW668" i="1"/>
  <c r="AW669" i="1"/>
  <c r="AQ669" i="1"/>
  <c r="AQ670" i="1"/>
  <c r="AW670" i="1"/>
  <c r="AQ671" i="1"/>
  <c r="AW671" i="1"/>
  <c r="AW672" i="1"/>
  <c r="AQ672" i="1"/>
  <c r="AW673" i="1"/>
  <c r="AQ673" i="1"/>
  <c r="AW674" i="1"/>
  <c r="AQ674" i="1"/>
  <c r="AW675" i="1"/>
  <c r="AQ675" i="1"/>
  <c r="AQ676" i="1"/>
  <c r="AW676" i="1"/>
  <c r="AW677" i="1"/>
  <c r="AQ677" i="1"/>
  <c r="AW678" i="1"/>
  <c r="AQ678" i="1"/>
  <c r="AW679" i="1"/>
  <c r="AQ679" i="1"/>
  <c r="AW680" i="1"/>
  <c r="AQ680" i="1"/>
  <c r="AQ681" i="1"/>
  <c r="AW681" i="1"/>
  <c r="AQ682" i="1"/>
  <c r="AW682" i="1"/>
  <c r="AW683" i="1"/>
  <c r="AQ683" i="1"/>
  <c r="AQ684" i="1"/>
  <c r="AW684" i="1"/>
  <c r="AW685" i="1"/>
  <c r="AQ685" i="1"/>
  <c r="AW686" i="1"/>
  <c r="AQ686" i="1"/>
  <c r="AW687" i="1"/>
  <c r="AQ687" i="1"/>
  <c r="AQ688" i="1"/>
  <c r="AW688" i="1"/>
  <c r="AW689" i="1"/>
  <c r="AQ689" i="1"/>
  <c r="AW690" i="1"/>
  <c r="AQ690" i="1"/>
  <c r="AW691" i="1"/>
  <c r="AQ691" i="1"/>
  <c r="AW692" i="1"/>
  <c r="AQ692" i="1"/>
  <c r="AW693" i="1"/>
  <c r="AQ693" i="1"/>
  <c r="AQ694" i="1"/>
  <c r="AW694" i="1"/>
  <c r="AQ695" i="1"/>
  <c r="AW695" i="1"/>
  <c r="AW696" i="1"/>
  <c r="AQ696" i="1"/>
  <c r="AQ697" i="1"/>
  <c r="AW697" i="1"/>
  <c r="AW698" i="1"/>
  <c r="AQ698" i="1"/>
  <c r="AW699" i="1"/>
  <c r="AQ699" i="1"/>
  <c r="AW700" i="1"/>
  <c r="AQ700" i="1"/>
  <c r="AQ701" i="1"/>
  <c r="AW701" i="1"/>
  <c r="AW702" i="1"/>
  <c r="AQ702" i="1"/>
  <c r="AQ703" i="1"/>
  <c r="AW703" i="1"/>
  <c r="AQ704" i="1"/>
  <c r="AW704" i="1"/>
  <c r="AW705" i="1"/>
  <c r="AQ705" i="1"/>
  <c r="AQ706" i="1"/>
  <c r="AW706" i="1"/>
  <c r="AW707" i="1"/>
  <c r="AQ707" i="1"/>
  <c r="AW708" i="1"/>
  <c r="AQ708" i="1"/>
  <c r="AQ709" i="1"/>
  <c r="AW709" i="1"/>
  <c r="AW710" i="1"/>
  <c r="AQ710" i="1"/>
  <c r="AW711" i="1"/>
  <c r="AQ711" i="1"/>
  <c r="AQ712" i="1"/>
  <c r="AW712" i="1"/>
  <c r="AQ713" i="1"/>
  <c r="AW713" i="1"/>
  <c r="AW714" i="1"/>
  <c r="AQ714" i="1"/>
  <c r="AW715" i="1"/>
  <c r="AQ715" i="1"/>
  <c r="AW716" i="1"/>
  <c r="AQ716" i="1"/>
  <c r="AW717" i="1"/>
  <c r="AQ717" i="1"/>
  <c r="AW718" i="1"/>
  <c r="AQ718" i="1"/>
  <c r="AQ719" i="1"/>
  <c r="AW719" i="1"/>
  <c r="AQ720" i="1"/>
  <c r="AW720" i="1"/>
  <c r="AQ721" i="1"/>
  <c r="AW721" i="1"/>
  <c r="AQ722" i="1"/>
  <c r="AW722" i="1"/>
  <c r="AQ723" i="1"/>
  <c r="AW723" i="1"/>
  <c r="AW724" i="1"/>
  <c r="AQ724" i="1"/>
  <c r="AW725" i="1"/>
  <c r="AQ725" i="1"/>
  <c r="AQ726" i="1"/>
  <c r="AW726" i="1"/>
  <c r="AQ727" i="1"/>
  <c r="AW727" i="1"/>
  <c r="AW728" i="1"/>
  <c r="AQ728" i="1"/>
  <c r="AW729" i="1"/>
  <c r="AQ729" i="1"/>
  <c r="AW730" i="1"/>
  <c r="AQ730" i="1"/>
  <c r="AW731" i="1"/>
  <c r="AQ731" i="1"/>
  <c r="AQ732" i="1"/>
  <c r="AW732" i="1"/>
  <c r="AW733" i="1"/>
  <c r="AQ733" i="1"/>
  <c r="AW734" i="1"/>
  <c r="AQ734" i="1"/>
  <c r="AQ735" i="1"/>
  <c r="AW735" i="1"/>
  <c r="AQ736" i="1"/>
  <c r="AW736" i="1"/>
  <c r="AQ737" i="1"/>
  <c r="AW737" i="1"/>
  <c r="AW738" i="1"/>
  <c r="AQ738" i="1"/>
  <c r="AW739" i="1"/>
  <c r="AQ739" i="1"/>
  <c r="AQ740" i="1"/>
  <c r="AW740" i="1"/>
  <c r="AW741" i="1"/>
  <c r="AQ741" i="1"/>
  <c r="AQ742" i="1"/>
  <c r="AW742" i="1"/>
  <c r="AW743" i="1"/>
  <c r="AQ743" i="1"/>
  <c r="AW744" i="1"/>
  <c r="AQ744" i="1"/>
  <c r="AQ745" i="1"/>
  <c r="AW745" i="1"/>
  <c r="AW746" i="1"/>
  <c r="AQ746" i="1"/>
  <c r="AQ747" i="1"/>
  <c r="AW747" i="1"/>
  <c r="AW748" i="1"/>
  <c r="AQ748" i="1"/>
  <c r="AQ749" i="1"/>
  <c r="AW749" i="1"/>
  <c r="AQ750" i="1"/>
  <c r="AW750" i="1"/>
  <c r="AQ751" i="1"/>
  <c r="AW751" i="1"/>
  <c r="AQ752" i="1"/>
  <c r="AW752" i="1"/>
  <c r="AQ753" i="1"/>
  <c r="AW753" i="1"/>
  <c r="AQ754" i="1"/>
  <c r="AW754" i="1"/>
  <c r="AW755" i="1"/>
  <c r="AQ755" i="1"/>
  <c r="AQ756" i="1"/>
  <c r="AW756" i="1"/>
  <c r="AW757" i="1"/>
  <c r="AQ757" i="1"/>
  <c r="AW758" i="1"/>
  <c r="AQ758" i="1"/>
  <c r="AW759" i="1"/>
  <c r="AQ759" i="1"/>
  <c r="AW760" i="1"/>
  <c r="AQ760" i="1"/>
  <c r="AQ761" i="1"/>
  <c r="AW761" i="1"/>
  <c r="AW762" i="1"/>
  <c r="AQ762" i="1"/>
  <c r="AQ763" i="1"/>
  <c r="AW763" i="1"/>
  <c r="AW764" i="1"/>
  <c r="AQ764" i="1"/>
  <c r="AQ765" i="1"/>
  <c r="AW765" i="1"/>
  <c r="AQ766" i="1"/>
  <c r="AW766" i="1"/>
  <c r="AW767" i="1"/>
  <c r="AQ767" i="1"/>
  <c r="AW768" i="1"/>
  <c r="AQ768" i="1"/>
  <c r="AQ769" i="1"/>
  <c r="AW769" i="1"/>
  <c r="AW770" i="1"/>
  <c r="AQ770" i="1"/>
  <c r="AW771" i="1"/>
  <c r="AQ771" i="1"/>
  <c r="AQ772" i="1"/>
  <c r="AW772" i="1"/>
  <c r="AQ773" i="1"/>
  <c r="AW773" i="1"/>
  <c r="AQ774" i="1"/>
  <c r="AW774" i="1"/>
  <c r="AQ775" i="1"/>
  <c r="AW775" i="1"/>
  <c r="AQ776" i="1"/>
  <c r="AW776" i="1"/>
  <c r="AQ777" i="1"/>
  <c r="AW777" i="1"/>
  <c r="AW778" i="1"/>
  <c r="AQ778" i="1"/>
  <c r="AW779" i="1"/>
  <c r="AQ779" i="1"/>
  <c r="AW780" i="1"/>
  <c r="AQ780" i="1"/>
  <c r="AQ781" i="1"/>
  <c r="AW781" i="1"/>
  <c r="AW782" i="1"/>
  <c r="AQ782" i="1"/>
  <c r="AW783" i="1"/>
  <c r="AQ783" i="1"/>
  <c r="AQ784" i="1"/>
  <c r="AW784" i="1"/>
  <c r="AQ785" i="1"/>
  <c r="AW785" i="1"/>
  <c r="AW786" i="1"/>
  <c r="AQ786" i="1"/>
  <c r="AQ787" i="1"/>
  <c r="AW787" i="1"/>
  <c r="AW788" i="1"/>
  <c r="AQ788" i="1"/>
  <c r="AW789" i="1"/>
  <c r="AQ789" i="1"/>
  <c r="AQ790" i="1"/>
  <c r="AW790" i="1"/>
  <c r="AQ791" i="1"/>
  <c r="AW791" i="1"/>
  <c r="AW792" i="1"/>
  <c r="AQ792" i="1"/>
  <c r="AW793" i="1"/>
  <c r="AQ793" i="1"/>
  <c r="AQ794" i="1"/>
  <c r="AW794" i="1"/>
  <c r="AQ795" i="1"/>
  <c r="AW795" i="1"/>
  <c r="AW796" i="1"/>
  <c r="AQ796" i="1"/>
  <c r="AW797" i="1"/>
  <c r="AQ797" i="1"/>
  <c r="AW798" i="1"/>
  <c r="AQ798" i="1"/>
  <c r="AW799" i="1"/>
  <c r="AQ799" i="1"/>
  <c r="AW800" i="1"/>
  <c r="AQ800" i="1"/>
  <c r="AQ801" i="1"/>
  <c r="AW801" i="1"/>
  <c r="AW802" i="1"/>
  <c r="AQ802" i="1"/>
  <c r="AW803" i="1"/>
  <c r="AQ803" i="1"/>
  <c r="AW804" i="1"/>
  <c r="AQ804" i="1"/>
  <c r="AW805" i="1"/>
  <c r="AQ805" i="1"/>
  <c r="AQ806" i="1"/>
  <c r="AW806" i="1"/>
  <c r="AQ807" i="1"/>
  <c r="AW807" i="1"/>
  <c r="AW808" i="1"/>
  <c r="AQ808" i="1"/>
  <c r="AQ809" i="1"/>
  <c r="AW809" i="1"/>
  <c r="AW810" i="1"/>
  <c r="AQ810" i="1"/>
  <c r="AQ811" i="1"/>
  <c r="AW811" i="1"/>
  <c r="AW812" i="1"/>
  <c r="AQ812" i="1"/>
  <c r="AW813" i="1"/>
  <c r="AQ813" i="1"/>
  <c r="AQ814" i="1"/>
  <c r="AW814" i="1"/>
  <c r="AQ815" i="1"/>
  <c r="AW815" i="1"/>
  <c r="AQ816" i="1"/>
  <c r="AW816" i="1"/>
  <c r="AW817" i="1"/>
  <c r="AQ817" i="1"/>
  <c r="AW818" i="1"/>
  <c r="AQ818" i="1"/>
  <c r="AQ819" i="1"/>
  <c r="AW819" i="1"/>
  <c r="AQ820" i="1"/>
  <c r="AW820" i="1"/>
  <c r="AW821" i="1"/>
  <c r="AQ821" i="1"/>
  <c r="AQ822" i="1"/>
  <c r="AW822" i="1"/>
  <c r="AW823" i="1"/>
  <c r="AQ823" i="1"/>
  <c r="AQ824" i="1"/>
  <c r="AW824" i="1"/>
  <c r="AQ825" i="1"/>
  <c r="AW825" i="1"/>
  <c r="AW826" i="1"/>
  <c r="AQ826" i="1"/>
  <c r="AQ827" i="1"/>
  <c r="AW827" i="1"/>
  <c r="AW828" i="1"/>
  <c r="AQ828" i="1"/>
  <c r="AW829" i="1"/>
  <c r="AQ829" i="1"/>
  <c r="AW830" i="1"/>
  <c r="AQ830" i="1"/>
  <c r="AQ831" i="1"/>
  <c r="AW831" i="1"/>
  <c r="AQ832" i="1"/>
  <c r="AW832" i="1"/>
  <c r="AW833" i="1"/>
  <c r="AQ833" i="1"/>
  <c r="AQ834" i="1"/>
  <c r="AW834" i="1"/>
  <c r="AW835" i="1"/>
  <c r="AQ835" i="1"/>
  <c r="AW836" i="1"/>
  <c r="AQ836" i="1"/>
  <c r="AW837" i="1"/>
  <c r="AQ837" i="1"/>
  <c r="AQ838" i="1"/>
  <c r="AW838" i="1"/>
  <c r="AW839" i="1"/>
  <c r="AQ839" i="1"/>
  <c r="AQ840" i="1"/>
  <c r="AW840" i="1"/>
  <c r="AQ841" i="1"/>
  <c r="AW841" i="1"/>
  <c r="AW842" i="1"/>
  <c r="AQ842" i="1"/>
  <c r="AW843" i="1"/>
  <c r="AQ843" i="1"/>
  <c r="AQ844" i="1"/>
  <c r="AW844" i="1"/>
  <c r="AQ845" i="1"/>
  <c r="AW845" i="1"/>
  <c r="AQ846" i="1"/>
  <c r="AW846" i="1"/>
  <c r="AQ847" i="1"/>
  <c r="AW847" i="1"/>
  <c r="AW848" i="1"/>
  <c r="AQ848" i="1"/>
  <c r="AQ849" i="1"/>
  <c r="AW849" i="1"/>
  <c r="AW850" i="1"/>
  <c r="AQ850" i="1"/>
  <c r="AQ851" i="1"/>
  <c r="AW851" i="1"/>
  <c r="AQ852" i="1"/>
  <c r="AW852" i="1"/>
  <c r="AQ853" i="1"/>
  <c r="AW853" i="1"/>
  <c r="AW854" i="1"/>
  <c r="AQ854" i="1"/>
  <c r="AW855" i="1"/>
  <c r="AQ855" i="1"/>
  <c r="AQ856" i="1"/>
  <c r="AW856" i="1"/>
  <c r="AQ857" i="1"/>
  <c r="AW857" i="1"/>
  <c r="AW858" i="1"/>
  <c r="AQ858" i="1"/>
  <c r="AQ859" i="1"/>
  <c r="AW859" i="1"/>
  <c r="AW860" i="1"/>
  <c r="AQ860" i="1"/>
  <c r="AQ861" i="1"/>
  <c r="AW861" i="1"/>
  <c r="AW862" i="1"/>
  <c r="AQ862" i="1"/>
  <c r="AQ863" i="1"/>
  <c r="AW863" i="1"/>
  <c r="AW864" i="1"/>
  <c r="AQ864" i="1"/>
  <c r="AW865" i="1"/>
  <c r="AQ865" i="1"/>
  <c r="AW866" i="1"/>
  <c r="AQ866" i="1"/>
  <c r="AQ867" i="1"/>
  <c r="AW867" i="1"/>
  <c r="AW868" i="1"/>
  <c r="AQ868" i="1"/>
  <c r="AQ869" i="1"/>
  <c r="AW869" i="1"/>
  <c r="AQ870" i="1"/>
  <c r="AW870" i="1"/>
  <c r="AQ871" i="1"/>
  <c r="AW871" i="1"/>
  <c r="AQ872" i="1"/>
  <c r="AW872" i="1"/>
  <c r="AW873" i="1"/>
  <c r="AQ873" i="1"/>
  <c r="AW874" i="1"/>
  <c r="AQ874" i="1"/>
  <c r="AW875" i="1"/>
  <c r="AQ875" i="1"/>
  <c r="AQ876" i="1"/>
  <c r="AW876" i="1"/>
  <c r="AW877" i="1"/>
  <c r="AQ877" i="1"/>
  <c r="AW878" i="1"/>
  <c r="AQ878" i="1"/>
  <c r="AQ879" i="1"/>
  <c r="AW879" i="1"/>
  <c r="AQ880" i="1"/>
  <c r="AW880" i="1"/>
  <c r="AW881" i="1"/>
  <c r="AQ881" i="1"/>
  <c r="AW882" i="1"/>
  <c r="AQ882" i="1"/>
  <c r="AW883" i="1"/>
  <c r="AQ883" i="1"/>
  <c r="AQ884" i="1"/>
  <c r="AW884" i="1"/>
  <c r="AW885" i="1"/>
  <c r="AQ885" i="1"/>
  <c r="AW886" i="1"/>
  <c r="AQ886" i="1"/>
  <c r="AW887" i="1"/>
  <c r="AQ887" i="1"/>
  <c r="AW888" i="1"/>
  <c r="AQ888" i="1"/>
  <c r="AW889" i="1"/>
  <c r="AQ889" i="1"/>
  <c r="AW890" i="1"/>
  <c r="AQ890" i="1"/>
  <c r="AW891" i="1"/>
  <c r="AQ891" i="1"/>
  <c r="AW892" i="1"/>
  <c r="AQ892" i="1"/>
  <c r="AW893" i="1"/>
  <c r="AQ893" i="1"/>
  <c r="AQ894" i="1"/>
  <c r="AW894" i="1"/>
  <c r="AQ895" i="1"/>
  <c r="AW895" i="1"/>
  <c r="AQ896" i="1"/>
  <c r="AW896" i="1"/>
  <c r="AW897" i="1"/>
  <c r="AQ897" i="1"/>
  <c r="AQ898" i="1"/>
  <c r="AW898" i="1"/>
  <c r="AW899" i="1"/>
  <c r="AQ899" i="1"/>
  <c r="AW900" i="1"/>
  <c r="AQ900" i="1"/>
  <c r="AW901" i="1"/>
  <c r="AQ901" i="1"/>
  <c r="AQ902" i="1"/>
  <c r="AW902" i="1"/>
  <c r="AQ903" i="1"/>
  <c r="AW903" i="1"/>
  <c r="AQ904" i="1"/>
  <c r="AW904" i="1"/>
  <c r="AW905" i="1"/>
  <c r="AQ905" i="1"/>
  <c r="AW906" i="1"/>
  <c r="AQ906" i="1"/>
  <c r="AW907" i="1"/>
  <c r="AQ907" i="1"/>
  <c r="AQ908" i="1"/>
  <c r="AW908" i="1"/>
  <c r="AW909" i="1"/>
  <c r="AQ909" i="1"/>
  <c r="AW910" i="1"/>
  <c r="AQ910" i="1"/>
  <c r="AW911" i="1"/>
  <c r="AQ911" i="1"/>
  <c r="AW912" i="1"/>
  <c r="AQ912" i="1"/>
  <c r="AW913" i="1"/>
  <c r="AQ913" i="1"/>
  <c r="AW914" i="1"/>
  <c r="AQ914" i="1"/>
  <c r="AQ915" i="1"/>
  <c r="AW915" i="1"/>
  <c r="AQ916" i="1"/>
  <c r="AW916" i="1"/>
  <c r="AW917" i="1"/>
  <c r="AQ917" i="1"/>
  <c r="AW918" i="1"/>
  <c r="AQ918" i="1"/>
  <c r="AQ919" i="1"/>
  <c r="AW919" i="1"/>
  <c r="AW920" i="1"/>
  <c r="AQ920" i="1"/>
  <c r="AW921" i="1"/>
  <c r="AQ921" i="1"/>
  <c r="AQ922" i="1"/>
  <c r="AW922" i="1"/>
  <c r="AQ923" i="1"/>
  <c r="AW923" i="1"/>
  <c r="AQ924" i="1"/>
  <c r="AW924" i="1"/>
  <c r="AW925" i="1"/>
  <c r="AQ925" i="1"/>
  <c r="AQ926" i="1"/>
  <c r="AW926" i="1"/>
  <c r="AQ927" i="1"/>
  <c r="AW927" i="1"/>
  <c r="AQ928" i="1"/>
  <c r="AW928" i="1"/>
  <c r="AW929" i="1"/>
  <c r="AQ929" i="1"/>
  <c r="AQ930" i="1"/>
  <c r="AW930" i="1"/>
  <c r="AQ931" i="1"/>
  <c r="AW931" i="1"/>
  <c r="AW932" i="1"/>
  <c r="AQ932" i="1"/>
  <c r="AW933" i="1"/>
  <c r="AQ933" i="1"/>
  <c r="AQ934" i="1"/>
  <c r="AW934" i="1"/>
  <c r="AQ935" i="1"/>
  <c r="AW935" i="1"/>
  <c r="AW936" i="1"/>
  <c r="AQ936" i="1"/>
  <c r="AW937" i="1"/>
  <c r="AQ937" i="1"/>
  <c r="AW938" i="1"/>
  <c r="AQ938" i="1"/>
  <c r="AW939" i="1"/>
  <c r="AQ939" i="1"/>
  <c r="AQ940" i="1"/>
  <c r="AW940" i="1"/>
  <c r="AW941" i="1"/>
  <c r="AQ941" i="1"/>
  <c r="AQ942" i="1"/>
  <c r="AW942" i="1"/>
  <c r="AW943" i="1"/>
  <c r="AQ943" i="1"/>
  <c r="AQ944" i="1"/>
  <c r="AW944" i="1"/>
  <c r="AW945" i="1"/>
  <c r="AQ945" i="1"/>
  <c r="AW946" i="1"/>
  <c r="AQ946" i="1"/>
  <c r="AQ947" i="1"/>
  <c r="AW947" i="1"/>
  <c r="AQ948" i="1"/>
  <c r="AW948" i="1"/>
  <c r="AW949" i="1"/>
  <c r="AQ949" i="1"/>
  <c r="AQ950" i="1"/>
  <c r="AW950" i="1"/>
  <c r="AW951" i="1"/>
  <c r="AQ951" i="1"/>
  <c r="AW952" i="1"/>
  <c r="AQ952" i="1"/>
  <c r="AW953" i="1"/>
  <c r="AQ953" i="1"/>
  <c r="AW954" i="1"/>
  <c r="AQ954" i="1"/>
  <c r="AQ955" i="1"/>
  <c r="AW955" i="1"/>
  <c r="AQ956" i="1"/>
  <c r="AW956" i="1"/>
  <c r="AW957" i="1"/>
  <c r="AQ957" i="1"/>
  <c r="AW958" i="1"/>
  <c r="AQ958" i="1"/>
  <c r="AQ959" i="1"/>
  <c r="AW959" i="1"/>
  <c r="AQ960" i="1"/>
  <c r="AW960" i="1"/>
  <c r="AW961" i="1"/>
  <c r="AQ961" i="1"/>
  <c r="AQ962" i="1"/>
  <c r="AW962" i="1"/>
  <c r="AQ963" i="1"/>
  <c r="AW963" i="1"/>
  <c r="AW964" i="1"/>
  <c r="AQ964" i="1"/>
  <c r="AW965" i="1"/>
  <c r="AQ965" i="1"/>
  <c r="AW966" i="1"/>
  <c r="AQ966" i="1"/>
  <c r="AW967" i="1"/>
  <c r="AQ967" i="1"/>
  <c r="AW968" i="1"/>
  <c r="AQ968" i="1"/>
  <c r="AQ969" i="1"/>
  <c r="AW969" i="1"/>
  <c r="AQ970" i="1"/>
  <c r="AW970" i="1"/>
  <c r="AQ971" i="1"/>
  <c r="AW971" i="1"/>
  <c r="AQ972" i="1"/>
  <c r="AW972" i="1"/>
  <c r="AW973" i="1"/>
  <c r="AQ973" i="1"/>
  <c r="AQ974" i="1"/>
  <c r="AW974" i="1"/>
  <c r="AW975" i="1"/>
  <c r="AQ975" i="1"/>
  <c r="AQ976" i="1"/>
  <c r="AW976" i="1"/>
  <c r="AW977" i="1"/>
  <c r="AQ977" i="1"/>
  <c r="AW978" i="1"/>
  <c r="AQ978" i="1"/>
  <c r="AQ979" i="1"/>
  <c r="AW979" i="1"/>
  <c r="AQ980" i="1"/>
  <c r="AW980" i="1"/>
  <c r="AW981" i="1"/>
  <c r="AQ981" i="1"/>
  <c r="AW982" i="1"/>
  <c r="AQ982" i="1"/>
  <c r="AW983" i="1"/>
  <c r="AQ983" i="1"/>
  <c r="AW984" i="1"/>
  <c r="AQ984" i="1"/>
  <c r="AQ985" i="1"/>
  <c r="AW985" i="1"/>
  <c r="AW986" i="1"/>
  <c r="AQ986" i="1"/>
  <c r="AQ987" i="1"/>
  <c r="AW987" i="1"/>
  <c r="AQ988" i="1"/>
  <c r="AW988" i="1"/>
  <c r="AW989" i="1"/>
  <c r="AQ989" i="1"/>
  <c r="AQ990" i="1"/>
  <c r="AW990" i="1"/>
  <c r="AW991" i="1"/>
  <c r="AQ991" i="1"/>
  <c r="AQ992" i="1"/>
  <c r="AW992" i="1"/>
  <c r="AW993" i="1"/>
  <c r="AQ993" i="1"/>
  <c r="AQ994" i="1"/>
  <c r="AW994" i="1"/>
  <c r="AW995" i="1"/>
  <c r="AQ995" i="1"/>
  <c r="AQ996" i="1"/>
  <c r="AW996" i="1"/>
  <c r="AW997" i="1"/>
  <c r="AQ997" i="1"/>
  <c r="AQ998" i="1"/>
  <c r="AW998" i="1"/>
  <c r="AW999" i="1"/>
  <c r="AQ999" i="1"/>
  <c r="AW1000" i="1"/>
  <c r="AQ1000" i="1"/>
  <c r="AW1001" i="1"/>
  <c r="AQ1001" i="1"/>
  <c r="AW1002" i="1"/>
  <c r="AQ1002" i="1"/>
  <c r="AQ1003" i="1"/>
  <c r="AW1003" i="1"/>
  <c r="AW1004" i="1"/>
  <c r="AQ1004" i="1"/>
  <c r="AW1005" i="1"/>
  <c r="AQ1005" i="1"/>
  <c r="AW1006" i="1"/>
  <c r="AQ1006" i="1"/>
  <c r="AQ1007" i="1"/>
  <c r="AW1007" i="1"/>
  <c r="AQ1008" i="1"/>
  <c r="AW1008" i="1"/>
  <c r="AW1009" i="1"/>
  <c r="AQ1009" i="1"/>
  <c r="AW1010" i="1"/>
  <c r="AQ1010" i="1"/>
  <c r="AQ1011" i="1"/>
  <c r="AW1011" i="1"/>
  <c r="AW1012" i="1"/>
  <c r="AQ1012" i="1"/>
  <c r="AW1013" i="1"/>
  <c r="AQ1013" i="1"/>
  <c r="AQ1014" i="1"/>
  <c r="AW1014" i="1"/>
  <c r="AW1015" i="1"/>
  <c r="AQ1015" i="1"/>
  <c r="AQ1016" i="1"/>
  <c r="AW1016" i="1"/>
  <c r="AW1017" i="1"/>
  <c r="AQ1017" i="1"/>
  <c r="AW1018" i="1"/>
  <c r="AQ1018" i="1"/>
  <c r="AW1019" i="1"/>
  <c r="AQ1019" i="1"/>
  <c r="AW1020" i="1"/>
  <c r="AQ1020" i="1"/>
  <c r="AW1021" i="1"/>
  <c r="AQ1021" i="1"/>
  <c r="AQ1022" i="1"/>
  <c r="AW1022" i="1"/>
  <c r="AQ1023" i="1"/>
  <c r="AW1023" i="1"/>
  <c r="AW1024" i="1"/>
  <c r="AQ1024" i="1"/>
  <c r="AW1025" i="1"/>
  <c r="AQ1025" i="1"/>
  <c r="AW1026" i="1"/>
  <c r="AQ1026" i="1"/>
  <c r="AW1027" i="1"/>
  <c r="AQ1027" i="1"/>
  <c r="AW1028" i="1"/>
  <c r="AQ1028" i="1"/>
  <c r="AW1029" i="1"/>
  <c r="AQ1029" i="1"/>
  <c r="AQ1030" i="1"/>
  <c r="AW1030" i="1"/>
  <c r="AQ1031" i="1"/>
  <c r="AW1031" i="1"/>
  <c r="AW1032" i="1"/>
  <c r="AQ1032" i="1"/>
  <c r="AW1033" i="1"/>
  <c r="AQ1033" i="1"/>
  <c r="AQ1034" i="1"/>
  <c r="AW1034" i="1"/>
  <c r="AQ1035" i="1"/>
  <c r="AW1035" i="1"/>
  <c r="AQ1036" i="1"/>
  <c r="AW1036" i="1"/>
  <c r="AW1037" i="1"/>
  <c r="AQ1037" i="1"/>
  <c r="AW1038" i="1"/>
  <c r="AQ1038" i="1"/>
  <c r="AQ1039" i="1"/>
  <c r="AW1039" i="1"/>
  <c r="AW1040" i="1"/>
  <c r="AQ1040" i="1"/>
  <c r="AW1041" i="1"/>
  <c r="AQ1041" i="1"/>
  <c r="AW1042" i="1"/>
  <c r="AQ1042" i="1"/>
  <c r="AQ1043" i="1"/>
  <c r="AW1043" i="1"/>
  <c r="AQ1044" i="1"/>
  <c r="AW1044" i="1"/>
  <c r="AW1045" i="1"/>
  <c r="AQ1045" i="1"/>
  <c r="AQ1046" i="1"/>
  <c r="AW1046" i="1"/>
  <c r="AW1047" i="1"/>
  <c r="AQ1047" i="1"/>
  <c r="AW1048" i="1"/>
  <c r="AQ1048" i="1"/>
  <c r="AQ1049" i="1"/>
  <c r="AW1049" i="1"/>
  <c r="AW1050" i="1"/>
  <c r="AQ1050" i="1"/>
  <c r="AW1051" i="1"/>
  <c r="AQ1051" i="1"/>
  <c r="AW1052" i="1"/>
  <c r="AQ1052" i="1"/>
  <c r="AW1053" i="1"/>
  <c r="AQ1053" i="1"/>
  <c r="AQ1054" i="1"/>
  <c r="AW1054" i="1"/>
  <c r="AQ1055" i="1"/>
  <c r="AW1055" i="1"/>
  <c r="AQ1056" i="1"/>
  <c r="AW1056" i="1"/>
  <c r="AW1057" i="1"/>
  <c r="AQ1057" i="1"/>
  <c r="AQ1058" i="1"/>
  <c r="AW1058" i="1"/>
  <c r="AQ1059" i="1"/>
  <c r="AW1059" i="1"/>
  <c r="AQ1060" i="1"/>
  <c r="AW1060" i="1"/>
  <c r="AQ1061" i="1"/>
  <c r="AW1061" i="1"/>
  <c r="AQ1062" i="1"/>
  <c r="AW1062" i="1"/>
  <c r="AQ1063" i="1"/>
  <c r="AW1063" i="1"/>
  <c r="AW1064" i="1"/>
  <c r="AQ1064" i="1"/>
  <c r="AW1065" i="1"/>
  <c r="AQ1065" i="1"/>
  <c r="AQ1066" i="1"/>
  <c r="AW1066" i="1"/>
  <c r="AQ1067" i="1"/>
  <c r="AW1067" i="1"/>
  <c r="AW1068" i="1"/>
  <c r="AQ1068" i="1"/>
  <c r="AQ1069" i="1"/>
  <c r="AW1069" i="1"/>
  <c r="AW1070" i="1"/>
  <c r="AQ1070" i="1"/>
  <c r="AQ1071" i="1"/>
  <c r="AW1071" i="1"/>
  <c r="AQ1072" i="1"/>
  <c r="AW1072" i="1"/>
  <c r="AW1073" i="1"/>
  <c r="AQ1073" i="1"/>
  <c r="AQ1074" i="1"/>
  <c r="AW1074" i="1"/>
  <c r="AW1075" i="1"/>
  <c r="AQ1075" i="1"/>
  <c r="AW1076" i="1"/>
  <c r="AQ1076" i="1"/>
  <c r="AQ1077" i="1"/>
  <c r="AW1077" i="1"/>
  <c r="AW1078" i="1"/>
  <c r="AQ1078" i="1"/>
  <c r="AQ1079" i="1"/>
  <c r="AW1079" i="1"/>
  <c r="AW1080" i="1"/>
  <c r="AQ1080" i="1"/>
  <c r="AQ1081" i="1"/>
  <c r="AW1081" i="1"/>
  <c r="AQ1082" i="1"/>
  <c r="AW1082" i="1"/>
  <c r="AQ1083" i="1"/>
  <c r="AW1083" i="1"/>
  <c r="AQ1084" i="1"/>
  <c r="AW1084" i="1"/>
  <c r="AW1085" i="1"/>
  <c r="AQ1085" i="1"/>
  <c r="AQ1086" i="1"/>
  <c r="AW1086" i="1"/>
  <c r="AW1087" i="1"/>
  <c r="AQ1087" i="1"/>
  <c r="AW1088" i="1"/>
  <c r="AQ1088" i="1"/>
  <c r="AW1089" i="1"/>
  <c r="AQ1089" i="1"/>
  <c r="AW1090" i="1"/>
  <c r="AQ1090" i="1"/>
  <c r="AW1091" i="1"/>
  <c r="AQ1091" i="1"/>
  <c r="AQ1092" i="1"/>
  <c r="AW1092" i="1"/>
  <c r="AQ1093" i="1"/>
  <c r="AW1093" i="1"/>
  <c r="AQ1094" i="1"/>
  <c r="AW1094" i="1"/>
  <c r="AW1095" i="1"/>
  <c r="AQ1095" i="1"/>
  <c r="AQ1096" i="1"/>
  <c r="AW1096" i="1"/>
  <c r="AW1097" i="1"/>
  <c r="AQ1097" i="1"/>
  <c r="AQ1098" i="1"/>
  <c r="AW1098" i="1"/>
  <c r="AQ1099" i="1"/>
  <c r="AW1099" i="1"/>
  <c r="AQ1100" i="1"/>
  <c r="AW1100" i="1"/>
  <c r="AW1101" i="1"/>
  <c r="AQ1101" i="1"/>
  <c r="AQ1102" i="1"/>
  <c r="AW1102" i="1"/>
  <c r="AQ1103" i="1"/>
  <c r="AW1103" i="1"/>
  <c r="AQ1104" i="1"/>
  <c r="AW1104" i="1"/>
  <c r="AQ1105" i="1"/>
  <c r="AW1105" i="1"/>
  <c r="AQ1106" i="1"/>
  <c r="AW1106" i="1"/>
  <c r="AQ1107" i="1"/>
  <c r="AW1107" i="1"/>
  <c r="AQ1108" i="1"/>
  <c r="AW1108" i="1"/>
  <c r="AW1109" i="1"/>
  <c r="AQ1109" i="1"/>
  <c r="AQ1110" i="1"/>
  <c r="AW1110" i="1"/>
  <c r="AQ1111" i="1"/>
  <c r="AW1111" i="1"/>
  <c r="AQ1112" i="1"/>
  <c r="AW1112" i="1"/>
  <c r="AW1113" i="1"/>
  <c r="AQ1113" i="1"/>
  <c r="AW1114" i="1"/>
  <c r="AQ1114" i="1"/>
  <c r="AQ1115" i="1"/>
  <c r="AW1115" i="1"/>
  <c r="AQ1116" i="1"/>
  <c r="AW1116" i="1"/>
  <c r="AW1117" i="1"/>
  <c r="AQ1117" i="1"/>
  <c r="AW1118" i="1"/>
  <c r="AQ1118" i="1"/>
  <c r="AW1119" i="1"/>
  <c r="AQ1119" i="1"/>
  <c r="AW1120" i="1"/>
  <c r="AQ1120" i="1"/>
  <c r="AQ1121" i="1"/>
  <c r="AW1121" i="1"/>
  <c r="AW1122" i="1"/>
  <c r="AQ1122" i="1"/>
  <c r="AW1123" i="1"/>
  <c r="AQ1123" i="1"/>
  <c r="AQ1124" i="1"/>
  <c r="AW1124" i="1"/>
  <c r="AW1125" i="1"/>
  <c r="AQ1125" i="1"/>
  <c r="AQ1126" i="1"/>
  <c r="AW1126" i="1"/>
  <c r="AQ1127" i="1"/>
  <c r="AW1127" i="1"/>
  <c r="AW1128" i="1"/>
  <c r="AQ1128" i="1"/>
  <c r="AW1129" i="1"/>
  <c r="AQ1129" i="1"/>
  <c r="AQ1130" i="1"/>
  <c r="AW1130" i="1"/>
  <c r="AQ1131" i="1"/>
  <c r="AW1131" i="1"/>
  <c r="AW1132" i="1"/>
  <c r="AQ1132" i="1"/>
  <c r="AW1133" i="1"/>
  <c r="AQ1133" i="1"/>
  <c r="AQ1134" i="1"/>
  <c r="AW1134" i="1"/>
  <c r="AQ1135" i="1"/>
  <c r="AW1135" i="1"/>
  <c r="AQ1136" i="1"/>
  <c r="AW1136" i="1"/>
  <c r="AW1137" i="1"/>
  <c r="AQ1137" i="1"/>
  <c r="AQ1138" i="1"/>
  <c r="AW1138" i="1"/>
  <c r="AW1139" i="1"/>
  <c r="AQ1139" i="1"/>
  <c r="AQ1140" i="1"/>
  <c r="AW1140" i="1"/>
  <c r="AW1141" i="1"/>
  <c r="AQ1141" i="1"/>
  <c r="AQ1142" i="1"/>
  <c r="AW1142" i="1"/>
  <c r="AQ1143" i="1"/>
  <c r="AW1143" i="1"/>
  <c r="AQ1144" i="1"/>
  <c r="AW1144" i="1"/>
  <c r="AW1145" i="1"/>
  <c r="AQ1145" i="1"/>
  <c r="AQ1146" i="1"/>
  <c r="AW1146" i="1"/>
  <c r="AQ1147" i="1"/>
  <c r="AW1147" i="1"/>
  <c r="AQ1148" i="1"/>
  <c r="AW1148" i="1"/>
  <c r="AW1149" i="1"/>
  <c r="AQ1149" i="1"/>
  <c r="AW1150" i="1"/>
  <c r="AQ1150" i="1"/>
  <c r="AW1151" i="1"/>
  <c r="AQ1151" i="1"/>
  <c r="AQ1152" i="1"/>
  <c r="AW1152" i="1"/>
  <c r="AW1153" i="1"/>
  <c r="AQ1153" i="1"/>
  <c r="AW1154" i="1"/>
  <c r="AQ1154" i="1"/>
  <c r="AQ1155" i="1"/>
  <c r="AW1155" i="1"/>
  <c r="AW1156" i="1"/>
  <c r="AQ1156" i="1"/>
  <c r="AW1157" i="1"/>
  <c r="AQ1157" i="1"/>
  <c r="AQ1158" i="1"/>
  <c r="AW1158" i="1"/>
  <c r="AQ1159" i="1"/>
  <c r="AW1159" i="1"/>
  <c r="AQ1160" i="1"/>
  <c r="AW1160" i="1"/>
  <c r="AW1161" i="1"/>
  <c r="AQ1161" i="1"/>
  <c r="AW1162" i="1"/>
  <c r="AQ1162" i="1"/>
  <c r="AW1163" i="1"/>
  <c r="AQ1163" i="1"/>
  <c r="AQ1164" i="1"/>
  <c r="AW1164" i="1"/>
  <c r="AW1165" i="1"/>
  <c r="AQ1165" i="1"/>
  <c r="AW1166" i="1"/>
  <c r="AQ1166" i="1"/>
  <c r="AQ1167" i="1"/>
  <c r="AW1167" i="1"/>
  <c r="AQ1168" i="1"/>
  <c r="AW1168" i="1"/>
  <c r="AW1169" i="1"/>
  <c r="AQ1169" i="1"/>
  <c r="AW1170" i="1"/>
  <c r="AQ1170" i="1"/>
  <c r="AW1171" i="1"/>
  <c r="AQ1171" i="1"/>
  <c r="AQ1172" i="1"/>
  <c r="AW1172" i="1"/>
  <c r="AW1173" i="1"/>
  <c r="AQ1173" i="1"/>
  <c r="AW1174" i="1"/>
  <c r="AQ1174" i="1"/>
  <c r="AW1175" i="1"/>
  <c r="AQ1175" i="1"/>
  <c r="AW1176" i="1"/>
  <c r="AQ1176" i="1"/>
  <c r="AW1177" i="1"/>
  <c r="AQ1177" i="1"/>
  <c r="AQ1178" i="1"/>
  <c r="AW1178" i="1"/>
  <c r="AQ1179" i="1"/>
  <c r="AW1179" i="1"/>
  <c r="AW1180" i="1"/>
  <c r="AQ1180" i="1"/>
  <c r="AW1181" i="1"/>
  <c r="AQ1181" i="1"/>
  <c r="AW1182" i="1"/>
  <c r="AQ1182" i="1"/>
  <c r="AW1183" i="1"/>
  <c r="AQ1183" i="1"/>
  <c r="AW1184" i="1"/>
  <c r="AQ1184" i="1"/>
  <c r="AW1185" i="1"/>
  <c r="AQ1185" i="1"/>
  <c r="AQ1186" i="1"/>
  <c r="AW1186" i="1"/>
  <c r="AW1187" i="1"/>
  <c r="AQ1187" i="1"/>
  <c r="AW1188" i="1"/>
  <c r="AQ1188" i="1"/>
  <c r="AW1189" i="1"/>
  <c r="AQ1189" i="1"/>
  <c r="AW1190" i="1"/>
  <c r="AQ1190" i="1"/>
  <c r="AQ1191" i="1"/>
  <c r="AW1191" i="1"/>
  <c r="AQ1192" i="1"/>
  <c r="AW1192" i="1"/>
  <c r="AW1193" i="1"/>
  <c r="AQ1193" i="1"/>
  <c r="AQ1194" i="1"/>
  <c r="AW1194" i="1"/>
  <c r="AW1195" i="1"/>
  <c r="AQ1195" i="1"/>
  <c r="AW1196" i="1"/>
  <c r="AQ1196" i="1"/>
  <c r="AQ1197" i="1"/>
  <c r="AW1197" i="1"/>
  <c r="AQ1198" i="1"/>
  <c r="AW1198" i="1"/>
  <c r="AQ1199" i="1"/>
  <c r="AW1199" i="1"/>
  <c r="AQ1200" i="1"/>
  <c r="AW1200" i="1"/>
  <c r="AW1201" i="1"/>
  <c r="AQ1201" i="1"/>
  <c r="AQ1202" i="1"/>
  <c r="AW1202" i="1"/>
  <c r="AW1203" i="1"/>
  <c r="AQ1203" i="1"/>
  <c r="AW1204" i="1"/>
  <c r="AQ1204" i="1"/>
  <c r="AQ1205" i="1"/>
  <c r="AW1205" i="1"/>
  <c r="AQ1206" i="1"/>
  <c r="AW1206" i="1"/>
  <c r="AQ1207" i="1"/>
  <c r="AW1207" i="1"/>
  <c r="AW1208" i="1"/>
  <c r="AQ1208" i="1"/>
  <c r="AW1209" i="1"/>
  <c r="AQ1209" i="1"/>
  <c r="AW1210" i="1"/>
  <c r="AQ1210" i="1"/>
  <c r="AQ1211" i="1"/>
  <c r="AW1211" i="1"/>
  <c r="AW1212" i="1"/>
  <c r="AQ1212" i="1"/>
  <c r="AW1213" i="1"/>
  <c r="AQ1213" i="1"/>
  <c r="AQ1214" i="1"/>
  <c r="AW1214" i="1"/>
  <c r="AW1215" i="1"/>
  <c r="AQ1215" i="1"/>
  <c r="AQ1216" i="1"/>
  <c r="AW1216" i="1"/>
  <c r="AW1217" i="1"/>
  <c r="AQ1217" i="1"/>
  <c r="AQ1218" i="1"/>
  <c r="AW1218" i="1"/>
  <c r="AW1219" i="1"/>
  <c r="AQ1219" i="1"/>
  <c r="AQ1220" i="1"/>
  <c r="AW1220" i="1"/>
  <c r="AW1221" i="1"/>
  <c r="AQ1221" i="1"/>
  <c r="AQ1222" i="1"/>
  <c r="AW1222" i="1"/>
  <c r="AQ1223" i="1"/>
  <c r="AW1223" i="1"/>
  <c r="AQ1224" i="1"/>
  <c r="AW1224" i="1"/>
  <c r="AW1225" i="1"/>
  <c r="AQ1225" i="1"/>
  <c r="AW1226" i="1"/>
  <c r="AQ1226" i="1"/>
  <c r="AW1227" i="1"/>
  <c r="AQ1227" i="1"/>
  <c r="AW1228" i="1"/>
  <c r="AQ1228" i="1"/>
  <c r="AW1229" i="1"/>
  <c r="AQ1229" i="1"/>
  <c r="AW1230" i="1"/>
  <c r="AQ1230" i="1"/>
  <c r="AQ1231" i="1"/>
  <c r="AW1231" i="1"/>
  <c r="AQ1232" i="1"/>
  <c r="AW1232" i="1"/>
  <c r="AW1233" i="1"/>
  <c r="AQ1233" i="1"/>
  <c r="AW1234" i="1"/>
  <c r="AQ1234" i="1"/>
  <c r="AW1235" i="1"/>
  <c r="AQ1235" i="1"/>
  <c r="AW1236" i="1"/>
  <c r="AQ1236" i="1"/>
  <c r="AW1237" i="1"/>
  <c r="AQ1237" i="1"/>
  <c r="AQ1238" i="1"/>
  <c r="AW1238" i="1"/>
  <c r="AW1239" i="1"/>
  <c r="AQ1239" i="1"/>
  <c r="AQ1240" i="1"/>
  <c r="AW1240" i="1"/>
  <c r="AW1241" i="1"/>
  <c r="AQ1241" i="1"/>
  <c r="AW1242" i="1"/>
  <c r="AQ1242" i="1"/>
  <c r="AW1243" i="1"/>
  <c r="AQ1243" i="1"/>
  <c r="AW1244" i="1"/>
  <c r="AQ1244" i="1"/>
  <c r="AW1245" i="1"/>
  <c r="AQ1245" i="1"/>
  <c r="AQ1246" i="1"/>
  <c r="AW1246" i="1"/>
  <c r="AW1247" i="1"/>
  <c r="AQ1247" i="1"/>
  <c r="AW1248" i="1"/>
  <c r="AQ1248" i="1"/>
  <c r="AW1249" i="1"/>
  <c r="AQ1249" i="1"/>
  <c r="AQ1250" i="1"/>
  <c r="AW1250" i="1"/>
  <c r="AQ1251" i="1"/>
  <c r="AW1251" i="1"/>
  <c r="AQ1252" i="1"/>
  <c r="AW1252" i="1"/>
  <c r="AQ1253" i="1"/>
  <c r="AW1253" i="1"/>
  <c r="AQ1254" i="1"/>
  <c r="AW1254" i="1"/>
  <c r="AQ1255" i="1"/>
  <c r="AW1255" i="1"/>
  <c r="AW1256" i="1"/>
  <c r="AQ1256" i="1"/>
  <c r="AW1257" i="1"/>
  <c r="AQ1257" i="1"/>
  <c r="AW1258" i="1"/>
  <c r="AQ1258" i="1"/>
  <c r="AQ1259" i="1"/>
  <c r="AW1259" i="1"/>
  <c r="AQ1260" i="1"/>
  <c r="AW1260" i="1"/>
  <c r="AW1261" i="1"/>
  <c r="AQ1261" i="1"/>
  <c r="AQ1262" i="1"/>
  <c r="AW1262" i="1"/>
  <c r="AW1263" i="1"/>
  <c r="AQ1263" i="1"/>
  <c r="AQ1264" i="1"/>
  <c r="AW1264" i="1"/>
  <c r="AQ1265" i="1"/>
  <c r="AW1265" i="1"/>
  <c r="AW1266" i="1"/>
  <c r="AQ1266" i="1"/>
  <c r="AW1267" i="1"/>
  <c r="AQ1267" i="1"/>
  <c r="AW1268" i="1"/>
  <c r="AQ1268" i="1"/>
  <c r="AW1269" i="1"/>
  <c r="AQ1269" i="1"/>
  <c r="AQ1270" i="1"/>
  <c r="AW1270" i="1"/>
  <c r="AQ1271" i="1"/>
  <c r="AW1271" i="1"/>
  <c r="AW1272" i="1"/>
  <c r="AQ1272" i="1"/>
  <c r="AW1273" i="1"/>
  <c r="AQ1273" i="1"/>
  <c r="AW1274" i="1"/>
  <c r="AQ1274" i="1"/>
  <c r="AQ1275" i="1"/>
  <c r="AW1275" i="1"/>
  <c r="AQ1276" i="1"/>
  <c r="AW1276" i="1"/>
  <c r="AW1277" i="1"/>
  <c r="AQ1277" i="1"/>
  <c r="AQ1278" i="1"/>
  <c r="AW1278" i="1"/>
  <c r="AW1279" i="1"/>
  <c r="AQ1279" i="1"/>
  <c r="AW1280" i="1"/>
  <c r="AQ1280" i="1"/>
  <c r="AW1281" i="1"/>
  <c r="AQ1281" i="1"/>
  <c r="AQ1282" i="1"/>
  <c r="AW1282" i="1"/>
  <c r="AQ1283" i="1"/>
  <c r="AW1283" i="1"/>
  <c r="AQ1284" i="1"/>
  <c r="AW1284" i="1"/>
  <c r="AW1285" i="1"/>
  <c r="AQ1285" i="1"/>
  <c r="AQ1286" i="1"/>
  <c r="AW1286" i="1"/>
  <c r="AQ1287" i="1"/>
  <c r="AW1287" i="1"/>
  <c r="AW1288" i="1"/>
  <c r="AQ1288" i="1"/>
  <c r="AW1289" i="1"/>
  <c r="AQ1289" i="1"/>
  <c r="AW1290" i="1"/>
  <c r="AQ1290" i="1"/>
  <c r="AQ1291" i="1"/>
  <c r="AW1291" i="1"/>
  <c r="AW1292" i="1"/>
  <c r="AQ1292" i="1"/>
  <c r="AW1293" i="1"/>
  <c r="AQ1293" i="1"/>
  <c r="AW1294" i="1"/>
  <c r="AQ1294" i="1"/>
  <c r="AW1295" i="1"/>
  <c r="AQ1295" i="1"/>
  <c r="AQ1296" i="1"/>
  <c r="AW1296" i="1"/>
  <c r="AW1297" i="1"/>
  <c r="AQ1297" i="1"/>
  <c r="AQ1298" i="1"/>
  <c r="AW1298" i="1"/>
  <c r="AQ1299" i="1"/>
  <c r="AW1299" i="1"/>
  <c r="AQ1300" i="1"/>
  <c r="AW1300" i="1"/>
  <c r="AW1301" i="1"/>
  <c r="AQ1301" i="1"/>
  <c r="AQ1302" i="1"/>
  <c r="AW1302" i="1"/>
  <c r="AQ1303" i="1"/>
  <c r="AW1303" i="1"/>
  <c r="AW1304" i="1"/>
  <c r="AQ1304" i="1"/>
  <c r="AW1305" i="1"/>
  <c r="AQ1305" i="1"/>
  <c r="AW1306" i="1"/>
  <c r="AQ1306" i="1"/>
  <c r="AW1307" i="1"/>
  <c r="AQ1307" i="1"/>
  <c r="AQ1308" i="1"/>
  <c r="AW1308" i="1"/>
  <c r="AW1309" i="1"/>
  <c r="AQ1309" i="1"/>
  <c r="AW1310" i="1"/>
  <c r="AQ1310" i="1"/>
  <c r="AW1311" i="1"/>
  <c r="AQ1311" i="1"/>
  <c r="AW1312" i="1"/>
  <c r="AQ1312" i="1"/>
  <c r="AQ1313" i="1"/>
  <c r="AW1313" i="1"/>
  <c r="AQ1314" i="1"/>
  <c r="AW1314" i="1"/>
  <c r="AW1315" i="1"/>
  <c r="AQ1315" i="1"/>
  <c r="AQ1316" i="1"/>
  <c r="AW1316" i="1"/>
  <c r="AW1317" i="1"/>
  <c r="AQ1317" i="1"/>
  <c r="AW1318" i="1"/>
  <c r="AQ1318" i="1"/>
  <c r="AQ1319" i="1"/>
  <c r="AW1319" i="1"/>
  <c r="AW1320" i="1"/>
  <c r="AQ1320" i="1"/>
  <c r="AW1321" i="1"/>
  <c r="AQ1321" i="1"/>
  <c r="AW1322" i="1"/>
  <c r="AQ1322" i="1"/>
  <c r="AQ1323" i="1"/>
  <c r="AW1323" i="1"/>
  <c r="AW1324" i="1"/>
  <c r="AQ1324" i="1"/>
  <c r="AW1325" i="1"/>
  <c r="AQ1325" i="1"/>
  <c r="AW1326" i="1"/>
  <c r="AQ1326" i="1"/>
  <c r="AW1327" i="1"/>
  <c r="AQ1327" i="1"/>
  <c r="AW1328" i="1"/>
  <c r="AQ1328" i="1"/>
  <c r="AW1329" i="1"/>
  <c r="AQ1329" i="1"/>
  <c r="AW1330" i="1"/>
  <c r="AQ1330" i="1"/>
  <c r="AQ1331" i="1"/>
  <c r="AW1331" i="1"/>
  <c r="AQ1332" i="1"/>
  <c r="AW1332" i="1"/>
  <c r="AW1333" i="1"/>
  <c r="AQ1333" i="1"/>
  <c r="AQ1334" i="1"/>
  <c r="AW1334" i="1"/>
  <c r="AQ1335" i="1"/>
  <c r="AW1335" i="1"/>
  <c r="AW1336" i="1"/>
  <c r="AQ1336" i="1"/>
  <c r="AW1337" i="1"/>
  <c r="AQ1337" i="1"/>
  <c r="AW1338" i="1"/>
  <c r="AQ1338" i="1"/>
  <c r="AQ1339" i="1"/>
  <c r="AW1339" i="1"/>
  <c r="AQ1340" i="1"/>
  <c r="AW1340" i="1"/>
  <c r="AW1341" i="1"/>
  <c r="AQ1341" i="1"/>
  <c r="AW1342" i="1"/>
  <c r="AQ1342" i="1"/>
  <c r="AW1343" i="1"/>
  <c r="AQ1343" i="1"/>
  <c r="AQ1344" i="1"/>
  <c r="AW1344" i="1"/>
  <c r="AW1345" i="1"/>
  <c r="AQ1345" i="1"/>
  <c r="AW1346" i="1"/>
  <c r="AQ1346" i="1"/>
  <c r="AW1347" i="1"/>
  <c r="AQ1347" i="1"/>
  <c r="AQ1348" i="1"/>
  <c r="AW1348" i="1"/>
  <c r="AW1349" i="1"/>
  <c r="AQ1349" i="1"/>
  <c r="AQ1350" i="1"/>
  <c r="AW1350" i="1"/>
  <c r="AW1351" i="1"/>
  <c r="AQ1351" i="1"/>
  <c r="AW1352" i="1"/>
  <c r="AQ1352" i="1"/>
  <c r="AQ1353" i="1"/>
  <c r="AW1353" i="1"/>
  <c r="AW1354" i="1"/>
  <c r="AQ1354" i="1"/>
  <c r="AQ1355" i="1"/>
  <c r="AW1355" i="1"/>
  <c r="AW1356" i="1"/>
  <c r="AQ1356" i="1"/>
  <c r="AW1357" i="1"/>
  <c r="AQ1357" i="1"/>
  <c r="AW1358" i="1"/>
  <c r="AQ1358" i="1"/>
  <c r="AQ1359" i="1"/>
  <c r="AW1359" i="1"/>
  <c r="AQ1360" i="1"/>
  <c r="AW1360" i="1"/>
  <c r="AW1361" i="1"/>
  <c r="AQ1361" i="1"/>
  <c r="AQ1362" i="1"/>
  <c r="AW1362" i="1"/>
  <c r="AQ1363" i="1"/>
  <c r="AW1363" i="1"/>
  <c r="AW1364" i="1"/>
  <c r="AQ1364" i="1"/>
  <c r="AW1365" i="1"/>
  <c r="AQ1365" i="1"/>
  <c r="AQ1366" i="1"/>
  <c r="AW1366" i="1"/>
  <c r="AQ1367" i="1"/>
  <c r="AW1367" i="1"/>
  <c r="AQ1368" i="1"/>
  <c r="AW1368" i="1"/>
  <c r="AW1369" i="1"/>
  <c r="AQ1369" i="1"/>
  <c r="AW1370" i="1"/>
  <c r="AQ1370" i="1"/>
  <c r="AQ1371" i="1"/>
  <c r="AW1371" i="1"/>
  <c r="AQ1372" i="1"/>
  <c r="AW1372" i="1"/>
  <c r="AW1373" i="1"/>
  <c r="AQ1373" i="1"/>
  <c r="AW1374" i="1"/>
  <c r="AQ1374" i="1"/>
  <c r="AQ1375" i="1"/>
  <c r="AW1375" i="1"/>
  <c r="AW1376" i="1"/>
  <c r="AQ1376" i="1"/>
  <c r="AW1377" i="1"/>
  <c r="AQ1377" i="1"/>
  <c r="AQ1378" i="1"/>
  <c r="AW1378" i="1"/>
  <c r="AQ1379" i="1"/>
  <c r="AW1379" i="1"/>
  <c r="AQ1380" i="1"/>
  <c r="AW1380" i="1"/>
  <c r="AW1381" i="1"/>
  <c r="AQ1381" i="1"/>
  <c r="AQ1382" i="1"/>
  <c r="AW1382" i="1"/>
  <c r="AW1383" i="1"/>
  <c r="AQ1383" i="1"/>
  <c r="AQ1384" i="1"/>
  <c r="AW1384" i="1"/>
  <c r="AW1385" i="1"/>
  <c r="AQ1385" i="1"/>
  <c r="AW1386" i="1"/>
  <c r="AQ1386" i="1"/>
  <c r="AW1387" i="1"/>
  <c r="AQ1387" i="1"/>
  <c r="AW1388" i="1"/>
  <c r="AQ1388" i="1"/>
  <c r="AW1389" i="1"/>
  <c r="AQ1389" i="1"/>
  <c r="AW1390" i="1"/>
  <c r="AQ1390" i="1"/>
  <c r="AW1391" i="1"/>
  <c r="AQ1391" i="1"/>
  <c r="AQ1392" i="1"/>
  <c r="AW1392" i="1"/>
  <c r="AW1393" i="1"/>
  <c r="AQ1393" i="1"/>
  <c r="AW1394" i="1"/>
  <c r="AQ1394" i="1"/>
  <c r="AW1395" i="1"/>
  <c r="AQ1395" i="1"/>
  <c r="AW1396" i="1"/>
  <c r="AQ1396" i="1"/>
  <c r="AQ1397" i="1"/>
  <c r="AW1397" i="1"/>
  <c r="AQ1398" i="1"/>
  <c r="AW1398" i="1"/>
  <c r="AQ1399" i="1"/>
  <c r="AW1399" i="1"/>
  <c r="AW1400" i="1"/>
  <c r="AQ1400" i="1"/>
  <c r="AQ1401" i="1"/>
  <c r="AW1401" i="1"/>
  <c r="AW1402" i="1"/>
  <c r="AQ1402" i="1"/>
  <c r="AQ1403" i="1"/>
  <c r="AW1403" i="1"/>
  <c r="AW1404" i="1"/>
  <c r="AQ1404" i="1"/>
  <c r="AQ1405" i="1"/>
  <c r="AW1405" i="1"/>
  <c r="AW1406" i="1"/>
  <c r="AQ1406" i="1"/>
  <c r="AW1407" i="1"/>
  <c r="AQ1407" i="1"/>
  <c r="AQ1408" i="1"/>
  <c r="AW1408" i="1"/>
  <c r="AQ1409" i="1"/>
  <c r="AW1409" i="1"/>
  <c r="AQ1410" i="1"/>
  <c r="AW1410" i="1"/>
  <c r="AQ1411" i="1"/>
  <c r="AW1411" i="1"/>
  <c r="AW1412" i="1"/>
  <c r="AQ1412" i="1"/>
  <c r="AW1413" i="1"/>
  <c r="AQ1413" i="1"/>
  <c r="AQ1414" i="1"/>
  <c r="AW1414" i="1"/>
  <c r="AW1415" i="1"/>
  <c r="AQ1415" i="1"/>
  <c r="AQ1416" i="1"/>
  <c r="AW1416" i="1"/>
  <c r="AQ1417" i="1"/>
  <c r="AW1417" i="1"/>
  <c r="AW1418" i="1"/>
  <c r="AQ1418" i="1"/>
  <c r="AW1419" i="1"/>
  <c r="AQ1419" i="1"/>
  <c r="AQ1420" i="1"/>
  <c r="AW1420" i="1"/>
  <c r="AW1421" i="1"/>
  <c r="AQ1421" i="1"/>
  <c r="AW1422" i="1"/>
  <c r="AQ1422" i="1"/>
  <c r="AW1423" i="1"/>
  <c r="AQ1423" i="1"/>
  <c r="AQ1424" i="1"/>
  <c r="AW1424" i="1"/>
  <c r="AQ1425" i="1"/>
  <c r="AW1425" i="1"/>
  <c r="AW1426" i="1"/>
  <c r="AQ1426" i="1"/>
  <c r="AW1427" i="1"/>
  <c r="AQ1427" i="1"/>
  <c r="AW1428" i="1"/>
  <c r="AQ1428" i="1"/>
  <c r="AW1429" i="1"/>
  <c r="AQ1429" i="1"/>
  <c r="AQ1430" i="1"/>
  <c r="AW1430" i="1"/>
  <c r="AW1431" i="1"/>
  <c r="AQ1431" i="1"/>
  <c r="AW1432" i="1"/>
  <c r="AQ1432" i="1"/>
  <c r="AQ1433" i="1"/>
  <c r="AW1433" i="1"/>
  <c r="AW1434" i="1"/>
  <c r="AQ1434" i="1"/>
  <c r="AW1435" i="1"/>
  <c r="AQ1435" i="1"/>
  <c r="AW1436" i="1"/>
  <c r="AQ1436" i="1"/>
  <c r="AQ1437" i="1"/>
  <c r="AW1437" i="1"/>
  <c r="AW1438" i="1"/>
  <c r="AQ1438" i="1"/>
  <c r="AW1439" i="1"/>
  <c r="AQ1439" i="1"/>
  <c r="AW1440" i="1"/>
  <c r="AQ1440" i="1"/>
  <c r="AQ1441" i="1"/>
  <c r="AW1441" i="1"/>
  <c r="AW1442" i="1"/>
  <c r="AQ1442" i="1"/>
  <c r="AQ1443" i="1"/>
  <c r="AW1443" i="1"/>
  <c r="AW1444" i="1"/>
  <c r="AQ1444" i="1"/>
  <c r="AQ1445" i="1"/>
  <c r="AW1445" i="1"/>
  <c r="AW1446" i="1"/>
  <c r="AQ1446" i="1"/>
  <c r="AW1447" i="1"/>
  <c r="AQ1447" i="1"/>
  <c r="AQ1448" i="1"/>
  <c r="AW1448" i="1"/>
  <c r="AQ1449" i="1"/>
  <c r="AW1449" i="1"/>
  <c r="AW1450" i="1"/>
  <c r="AQ1450" i="1"/>
  <c r="AW1451" i="1"/>
  <c r="AQ1451" i="1"/>
  <c r="AQ1452" i="1"/>
  <c r="AW1452" i="1"/>
  <c r="AW1453" i="1"/>
  <c r="AQ1453" i="1"/>
  <c r="AQ1454" i="1"/>
  <c r="AW1454" i="1"/>
  <c r="AQ1455" i="1"/>
  <c r="AW1455" i="1"/>
  <c r="AW1456" i="1"/>
  <c r="AQ1456" i="1"/>
  <c r="AW1457" i="1"/>
  <c r="AQ1457" i="1"/>
  <c r="AW1458" i="1"/>
  <c r="AQ1458" i="1"/>
  <c r="AW1459" i="1"/>
  <c r="AQ1459" i="1"/>
  <c r="AW1460" i="1"/>
  <c r="AQ1460" i="1"/>
  <c r="AW1461" i="1"/>
  <c r="AQ1461" i="1"/>
  <c r="AQ1462" i="1"/>
  <c r="AW1462" i="1"/>
  <c r="AW1463" i="1"/>
  <c r="AQ1463" i="1"/>
  <c r="AQ1464" i="1"/>
  <c r="AW1464" i="1"/>
  <c r="AQ1465" i="1"/>
  <c r="AW1465" i="1"/>
  <c r="AW1466" i="1"/>
  <c r="AQ1466" i="1"/>
  <c r="AW1467" i="1"/>
  <c r="AQ1467" i="1"/>
  <c r="AW1468" i="1"/>
  <c r="AQ1468" i="1"/>
  <c r="AQ1469" i="1"/>
  <c r="AW1469" i="1"/>
  <c r="AW1470" i="1"/>
  <c r="AQ1470" i="1"/>
  <c r="AQ1471" i="1"/>
  <c r="AW1471" i="1"/>
  <c r="AW1472" i="1"/>
  <c r="AQ1472" i="1"/>
  <c r="AW1473" i="1"/>
  <c r="AQ1473" i="1"/>
  <c r="AW1474" i="1"/>
  <c r="AQ1474" i="1"/>
  <c r="AQ1475" i="1"/>
  <c r="AW1475" i="1"/>
  <c r="AW1476" i="1"/>
  <c r="AQ1476" i="1"/>
  <c r="AW1477" i="1"/>
  <c r="AQ1477" i="1"/>
  <c r="AQ1478" i="1"/>
  <c r="AW1478" i="1"/>
  <c r="AQ1479" i="1"/>
  <c r="AW1479" i="1"/>
  <c r="AW1480" i="1"/>
  <c r="AQ1480" i="1"/>
  <c r="AQ1481" i="1"/>
  <c r="AW1481" i="1"/>
  <c r="AW1482" i="1"/>
  <c r="AQ1482" i="1"/>
  <c r="AW1483" i="1"/>
  <c r="AQ1483" i="1"/>
  <c r="AW1484" i="1"/>
  <c r="AQ1484" i="1"/>
  <c r="AQ1485" i="1"/>
  <c r="AW1485" i="1"/>
  <c r="AW1486" i="1"/>
  <c r="AQ1486" i="1"/>
  <c r="AQ1487" i="1"/>
  <c r="AW1487" i="1"/>
  <c r="AQ1488" i="1"/>
  <c r="AW1488" i="1"/>
  <c r="AW1489" i="1"/>
  <c r="AQ1489" i="1"/>
  <c r="AW1490" i="1"/>
  <c r="AQ1490" i="1"/>
  <c r="AW1491" i="1"/>
  <c r="AQ1491" i="1"/>
  <c r="AW1492" i="1"/>
  <c r="AQ1492" i="1"/>
  <c r="AQ1493" i="1"/>
  <c r="AW1493" i="1"/>
  <c r="AQ1494" i="1"/>
  <c r="AW1494" i="1"/>
  <c r="AW1495" i="1"/>
  <c r="AQ1495" i="1"/>
  <c r="AQ1496" i="1"/>
  <c r="AW1496" i="1"/>
  <c r="AW1497" i="1"/>
  <c r="AQ1497" i="1"/>
  <c r="AW1498" i="1"/>
  <c r="AQ1498" i="1"/>
  <c r="AW1499" i="1"/>
  <c r="AQ1499" i="1"/>
  <c r="AQ1500" i="1"/>
  <c r="AW1500" i="1"/>
  <c r="AQ1501" i="1"/>
  <c r="AW1501" i="1"/>
  <c r="AQ1502" i="1"/>
  <c r="AW1502" i="1"/>
  <c r="AW1503" i="1"/>
  <c r="AQ1503" i="1"/>
  <c r="AW1504" i="1"/>
  <c r="AQ1504" i="1"/>
  <c r="AW1505" i="1"/>
  <c r="AQ1505" i="1"/>
  <c r="AW1506" i="1"/>
  <c r="AQ1506" i="1"/>
  <c r="AW1507" i="1"/>
  <c r="AQ1507" i="1"/>
  <c r="AW1508" i="1"/>
  <c r="AQ1508" i="1"/>
  <c r="AW1509" i="1"/>
  <c r="AQ1509" i="1"/>
  <c r="AQ1510" i="1"/>
  <c r="AW1510" i="1"/>
  <c r="AW1511" i="1"/>
  <c r="AQ1511" i="1"/>
  <c r="AQ1512" i="1"/>
  <c r="AW1512" i="1"/>
  <c r="AW1513" i="1"/>
  <c r="AQ1513" i="1"/>
  <c r="AW1514" i="1"/>
  <c r="AQ1514" i="1"/>
  <c r="AQ1515" i="1"/>
  <c r="AW1515" i="1"/>
  <c r="AW1516" i="1"/>
  <c r="AQ1516" i="1"/>
  <c r="AW1517" i="1"/>
  <c r="AQ1517" i="1"/>
  <c r="AW1518" i="1"/>
  <c r="AQ1518" i="1"/>
  <c r="AQ1519" i="1"/>
  <c r="AW1519" i="1"/>
  <c r="AQ1520" i="1"/>
  <c r="AW1520" i="1"/>
  <c r="AW1521" i="1"/>
  <c r="AQ1521" i="1"/>
  <c r="AW1522" i="1"/>
  <c r="AQ1522" i="1"/>
  <c r="AQ1523" i="1"/>
  <c r="AW1523" i="1"/>
  <c r="AW1524" i="1"/>
  <c r="AQ1524" i="1"/>
  <c r="AQ1525" i="1"/>
  <c r="AW1525" i="1"/>
  <c r="AW1526" i="1"/>
  <c r="AQ1526" i="1"/>
  <c r="AW1527" i="1"/>
  <c r="AQ1527" i="1"/>
  <c r="AQ1528" i="1"/>
  <c r="AW1528" i="1"/>
  <c r="AQ1529" i="1"/>
  <c r="AW1529" i="1"/>
  <c r="AQ1530" i="1"/>
  <c r="AW1530" i="1"/>
  <c r="AQ1531" i="1"/>
  <c r="AW1531" i="1"/>
  <c r="AW1532" i="1"/>
  <c r="AQ1532" i="1"/>
  <c r="AQ1533" i="1"/>
  <c r="AW1533" i="1"/>
  <c r="AW1534" i="1"/>
  <c r="AQ1534" i="1"/>
  <c r="AW1535" i="1"/>
  <c r="AQ1535" i="1"/>
  <c r="AQ1536" i="1"/>
  <c r="AW1536" i="1"/>
  <c r="AQ1537" i="1"/>
  <c r="AW1537" i="1"/>
  <c r="AW1538" i="1"/>
  <c r="AQ1538" i="1"/>
  <c r="AQ1539" i="1"/>
  <c r="AW1539" i="1"/>
  <c r="AW1540" i="1"/>
  <c r="AQ1540" i="1"/>
  <c r="AW1541" i="1"/>
  <c r="AQ1541" i="1"/>
  <c r="AW1542" i="1"/>
  <c r="AQ1542" i="1"/>
  <c r="AW1543" i="1"/>
  <c r="AQ1543" i="1"/>
  <c r="AW1544" i="1"/>
  <c r="AQ1544" i="1"/>
  <c r="AQ1545" i="1"/>
  <c r="AW1545" i="1"/>
  <c r="AW1546" i="1"/>
  <c r="AQ1546" i="1"/>
  <c r="AQ1547" i="1"/>
  <c r="AW1547" i="1"/>
  <c r="AW1548" i="1"/>
  <c r="AQ1548" i="1"/>
  <c r="AQ1549" i="1"/>
  <c r="AW1549" i="1"/>
  <c r="AW1550" i="1"/>
  <c r="AQ1550" i="1"/>
  <c r="AQ1551" i="1"/>
  <c r="AW1551" i="1"/>
  <c r="AQ1552" i="1"/>
  <c r="AW1552" i="1"/>
  <c r="AQ1553" i="1"/>
  <c r="AW1553" i="1"/>
  <c r="AQ1554" i="1"/>
  <c r="AW1554" i="1"/>
  <c r="AW1555" i="1"/>
  <c r="AQ1555" i="1"/>
  <c r="AW1556" i="1"/>
  <c r="AQ1556" i="1"/>
  <c r="AQ1557" i="1"/>
  <c r="AW1557" i="1"/>
  <c r="AW1558" i="1"/>
  <c r="AQ1558" i="1"/>
  <c r="AW1559" i="1"/>
  <c r="AQ1559" i="1"/>
  <c r="AQ1560" i="1"/>
  <c r="AW1560" i="1"/>
  <c r="AQ1561" i="1"/>
  <c r="AW1561" i="1"/>
  <c r="AW1562" i="1"/>
  <c r="AQ1562" i="1"/>
  <c r="AW1563" i="1"/>
  <c r="AQ1563" i="1"/>
  <c r="AW1564" i="1"/>
  <c r="AQ1564" i="1"/>
  <c r="AQ1565" i="1"/>
  <c r="AW1565" i="1"/>
  <c r="AW1566" i="1"/>
  <c r="AQ1566" i="1"/>
  <c r="AW1567" i="1"/>
  <c r="AQ1567" i="1"/>
  <c r="AQ1568" i="1"/>
  <c r="AW1568" i="1"/>
  <c r="AQ1569" i="1"/>
  <c r="AW1569" i="1"/>
  <c r="AQ1570" i="1"/>
  <c r="AW1570" i="1"/>
  <c r="AW1571" i="1"/>
  <c r="AQ1571" i="1"/>
  <c r="AW1572" i="1"/>
  <c r="AQ1572" i="1"/>
  <c r="AQ1573" i="1"/>
  <c r="AW1573" i="1"/>
  <c r="AW1574" i="1"/>
  <c r="AQ1574" i="1"/>
  <c r="AW1575" i="1"/>
  <c r="AQ1575" i="1"/>
  <c r="AQ1576" i="1"/>
  <c r="AW1576" i="1"/>
  <c r="AQ1577" i="1"/>
  <c r="AW1577" i="1"/>
  <c r="AW1578" i="1"/>
  <c r="AQ1578" i="1"/>
  <c r="AQ1579" i="1"/>
  <c r="AW1579" i="1"/>
  <c r="AW1580" i="1"/>
  <c r="AQ1580" i="1"/>
  <c r="AQ1581" i="1"/>
  <c r="AW1581" i="1"/>
  <c r="AW1582" i="1"/>
  <c r="AQ1582" i="1"/>
  <c r="AQ1583" i="1"/>
  <c r="AW1583" i="1"/>
  <c r="AQ1584" i="1"/>
  <c r="AW1584" i="1"/>
  <c r="AW1585" i="1"/>
  <c r="AQ1585" i="1"/>
  <c r="AQ1586" i="1"/>
  <c r="AW1586" i="1"/>
  <c r="AW1587" i="1"/>
  <c r="AQ1587" i="1"/>
  <c r="AQ1588" i="1"/>
  <c r="AW1588" i="1"/>
  <c r="AQ1589" i="1"/>
  <c r="AW1589" i="1"/>
  <c r="AW1590" i="1"/>
  <c r="AQ1590" i="1"/>
  <c r="AW1591" i="1"/>
  <c r="AQ1591" i="1"/>
  <c r="AW1592" i="1"/>
  <c r="AQ1592" i="1"/>
  <c r="AW1593" i="1"/>
  <c r="AQ1593" i="1"/>
  <c r="AW1594" i="1"/>
  <c r="AQ1594" i="1"/>
  <c r="AW1595" i="1"/>
  <c r="AQ1595" i="1"/>
  <c r="AW1596" i="1"/>
  <c r="AQ1596" i="1"/>
  <c r="AQ1597" i="1"/>
  <c r="AW1597" i="1"/>
  <c r="AQ1598" i="1"/>
  <c r="AW1598" i="1"/>
  <c r="AQ1599" i="1"/>
  <c r="AW1599" i="1"/>
  <c r="AQ1600" i="1"/>
  <c r="AW1600" i="1"/>
  <c r="AQ1601" i="1"/>
  <c r="AW1601" i="1"/>
  <c r="AW1602" i="1"/>
  <c r="AQ1602" i="1"/>
  <c r="AQ1603" i="1"/>
  <c r="AW1603" i="1"/>
  <c r="AW1604" i="1"/>
  <c r="AQ1604" i="1"/>
  <c r="AQ1605" i="1"/>
  <c r="AW1605" i="1"/>
  <c r="AW1606" i="1"/>
  <c r="AQ1606" i="1"/>
  <c r="AW1607" i="1"/>
  <c r="AQ1607" i="1"/>
  <c r="AW1608" i="1"/>
  <c r="AQ1608" i="1"/>
  <c r="AQ1609" i="1"/>
  <c r="AW1609" i="1"/>
  <c r="AW1610" i="1"/>
  <c r="AQ1610" i="1"/>
  <c r="AW1611" i="1"/>
  <c r="AQ1611" i="1"/>
  <c r="AW1612" i="1"/>
  <c r="AQ1612" i="1"/>
  <c r="AQ1613" i="1"/>
  <c r="AW1613" i="1"/>
  <c r="AW1614" i="1"/>
  <c r="AQ1614" i="1"/>
  <c r="AW1615" i="1"/>
  <c r="AQ1615" i="1"/>
  <c r="AW1616" i="1"/>
  <c r="AQ1616" i="1"/>
  <c r="AQ1617" i="1"/>
  <c r="AW1617" i="1"/>
  <c r="AW1618" i="1"/>
  <c r="AQ1618" i="1"/>
  <c r="AQ1619" i="1"/>
  <c r="AW1619" i="1"/>
  <c r="AQ1620" i="1"/>
  <c r="AW1620" i="1"/>
  <c r="AW1621" i="1"/>
  <c r="AQ1621" i="1"/>
  <c r="AQ1622" i="1"/>
  <c r="AW1622" i="1"/>
  <c r="AW1623" i="1"/>
  <c r="AQ1623" i="1"/>
  <c r="AW1624" i="1"/>
  <c r="AQ1624" i="1"/>
  <c r="AW1625" i="1"/>
  <c r="AQ1625" i="1"/>
  <c r="AW1626" i="1"/>
  <c r="AQ1626" i="1"/>
  <c r="AW1627" i="1"/>
  <c r="AQ1627" i="1"/>
  <c r="AW1628" i="1"/>
  <c r="AQ1628" i="1"/>
  <c r="AQ1629" i="1"/>
  <c r="AW1629" i="1"/>
  <c r="AQ1630" i="1"/>
  <c r="AW1630" i="1"/>
  <c r="AQ1631" i="1"/>
  <c r="AW1631" i="1"/>
  <c r="AQ1632" i="1"/>
  <c r="AW1632" i="1"/>
  <c r="AQ1633" i="1"/>
  <c r="AW1633" i="1"/>
  <c r="AQ1634" i="1"/>
  <c r="AW1634" i="1"/>
  <c r="AW1635" i="1"/>
  <c r="AQ1635" i="1"/>
  <c r="AW1636" i="1"/>
  <c r="AQ1636" i="1"/>
  <c r="AQ1637" i="1"/>
  <c r="AW1637" i="1"/>
  <c r="AQ1638" i="1"/>
  <c r="AW1638" i="1"/>
  <c r="AW1639" i="1"/>
  <c r="AQ1639" i="1"/>
  <c r="AW1640" i="1"/>
  <c r="AQ1640" i="1"/>
  <c r="AW1641" i="1"/>
  <c r="AQ1641" i="1"/>
  <c r="AQ1642" i="1"/>
  <c r="AW1642" i="1"/>
  <c r="AQ1643" i="1"/>
  <c r="AW1643" i="1"/>
  <c r="AW1644" i="1"/>
  <c r="AQ1644" i="1"/>
  <c r="AW1645" i="1"/>
  <c r="AQ1645" i="1"/>
  <c r="AW1646" i="1"/>
  <c r="AQ1646" i="1"/>
  <c r="AQ1647" i="1"/>
  <c r="AW1647" i="1"/>
  <c r="AQ1648" i="1"/>
  <c r="AW1648" i="1"/>
  <c r="AQ1649" i="1"/>
  <c r="AW1649" i="1"/>
  <c r="AW1650" i="1"/>
  <c r="AQ1650" i="1"/>
  <c r="AQ1651" i="1"/>
  <c r="AW1651" i="1"/>
  <c r="AQ1652" i="1"/>
  <c r="AW1652" i="1"/>
  <c r="AQ1653" i="1"/>
  <c r="AW1653" i="1"/>
  <c r="AW1654" i="1"/>
  <c r="AQ1654" i="1"/>
  <c r="AW1655" i="1"/>
  <c r="AQ1655" i="1"/>
  <c r="AW1656" i="1"/>
  <c r="AQ1656" i="1"/>
  <c r="AQ1657" i="1"/>
  <c r="AW1657" i="1"/>
  <c r="AW1658" i="1"/>
  <c r="AQ1658" i="1"/>
  <c r="AW1659" i="1"/>
  <c r="AQ1659" i="1"/>
  <c r="AW1660" i="1"/>
  <c r="AQ1660" i="1"/>
  <c r="AQ1661" i="1"/>
  <c r="AW1661" i="1"/>
  <c r="AW1662" i="1"/>
  <c r="AQ1662" i="1"/>
  <c r="AW1663" i="1"/>
  <c r="AQ1663" i="1"/>
  <c r="AW1664" i="1"/>
  <c r="AQ1664" i="1"/>
  <c r="AW1665" i="1"/>
  <c r="AQ1665" i="1"/>
  <c r="AW1666" i="1"/>
  <c r="AQ1666" i="1"/>
  <c r="AW1667" i="1"/>
  <c r="AQ1667" i="1"/>
  <c r="AW1668" i="1"/>
  <c r="AQ1668" i="1"/>
  <c r="AW1669" i="1"/>
  <c r="AQ1669" i="1"/>
  <c r="AQ1670" i="1"/>
  <c r="AW1670" i="1"/>
  <c r="AQ1671" i="1"/>
  <c r="AW1671" i="1"/>
  <c r="AW1672" i="1"/>
  <c r="AQ1672" i="1"/>
  <c r="AQ1673" i="1"/>
  <c r="AW1673" i="1"/>
  <c r="AW1674" i="1"/>
  <c r="AQ1674" i="1"/>
  <c r="AQ1675" i="1"/>
  <c r="AW1675" i="1"/>
  <c r="AW1676" i="1"/>
  <c r="AQ1676" i="1"/>
  <c r="AW1677" i="1"/>
  <c r="AQ1677" i="1"/>
  <c r="AW1678" i="1"/>
  <c r="AQ1678" i="1"/>
  <c r="AW1679" i="1"/>
  <c r="AQ1679" i="1"/>
  <c r="AW1680" i="1"/>
  <c r="AQ1680" i="1"/>
  <c r="AW1681" i="1"/>
  <c r="AQ1681" i="1"/>
  <c r="AW1682" i="1"/>
  <c r="AQ1682" i="1"/>
  <c r="AQ1683" i="1"/>
  <c r="AW1683" i="1"/>
  <c r="AW1684" i="1"/>
  <c r="AQ1684" i="1"/>
  <c r="AQ1685" i="1"/>
  <c r="AW1685" i="1"/>
  <c r="AW1686" i="1"/>
  <c r="AQ1686" i="1"/>
  <c r="AW1687" i="1"/>
  <c r="AQ1687" i="1"/>
  <c r="AW1688" i="1"/>
  <c r="AQ1688" i="1"/>
  <c r="AQ1689" i="1"/>
  <c r="AW1689" i="1"/>
  <c r="AW1690" i="1"/>
  <c r="AQ1690" i="1"/>
  <c r="AW1691" i="1"/>
  <c r="AQ1691" i="1"/>
  <c r="AW1692" i="1"/>
  <c r="AQ1692" i="1"/>
  <c r="AW1693" i="1"/>
  <c r="AQ1693" i="1"/>
  <c r="AQ1694" i="1"/>
  <c r="AW1694" i="1"/>
  <c r="AQ1695" i="1"/>
  <c r="AW1695" i="1"/>
  <c r="AW1696" i="1"/>
  <c r="AQ1696" i="1"/>
  <c r="AQ1697" i="1"/>
  <c r="AW1697" i="1"/>
  <c r="AQ1698" i="1"/>
  <c r="AW1698" i="1"/>
  <c r="AW1699" i="1"/>
  <c r="AQ1699" i="1"/>
  <c r="AW1700" i="1"/>
  <c r="AQ1700" i="1"/>
  <c r="AQ1701" i="1"/>
  <c r="AW1701" i="1"/>
  <c r="AQ1702" i="1"/>
  <c r="AW1702" i="1"/>
  <c r="AW1703" i="1"/>
  <c r="AQ1703" i="1"/>
  <c r="AW1704" i="1"/>
  <c r="AQ1704" i="1"/>
  <c r="AW1705" i="1"/>
  <c r="AQ1705" i="1"/>
  <c r="AW1706" i="1"/>
  <c r="AQ1706" i="1"/>
  <c r="AW1707" i="1"/>
  <c r="AQ1707" i="1"/>
  <c r="AW1708" i="1"/>
  <c r="AQ1708" i="1"/>
  <c r="AW1709" i="1"/>
  <c r="AQ1709" i="1"/>
  <c r="AW1710" i="1"/>
  <c r="AQ1710" i="1"/>
  <c r="AQ1711" i="1"/>
  <c r="AW1711" i="1"/>
  <c r="AQ1712" i="1"/>
  <c r="AW1712" i="1"/>
  <c r="AW1713" i="1"/>
  <c r="AQ1713" i="1"/>
  <c r="AQ1714" i="1"/>
  <c r="AW1714" i="1"/>
  <c r="AW1715" i="1"/>
  <c r="AQ1715" i="1"/>
  <c r="AQ1716" i="1"/>
  <c r="AW1716" i="1"/>
  <c r="AQ1717" i="1"/>
  <c r="AW1717" i="1"/>
  <c r="AW1718" i="1"/>
  <c r="AQ1718" i="1"/>
  <c r="AW1719" i="1"/>
  <c r="AQ1719" i="1"/>
  <c r="AW1720" i="1"/>
  <c r="AQ1720" i="1"/>
  <c r="AW1721" i="1"/>
  <c r="AQ1721" i="1"/>
  <c r="AW1722" i="1"/>
  <c r="AQ1722" i="1"/>
  <c r="AW1723" i="1"/>
  <c r="AQ1723" i="1"/>
  <c r="AW1724" i="1"/>
  <c r="AQ1724" i="1"/>
  <c r="AW1725" i="1"/>
  <c r="AQ1725" i="1"/>
  <c r="AQ1726" i="1"/>
  <c r="AW1726" i="1"/>
  <c r="AQ1727" i="1"/>
  <c r="AW1727" i="1"/>
  <c r="AQ1728" i="1"/>
  <c r="AW1728" i="1"/>
  <c r="AQ1729" i="1"/>
  <c r="AW1729" i="1"/>
  <c r="AW1730" i="1"/>
  <c r="AQ1730" i="1"/>
  <c r="AQ1731" i="1"/>
  <c r="AW1731" i="1"/>
  <c r="AQ1732" i="1"/>
  <c r="AW1732" i="1"/>
  <c r="AQ1733" i="1"/>
  <c r="AW1733" i="1"/>
  <c r="AQ1734" i="1"/>
  <c r="AW1734" i="1"/>
  <c r="AW1735" i="1"/>
  <c r="AQ1735" i="1"/>
  <c r="AW1736" i="1"/>
  <c r="AQ1736" i="1"/>
  <c r="AQ1737" i="1"/>
  <c r="AW1737" i="1"/>
  <c r="AW1738" i="1"/>
  <c r="AQ1738" i="1"/>
  <c r="AW1739" i="1"/>
  <c r="AQ1739" i="1"/>
  <c r="AW1740" i="1"/>
  <c r="AQ1740" i="1"/>
  <c r="AW1741" i="1"/>
  <c r="AQ1741" i="1"/>
  <c r="AW1742" i="1"/>
  <c r="AQ1742" i="1"/>
  <c r="AQ1743" i="1"/>
  <c r="AW1743" i="1"/>
  <c r="AW1744" i="1"/>
  <c r="AQ1744" i="1"/>
  <c r="AW1745" i="1"/>
  <c r="AQ1745" i="1"/>
  <c r="AW1746" i="1"/>
  <c r="AQ1746" i="1"/>
  <c r="AQ1747" i="1"/>
  <c r="AW1747" i="1"/>
  <c r="AW1748" i="1"/>
  <c r="AQ1748" i="1"/>
  <c r="AW1749" i="1"/>
  <c r="AQ1749" i="1"/>
  <c r="AQ1750" i="1"/>
  <c r="AW1750" i="1"/>
  <c r="AQ1751" i="1"/>
  <c r="AW1751" i="1"/>
  <c r="AW1752" i="1"/>
  <c r="AQ1752" i="1"/>
  <c r="AQ1753" i="1"/>
  <c r="AW1753" i="1"/>
  <c r="AW1754" i="1"/>
  <c r="AQ1754" i="1"/>
  <c r="AW1755" i="1"/>
  <c r="AQ1755" i="1"/>
  <c r="AW1756" i="1"/>
  <c r="AQ1756" i="1"/>
  <c r="AQ1757" i="1"/>
  <c r="AW1757" i="1"/>
  <c r="AW1758" i="1"/>
  <c r="AQ1758" i="1"/>
  <c r="AQ1759" i="1"/>
  <c r="AW1759" i="1"/>
  <c r="AQ1760" i="1"/>
  <c r="AW1760" i="1"/>
  <c r="AW1761" i="1"/>
  <c r="AQ1761" i="1"/>
  <c r="AQ1762" i="1"/>
  <c r="AW1762" i="1"/>
  <c r="AQ1763" i="1"/>
  <c r="AW1763" i="1"/>
  <c r="AW1764" i="1"/>
  <c r="AQ1764" i="1"/>
  <c r="AW1765" i="1"/>
  <c r="AQ1765" i="1"/>
  <c r="AW1766" i="1"/>
  <c r="AQ1766" i="1"/>
  <c r="AW1767" i="1"/>
  <c r="AQ1767" i="1"/>
  <c r="AQ1768" i="1"/>
  <c r="AW1768" i="1"/>
  <c r="AW1769" i="1"/>
  <c r="AQ1769" i="1"/>
  <c r="AQ1770" i="1"/>
  <c r="AW1770" i="1"/>
  <c r="AW1771" i="1"/>
  <c r="AQ1771" i="1"/>
  <c r="AW1772" i="1"/>
  <c r="AQ1772" i="1"/>
  <c r="AW1773" i="1"/>
  <c r="AQ1773" i="1"/>
  <c r="AQ1774" i="1"/>
  <c r="AW1774" i="1"/>
  <c r="AW1775" i="1"/>
  <c r="AQ1775" i="1"/>
  <c r="AW1776" i="1"/>
  <c r="AQ1776" i="1"/>
  <c r="AW1777" i="1"/>
  <c r="AQ1777" i="1"/>
  <c r="AQ1778" i="1"/>
  <c r="AW1778" i="1"/>
  <c r="AW1779" i="1"/>
  <c r="AQ1779" i="1"/>
  <c r="AW1780" i="1"/>
  <c r="AQ1780" i="1"/>
  <c r="AW1781" i="1"/>
  <c r="AQ1781" i="1"/>
  <c r="AW1782" i="1"/>
  <c r="AQ1782" i="1"/>
  <c r="AW1783" i="1"/>
  <c r="AQ1783" i="1"/>
  <c r="AW1784" i="1"/>
  <c r="AQ1784" i="1"/>
  <c r="AQ1785" i="1"/>
  <c r="AW1785" i="1"/>
  <c r="AW1786" i="1"/>
  <c r="AQ1786" i="1"/>
  <c r="AW1787" i="1"/>
  <c r="AQ1787" i="1"/>
  <c r="AW1788" i="1"/>
  <c r="AQ1788" i="1"/>
  <c r="AW1789" i="1"/>
  <c r="AQ1789" i="1"/>
  <c r="AQ1790" i="1"/>
  <c r="AW1790" i="1"/>
  <c r="AW1791" i="1"/>
  <c r="AQ1791" i="1"/>
  <c r="AW1792" i="1"/>
  <c r="AQ1792" i="1"/>
  <c r="AQ1793" i="1"/>
  <c r="AW1793" i="1"/>
  <c r="AW1794" i="1"/>
  <c r="AQ1794" i="1"/>
  <c r="AQ1795" i="1"/>
  <c r="AW1795" i="1"/>
  <c r="AW1796" i="1"/>
  <c r="AQ1796" i="1"/>
  <c r="AQ1797" i="1"/>
  <c r="AW1797" i="1"/>
  <c r="AW1798" i="1"/>
  <c r="AQ1798" i="1"/>
  <c r="AW1799" i="1"/>
  <c r="AQ1799" i="1"/>
  <c r="AW1800" i="1"/>
  <c r="AQ1800" i="1"/>
  <c r="AQ1801" i="1"/>
  <c r="AW1801" i="1"/>
  <c r="AW1802" i="1"/>
  <c r="AQ1802" i="1"/>
  <c r="AW1803" i="1"/>
  <c r="AQ1803" i="1"/>
  <c r="AW1804" i="1"/>
  <c r="AQ1804" i="1"/>
  <c r="AW1805" i="1"/>
  <c r="AQ1805" i="1"/>
  <c r="AW1806" i="1"/>
  <c r="AQ1806" i="1"/>
  <c r="AQ1807" i="1"/>
  <c r="AW1807" i="1"/>
  <c r="AQ1808" i="1"/>
  <c r="AW1808" i="1"/>
  <c r="AQ1809" i="1"/>
  <c r="AW1809" i="1"/>
  <c r="AQ1810" i="1"/>
  <c r="AW1810" i="1"/>
  <c r="AW1811" i="1"/>
  <c r="AQ1811" i="1"/>
  <c r="AW1812" i="1"/>
  <c r="AQ1812" i="1"/>
  <c r="AQ1813" i="1"/>
  <c r="AW1813" i="1"/>
  <c r="AW1814" i="1"/>
  <c r="AQ1814" i="1"/>
  <c r="AW1815" i="1"/>
  <c r="AQ1815" i="1"/>
  <c r="AW1816" i="1"/>
  <c r="AQ1816" i="1"/>
  <c r="AQ1817" i="1"/>
  <c r="AW1817" i="1"/>
  <c r="AW1818" i="1"/>
  <c r="AQ1818" i="1"/>
  <c r="AW1819" i="1"/>
  <c r="AQ1819" i="1"/>
  <c r="AW1820" i="1"/>
  <c r="AQ1820" i="1"/>
  <c r="AQ1821" i="1"/>
  <c r="AW1821" i="1"/>
  <c r="AW1822" i="1"/>
  <c r="AQ1822" i="1"/>
  <c r="AW1823" i="1"/>
  <c r="AQ1823" i="1"/>
  <c r="AQ1824" i="1"/>
  <c r="AW1824" i="1"/>
  <c r="AQ1825" i="1"/>
  <c r="AW1825" i="1"/>
  <c r="AW1826" i="1"/>
  <c r="AQ1826" i="1"/>
  <c r="AQ1827" i="1"/>
  <c r="AW1827" i="1"/>
  <c r="AQ1828" i="1"/>
  <c r="AW1828" i="1"/>
  <c r="AQ1829" i="1"/>
  <c r="AW1829" i="1"/>
  <c r="AQ1830" i="1"/>
  <c r="AW1830" i="1"/>
  <c r="AW1831" i="1"/>
  <c r="AQ1831" i="1"/>
  <c r="AW1832" i="1"/>
  <c r="AQ1832" i="1"/>
  <c r="AQ1833" i="1"/>
  <c r="AW1833" i="1"/>
  <c r="AW1834" i="1"/>
  <c r="AQ1834" i="1"/>
  <c r="AW1835" i="1"/>
  <c r="AQ1835" i="1"/>
  <c r="AW1836" i="1"/>
  <c r="AQ1836" i="1"/>
  <c r="AW1837" i="1"/>
  <c r="AQ1837" i="1"/>
  <c r="AQ1838" i="1"/>
  <c r="AW1838" i="1"/>
  <c r="AQ1839" i="1"/>
  <c r="AW1839" i="1"/>
  <c r="AW1840" i="1"/>
  <c r="AQ1840" i="1"/>
  <c r="AQ1841" i="1"/>
  <c r="AW1841" i="1"/>
  <c r="AW1842" i="1"/>
  <c r="AQ1842" i="1"/>
  <c r="AQ1843" i="1"/>
  <c r="AW1843" i="1"/>
  <c r="AW1844" i="1"/>
  <c r="AQ1844" i="1"/>
  <c r="AQ1845" i="1"/>
  <c r="AW1845" i="1"/>
  <c r="AQ1846" i="1"/>
  <c r="AW1846" i="1"/>
  <c r="AW1847" i="1"/>
  <c r="AQ1847" i="1"/>
  <c r="AQ1848" i="1"/>
  <c r="AW1848" i="1"/>
  <c r="AW1849" i="1"/>
  <c r="AQ1849" i="1"/>
  <c r="AQ1850" i="1"/>
  <c r="AW1850" i="1"/>
  <c r="AW1851" i="1"/>
  <c r="AQ1851" i="1"/>
  <c r="AW1852" i="1"/>
  <c r="AQ1852" i="1"/>
  <c r="AW1853" i="1"/>
  <c r="AQ1853" i="1"/>
  <c r="AQ1854" i="1"/>
  <c r="AW1854" i="1"/>
  <c r="AW1855" i="1"/>
  <c r="AQ1855" i="1"/>
  <c r="AQ1856" i="1"/>
  <c r="AW1856" i="1"/>
  <c r="AQ1857" i="1"/>
  <c r="AW1857" i="1"/>
  <c r="AW1858" i="1"/>
  <c r="AQ1858" i="1"/>
  <c r="AW1859" i="1"/>
  <c r="AQ1859" i="1"/>
  <c r="AW1860" i="1"/>
  <c r="AQ1860" i="1"/>
  <c r="AQ1861" i="1"/>
  <c r="AW1861" i="1"/>
  <c r="AQ1862" i="1"/>
  <c r="AW1862" i="1"/>
  <c r="AQ1863" i="1"/>
  <c r="AW1863" i="1"/>
  <c r="AW1864" i="1"/>
  <c r="AQ1864" i="1"/>
  <c r="AQ1865" i="1"/>
  <c r="AW1865" i="1"/>
  <c r="AQ1866" i="1"/>
  <c r="AW1866" i="1"/>
  <c r="AQ1867" i="1"/>
  <c r="AW1867" i="1"/>
  <c r="AW1868" i="1"/>
  <c r="AQ1868" i="1"/>
  <c r="AQ1869" i="1"/>
  <c r="AW1869" i="1"/>
  <c r="AW1870" i="1"/>
  <c r="AQ1870" i="1"/>
  <c r="AQ1871" i="1"/>
  <c r="AW1871" i="1"/>
  <c r="AQ1872" i="1"/>
  <c r="AW1872" i="1"/>
  <c r="AQ1873" i="1"/>
  <c r="AW1873" i="1"/>
  <c r="AW1874" i="1"/>
  <c r="AQ1874" i="1"/>
  <c r="AQ1875" i="1"/>
  <c r="AW1875" i="1"/>
  <c r="AW1876" i="1"/>
  <c r="AQ1876" i="1"/>
  <c r="AQ1877" i="1"/>
  <c r="AW1877" i="1"/>
  <c r="AW1878" i="1"/>
  <c r="AQ1878" i="1"/>
  <c r="AW1879" i="1"/>
  <c r="AQ1879" i="1"/>
  <c r="AW1880" i="1"/>
  <c r="AQ1880" i="1"/>
  <c r="AQ1881" i="1"/>
  <c r="AW1881" i="1"/>
  <c r="AQ1882" i="1"/>
  <c r="AW1882" i="1"/>
  <c r="AQ1883" i="1"/>
  <c r="AW1883" i="1"/>
  <c r="AW1884" i="1"/>
  <c r="AQ1884" i="1"/>
  <c r="AQ1885" i="1"/>
  <c r="AW1885" i="1"/>
  <c r="AW1886" i="1"/>
  <c r="AQ1886" i="1"/>
  <c r="AQ1887" i="1"/>
  <c r="AW1887" i="1"/>
  <c r="AW1888" i="1"/>
  <c r="AQ1888" i="1"/>
  <c r="AQ1889" i="1"/>
  <c r="AW1889" i="1"/>
  <c r="AW1890" i="1"/>
  <c r="AQ1890" i="1"/>
  <c r="AQ1891" i="1"/>
  <c r="AW1891" i="1"/>
  <c r="AW1892" i="1"/>
  <c r="AQ1892" i="1"/>
  <c r="AQ1893" i="1"/>
  <c r="AW1893" i="1"/>
  <c r="AW1894" i="1"/>
  <c r="AQ1894" i="1"/>
  <c r="AQ1895" i="1"/>
  <c r="AW1895" i="1"/>
  <c r="AW1896" i="1"/>
  <c r="AQ1896" i="1"/>
  <c r="AQ1897" i="1"/>
  <c r="AW1897" i="1"/>
  <c r="AW1898" i="1"/>
  <c r="AQ1898" i="1"/>
  <c r="AQ1899" i="1"/>
  <c r="AW1899" i="1"/>
  <c r="AW1900" i="1"/>
  <c r="AQ1900" i="1"/>
  <c r="AW1901" i="1"/>
  <c r="AQ1901" i="1"/>
  <c r="AQ1902" i="1"/>
  <c r="AW1902" i="1"/>
  <c r="AQ1903" i="1"/>
  <c r="AW1903" i="1"/>
  <c r="AW1904" i="1"/>
  <c r="AQ1904" i="1"/>
  <c r="AQ1905" i="1"/>
  <c r="AW1905" i="1"/>
  <c r="AW1906" i="1"/>
  <c r="AQ1906" i="1"/>
  <c r="AQ1907" i="1"/>
  <c r="AW1907" i="1"/>
  <c r="AW1908" i="1"/>
  <c r="AQ1908" i="1"/>
  <c r="AW1909" i="1"/>
  <c r="AQ1909" i="1"/>
  <c r="AQ1910" i="1"/>
  <c r="AW1910" i="1"/>
  <c r="AW1911" i="1"/>
  <c r="AQ1911" i="1"/>
  <c r="AQ1912" i="1"/>
  <c r="AW1912" i="1"/>
  <c r="AW1913" i="1"/>
  <c r="AQ1913" i="1"/>
  <c r="AQ1914" i="1"/>
  <c r="AW1914" i="1"/>
  <c r="AQ1915" i="1"/>
  <c r="AW1915" i="1"/>
  <c r="AQ1916" i="1"/>
  <c r="AW1916" i="1"/>
  <c r="AW1917" i="1"/>
  <c r="AQ1917" i="1"/>
  <c r="AW1918" i="1"/>
  <c r="AQ1918" i="1"/>
  <c r="AQ1919" i="1"/>
  <c r="AW1919" i="1"/>
  <c r="AQ1920" i="1"/>
  <c r="AW1920" i="1"/>
  <c r="AQ1921" i="1"/>
  <c r="AW1921" i="1"/>
  <c r="AW1922" i="1"/>
  <c r="AQ1922" i="1"/>
  <c r="AQ1923" i="1"/>
  <c r="AW1923" i="1"/>
  <c r="AQ1924" i="1"/>
  <c r="AW1924" i="1"/>
  <c r="AW1925" i="1"/>
  <c r="AQ1925" i="1"/>
  <c r="AW1926" i="1"/>
  <c r="AQ1926" i="1"/>
  <c r="AW1927" i="1"/>
  <c r="AQ1927" i="1"/>
  <c r="AQ1928" i="1"/>
  <c r="AW1928" i="1"/>
  <c r="AQ1929" i="1"/>
  <c r="AW1929" i="1"/>
  <c r="AW1930" i="1"/>
  <c r="AQ1930" i="1"/>
  <c r="AW1931" i="1"/>
  <c r="AQ1931" i="1"/>
  <c r="AW1932" i="1"/>
  <c r="AQ1932" i="1"/>
  <c r="AW1933" i="1"/>
  <c r="AQ1933" i="1"/>
  <c r="AW1934" i="1"/>
  <c r="AQ1934" i="1"/>
  <c r="AQ1935" i="1"/>
  <c r="AW1935" i="1"/>
  <c r="AQ1936" i="1"/>
  <c r="AW1936" i="1"/>
  <c r="AQ1937" i="1"/>
  <c r="AW1937" i="1"/>
  <c r="AW1938" i="1"/>
  <c r="AQ1938" i="1"/>
  <c r="AW1939" i="1"/>
  <c r="AQ1939" i="1"/>
  <c r="AW1940" i="1"/>
  <c r="AQ1940" i="1"/>
  <c r="AW1941" i="1"/>
  <c r="AQ1941" i="1"/>
  <c r="AW1942" i="1"/>
  <c r="AQ1942" i="1"/>
  <c r="AQ1943" i="1"/>
  <c r="AW1943" i="1"/>
  <c r="AW1944" i="1"/>
  <c r="AQ1944" i="1"/>
  <c r="AQ1945" i="1"/>
  <c r="AW1945" i="1"/>
  <c r="AW1946" i="1"/>
  <c r="AQ1946" i="1"/>
  <c r="AW1947" i="1"/>
  <c r="AQ1947" i="1"/>
  <c r="AW1948" i="1"/>
  <c r="AQ1948" i="1"/>
  <c r="AW1949" i="1"/>
  <c r="AQ1949" i="1"/>
  <c r="AW1950" i="1"/>
  <c r="AQ1950" i="1"/>
  <c r="AW1951" i="1"/>
  <c r="AQ1951" i="1"/>
  <c r="AW1952" i="1"/>
  <c r="AQ1952" i="1"/>
  <c r="AQ1953" i="1"/>
  <c r="AW1953" i="1"/>
  <c r="AW1954" i="1"/>
  <c r="AQ1954" i="1"/>
  <c r="AW1955" i="1"/>
  <c r="AQ1955" i="1"/>
  <c r="AW1956" i="1"/>
  <c r="AQ1956" i="1"/>
  <c r="AW1957" i="1"/>
  <c r="AQ1957" i="1"/>
  <c r="AW1958" i="1"/>
  <c r="AQ1958" i="1"/>
  <c r="AW1959" i="1"/>
  <c r="AQ1959" i="1"/>
  <c r="AW1960" i="1"/>
  <c r="AQ1960" i="1"/>
  <c r="AW1961" i="1"/>
  <c r="AQ1961" i="1"/>
  <c r="AQ1962" i="1"/>
  <c r="AW1962" i="1"/>
  <c r="AW1963" i="1"/>
  <c r="AQ1963" i="1"/>
  <c r="AQ1964" i="1"/>
  <c r="AW1964" i="1"/>
  <c r="AQ1965" i="1"/>
  <c r="AW1965" i="1"/>
  <c r="AW1966" i="1"/>
  <c r="AQ1966" i="1"/>
  <c r="AQ1967" i="1"/>
  <c r="AW1967" i="1"/>
  <c r="AW1968" i="1"/>
  <c r="AQ1968" i="1"/>
  <c r="AQ1969" i="1"/>
  <c r="AW1969" i="1"/>
  <c r="AQ1970" i="1"/>
  <c r="AW1970" i="1"/>
  <c r="AW1971" i="1"/>
  <c r="AQ1971" i="1"/>
  <c r="AQ1972" i="1"/>
  <c r="AW1972" i="1"/>
  <c r="AW1973" i="1"/>
  <c r="AQ1973" i="1"/>
  <c r="AW1974" i="1"/>
  <c r="AQ1974" i="1"/>
  <c r="AQ1975" i="1"/>
  <c r="AW1975" i="1"/>
  <c r="AW1976" i="1"/>
  <c r="AQ1976" i="1"/>
  <c r="AW1977" i="1"/>
  <c r="AQ1977" i="1"/>
  <c r="AQ1978" i="1"/>
  <c r="AW1978" i="1"/>
  <c r="AW1979" i="1"/>
  <c r="AQ1979" i="1"/>
  <c r="AW1980" i="1"/>
  <c r="AQ1980" i="1"/>
  <c r="AW1981" i="1"/>
  <c r="AQ1981" i="1"/>
  <c r="AQ1982" i="1"/>
  <c r="AW1982" i="1"/>
  <c r="AW1983" i="1"/>
  <c r="AQ1983" i="1"/>
  <c r="AQ1984" i="1"/>
  <c r="AW1984" i="1"/>
  <c r="AQ1985" i="1"/>
  <c r="AW1985" i="1"/>
  <c r="AW1986" i="1"/>
  <c r="AQ1986" i="1"/>
  <c r="AW1987" i="1"/>
  <c r="AQ1987" i="1"/>
  <c r="AQ1988" i="1"/>
  <c r="AW1988" i="1"/>
  <c r="AW1989" i="1"/>
  <c r="AQ1989" i="1"/>
  <c r="AW1990" i="1"/>
  <c r="AQ1990" i="1"/>
  <c r="AQ1991" i="1"/>
  <c r="AW1991" i="1"/>
  <c r="AQ1992" i="1"/>
  <c r="AW1992" i="1"/>
  <c r="AW1993" i="1"/>
  <c r="AQ1993" i="1"/>
  <c r="AW1994" i="1"/>
  <c r="AQ1994" i="1"/>
  <c r="AQ1995" i="1"/>
  <c r="AW1995" i="1"/>
  <c r="AW1996" i="1"/>
  <c r="AQ1996" i="1"/>
  <c r="AW1997" i="1"/>
  <c r="AQ1997" i="1"/>
  <c r="AQ1998" i="1"/>
  <c r="AW1998" i="1"/>
  <c r="AW1999" i="1"/>
  <c r="AQ1999" i="1"/>
  <c r="AQ2000" i="1"/>
  <c r="AW2000" i="1"/>
  <c r="AW2001" i="1"/>
  <c r="AQ2001" i="1"/>
  <c r="AQ2002" i="1"/>
  <c r="AW2002" i="1"/>
  <c r="AQ2003" i="1"/>
  <c r="AW2003" i="1"/>
  <c r="AQ2004" i="1"/>
  <c r="AW2004" i="1"/>
  <c r="AQ2005" i="1"/>
  <c r="AW2005" i="1"/>
  <c r="AW2006" i="1"/>
  <c r="AQ2006" i="1"/>
  <c r="AQ2007" i="1"/>
  <c r="AW2007" i="1"/>
  <c r="AW2008" i="1"/>
  <c r="AQ2008" i="1"/>
  <c r="AW2009" i="1"/>
  <c r="AQ2009" i="1"/>
  <c r="AQ2010" i="1"/>
  <c r="AW2010" i="1"/>
  <c r="AW2011" i="1"/>
  <c r="AQ2011" i="1"/>
  <c r="AW2012" i="1"/>
  <c r="AQ2012" i="1"/>
  <c r="AW2013" i="1"/>
  <c r="AQ2013" i="1"/>
  <c r="AW2014" i="1"/>
  <c r="AQ2014" i="1"/>
  <c r="AQ2015" i="1"/>
  <c r="AW2015" i="1"/>
  <c r="AQ2016" i="1"/>
  <c r="AW2016" i="1"/>
  <c r="AW2017" i="1"/>
  <c r="AQ2017" i="1"/>
  <c r="AQ2018" i="1"/>
  <c r="AW2018" i="1"/>
  <c r="AW2019" i="1"/>
  <c r="AQ2019" i="1"/>
  <c r="AW2020" i="1"/>
  <c r="AQ2020" i="1"/>
  <c r="AW2021" i="1"/>
  <c r="AQ2021" i="1"/>
  <c r="AW2022" i="1"/>
  <c r="AQ2022" i="1"/>
  <c r="AW2023" i="1"/>
  <c r="AQ2023" i="1"/>
  <c r="AQ2024" i="1"/>
  <c r="AW2024" i="1"/>
  <c r="AQ2025" i="1"/>
  <c r="AW2025" i="1"/>
  <c r="AW2026" i="1"/>
  <c r="AQ2026" i="1"/>
  <c r="AQ2027" i="1"/>
  <c r="AW2027" i="1"/>
  <c r="AQ2028" i="1"/>
  <c r="AW2028" i="1"/>
  <c r="AW2029" i="1"/>
  <c r="AQ2029" i="1"/>
  <c r="AQ2030" i="1"/>
  <c r="AW2030" i="1"/>
  <c r="AW2031" i="1"/>
  <c r="AQ2031" i="1"/>
  <c r="AW2032" i="1"/>
  <c r="AQ2032" i="1"/>
  <c r="AW2033" i="1"/>
  <c r="AQ2033" i="1"/>
  <c r="AQ2034" i="1"/>
  <c r="AW2034" i="1"/>
  <c r="AW2035" i="1"/>
  <c r="AQ2035" i="1"/>
  <c r="AW2036" i="1"/>
  <c r="AQ2036" i="1"/>
  <c r="AQ2037" i="1"/>
  <c r="AW2037" i="1"/>
  <c r="AW2038" i="1"/>
  <c r="AQ2038" i="1"/>
  <c r="AW2039" i="1"/>
  <c r="AQ2039" i="1"/>
  <c r="AQ2040" i="1"/>
  <c r="AW2040" i="1"/>
  <c r="AW2041" i="1"/>
  <c r="AQ2041" i="1"/>
  <c r="AQ2042" i="1"/>
  <c r="AW2042" i="1"/>
  <c r="AW2043" i="1"/>
  <c r="AQ2043" i="1"/>
  <c r="AQ2044" i="1"/>
  <c r="AW2044" i="1"/>
  <c r="AW2045" i="1"/>
  <c r="AQ2045" i="1"/>
  <c r="AW2046" i="1"/>
  <c r="AQ2046" i="1"/>
  <c r="AW2047" i="1"/>
  <c r="AQ2047" i="1"/>
  <c r="AW2048" i="1"/>
  <c r="AQ2048" i="1"/>
  <c r="AW2049" i="1"/>
  <c r="AQ2049" i="1"/>
  <c r="AW2050" i="1"/>
  <c r="AQ2050" i="1"/>
  <c r="AW2051" i="1"/>
  <c r="AQ2051" i="1"/>
  <c r="AW2052" i="1"/>
  <c r="AQ2052" i="1"/>
  <c r="AQ2053" i="1"/>
  <c r="AW2053" i="1"/>
  <c r="AW2054" i="1"/>
  <c r="AQ2054" i="1"/>
  <c r="AW2055" i="1"/>
  <c r="AQ2055" i="1"/>
  <c r="AW2056" i="1"/>
  <c r="AQ2056" i="1"/>
  <c r="AW2057" i="1"/>
  <c r="AQ2057" i="1"/>
  <c r="AQ2058" i="1"/>
  <c r="AW2058" i="1"/>
  <c r="AW2059" i="1"/>
  <c r="AQ2059" i="1"/>
  <c r="AQ2060" i="1"/>
  <c r="AW2060" i="1"/>
  <c r="AW2061" i="1"/>
  <c r="AQ2061" i="1"/>
  <c r="AW2062" i="1"/>
  <c r="AQ2062" i="1"/>
  <c r="AW2063" i="1"/>
  <c r="AQ2063" i="1"/>
  <c r="AW2064" i="1"/>
  <c r="AQ2064" i="1"/>
  <c r="AW2065" i="1"/>
  <c r="AQ2065" i="1"/>
  <c r="AQ2066" i="1"/>
  <c r="AW2066" i="1"/>
  <c r="AW2067" i="1"/>
  <c r="AQ2067" i="1"/>
  <c r="AQ2068" i="1"/>
  <c r="AW2068" i="1"/>
  <c r="AQ2069" i="1"/>
  <c r="AW2069" i="1"/>
  <c r="AW2070" i="1"/>
  <c r="AQ2070" i="1"/>
  <c r="AQ2071" i="1"/>
  <c r="AW2071" i="1"/>
  <c r="AW2072" i="1"/>
  <c r="AQ2072" i="1"/>
  <c r="AW2073" i="1"/>
  <c r="AQ2073" i="1"/>
  <c r="AQ2074" i="1"/>
  <c r="AW2074" i="1"/>
  <c r="AQ2075" i="1"/>
  <c r="AW2075" i="1"/>
  <c r="AQ2076" i="1"/>
  <c r="AW2076" i="1"/>
  <c r="AQ2077" i="1"/>
  <c r="AW2077" i="1"/>
  <c r="AW2078" i="1"/>
  <c r="AQ2078" i="1"/>
  <c r="AW2079" i="1"/>
  <c r="AQ2079" i="1"/>
  <c r="AW2080" i="1"/>
  <c r="AQ2080" i="1"/>
  <c r="AQ2081" i="1"/>
  <c r="AW2081" i="1"/>
  <c r="AQ2082" i="1"/>
  <c r="AW2082" i="1"/>
  <c r="AW2083" i="1"/>
  <c r="AQ2083" i="1"/>
  <c r="AQ2084" i="1"/>
  <c r="AW2084" i="1"/>
  <c r="AQ2085" i="1"/>
  <c r="AW2085" i="1"/>
  <c r="AQ2086" i="1"/>
  <c r="AW2086" i="1"/>
  <c r="AW2087" i="1"/>
  <c r="AQ2087" i="1"/>
  <c r="AW2088" i="1"/>
  <c r="AQ2088" i="1"/>
  <c r="AW2089" i="1"/>
  <c r="AQ2089" i="1"/>
  <c r="AW2090" i="1"/>
  <c r="AQ2090" i="1"/>
  <c r="AQ2091" i="1"/>
  <c r="AW2091" i="1"/>
  <c r="AQ2092" i="1"/>
  <c r="AW2092" i="1"/>
  <c r="AQ2093" i="1"/>
  <c r="AW2093" i="1"/>
  <c r="AQ2094" i="1"/>
  <c r="AW2094" i="1"/>
  <c r="AW2095" i="1"/>
  <c r="AQ2095" i="1"/>
  <c r="AW2096" i="1"/>
  <c r="AQ2096" i="1"/>
  <c r="AQ2097" i="1"/>
  <c r="AW2097" i="1"/>
  <c r="AW2098" i="1"/>
  <c r="AQ2098" i="1"/>
  <c r="AQ2099" i="1"/>
  <c r="AW2099" i="1"/>
  <c r="AQ2100" i="1"/>
  <c r="AW2100" i="1"/>
  <c r="AW2101" i="1"/>
  <c r="AQ2101" i="1"/>
  <c r="AQ2102" i="1"/>
  <c r="AW2102" i="1"/>
  <c r="AW2103" i="1"/>
  <c r="AQ2103" i="1"/>
  <c r="AQ2104" i="1"/>
  <c r="AW2104" i="1"/>
  <c r="AQ2105" i="1"/>
  <c r="AW2105" i="1"/>
  <c r="AW2106" i="1"/>
  <c r="AQ2106" i="1"/>
  <c r="AQ2107" i="1"/>
  <c r="AW2107" i="1"/>
  <c r="AQ2108" i="1"/>
  <c r="AW2108" i="1"/>
  <c r="AQ2109" i="1"/>
  <c r="AW2109" i="1"/>
  <c r="AW2110" i="1"/>
  <c r="AQ2110" i="1"/>
  <c r="AW2111" i="1"/>
  <c r="AQ2111" i="1"/>
  <c r="AQ2112" i="1"/>
  <c r="AW2112" i="1"/>
  <c r="AQ2113" i="1"/>
  <c r="AW2113" i="1"/>
  <c r="AW2114" i="1"/>
  <c r="AQ2114" i="1"/>
  <c r="AQ2115" i="1"/>
  <c r="AW2115" i="1"/>
  <c r="AX69" i="1" l="1"/>
  <c r="AX68" i="1"/>
  <c r="AX70" i="1"/>
  <c r="AX71" i="1"/>
  <c r="AX67" i="1"/>
  <c r="AR69" i="1"/>
  <c r="AR70" i="1"/>
  <c r="AR67" i="1"/>
  <c r="AR71" i="1"/>
  <c r="AR68" i="1"/>
  <c r="AR72" i="1"/>
  <c r="AX72" i="1"/>
  <c r="AR73" i="1"/>
  <c r="AX73" i="1"/>
  <c r="AX74" i="1"/>
  <c r="AR74" i="1"/>
  <c r="AX75" i="1"/>
  <c r="AR75" i="1"/>
  <c r="AX76" i="1"/>
  <c r="AR76" i="1"/>
  <c r="AX77" i="1"/>
  <c r="AR77" i="1"/>
  <c r="AR78" i="1"/>
  <c r="AX78" i="1"/>
  <c r="AX79" i="1"/>
  <c r="AR79" i="1"/>
  <c r="AX80" i="1"/>
  <c r="AR80" i="1"/>
  <c r="AR81" i="1"/>
  <c r="AX81" i="1"/>
  <c r="AX82" i="1"/>
  <c r="AR82" i="1"/>
  <c r="AR83" i="1"/>
  <c r="AX83" i="1"/>
  <c r="AX84" i="1"/>
  <c r="AR84" i="1"/>
  <c r="AX85" i="1"/>
  <c r="AR85" i="1"/>
  <c r="AX86" i="1"/>
  <c r="AR86" i="1"/>
  <c r="AR87" i="1"/>
  <c r="AX87" i="1"/>
  <c r="AX88" i="1"/>
  <c r="AR88" i="1"/>
  <c r="AX89" i="1"/>
  <c r="AR89" i="1"/>
  <c r="AX90" i="1"/>
  <c r="AR90" i="1"/>
  <c r="AX91" i="1"/>
  <c r="AR91" i="1"/>
  <c r="AR92" i="1"/>
  <c r="AX92" i="1"/>
  <c r="AX93" i="1"/>
  <c r="AR93" i="1"/>
  <c r="AX94" i="1"/>
  <c r="AR94" i="1"/>
  <c r="AX95" i="1"/>
  <c r="AR95" i="1"/>
  <c r="AX96" i="1"/>
  <c r="AR96" i="1"/>
  <c r="AR97" i="1"/>
  <c r="AX97" i="1"/>
  <c r="AX98" i="1"/>
  <c r="AR98" i="1"/>
  <c r="AR99" i="1"/>
  <c r="AX99" i="1"/>
  <c r="AR100" i="1"/>
  <c r="AX100" i="1"/>
  <c r="AR101" i="1"/>
  <c r="AX101" i="1"/>
  <c r="AX102" i="1"/>
  <c r="AR102" i="1"/>
  <c r="AX103" i="1"/>
  <c r="AR103" i="1"/>
  <c r="AX104" i="1"/>
  <c r="AR104" i="1"/>
  <c r="AR105" i="1"/>
  <c r="AX105" i="1"/>
  <c r="AR106" i="1"/>
  <c r="AX106" i="1"/>
  <c r="AX107" i="1"/>
  <c r="AR107" i="1"/>
  <c r="AX108" i="1"/>
  <c r="AR108" i="1"/>
  <c r="AR109" i="1"/>
  <c r="AX109" i="1"/>
  <c r="AX110" i="1"/>
  <c r="AR110" i="1"/>
  <c r="AR111" i="1"/>
  <c r="AX111" i="1"/>
  <c r="AX112" i="1"/>
  <c r="AR112" i="1"/>
  <c r="AX113" i="1"/>
  <c r="AR113" i="1"/>
  <c r="AR114" i="1"/>
  <c r="AX114" i="1"/>
  <c r="AX115" i="1"/>
  <c r="AR115" i="1"/>
  <c r="AX116" i="1"/>
  <c r="AR116" i="1"/>
  <c r="AR117" i="1"/>
  <c r="AX117" i="1"/>
  <c r="AX118" i="1"/>
  <c r="AR118" i="1"/>
  <c r="AX119" i="1"/>
  <c r="AR119" i="1"/>
  <c r="AX120" i="1"/>
  <c r="AR120" i="1"/>
  <c r="AX121" i="1"/>
  <c r="AR121" i="1"/>
  <c r="AR122" i="1"/>
  <c r="AX122" i="1"/>
  <c r="AX123" i="1"/>
  <c r="AR123" i="1"/>
  <c r="AX124" i="1"/>
  <c r="AR124" i="1"/>
  <c r="AR125" i="1"/>
  <c r="AX125" i="1"/>
  <c r="AX126" i="1"/>
  <c r="AR126" i="1"/>
  <c r="AX127" i="1"/>
  <c r="AR127" i="1"/>
  <c r="AR128" i="1"/>
  <c r="AX128" i="1"/>
  <c r="AR129" i="1"/>
  <c r="AX129" i="1"/>
  <c r="AX130" i="1"/>
  <c r="AR130" i="1"/>
  <c r="AR131" i="1"/>
  <c r="AX131" i="1"/>
  <c r="AX132" i="1"/>
  <c r="AR132" i="1"/>
  <c r="AX133" i="1"/>
  <c r="AR133" i="1"/>
  <c r="AR134" i="1"/>
  <c r="AX134" i="1"/>
  <c r="AX135" i="1"/>
  <c r="AR135" i="1"/>
  <c r="AR136" i="1"/>
  <c r="AX136" i="1"/>
  <c r="AX137" i="1"/>
  <c r="AR137" i="1"/>
  <c r="AR138" i="1"/>
  <c r="AX138" i="1"/>
  <c r="AX139" i="1"/>
  <c r="AR139" i="1"/>
  <c r="AX140" i="1"/>
  <c r="AR140" i="1"/>
  <c r="AR141" i="1"/>
  <c r="AX141" i="1"/>
  <c r="AR142" i="1"/>
  <c r="AX142" i="1"/>
  <c r="AX143" i="1"/>
  <c r="AR143" i="1"/>
  <c r="AR144" i="1"/>
  <c r="AX144" i="1"/>
  <c r="AR145" i="1"/>
  <c r="AX145" i="1"/>
  <c r="AX146" i="1"/>
  <c r="AR146" i="1"/>
  <c r="AX147" i="1"/>
  <c r="AR147" i="1"/>
  <c r="AR148" i="1"/>
  <c r="AX148" i="1"/>
  <c r="AR149" i="1"/>
  <c r="AX149" i="1"/>
  <c r="AR150" i="1"/>
  <c r="AX150" i="1"/>
  <c r="AR151" i="1"/>
  <c r="AX151" i="1"/>
  <c r="AR152" i="1"/>
  <c r="AX152" i="1"/>
  <c r="AX153" i="1"/>
  <c r="AR153" i="1"/>
  <c r="AX154" i="1"/>
  <c r="AR154" i="1"/>
  <c r="AR155" i="1"/>
  <c r="AX155" i="1"/>
  <c r="AX156" i="1"/>
  <c r="AR156" i="1"/>
  <c r="AR157" i="1"/>
  <c r="AX157" i="1"/>
  <c r="AX158" i="1"/>
  <c r="AR158" i="1"/>
  <c r="AX159" i="1"/>
  <c r="AR159" i="1"/>
  <c r="AR160" i="1"/>
  <c r="AX160" i="1"/>
  <c r="AR161" i="1"/>
  <c r="AX161" i="1"/>
  <c r="AR162" i="1"/>
  <c r="AX162" i="1"/>
  <c r="AX163" i="1"/>
  <c r="AR163" i="1"/>
  <c r="AX164" i="1"/>
  <c r="AR164" i="1"/>
  <c r="AR165" i="1"/>
  <c r="AX165" i="1"/>
  <c r="AX166" i="1"/>
  <c r="AR166" i="1"/>
  <c r="AX167" i="1"/>
  <c r="AR167" i="1"/>
  <c r="AX168" i="1"/>
  <c r="AR168" i="1"/>
  <c r="AR169" i="1"/>
  <c r="AX169" i="1"/>
  <c r="AX170" i="1"/>
  <c r="AR170" i="1"/>
  <c r="AR171" i="1"/>
  <c r="AX171" i="1"/>
  <c r="AR172" i="1"/>
  <c r="AX172" i="1"/>
  <c r="AX173" i="1"/>
  <c r="AR173" i="1"/>
  <c r="AX174" i="1"/>
  <c r="AR174" i="1"/>
  <c r="AX175" i="1"/>
  <c r="AR175" i="1"/>
  <c r="AX176" i="1"/>
  <c r="AR176" i="1"/>
  <c r="AR177" i="1"/>
  <c r="AX177" i="1"/>
  <c r="AR178" i="1"/>
  <c r="AX178" i="1"/>
  <c r="AX179" i="1"/>
  <c r="AR179" i="1"/>
  <c r="AR180" i="1"/>
  <c r="AX180" i="1"/>
  <c r="AR181" i="1"/>
  <c r="AX181" i="1"/>
  <c r="AX182" i="1"/>
  <c r="AR182" i="1"/>
  <c r="AX183" i="1"/>
  <c r="AR183" i="1"/>
  <c r="AX184" i="1"/>
  <c r="AR184" i="1"/>
  <c r="AR185" i="1"/>
  <c r="AX185" i="1"/>
  <c r="AX186" i="1"/>
  <c r="AR186" i="1"/>
  <c r="AR187" i="1"/>
  <c r="AX187" i="1"/>
  <c r="AX188" i="1"/>
  <c r="AR188" i="1"/>
  <c r="AR189" i="1"/>
  <c r="AX189" i="1"/>
  <c r="AX190" i="1"/>
  <c r="AR190" i="1"/>
  <c r="AX191" i="1"/>
  <c r="AR191" i="1"/>
  <c r="AR192" i="1"/>
  <c r="AX192" i="1"/>
  <c r="AX193" i="1"/>
  <c r="AR193" i="1"/>
  <c r="AX194" i="1"/>
  <c r="AR194" i="1"/>
  <c r="AR195" i="1"/>
  <c r="AX195" i="1"/>
  <c r="AX196" i="1"/>
  <c r="AR196" i="1"/>
  <c r="AR197" i="1"/>
  <c r="AX197" i="1"/>
  <c r="AX198" i="1"/>
  <c r="AR198" i="1"/>
  <c r="AR199" i="1"/>
  <c r="AX199" i="1"/>
  <c r="AR200" i="1"/>
  <c r="AX200" i="1"/>
  <c r="AX201" i="1"/>
  <c r="AR201" i="1"/>
  <c r="AR202" i="1"/>
  <c r="AX202" i="1"/>
  <c r="AX203" i="1"/>
  <c r="AR203" i="1"/>
  <c r="AR204" i="1"/>
  <c r="AX204" i="1"/>
  <c r="AR205" i="1"/>
  <c r="AX205" i="1"/>
  <c r="AR206" i="1"/>
  <c r="AX206" i="1"/>
  <c r="AR207" i="1"/>
  <c r="AX207" i="1"/>
  <c r="AR208" i="1"/>
  <c r="AX208" i="1"/>
  <c r="AX209" i="1"/>
  <c r="AR209" i="1"/>
  <c r="AR210" i="1"/>
  <c r="AX210" i="1"/>
  <c r="AR211" i="1"/>
  <c r="AX211" i="1"/>
  <c r="AX212" i="1"/>
  <c r="AR212" i="1"/>
  <c r="AX213" i="1"/>
  <c r="AR213" i="1"/>
  <c r="AX214" i="1"/>
  <c r="AR214" i="1"/>
  <c r="AX215" i="1"/>
  <c r="AR215" i="1"/>
  <c r="AX216" i="1"/>
  <c r="AR216" i="1"/>
  <c r="AR217" i="1"/>
  <c r="AX217" i="1"/>
  <c r="AX218" i="1"/>
  <c r="AR218" i="1"/>
  <c r="AX219" i="1"/>
  <c r="AR219" i="1"/>
  <c r="AX220" i="1"/>
  <c r="AR220" i="1"/>
  <c r="AR221" i="1"/>
  <c r="AX221" i="1"/>
  <c r="AX222" i="1"/>
  <c r="AR222" i="1"/>
  <c r="AR223" i="1"/>
  <c r="AX223" i="1"/>
  <c r="AR224" i="1"/>
  <c r="AX224" i="1"/>
  <c r="AX225" i="1"/>
  <c r="AR225" i="1"/>
  <c r="AR226" i="1"/>
  <c r="AX226" i="1"/>
  <c r="AX227" i="1"/>
  <c r="AR227" i="1"/>
  <c r="AX228" i="1"/>
  <c r="AR228" i="1"/>
  <c r="AR229" i="1"/>
  <c r="AX229" i="1"/>
  <c r="AX230" i="1"/>
  <c r="AR230" i="1"/>
  <c r="AX231" i="1"/>
  <c r="AR231" i="1"/>
  <c r="AR232" i="1"/>
  <c r="AX232" i="1"/>
  <c r="AX233" i="1"/>
  <c r="AR233" i="1"/>
  <c r="AR234" i="1"/>
  <c r="AX234" i="1"/>
  <c r="AX235" i="1"/>
  <c r="AR235" i="1"/>
  <c r="AX236" i="1"/>
  <c r="AR236" i="1"/>
  <c r="AX237" i="1"/>
  <c r="AR237" i="1"/>
  <c r="AX238" i="1"/>
  <c r="AR238" i="1"/>
  <c r="AX239" i="1"/>
  <c r="AR239" i="1"/>
  <c r="AX240" i="1"/>
  <c r="AR240" i="1"/>
  <c r="AX241" i="1"/>
  <c r="AR241" i="1"/>
  <c r="AX242" i="1"/>
  <c r="AR242" i="1"/>
  <c r="AR243" i="1"/>
  <c r="AX243" i="1"/>
  <c r="AR244" i="1"/>
  <c r="AX244" i="1"/>
  <c r="AR245" i="1"/>
  <c r="AX245" i="1"/>
  <c r="AR246" i="1"/>
  <c r="AX246" i="1"/>
  <c r="AX247" i="1"/>
  <c r="AR247" i="1"/>
  <c r="AX248" i="1"/>
  <c r="AR248" i="1"/>
  <c r="AR249" i="1"/>
  <c r="AX249" i="1"/>
  <c r="AR250" i="1"/>
  <c r="AX250" i="1"/>
  <c r="AX251" i="1"/>
  <c r="AR251" i="1"/>
  <c r="AX252" i="1"/>
  <c r="AR252" i="1"/>
  <c r="AR253" i="1"/>
  <c r="AX253" i="1"/>
  <c r="AX254" i="1"/>
  <c r="AR254" i="1"/>
  <c r="AX255" i="1"/>
  <c r="AR255" i="1"/>
  <c r="AR256" i="1"/>
  <c r="AX256" i="1"/>
  <c r="AX257" i="1"/>
  <c r="AR257" i="1"/>
  <c r="AX258" i="1"/>
  <c r="AR258" i="1"/>
  <c r="AX259" i="1"/>
  <c r="AR259" i="1"/>
  <c r="AR260" i="1"/>
  <c r="AX260" i="1"/>
  <c r="AX261" i="1"/>
  <c r="AR261" i="1"/>
  <c r="AX262" i="1"/>
  <c r="AR262" i="1"/>
  <c r="AR263" i="1"/>
  <c r="AX263" i="1"/>
  <c r="AR264" i="1"/>
  <c r="AX264" i="1"/>
  <c r="AR265" i="1"/>
  <c r="AX265" i="1"/>
  <c r="AR266" i="1"/>
  <c r="AX266" i="1"/>
  <c r="AX267" i="1"/>
  <c r="AR267" i="1"/>
  <c r="AR268" i="1"/>
  <c r="AX268" i="1"/>
  <c r="AR269" i="1"/>
  <c r="AX269" i="1"/>
  <c r="AX270" i="1"/>
  <c r="AR270" i="1"/>
  <c r="AX271" i="1"/>
  <c r="AR271" i="1"/>
  <c r="AX272" i="1"/>
  <c r="AR272" i="1"/>
  <c r="AX273" i="1"/>
  <c r="AR273" i="1"/>
  <c r="AR274" i="1"/>
  <c r="AX274" i="1"/>
  <c r="AR275" i="1"/>
  <c r="AX275" i="1"/>
  <c r="AX276" i="1"/>
  <c r="AR276" i="1"/>
  <c r="AR277" i="1"/>
  <c r="AX277" i="1"/>
  <c r="AR278" i="1"/>
  <c r="AX278" i="1"/>
  <c r="AR279" i="1"/>
  <c r="AX279" i="1"/>
  <c r="AX280" i="1"/>
  <c r="AR280" i="1"/>
  <c r="AR281" i="1"/>
  <c r="AX281" i="1"/>
  <c r="AR282" i="1"/>
  <c r="AX282" i="1"/>
  <c r="AR283" i="1"/>
  <c r="AX283" i="1"/>
  <c r="AX284" i="1"/>
  <c r="AR284" i="1"/>
  <c r="AX285" i="1"/>
  <c r="AR285" i="1"/>
  <c r="AX286" i="1"/>
  <c r="AR286" i="1"/>
  <c r="AR287" i="1"/>
  <c r="AX287" i="1"/>
  <c r="AR288" i="1"/>
  <c r="AX288" i="1"/>
  <c r="AR289" i="1"/>
  <c r="AX289" i="1"/>
  <c r="AX290" i="1"/>
  <c r="AR290" i="1"/>
  <c r="AX291" i="1"/>
  <c r="AR291" i="1"/>
  <c r="AX292" i="1"/>
  <c r="AR292" i="1"/>
  <c r="AR293" i="1"/>
  <c r="AX293" i="1"/>
  <c r="AX294" i="1"/>
  <c r="AR294" i="1"/>
  <c r="AR295" i="1"/>
  <c r="AX295" i="1"/>
  <c r="AR296" i="1"/>
  <c r="AX296" i="1"/>
  <c r="AR297" i="1"/>
  <c r="AX297" i="1"/>
  <c r="AR298" i="1"/>
  <c r="AX298" i="1"/>
  <c r="AX299" i="1"/>
  <c r="AR299" i="1"/>
  <c r="AX300" i="1"/>
  <c r="AR300" i="1"/>
  <c r="AR301" i="1"/>
  <c r="AX301" i="1"/>
  <c r="AX302" i="1"/>
  <c r="AR302" i="1"/>
  <c r="AX303" i="1"/>
  <c r="AR303" i="1"/>
  <c r="AX304" i="1"/>
  <c r="AR304" i="1"/>
  <c r="AR305" i="1"/>
  <c r="AX305" i="1"/>
  <c r="AX306" i="1"/>
  <c r="AR306" i="1"/>
  <c r="AR307" i="1"/>
  <c r="AX307" i="1"/>
  <c r="AR308" i="1"/>
  <c r="AX308" i="1"/>
  <c r="AR309" i="1"/>
  <c r="AX309" i="1"/>
  <c r="AR310" i="1"/>
  <c r="AX310" i="1"/>
  <c r="AR311" i="1"/>
  <c r="AX311" i="1"/>
  <c r="AR312" i="1"/>
  <c r="AX312" i="1"/>
  <c r="AX313" i="1"/>
  <c r="AR313" i="1"/>
  <c r="AR314" i="1"/>
  <c r="AX314" i="1"/>
  <c r="AR315" i="1"/>
  <c r="AX315" i="1"/>
  <c r="AR316" i="1"/>
  <c r="AX316" i="1"/>
  <c r="AX317" i="1"/>
  <c r="AR317" i="1"/>
  <c r="AX318" i="1"/>
  <c r="AR318" i="1"/>
  <c r="AX319" i="1"/>
  <c r="AR319" i="1"/>
  <c r="AR320" i="1"/>
  <c r="AX320" i="1"/>
  <c r="AX321" i="1"/>
  <c r="AR321" i="1"/>
  <c r="AR322" i="1"/>
  <c r="AX322" i="1"/>
  <c r="AR323" i="1"/>
  <c r="AX323" i="1"/>
  <c r="AX324" i="1"/>
  <c r="AR324" i="1"/>
  <c r="AR325" i="1"/>
  <c r="AX325" i="1"/>
  <c r="AX326" i="1"/>
  <c r="AR326" i="1"/>
  <c r="AX327" i="1"/>
  <c r="AR327" i="1"/>
  <c r="AX328" i="1"/>
  <c r="AR328" i="1"/>
  <c r="AX329" i="1"/>
  <c r="AR329" i="1"/>
  <c r="AR330" i="1"/>
  <c r="AX330" i="1"/>
  <c r="AX331" i="1"/>
  <c r="AR331" i="1"/>
  <c r="AX332" i="1"/>
  <c r="AR332" i="1"/>
  <c r="AR333" i="1"/>
  <c r="AX333" i="1"/>
  <c r="AX334" i="1"/>
  <c r="AR334" i="1"/>
  <c r="AR335" i="1"/>
  <c r="AX335" i="1"/>
  <c r="AX336" i="1"/>
  <c r="AR336" i="1"/>
  <c r="AX337" i="1"/>
  <c r="AR337" i="1"/>
  <c r="AX338" i="1"/>
  <c r="AR338" i="1"/>
  <c r="AX339" i="1"/>
  <c r="AR339" i="1"/>
  <c r="AX340" i="1"/>
  <c r="AR340" i="1"/>
  <c r="AR341" i="1"/>
  <c r="AX341" i="1"/>
  <c r="AX342" i="1"/>
  <c r="AR342" i="1"/>
  <c r="AX343" i="1"/>
  <c r="AR343" i="1"/>
  <c r="AR344" i="1"/>
  <c r="AX344" i="1"/>
  <c r="AR345" i="1"/>
  <c r="AX345" i="1"/>
  <c r="AX346" i="1"/>
  <c r="AR346" i="1"/>
  <c r="AR347" i="1"/>
  <c r="AX347" i="1"/>
  <c r="AX348" i="1"/>
  <c r="AR348" i="1"/>
  <c r="AX349" i="1"/>
  <c r="AR349" i="1"/>
  <c r="AX350" i="1"/>
  <c r="AR350" i="1"/>
  <c r="AX351" i="1"/>
  <c r="AR351" i="1"/>
  <c r="AR352" i="1"/>
  <c r="AX352" i="1"/>
  <c r="AX353" i="1"/>
  <c r="AR353" i="1"/>
  <c r="AR354" i="1"/>
  <c r="AX354" i="1"/>
  <c r="AR355" i="1"/>
  <c r="AX355" i="1"/>
  <c r="AR356" i="1"/>
  <c r="AX356" i="1"/>
  <c r="AR357" i="1"/>
  <c r="AX357" i="1"/>
  <c r="AX358" i="1"/>
  <c r="AR358" i="1"/>
  <c r="AX359" i="1"/>
  <c r="AR359" i="1"/>
  <c r="AR360" i="1"/>
  <c r="AX360" i="1"/>
  <c r="AR361" i="1"/>
  <c r="AX361" i="1"/>
  <c r="AX362" i="1"/>
  <c r="AR362" i="1"/>
  <c r="AX363" i="1"/>
  <c r="AR363" i="1"/>
  <c r="AX364" i="1"/>
  <c r="AR364" i="1"/>
  <c r="AX365" i="1"/>
  <c r="AR365" i="1"/>
  <c r="AX366" i="1"/>
  <c r="AR366" i="1"/>
  <c r="AR367" i="1"/>
  <c r="AX367" i="1"/>
  <c r="AX368" i="1"/>
  <c r="AR368" i="1"/>
  <c r="AX369" i="1"/>
  <c r="AR369" i="1"/>
  <c r="AX370" i="1"/>
  <c r="AR370" i="1"/>
  <c r="AX371" i="1"/>
  <c r="AR371" i="1"/>
  <c r="AR372" i="1"/>
  <c r="AX372" i="1"/>
  <c r="AX373" i="1"/>
  <c r="AR373" i="1"/>
  <c r="AR374" i="1"/>
  <c r="AX374" i="1"/>
  <c r="AR375" i="1"/>
  <c r="AX375" i="1"/>
  <c r="AR376" i="1"/>
  <c r="AX376" i="1"/>
  <c r="AR377" i="1"/>
  <c r="AX377" i="1"/>
  <c r="AX378" i="1"/>
  <c r="AR378" i="1"/>
  <c r="AX379" i="1"/>
  <c r="AR379" i="1"/>
  <c r="AX380" i="1"/>
  <c r="AR380" i="1"/>
  <c r="AR381" i="1"/>
  <c r="AX381" i="1"/>
  <c r="AR382" i="1"/>
  <c r="AX382" i="1"/>
  <c r="AR383" i="1"/>
  <c r="AX383" i="1"/>
  <c r="AX384" i="1"/>
  <c r="AR384" i="1"/>
  <c r="AR385" i="1"/>
  <c r="AX385" i="1"/>
  <c r="AX386" i="1"/>
  <c r="AR386" i="1"/>
  <c r="AR387" i="1"/>
  <c r="AX387" i="1"/>
  <c r="AX388" i="1"/>
  <c r="AR388" i="1"/>
  <c r="AR389" i="1"/>
  <c r="AX389" i="1"/>
  <c r="AR390" i="1"/>
  <c r="AX390" i="1"/>
  <c r="AX391" i="1"/>
  <c r="AR391" i="1"/>
  <c r="AR392" i="1"/>
  <c r="AX392" i="1"/>
  <c r="AR393" i="1"/>
  <c r="AX393" i="1"/>
  <c r="AX394" i="1"/>
  <c r="AR394" i="1"/>
  <c r="AX395" i="1"/>
  <c r="AR395" i="1"/>
  <c r="AX396" i="1"/>
  <c r="AR396" i="1"/>
  <c r="AR397" i="1"/>
  <c r="AX397" i="1"/>
  <c r="AR398" i="1"/>
  <c r="AX398" i="1"/>
  <c r="AX399" i="1"/>
  <c r="AR399" i="1"/>
  <c r="AX400" i="1"/>
  <c r="AR400" i="1"/>
  <c r="AR401" i="1"/>
  <c r="AX401" i="1"/>
  <c r="AX402" i="1"/>
  <c r="AR402" i="1"/>
  <c r="AR403" i="1"/>
  <c r="AX403" i="1"/>
  <c r="AR404" i="1"/>
  <c r="AX404" i="1"/>
  <c r="AX405" i="1"/>
  <c r="AR405" i="1"/>
  <c r="AX406" i="1"/>
  <c r="AR406" i="1"/>
  <c r="AX407" i="1"/>
  <c r="AR407" i="1"/>
  <c r="AX408" i="1"/>
  <c r="AR408" i="1"/>
  <c r="AR409" i="1"/>
  <c r="AX409" i="1"/>
  <c r="AX410" i="1"/>
  <c r="AR410" i="1"/>
  <c r="AX411" i="1"/>
  <c r="AR411" i="1"/>
  <c r="AX412" i="1"/>
  <c r="AR412" i="1"/>
  <c r="AX413" i="1"/>
  <c r="AR413" i="1"/>
  <c r="AX414" i="1"/>
  <c r="AR414" i="1"/>
  <c r="AR415" i="1"/>
  <c r="AX415" i="1"/>
  <c r="AR416" i="1"/>
  <c r="AX416" i="1"/>
  <c r="AR417" i="1"/>
  <c r="AX417" i="1"/>
  <c r="AR418" i="1"/>
  <c r="AX418" i="1"/>
  <c r="AX419" i="1"/>
  <c r="AR419" i="1"/>
  <c r="AR420" i="1"/>
  <c r="AX420" i="1"/>
  <c r="AR421" i="1"/>
  <c r="AX421" i="1"/>
  <c r="AR422" i="1"/>
  <c r="AX422" i="1"/>
  <c r="AR423" i="1"/>
  <c r="AX423" i="1"/>
  <c r="AX424" i="1"/>
  <c r="AR424" i="1"/>
  <c r="AR425" i="1"/>
  <c r="AX425" i="1"/>
  <c r="AX426" i="1"/>
  <c r="AR426" i="1"/>
  <c r="AR427" i="1"/>
  <c r="AX427" i="1"/>
  <c r="AR428" i="1"/>
  <c r="AX428" i="1"/>
  <c r="AX429" i="1"/>
  <c r="AR429" i="1"/>
  <c r="AR430" i="1"/>
  <c r="AX430" i="1"/>
  <c r="AR431" i="1"/>
  <c r="AX431" i="1"/>
  <c r="AR432" i="1"/>
  <c r="AX432" i="1"/>
  <c r="AX433" i="1"/>
  <c r="AR433" i="1"/>
  <c r="AR434" i="1"/>
  <c r="AX434" i="1"/>
  <c r="AX435" i="1"/>
  <c r="AR435" i="1"/>
  <c r="AX436" i="1"/>
  <c r="AR436" i="1"/>
  <c r="AX437" i="1"/>
  <c r="AR437" i="1"/>
  <c r="AX438" i="1"/>
  <c r="AR438" i="1"/>
  <c r="AR439" i="1"/>
  <c r="AX439" i="1"/>
  <c r="AR440" i="1"/>
  <c r="AX440" i="1"/>
  <c r="AR441" i="1"/>
  <c r="AX441" i="1"/>
  <c r="AX442" i="1"/>
  <c r="AR442" i="1"/>
  <c r="AR443" i="1"/>
  <c r="AX443" i="1"/>
  <c r="AR444" i="1"/>
  <c r="AX444" i="1"/>
  <c r="AX445" i="1"/>
  <c r="AR445" i="1"/>
  <c r="AX446" i="1"/>
  <c r="AR446" i="1"/>
  <c r="AX447" i="1"/>
  <c r="AR447" i="1"/>
  <c r="AX448" i="1"/>
  <c r="AR448" i="1"/>
  <c r="AR449" i="1"/>
  <c r="AX449" i="1"/>
  <c r="AR450" i="1"/>
  <c r="AX450" i="1"/>
  <c r="AR451" i="1"/>
  <c r="AX451" i="1"/>
  <c r="AR452" i="1"/>
  <c r="AX452" i="1"/>
  <c r="AR453" i="1"/>
  <c r="AX453" i="1"/>
  <c r="AR454" i="1"/>
  <c r="AX454" i="1"/>
  <c r="AX455" i="1"/>
  <c r="AR455" i="1"/>
  <c r="AX456" i="1"/>
  <c r="AR456" i="1"/>
  <c r="AR457" i="1"/>
  <c r="AX457" i="1"/>
  <c r="AX458" i="1"/>
  <c r="AR458" i="1"/>
  <c r="AX459" i="1"/>
  <c r="AR459" i="1"/>
  <c r="AX460" i="1"/>
  <c r="AR460" i="1"/>
  <c r="AR461" i="1"/>
  <c r="AX461" i="1"/>
  <c r="AR462" i="1"/>
  <c r="AX462" i="1"/>
  <c r="AR463" i="1"/>
  <c r="AX463" i="1"/>
  <c r="AR464" i="1"/>
  <c r="AX464" i="1"/>
  <c r="AX465" i="1"/>
  <c r="AR465" i="1"/>
  <c r="AX466" i="1"/>
  <c r="AR466" i="1"/>
  <c r="AX467" i="1"/>
  <c r="AR467" i="1"/>
  <c r="AR468" i="1"/>
  <c r="AX468" i="1"/>
  <c r="AR469" i="1"/>
  <c r="AX469" i="1"/>
  <c r="AR470" i="1"/>
  <c r="AX470" i="1"/>
  <c r="AX471" i="1"/>
  <c r="AR471" i="1"/>
  <c r="AX472" i="1"/>
  <c r="AR472" i="1"/>
  <c r="AR473" i="1"/>
  <c r="AX473" i="1"/>
  <c r="AX474" i="1"/>
  <c r="AR474" i="1"/>
  <c r="AX475" i="1"/>
  <c r="AR475" i="1"/>
  <c r="AR476" i="1"/>
  <c r="AX476" i="1"/>
  <c r="AR477" i="1"/>
  <c r="AX477" i="1"/>
  <c r="AR478" i="1"/>
  <c r="AX478" i="1"/>
  <c r="AR479" i="1"/>
  <c r="AX479" i="1"/>
  <c r="AX480" i="1"/>
  <c r="AR480" i="1"/>
  <c r="AX481" i="1"/>
  <c r="AR481" i="1"/>
  <c r="AX482" i="1"/>
  <c r="AR482" i="1"/>
  <c r="AX483" i="1"/>
  <c r="AR483" i="1"/>
  <c r="AX484" i="1"/>
  <c r="AR484" i="1"/>
  <c r="AX485" i="1"/>
  <c r="AR485" i="1"/>
  <c r="AX486" i="1"/>
  <c r="AR486" i="1"/>
  <c r="AX487" i="1"/>
  <c r="AR487" i="1"/>
  <c r="AX488" i="1"/>
  <c r="AR488" i="1"/>
  <c r="AR489" i="1"/>
  <c r="AX489" i="1"/>
  <c r="AX490" i="1"/>
  <c r="AR490" i="1"/>
  <c r="AR491" i="1"/>
  <c r="AX491" i="1"/>
  <c r="AX492" i="1"/>
  <c r="AR492" i="1"/>
  <c r="AR493" i="1"/>
  <c r="AX493" i="1"/>
  <c r="AR494" i="1"/>
  <c r="AX494" i="1"/>
  <c r="AR495" i="1"/>
  <c r="AX495" i="1"/>
  <c r="AX496" i="1"/>
  <c r="AR496" i="1"/>
  <c r="AR497" i="1"/>
  <c r="AX497" i="1"/>
  <c r="AX498" i="1"/>
  <c r="AR498" i="1"/>
  <c r="AX499" i="1"/>
  <c r="AR499" i="1"/>
  <c r="AX500" i="1"/>
  <c r="AR500" i="1"/>
  <c r="AX501" i="1"/>
  <c r="AR501" i="1"/>
  <c r="AX502" i="1"/>
  <c r="AR502" i="1"/>
  <c r="AX503" i="1"/>
  <c r="AR503" i="1"/>
  <c r="AR504" i="1"/>
  <c r="AX504" i="1"/>
  <c r="AX505" i="1"/>
  <c r="AR505" i="1"/>
  <c r="AR506" i="1"/>
  <c r="AX506" i="1"/>
  <c r="AR507" i="1"/>
  <c r="AX507" i="1"/>
  <c r="AR508" i="1"/>
  <c r="AX508" i="1"/>
  <c r="AR509" i="1"/>
  <c r="AX509" i="1"/>
  <c r="AX510" i="1"/>
  <c r="AR510" i="1"/>
  <c r="AX511" i="1"/>
  <c r="AR511" i="1"/>
  <c r="AR512" i="1"/>
  <c r="AX512" i="1"/>
  <c r="AR513" i="1"/>
  <c r="AX513" i="1"/>
  <c r="AR514" i="1"/>
  <c r="AX514" i="1"/>
  <c r="AX515" i="1"/>
  <c r="AR515" i="1"/>
  <c r="AX516" i="1"/>
  <c r="AR516" i="1"/>
  <c r="AR517" i="1"/>
  <c r="AX517" i="1"/>
  <c r="AX518" i="1"/>
  <c r="AR518" i="1"/>
  <c r="AR519" i="1"/>
  <c r="AX519" i="1"/>
  <c r="AX520" i="1"/>
  <c r="AR520" i="1"/>
  <c r="AR521" i="1"/>
  <c r="AX521" i="1"/>
  <c r="AR522" i="1"/>
  <c r="AX522" i="1"/>
  <c r="AX523" i="1"/>
  <c r="AR523" i="1"/>
  <c r="AX524" i="1"/>
  <c r="AR524" i="1"/>
  <c r="AR525" i="1"/>
  <c r="AX525" i="1"/>
  <c r="AR526" i="1"/>
  <c r="AX526" i="1"/>
  <c r="AR527" i="1"/>
  <c r="AX527" i="1"/>
  <c r="AR528" i="1"/>
  <c r="AX528" i="1"/>
  <c r="AX529" i="1"/>
  <c r="AR529" i="1"/>
  <c r="AX530" i="1"/>
  <c r="AR530" i="1"/>
  <c r="AX531" i="1"/>
  <c r="AR531" i="1"/>
  <c r="AX532" i="1"/>
  <c r="AR532" i="1"/>
  <c r="AR533" i="1"/>
  <c r="AX533" i="1"/>
  <c r="AR534" i="1"/>
  <c r="AX534" i="1"/>
  <c r="AX535" i="1"/>
  <c r="AR535" i="1"/>
  <c r="AX536" i="1"/>
  <c r="AR536" i="1"/>
  <c r="AR537" i="1"/>
  <c r="AX537" i="1"/>
  <c r="AX538" i="1"/>
  <c r="AR538" i="1"/>
  <c r="AR539" i="1"/>
  <c r="AX539" i="1"/>
  <c r="AX540" i="1"/>
  <c r="AR540" i="1"/>
  <c r="AR541" i="1"/>
  <c r="AX541" i="1"/>
  <c r="AX542" i="1"/>
  <c r="AR542" i="1"/>
  <c r="AR543" i="1"/>
  <c r="AX543" i="1"/>
  <c r="AX544" i="1"/>
  <c r="AR544" i="1"/>
  <c r="AR545" i="1"/>
  <c r="AX545" i="1"/>
  <c r="AR546" i="1"/>
  <c r="AX546" i="1"/>
  <c r="AR547" i="1"/>
  <c r="AX547" i="1"/>
  <c r="AX548" i="1"/>
  <c r="AR548" i="1"/>
  <c r="AR549" i="1"/>
  <c r="AX549" i="1"/>
  <c r="AR550" i="1"/>
  <c r="AX550" i="1"/>
  <c r="AX551" i="1"/>
  <c r="AR551" i="1"/>
  <c r="AX552" i="1"/>
  <c r="AR552" i="1"/>
  <c r="AR553" i="1"/>
  <c r="AX553" i="1"/>
  <c r="AR554" i="1"/>
  <c r="AX554" i="1"/>
  <c r="AR555" i="1"/>
  <c r="AX555" i="1"/>
  <c r="AX556" i="1"/>
  <c r="AR556" i="1"/>
  <c r="AR557" i="1"/>
  <c r="AX557" i="1"/>
  <c r="AR558" i="1"/>
  <c r="AX558" i="1"/>
  <c r="AR559" i="1"/>
  <c r="AX559" i="1"/>
  <c r="AX560" i="1"/>
  <c r="AR560" i="1"/>
  <c r="AR561" i="1"/>
  <c r="AX561" i="1"/>
  <c r="AX562" i="1"/>
  <c r="AR562" i="1"/>
  <c r="AX563" i="1"/>
  <c r="AR563" i="1"/>
  <c r="AX564" i="1"/>
  <c r="AR564" i="1"/>
  <c r="AX565" i="1"/>
  <c r="AR565" i="1"/>
  <c r="AR566" i="1"/>
  <c r="AX566" i="1"/>
  <c r="AX567" i="1"/>
  <c r="AR567" i="1"/>
  <c r="AR568" i="1"/>
  <c r="AX568" i="1"/>
  <c r="AR569" i="1"/>
  <c r="AX569" i="1"/>
  <c r="AR570" i="1"/>
  <c r="AX570" i="1"/>
  <c r="AX571" i="1"/>
  <c r="AR571" i="1"/>
  <c r="AX572" i="1"/>
  <c r="AR572" i="1"/>
  <c r="AR573" i="1"/>
  <c r="AX573" i="1"/>
  <c r="AX574" i="1"/>
  <c r="AR574" i="1"/>
  <c r="AX575" i="1"/>
  <c r="AR575" i="1"/>
  <c r="AR576" i="1"/>
  <c r="AX576" i="1"/>
  <c r="AR577" i="1"/>
  <c r="AX577" i="1"/>
  <c r="AR578" i="1"/>
  <c r="AX578" i="1"/>
  <c r="AR579" i="1"/>
  <c r="AX579" i="1"/>
  <c r="AX580" i="1"/>
  <c r="AR580" i="1"/>
  <c r="AR581" i="1"/>
  <c r="AX581" i="1"/>
  <c r="AX582" i="1"/>
  <c r="AR582" i="1"/>
  <c r="AX583" i="1"/>
  <c r="AR583" i="1"/>
  <c r="AX584" i="1"/>
  <c r="AR584" i="1"/>
  <c r="AX585" i="1"/>
  <c r="AR585" i="1"/>
  <c r="AX586" i="1"/>
  <c r="AR586" i="1"/>
  <c r="AR587" i="1"/>
  <c r="AX587" i="1"/>
  <c r="AX588" i="1"/>
  <c r="AR588" i="1"/>
  <c r="AR589" i="1"/>
  <c r="AX589" i="1"/>
  <c r="AX590" i="1"/>
  <c r="AR590" i="1"/>
  <c r="AX591" i="1"/>
  <c r="AR591" i="1"/>
  <c r="AR592" i="1"/>
  <c r="AX592" i="1"/>
  <c r="AX593" i="1"/>
  <c r="AR593" i="1"/>
  <c r="AR594" i="1"/>
  <c r="AX594" i="1"/>
  <c r="AX595" i="1"/>
  <c r="AR595" i="1"/>
  <c r="AX596" i="1"/>
  <c r="AR596" i="1"/>
  <c r="AR597" i="1"/>
  <c r="AX597" i="1"/>
  <c r="AX598" i="1"/>
  <c r="AR598" i="1"/>
  <c r="AR599" i="1"/>
  <c r="AX599" i="1"/>
  <c r="AX600" i="1"/>
  <c r="AR600" i="1"/>
  <c r="AR601" i="1"/>
  <c r="AX601" i="1"/>
  <c r="AR602" i="1"/>
  <c r="AX602" i="1"/>
  <c r="AX603" i="1"/>
  <c r="AR603" i="1"/>
  <c r="AX604" i="1"/>
  <c r="AR604" i="1"/>
  <c r="AR605" i="1"/>
  <c r="AX605" i="1"/>
  <c r="AX606" i="1"/>
  <c r="AR606" i="1"/>
  <c r="AR607" i="1"/>
  <c r="AX607" i="1"/>
  <c r="AX608" i="1"/>
  <c r="AR608" i="1"/>
  <c r="AX609" i="1"/>
  <c r="AR609" i="1"/>
  <c r="AX610" i="1"/>
  <c r="AR610" i="1"/>
  <c r="AX611" i="1"/>
  <c r="AR611" i="1"/>
  <c r="AX612" i="1"/>
  <c r="AR612" i="1"/>
  <c r="AR613" i="1"/>
  <c r="AX613" i="1"/>
  <c r="AX614" i="1"/>
  <c r="AR614" i="1"/>
  <c r="AX615" i="1"/>
  <c r="AR615" i="1"/>
  <c r="AX616" i="1"/>
  <c r="AR616" i="1"/>
  <c r="AR617" i="1"/>
  <c r="AX617" i="1"/>
  <c r="AR618" i="1"/>
  <c r="AX618" i="1"/>
  <c r="AR619" i="1"/>
  <c r="AX619" i="1"/>
  <c r="AX620" i="1"/>
  <c r="AR620" i="1"/>
  <c r="AX621" i="1"/>
  <c r="AR621" i="1"/>
  <c r="AX622" i="1"/>
  <c r="AR622" i="1"/>
  <c r="AR623" i="1"/>
  <c r="AX623" i="1"/>
  <c r="AR624" i="1"/>
  <c r="AX624" i="1"/>
  <c r="AX625" i="1"/>
  <c r="AR625" i="1"/>
  <c r="AR626" i="1"/>
  <c r="AX626" i="1"/>
  <c r="AR627" i="1"/>
  <c r="AX627" i="1"/>
  <c r="AR628" i="1"/>
  <c r="AX628" i="1"/>
  <c r="AR629" i="1"/>
  <c r="AX629" i="1"/>
  <c r="AX630" i="1"/>
  <c r="AR630" i="1"/>
  <c r="AR631" i="1"/>
  <c r="AX631" i="1"/>
  <c r="AX632" i="1"/>
  <c r="AR632" i="1"/>
  <c r="AR633" i="1"/>
  <c r="AX633" i="1"/>
  <c r="AX634" i="1"/>
  <c r="AR634" i="1"/>
  <c r="AX635" i="1"/>
  <c r="AR635" i="1"/>
  <c r="AX636" i="1"/>
  <c r="AR636" i="1"/>
  <c r="AR637" i="1"/>
  <c r="AX637" i="1"/>
  <c r="AX638" i="1"/>
  <c r="AR638" i="1"/>
  <c r="AX639" i="1"/>
  <c r="AR639" i="1"/>
  <c r="AR640" i="1"/>
  <c r="AX640" i="1"/>
  <c r="AR641" i="1"/>
  <c r="AX641" i="1"/>
  <c r="AX642" i="1"/>
  <c r="AR642" i="1"/>
  <c r="AX643" i="1"/>
  <c r="AR643" i="1"/>
  <c r="AX644" i="1"/>
  <c r="AR644" i="1"/>
  <c r="AR645" i="1"/>
  <c r="AX645" i="1"/>
  <c r="AX646" i="1"/>
  <c r="AR646" i="1"/>
  <c r="AR647" i="1"/>
  <c r="AX647" i="1"/>
  <c r="AX648" i="1"/>
  <c r="AR648" i="1"/>
  <c r="AR649" i="1"/>
  <c r="AX649" i="1"/>
  <c r="AX650" i="1"/>
  <c r="AR650" i="1"/>
  <c r="AR651" i="1"/>
  <c r="AX651" i="1"/>
  <c r="AX652" i="1"/>
  <c r="AR652" i="1"/>
  <c r="AX653" i="1"/>
  <c r="AR653" i="1"/>
  <c r="AR654" i="1"/>
  <c r="AX654" i="1"/>
  <c r="AX655" i="1"/>
  <c r="AR655" i="1"/>
  <c r="AX656" i="1"/>
  <c r="AR656" i="1"/>
  <c r="AR657" i="1"/>
  <c r="AX657" i="1"/>
  <c r="AX658" i="1"/>
  <c r="AR658" i="1"/>
  <c r="AR659" i="1"/>
  <c r="AX659" i="1"/>
  <c r="AR660" i="1"/>
  <c r="AX660" i="1"/>
  <c r="AR661" i="1"/>
  <c r="AX661" i="1"/>
  <c r="AX662" i="1"/>
  <c r="AR662" i="1"/>
  <c r="AX663" i="1"/>
  <c r="AR663" i="1"/>
  <c r="AX664" i="1"/>
  <c r="AR664" i="1"/>
  <c r="AX665" i="1"/>
  <c r="AR665" i="1"/>
  <c r="AX666" i="1"/>
  <c r="AR666" i="1"/>
  <c r="AX667" i="1"/>
  <c r="AR667" i="1"/>
  <c r="AR668" i="1"/>
  <c r="AX668" i="1"/>
  <c r="AX669" i="1"/>
  <c r="AR669" i="1"/>
  <c r="AX670" i="1"/>
  <c r="AR670" i="1"/>
  <c r="AR671" i="1"/>
  <c r="AX671" i="1"/>
  <c r="AX672" i="1"/>
  <c r="AR672" i="1"/>
  <c r="AX673" i="1"/>
  <c r="AR673" i="1"/>
  <c r="AR674" i="1"/>
  <c r="AX674" i="1"/>
  <c r="AX675" i="1"/>
  <c r="AR675" i="1"/>
  <c r="AX676" i="1"/>
  <c r="AR676" i="1"/>
  <c r="AX677" i="1"/>
  <c r="AR677" i="1"/>
  <c r="AR678" i="1"/>
  <c r="AX678" i="1"/>
  <c r="AX679" i="1"/>
  <c r="AR679" i="1"/>
  <c r="AX680" i="1"/>
  <c r="AR680" i="1"/>
  <c r="AR681" i="1"/>
  <c r="AX681" i="1"/>
  <c r="AX682" i="1"/>
  <c r="AR682" i="1"/>
  <c r="AR683" i="1"/>
  <c r="AX683" i="1"/>
  <c r="AX684" i="1"/>
  <c r="AR684" i="1"/>
  <c r="AR685" i="1"/>
  <c r="AX685" i="1"/>
  <c r="AR686" i="1"/>
  <c r="AX686" i="1"/>
  <c r="AR687" i="1"/>
  <c r="AX687" i="1"/>
  <c r="AX688" i="1"/>
  <c r="AR688" i="1"/>
  <c r="AR689" i="1"/>
  <c r="AX689" i="1"/>
  <c r="AR690" i="1"/>
  <c r="AX690" i="1"/>
  <c r="AR691" i="1"/>
  <c r="AX691" i="1"/>
  <c r="AX692" i="1"/>
  <c r="AR692" i="1"/>
  <c r="AR693" i="1"/>
  <c r="AX693" i="1"/>
  <c r="AX694" i="1"/>
  <c r="AR694" i="1"/>
  <c r="AX695" i="1"/>
  <c r="AR695" i="1"/>
  <c r="AX696" i="1"/>
  <c r="AR696" i="1"/>
  <c r="AX697" i="1"/>
  <c r="AR697" i="1"/>
  <c r="AX698" i="1"/>
  <c r="AR698" i="1"/>
  <c r="AR699" i="1"/>
  <c r="AX699" i="1"/>
  <c r="AX700" i="1"/>
  <c r="AR700" i="1"/>
  <c r="AX701" i="1"/>
  <c r="AR701" i="1"/>
  <c r="AX702" i="1"/>
  <c r="AR702" i="1"/>
  <c r="AX703" i="1"/>
  <c r="AR703" i="1"/>
  <c r="AR704" i="1"/>
  <c r="AX704" i="1"/>
  <c r="AR705" i="1"/>
  <c r="AX705" i="1"/>
  <c r="AR706" i="1"/>
  <c r="AX706" i="1"/>
  <c r="AX707" i="1"/>
  <c r="AR707" i="1"/>
  <c r="AR708" i="1"/>
  <c r="AX708" i="1"/>
  <c r="AX709" i="1"/>
  <c r="AR709" i="1"/>
  <c r="AR710" i="1"/>
  <c r="AX710" i="1"/>
  <c r="AX711" i="1"/>
  <c r="AR711" i="1"/>
  <c r="AR712" i="1"/>
  <c r="AX712" i="1"/>
  <c r="AX713" i="1"/>
  <c r="AR713" i="1"/>
  <c r="AR714" i="1"/>
  <c r="AX714" i="1"/>
  <c r="AR715" i="1"/>
  <c r="AX715" i="1"/>
  <c r="AX716" i="1"/>
  <c r="AR716" i="1"/>
  <c r="AX717" i="1"/>
  <c r="AR717" i="1"/>
  <c r="AR718" i="1"/>
  <c r="AX718" i="1"/>
  <c r="AX719" i="1"/>
  <c r="AR719" i="1"/>
  <c r="AR720" i="1"/>
  <c r="AX720" i="1"/>
  <c r="AX721" i="1"/>
  <c r="AR721" i="1"/>
  <c r="AR722" i="1"/>
  <c r="AX722" i="1"/>
  <c r="AX723" i="1"/>
  <c r="AR723" i="1"/>
  <c r="AX724" i="1"/>
  <c r="AR724" i="1"/>
  <c r="AR725" i="1"/>
  <c r="AX725" i="1"/>
  <c r="AR726" i="1"/>
  <c r="AX726" i="1"/>
  <c r="AX727" i="1"/>
  <c r="AR727" i="1"/>
  <c r="AX728" i="1"/>
  <c r="AR728" i="1"/>
  <c r="AR729" i="1"/>
  <c r="AX729" i="1"/>
  <c r="AX730" i="1"/>
  <c r="AR730" i="1"/>
  <c r="AX731" i="1"/>
  <c r="AR731" i="1"/>
  <c r="AR732" i="1"/>
  <c r="AX732" i="1"/>
  <c r="AX733" i="1"/>
  <c r="AR733" i="1"/>
  <c r="AR734" i="1"/>
  <c r="AX734" i="1"/>
  <c r="AX735" i="1"/>
  <c r="AR735" i="1"/>
  <c r="AX736" i="1"/>
  <c r="AR736" i="1"/>
  <c r="AX737" i="1"/>
  <c r="AR737" i="1"/>
  <c r="AR738" i="1"/>
  <c r="AX738" i="1"/>
  <c r="AR739" i="1"/>
  <c r="AX739" i="1"/>
  <c r="AX740" i="1"/>
  <c r="AR740" i="1"/>
  <c r="AX741" i="1"/>
  <c r="AR741" i="1"/>
  <c r="AX742" i="1"/>
  <c r="AR742" i="1"/>
  <c r="AR743" i="1"/>
  <c r="AX743" i="1"/>
  <c r="AX744" i="1"/>
  <c r="AR744" i="1"/>
  <c r="AX745" i="1"/>
  <c r="AR745" i="1"/>
  <c r="AR746" i="1"/>
  <c r="AX746" i="1"/>
  <c r="AR747" i="1"/>
  <c r="AX747" i="1"/>
  <c r="AX748" i="1"/>
  <c r="AR748" i="1"/>
  <c r="AR749" i="1"/>
  <c r="AX749" i="1"/>
  <c r="AR750" i="1"/>
  <c r="AX750" i="1"/>
  <c r="AX751" i="1"/>
  <c r="AR751" i="1"/>
  <c r="AX752" i="1"/>
  <c r="AR752" i="1"/>
  <c r="AR753" i="1"/>
  <c r="AX753" i="1"/>
  <c r="AX754" i="1"/>
  <c r="AR754" i="1"/>
  <c r="AX755" i="1"/>
  <c r="AR755" i="1"/>
  <c r="AX756" i="1"/>
  <c r="AR756" i="1"/>
  <c r="AR757" i="1"/>
  <c r="AX757" i="1"/>
  <c r="AX758" i="1"/>
  <c r="AR758" i="1"/>
  <c r="AX759" i="1"/>
  <c r="AR759" i="1"/>
  <c r="AX760" i="1"/>
  <c r="AR760" i="1"/>
  <c r="AX761" i="1"/>
  <c r="AR761" i="1"/>
  <c r="AR762" i="1"/>
  <c r="AX762" i="1"/>
  <c r="AX763" i="1"/>
  <c r="AR763" i="1"/>
  <c r="AR764" i="1"/>
  <c r="AX764" i="1"/>
  <c r="AR765" i="1"/>
  <c r="AX765" i="1"/>
  <c r="AX766" i="1"/>
  <c r="AR766" i="1"/>
  <c r="AR767" i="1"/>
  <c r="AX767" i="1"/>
  <c r="AR768" i="1"/>
  <c r="AX768" i="1"/>
  <c r="AR769" i="1"/>
  <c r="AX769" i="1"/>
  <c r="AX770" i="1"/>
  <c r="AR770" i="1"/>
  <c r="AR771" i="1"/>
  <c r="AX771" i="1"/>
  <c r="AX772" i="1"/>
  <c r="AR772" i="1"/>
  <c r="AR773" i="1"/>
  <c r="AX773" i="1"/>
  <c r="AX774" i="1"/>
  <c r="AR774" i="1"/>
  <c r="AX775" i="1"/>
  <c r="AR775" i="1"/>
  <c r="AX776" i="1"/>
  <c r="AR776" i="1"/>
  <c r="AX777" i="1"/>
  <c r="AR777" i="1"/>
  <c r="AX778" i="1"/>
  <c r="AR778" i="1"/>
  <c r="AX779" i="1"/>
  <c r="AR779" i="1"/>
  <c r="AR780" i="1"/>
  <c r="AX780" i="1"/>
  <c r="AX781" i="1"/>
  <c r="AR781" i="1"/>
  <c r="AR782" i="1"/>
  <c r="AX782" i="1"/>
  <c r="AX783" i="1"/>
  <c r="AR783" i="1"/>
  <c r="AR784" i="1"/>
  <c r="AX784" i="1"/>
  <c r="AR785" i="1"/>
  <c r="AX785" i="1"/>
  <c r="AX786" i="1"/>
  <c r="AR786" i="1"/>
  <c r="AX787" i="1"/>
  <c r="AR787" i="1"/>
  <c r="AX788" i="1"/>
  <c r="AR788" i="1"/>
  <c r="AR789" i="1"/>
  <c r="AX789" i="1"/>
  <c r="AX790" i="1"/>
  <c r="AR790" i="1"/>
  <c r="AR791" i="1"/>
  <c r="AX791" i="1"/>
  <c r="AR792" i="1"/>
  <c r="AX792" i="1"/>
  <c r="AR793" i="1"/>
  <c r="AX793" i="1"/>
  <c r="AX794" i="1"/>
  <c r="AR794" i="1"/>
  <c r="AX795" i="1"/>
  <c r="AR795" i="1"/>
  <c r="AR796" i="1"/>
  <c r="AX796" i="1"/>
  <c r="AR797" i="1"/>
  <c r="AX797" i="1"/>
  <c r="AX798" i="1"/>
  <c r="AR798" i="1"/>
  <c r="AR799" i="1"/>
  <c r="AX799" i="1"/>
  <c r="AX800" i="1"/>
  <c r="AR800" i="1"/>
  <c r="AX801" i="1"/>
  <c r="AR801" i="1"/>
  <c r="AR802" i="1"/>
  <c r="AX802" i="1"/>
  <c r="AX803" i="1"/>
  <c r="AR803" i="1"/>
  <c r="AX804" i="1"/>
  <c r="AR804" i="1"/>
  <c r="AX805" i="1"/>
  <c r="AR805" i="1"/>
  <c r="AX806" i="1"/>
  <c r="AR806" i="1"/>
  <c r="AX807" i="1"/>
  <c r="AR807" i="1"/>
  <c r="AR808" i="1"/>
  <c r="AX808" i="1"/>
  <c r="AX809" i="1"/>
  <c r="AR809" i="1"/>
  <c r="AX810" i="1"/>
  <c r="AR810" i="1"/>
  <c r="AR811" i="1"/>
  <c r="AX811" i="1"/>
  <c r="AR812" i="1"/>
  <c r="AX812" i="1"/>
  <c r="AR813" i="1"/>
  <c r="AX813" i="1"/>
  <c r="AX814" i="1"/>
  <c r="AR814" i="1"/>
  <c r="AX815" i="1"/>
  <c r="AR815" i="1"/>
  <c r="AX816" i="1"/>
  <c r="AR816" i="1"/>
  <c r="AR817" i="1"/>
  <c r="AX817" i="1"/>
  <c r="AR818" i="1"/>
  <c r="AX818" i="1"/>
  <c r="AX819" i="1"/>
  <c r="AR819" i="1"/>
  <c r="AX820" i="1"/>
  <c r="AR820" i="1"/>
  <c r="AR821" i="1"/>
  <c r="AX821" i="1"/>
  <c r="AX822" i="1"/>
  <c r="AR822" i="1"/>
  <c r="AX823" i="1"/>
  <c r="AR823" i="1"/>
  <c r="AX824" i="1"/>
  <c r="AR824" i="1"/>
  <c r="AR825" i="1"/>
  <c r="AX825" i="1"/>
  <c r="AR826" i="1"/>
  <c r="AX826" i="1"/>
  <c r="AR827" i="1"/>
  <c r="AX827" i="1"/>
  <c r="AR828" i="1"/>
  <c r="AX828" i="1"/>
  <c r="AR829" i="1"/>
  <c r="AX829" i="1"/>
  <c r="AR830" i="1"/>
  <c r="AX830" i="1"/>
  <c r="AX831" i="1"/>
  <c r="AR831" i="1"/>
  <c r="AX832" i="1"/>
  <c r="AR832" i="1"/>
  <c r="AR833" i="1"/>
  <c r="AX833" i="1"/>
  <c r="AX834" i="1"/>
  <c r="AR834" i="1"/>
  <c r="AX835" i="1"/>
  <c r="AR835" i="1"/>
  <c r="AR836" i="1"/>
  <c r="AX836" i="1"/>
  <c r="AR837" i="1"/>
  <c r="AX837" i="1"/>
  <c r="AR838" i="1"/>
  <c r="AX838" i="1"/>
  <c r="AR839" i="1"/>
  <c r="AX839" i="1"/>
  <c r="AR840" i="1"/>
  <c r="AX840" i="1"/>
  <c r="AX841" i="1"/>
  <c r="AR841" i="1"/>
  <c r="AX842" i="1"/>
  <c r="AR842" i="1"/>
  <c r="AX843" i="1"/>
  <c r="AR843" i="1"/>
  <c r="AX844" i="1"/>
  <c r="AR844" i="1"/>
  <c r="AX845" i="1"/>
  <c r="AR845" i="1"/>
  <c r="AX846" i="1"/>
  <c r="AR846" i="1"/>
  <c r="AX847" i="1"/>
  <c r="AR847" i="1"/>
  <c r="AX848" i="1"/>
  <c r="AR848" i="1"/>
  <c r="AX849" i="1"/>
  <c r="AR849" i="1"/>
  <c r="AX850" i="1"/>
  <c r="AR850" i="1"/>
  <c r="AR851" i="1"/>
  <c r="AX851" i="1"/>
  <c r="AX852" i="1"/>
  <c r="AR852" i="1"/>
  <c r="AX853" i="1"/>
  <c r="AR853" i="1"/>
  <c r="AR854" i="1"/>
  <c r="AX854" i="1"/>
  <c r="AX855" i="1"/>
  <c r="AR855" i="1"/>
  <c r="AX856" i="1"/>
  <c r="AR856" i="1"/>
  <c r="AX857" i="1"/>
  <c r="AR857" i="1"/>
  <c r="AX858" i="1"/>
  <c r="AR858" i="1"/>
  <c r="AR859" i="1"/>
  <c r="AX859" i="1"/>
  <c r="AX860" i="1"/>
  <c r="AR860" i="1"/>
  <c r="AX861" i="1"/>
  <c r="AR861" i="1"/>
  <c r="AR862" i="1"/>
  <c r="AX862" i="1"/>
  <c r="AR863" i="1"/>
  <c r="AX863" i="1"/>
  <c r="AX864" i="1"/>
  <c r="AR864" i="1"/>
  <c r="AR865" i="1"/>
  <c r="AX865" i="1"/>
  <c r="AR866" i="1"/>
  <c r="AX866" i="1"/>
  <c r="AX867" i="1"/>
  <c r="AR867" i="1"/>
  <c r="AX868" i="1"/>
  <c r="AR868" i="1"/>
  <c r="AX869" i="1"/>
  <c r="AR869" i="1"/>
  <c r="AX870" i="1"/>
  <c r="AR870" i="1"/>
  <c r="AR871" i="1"/>
  <c r="AX871" i="1"/>
  <c r="AX872" i="1"/>
  <c r="AR872" i="1"/>
  <c r="AX873" i="1"/>
  <c r="AR873" i="1"/>
  <c r="AX874" i="1"/>
  <c r="AR874" i="1"/>
  <c r="AR875" i="1"/>
  <c r="AX875" i="1"/>
  <c r="AX876" i="1"/>
  <c r="AR876" i="1"/>
  <c r="AX877" i="1"/>
  <c r="AR877" i="1"/>
  <c r="AX878" i="1"/>
  <c r="AR878" i="1"/>
  <c r="AR879" i="1"/>
  <c r="AX879" i="1"/>
  <c r="AR880" i="1"/>
  <c r="AX880" i="1"/>
  <c r="AR881" i="1"/>
  <c r="AX881" i="1"/>
  <c r="AX882" i="1"/>
  <c r="AR882" i="1"/>
  <c r="AX883" i="1"/>
  <c r="AR883" i="1"/>
  <c r="AR884" i="1"/>
  <c r="AX884" i="1"/>
  <c r="AX885" i="1"/>
  <c r="AR885" i="1"/>
  <c r="AR886" i="1"/>
  <c r="AX886" i="1"/>
  <c r="AR887" i="1"/>
  <c r="AX887" i="1"/>
  <c r="AR888" i="1"/>
  <c r="AX888" i="1"/>
  <c r="AR889" i="1"/>
  <c r="AX889" i="1"/>
  <c r="AR890" i="1"/>
  <c r="AX890" i="1"/>
  <c r="AR891" i="1"/>
  <c r="AX891" i="1"/>
  <c r="AX892" i="1"/>
  <c r="AR892" i="1"/>
  <c r="AR893" i="1"/>
  <c r="AX893" i="1"/>
  <c r="AR894" i="1"/>
  <c r="AX894" i="1"/>
  <c r="AX895" i="1"/>
  <c r="AR895" i="1"/>
  <c r="AX896" i="1"/>
  <c r="AR896" i="1"/>
  <c r="AX897" i="1"/>
  <c r="AR897" i="1"/>
  <c r="AX898" i="1"/>
  <c r="AR898" i="1"/>
  <c r="AR899" i="1"/>
  <c r="AX899" i="1"/>
  <c r="AX900" i="1"/>
  <c r="AR900" i="1"/>
  <c r="AR901" i="1"/>
  <c r="AX901" i="1"/>
  <c r="AX902" i="1"/>
  <c r="AR902" i="1"/>
  <c r="AX903" i="1"/>
  <c r="AR903" i="1"/>
  <c r="AX904" i="1"/>
  <c r="AR904" i="1"/>
  <c r="AR905" i="1"/>
  <c r="AX905" i="1"/>
  <c r="AX906" i="1"/>
  <c r="AR906" i="1"/>
  <c r="AX907" i="1"/>
  <c r="AR907" i="1"/>
  <c r="AX908" i="1"/>
  <c r="AR908" i="1"/>
  <c r="AX909" i="1"/>
  <c r="AR909" i="1"/>
  <c r="AR910" i="1"/>
  <c r="AX910" i="1"/>
  <c r="AR911" i="1"/>
  <c r="AX911" i="1"/>
  <c r="AR912" i="1"/>
  <c r="AX912" i="1"/>
  <c r="AX913" i="1"/>
  <c r="AR913" i="1"/>
  <c r="AX914" i="1"/>
  <c r="AR914" i="1"/>
  <c r="AR915" i="1"/>
  <c r="AX915" i="1"/>
  <c r="AX916" i="1"/>
  <c r="AR916" i="1"/>
  <c r="AR917" i="1"/>
  <c r="AX917" i="1"/>
  <c r="AR918" i="1"/>
  <c r="AX918" i="1"/>
  <c r="AR919" i="1"/>
  <c r="AX919" i="1"/>
  <c r="AX920" i="1"/>
  <c r="AR920" i="1"/>
  <c r="AX921" i="1"/>
  <c r="AR921" i="1"/>
  <c r="AX922" i="1"/>
  <c r="AR922" i="1"/>
  <c r="AR923" i="1"/>
  <c r="AX923" i="1"/>
  <c r="AR924" i="1"/>
  <c r="AX924" i="1"/>
  <c r="AX925" i="1"/>
  <c r="AR925" i="1"/>
  <c r="AX926" i="1"/>
  <c r="AR926" i="1"/>
  <c r="AR927" i="1"/>
  <c r="AX927" i="1"/>
  <c r="AR928" i="1"/>
  <c r="AX928" i="1"/>
  <c r="AX929" i="1"/>
  <c r="AR929" i="1"/>
  <c r="AX930" i="1"/>
  <c r="AR930" i="1"/>
  <c r="AX931" i="1"/>
  <c r="AR931" i="1"/>
  <c r="AR932" i="1"/>
  <c r="AX932" i="1"/>
  <c r="AR933" i="1"/>
  <c r="AX933" i="1"/>
  <c r="AR934" i="1"/>
  <c r="AX934" i="1"/>
  <c r="AR935" i="1"/>
  <c r="AX935" i="1"/>
  <c r="AR936" i="1"/>
  <c r="AX936" i="1"/>
  <c r="AR937" i="1"/>
  <c r="AX937" i="1"/>
  <c r="AX938" i="1"/>
  <c r="AR938" i="1"/>
  <c r="AR939" i="1"/>
  <c r="AX939" i="1"/>
  <c r="AX940" i="1"/>
  <c r="AR940" i="1"/>
  <c r="AX941" i="1"/>
  <c r="AR941" i="1"/>
  <c r="AR942" i="1"/>
  <c r="AX942" i="1"/>
  <c r="AX943" i="1"/>
  <c r="AR943" i="1"/>
  <c r="AR944" i="1"/>
  <c r="AX944" i="1"/>
  <c r="AR945" i="1"/>
  <c r="AX945" i="1"/>
  <c r="AX946" i="1"/>
  <c r="AR946" i="1"/>
  <c r="AR947" i="1"/>
  <c r="AX947" i="1"/>
  <c r="AX948" i="1"/>
  <c r="AR948" i="1"/>
  <c r="AR949" i="1"/>
  <c r="AX949" i="1"/>
  <c r="AR950" i="1"/>
  <c r="AX950" i="1"/>
  <c r="AX951" i="1"/>
  <c r="AR951" i="1"/>
  <c r="AR952" i="1"/>
  <c r="AX952" i="1"/>
  <c r="AR953" i="1"/>
  <c r="AX953" i="1"/>
  <c r="AX954" i="1"/>
  <c r="AR954" i="1"/>
  <c r="AR955" i="1"/>
  <c r="AX955" i="1"/>
  <c r="AR956" i="1"/>
  <c r="AX956" i="1"/>
  <c r="AR957" i="1"/>
  <c r="AX957" i="1"/>
  <c r="AX958" i="1"/>
  <c r="AR958" i="1"/>
  <c r="AX959" i="1"/>
  <c r="AR959" i="1"/>
  <c r="AR960" i="1"/>
  <c r="AX960" i="1"/>
  <c r="AX961" i="1"/>
  <c r="AR961" i="1"/>
  <c r="AX962" i="1"/>
  <c r="AR962" i="1"/>
  <c r="AR963" i="1"/>
  <c r="AX963" i="1"/>
  <c r="AX964" i="1"/>
  <c r="AR964" i="1"/>
  <c r="AR965" i="1"/>
  <c r="AX965" i="1"/>
  <c r="AR966" i="1"/>
  <c r="AX966" i="1"/>
  <c r="AR967" i="1"/>
  <c r="AX967" i="1"/>
  <c r="AR968" i="1"/>
  <c r="AX968" i="1"/>
  <c r="AR969" i="1"/>
  <c r="AX969" i="1"/>
  <c r="AX970" i="1"/>
  <c r="AR970" i="1"/>
  <c r="AR971" i="1"/>
  <c r="AX971" i="1"/>
  <c r="AX972" i="1"/>
  <c r="AR972" i="1"/>
  <c r="AX973" i="1"/>
  <c r="AR973" i="1"/>
  <c r="AR974" i="1"/>
  <c r="AX974" i="1"/>
  <c r="AX975" i="1"/>
  <c r="AR975" i="1"/>
  <c r="AX976" i="1"/>
  <c r="AR976" i="1"/>
  <c r="AR977" i="1"/>
  <c r="AX977" i="1"/>
  <c r="AX978" i="1"/>
  <c r="AR978" i="1"/>
  <c r="AR979" i="1"/>
  <c r="AX979" i="1"/>
  <c r="AR980" i="1"/>
  <c r="AX980" i="1"/>
  <c r="AX981" i="1"/>
  <c r="AR981" i="1"/>
  <c r="AR982" i="1"/>
  <c r="AX982" i="1"/>
  <c r="AX983" i="1"/>
  <c r="AR983" i="1"/>
  <c r="AR984" i="1"/>
  <c r="AX984" i="1"/>
  <c r="AX985" i="1"/>
  <c r="AR985" i="1"/>
  <c r="AX986" i="1"/>
  <c r="AR986" i="1"/>
  <c r="AR987" i="1"/>
  <c r="AX987" i="1"/>
  <c r="AX988" i="1"/>
  <c r="AR988" i="1"/>
  <c r="AR989" i="1"/>
  <c r="AX989" i="1"/>
  <c r="AR990" i="1"/>
  <c r="AX990" i="1"/>
  <c r="AX991" i="1"/>
  <c r="AR991" i="1"/>
  <c r="AX992" i="1"/>
  <c r="AR992" i="1"/>
  <c r="AX993" i="1"/>
  <c r="AR993" i="1"/>
  <c r="AR994" i="1"/>
  <c r="AX994" i="1"/>
  <c r="AX995" i="1"/>
  <c r="AR995" i="1"/>
  <c r="AR996" i="1"/>
  <c r="AX996" i="1"/>
  <c r="AR997" i="1"/>
  <c r="AX997" i="1"/>
  <c r="AR998" i="1"/>
  <c r="AX998" i="1"/>
  <c r="AX999" i="1"/>
  <c r="AR999" i="1"/>
  <c r="AR1000" i="1"/>
  <c r="AX1000" i="1"/>
  <c r="AR1001" i="1"/>
  <c r="AX1001" i="1"/>
  <c r="AX1002" i="1"/>
  <c r="AR1002" i="1"/>
  <c r="AR1003" i="1"/>
  <c r="AX1003" i="1"/>
  <c r="AR1004" i="1"/>
  <c r="AX1004" i="1"/>
  <c r="AR1005" i="1"/>
  <c r="AX1005" i="1"/>
  <c r="AX1006" i="1"/>
  <c r="AR1006" i="1"/>
  <c r="AR1007" i="1"/>
  <c r="AX1007" i="1"/>
  <c r="AX1008" i="1"/>
  <c r="AR1008" i="1"/>
  <c r="AX1009" i="1"/>
  <c r="AR1009" i="1"/>
  <c r="AX1010" i="1"/>
  <c r="AR1010" i="1"/>
  <c r="AR1011" i="1"/>
  <c r="AX1011" i="1"/>
  <c r="AR1012" i="1"/>
  <c r="AX1012" i="1"/>
  <c r="AX1013" i="1"/>
  <c r="AR1013" i="1"/>
  <c r="AR1014" i="1"/>
  <c r="AX1014" i="1"/>
  <c r="AX1015" i="1"/>
  <c r="AR1015" i="1"/>
  <c r="AR1016" i="1"/>
  <c r="AX1016" i="1"/>
  <c r="AR1017" i="1"/>
  <c r="AX1017" i="1"/>
  <c r="AR1018" i="1"/>
  <c r="AX1018" i="1"/>
  <c r="AX1019" i="1"/>
  <c r="AR1019" i="1"/>
  <c r="AX1020" i="1"/>
  <c r="AR1020" i="1"/>
  <c r="AR1021" i="1"/>
  <c r="AX1021" i="1"/>
  <c r="AX1022" i="1"/>
  <c r="AR1022" i="1"/>
  <c r="AR1023" i="1"/>
  <c r="AX1023" i="1"/>
  <c r="AX1024" i="1"/>
  <c r="AR1024" i="1"/>
  <c r="AR1025" i="1"/>
  <c r="AX1025" i="1"/>
  <c r="AX1026" i="1"/>
  <c r="AR1026" i="1"/>
  <c r="AX1027" i="1"/>
  <c r="AR1027" i="1"/>
  <c r="AX1028" i="1"/>
  <c r="AR1028" i="1"/>
  <c r="AX1029" i="1"/>
  <c r="AR1029" i="1"/>
  <c r="AR1030" i="1"/>
  <c r="AX1030" i="1"/>
  <c r="AR1031" i="1"/>
  <c r="AX1031" i="1"/>
  <c r="AR1032" i="1"/>
  <c r="AX1032" i="1"/>
  <c r="AR1033" i="1"/>
  <c r="AX1033" i="1"/>
  <c r="AX1034" i="1"/>
  <c r="AR1034" i="1"/>
  <c r="AR1035" i="1"/>
  <c r="AX1035" i="1"/>
  <c r="AX1036" i="1"/>
  <c r="AR1036" i="1"/>
  <c r="AR1037" i="1"/>
  <c r="AX1037" i="1"/>
  <c r="AX1038" i="1"/>
  <c r="AR1038" i="1"/>
  <c r="AX1039" i="1"/>
  <c r="AR1039" i="1"/>
  <c r="AX1040" i="1"/>
  <c r="AR1040" i="1"/>
  <c r="AX1041" i="1"/>
  <c r="AR1041" i="1"/>
  <c r="AX1042" i="1"/>
  <c r="AR1042" i="1"/>
  <c r="AR1043" i="1"/>
  <c r="AX1043" i="1"/>
  <c r="AR1044" i="1"/>
  <c r="AX1044" i="1"/>
  <c r="AX1045" i="1"/>
  <c r="AR1045" i="1"/>
  <c r="AR1046" i="1"/>
  <c r="AX1046" i="1"/>
  <c r="AX1047" i="1"/>
  <c r="AR1047" i="1"/>
  <c r="AR1048" i="1"/>
  <c r="AX1048" i="1"/>
  <c r="AR1049" i="1"/>
  <c r="AX1049" i="1"/>
  <c r="AR1050" i="1"/>
  <c r="AX1050" i="1"/>
  <c r="AX1051" i="1"/>
  <c r="AR1051" i="1"/>
  <c r="AX1052" i="1"/>
  <c r="AR1052" i="1"/>
  <c r="AR1053" i="1"/>
  <c r="AX1053" i="1"/>
  <c r="AR1054" i="1"/>
  <c r="AX1054" i="1"/>
  <c r="AX1055" i="1"/>
  <c r="AR1055" i="1"/>
  <c r="AX1056" i="1"/>
  <c r="AR1056" i="1"/>
  <c r="AX1057" i="1"/>
  <c r="AR1057" i="1"/>
  <c r="AR1058" i="1"/>
  <c r="AX1058" i="1"/>
  <c r="AR1059" i="1"/>
  <c r="AX1059" i="1"/>
  <c r="AR1060" i="1"/>
  <c r="AX1060" i="1"/>
  <c r="AR1061" i="1"/>
  <c r="AX1061" i="1"/>
  <c r="AR1062" i="1"/>
  <c r="AX1062" i="1"/>
  <c r="AX1063" i="1"/>
  <c r="AR1063" i="1"/>
  <c r="AR1064" i="1"/>
  <c r="AX1064" i="1"/>
  <c r="AR1065" i="1"/>
  <c r="AX1065" i="1"/>
  <c r="AX1066" i="1"/>
  <c r="AR1066" i="1"/>
  <c r="AR1067" i="1"/>
  <c r="AX1067" i="1"/>
  <c r="AX1068" i="1"/>
  <c r="AR1068" i="1"/>
  <c r="AR1069" i="1"/>
  <c r="AX1069" i="1"/>
  <c r="AR1070" i="1"/>
  <c r="AX1070" i="1"/>
  <c r="AX1071" i="1"/>
  <c r="AR1071" i="1"/>
  <c r="AX1072" i="1"/>
  <c r="AR1072" i="1"/>
  <c r="AX1073" i="1"/>
  <c r="AR1073" i="1"/>
  <c r="AR1074" i="1"/>
  <c r="AX1074" i="1"/>
  <c r="AR1075" i="1"/>
  <c r="AX1075" i="1"/>
  <c r="AR1076" i="1"/>
  <c r="AX1076" i="1"/>
  <c r="AR1077" i="1"/>
  <c r="AX1077" i="1"/>
  <c r="AR1078" i="1"/>
  <c r="AX1078" i="1"/>
  <c r="AX1079" i="1"/>
  <c r="AR1079" i="1"/>
  <c r="AR1080" i="1"/>
  <c r="AX1080" i="1"/>
  <c r="AR1081" i="1"/>
  <c r="AX1081" i="1"/>
  <c r="AX1082" i="1"/>
  <c r="AR1082" i="1"/>
  <c r="AR1083" i="1"/>
  <c r="AX1083" i="1"/>
  <c r="AX1084" i="1"/>
  <c r="AR1084" i="1"/>
  <c r="AR1085" i="1"/>
  <c r="AX1085" i="1"/>
  <c r="AR1086" i="1"/>
  <c r="AX1086" i="1"/>
  <c r="AX1087" i="1"/>
  <c r="AR1087" i="1"/>
  <c r="AX1088" i="1"/>
  <c r="AR1088" i="1"/>
  <c r="AR1089" i="1"/>
  <c r="AX1089" i="1"/>
  <c r="AX1090" i="1"/>
  <c r="AR1090" i="1"/>
  <c r="AR1091" i="1"/>
  <c r="AX1091" i="1"/>
  <c r="AR1092" i="1"/>
  <c r="AX1092" i="1"/>
  <c r="AR1093" i="1"/>
  <c r="AX1093" i="1"/>
  <c r="AR1094" i="1"/>
  <c r="AX1094" i="1"/>
  <c r="AX1095" i="1"/>
  <c r="AR1095" i="1"/>
  <c r="AX1096" i="1"/>
  <c r="AR1096" i="1"/>
  <c r="AR1097" i="1"/>
  <c r="AX1097" i="1"/>
  <c r="AX1098" i="1"/>
  <c r="AR1098" i="1"/>
  <c r="AR1099" i="1"/>
  <c r="AX1099" i="1"/>
  <c r="AR1100" i="1"/>
  <c r="AX1100" i="1"/>
  <c r="AR1101" i="1"/>
  <c r="AX1101" i="1"/>
  <c r="AX1102" i="1"/>
  <c r="AR1102" i="1"/>
  <c r="AR1103" i="1"/>
  <c r="AX1103" i="1"/>
  <c r="AX1104" i="1"/>
  <c r="AR1104" i="1"/>
  <c r="AX1105" i="1"/>
  <c r="AR1105" i="1"/>
  <c r="AR1106" i="1"/>
  <c r="AX1106" i="1"/>
  <c r="AR1107" i="1"/>
  <c r="AX1107" i="1"/>
  <c r="AX1108" i="1"/>
  <c r="AR1108" i="1"/>
  <c r="AX1109" i="1"/>
  <c r="AR1109" i="1"/>
  <c r="AR1110" i="1"/>
  <c r="AX1110" i="1"/>
  <c r="AX1111" i="1"/>
  <c r="AR1111" i="1"/>
  <c r="AX1112" i="1"/>
  <c r="AR1112" i="1"/>
  <c r="AR1113" i="1"/>
  <c r="AX1113" i="1"/>
  <c r="AR1114" i="1"/>
  <c r="AX1114" i="1"/>
  <c r="AR1115" i="1"/>
  <c r="AX1115" i="1"/>
  <c r="AX1116" i="1"/>
  <c r="AR1116" i="1"/>
  <c r="AR1117" i="1"/>
  <c r="AX1117" i="1"/>
  <c r="AR1118" i="1"/>
  <c r="AX1118" i="1"/>
  <c r="AX1119" i="1"/>
  <c r="AR1119" i="1"/>
  <c r="AR1120" i="1"/>
  <c r="AX1120" i="1"/>
  <c r="AX1121" i="1"/>
  <c r="AR1121" i="1"/>
  <c r="AR1122" i="1"/>
  <c r="AX1122" i="1"/>
  <c r="AX1123" i="1"/>
  <c r="AR1123" i="1"/>
  <c r="AR1124" i="1"/>
  <c r="AX1124" i="1"/>
  <c r="AX1125" i="1"/>
  <c r="AR1125" i="1"/>
  <c r="AX1126" i="1"/>
  <c r="AR1126" i="1"/>
  <c r="AX1127" i="1"/>
  <c r="AR1127" i="1"/>
  <c r="AX1128" i="1"/>
  <c r="AR1128" i="1"/>
  <c r="AR1129" i="1"/>
  <c r="AX1129" i="1"/>
  <c r="AX1130" i="1"/>
  <c r="AR1130" i="1"/>
  <c r="AR1131" i="1"/>
  <c r="AX1131" i="1"/>
  <c r="AX1132" i="1"/>
  <c r="AR1132" i="1"/>
  <c r="AX1133" i="1"/>
  <c r="AR1133" i="1"/>
  <c r="AR1134" i="1"/>
  <c r="AX1134" i="1"/>
  <c r="AX1135" i="1"/>
  <c r="AR1135" i="1"/>
  <c r="AR1136" i="1"/>
  <c r="AX1136" i="1"/>
  <c r="AR1137" i="1"/>
  <c r="AX1137" i="1"/>
  <c r="AX1138" i="1"/>
  <c r="AR1138" i="1"/>
  <c r="AX1139" i="1"/>
  <c r="AR1139" i="1"/>
  <c r="AX1140" i="1"/>
  <c r="AR1140" i="1"/>
  <c r="AR1141" i="1"/>
  <c r="AX1141" i="1"/>
  <c r="AX1142" i="1"/>
  <c r="AR1142" i="1"/>
  <c r="AX1143" i="1"/>
  <c r="AR1143" i="1"/>
  <c r="AX1144" i="1"/>
  <c r="AR1144" i="1"/>
  <c r="AX1145" i="1"/>
  <c r="AR1145" i="1"/>
  <c r="AR1146" i="1"/>
  <c r="AX1146" i="1"/>
  <c r="AR1147" i="1"/>
  <c r="AX1147" i="1"/>
  <c r="AX1148" i="1"/>
  <c r="AR1148" i="1"/>
  <c r="AR1149" i="1"/>
  <c r="AX1149" i="1"/>
  <c r="AX1150" i="1"/>
  <c r="AR1150" i="1"/>
  <c r="AX1151" i="1"/>
  <c r="AR1151" i="1"/>
  <c r="AR1152" i="1"/>
  <c r="AX1152" i="1"/>
  <c r="AX1153" i="1"/>
  <c r="AR1153" i="1"/>
  <c r="AR1154" i="1"/>
  <c r="AX1154" i="1"/>
  <c r="AR1155" i="1"/>
  <c r="AX1155" i="1"/>
  <c r="AR1156" i="1"/>
  <c r="AX1156" i="1"/>
  <c r="AR1157" i="1"/>
  <c r="AX1157" i="1"/>
  <c r="AX1158" i="1"/>
  <c r="AR1158" i="1"/>
  <c r="AR1159" i="1"/>
  <c r="AX1159" i="1"/>
  <c r="AX1160" i="1"/>
  <c r="AR1160" i="1"/>
  <c r="AR1161" i="1"/>
  <c r="AX1161" i="1"/>
  <c r="AX1162" i="1"/>
  <c r="AR1162" i="1"/>
  <c r="AX1163" i="1"/>
  <c r="AR1163" i="1"/>
  <c r="AX1164" i="1"/>
  <c r="AR1164" i="1"/>
  <c r="AX1165" i="1"/>
  <c r="AR1165" i="1"/>
  <c r="AR1166" i="1"/>
  <c r="AX1166" i="1"/>
  <c r="AR1167" i="1"/>
  <c r="AX1167" i="1"/>
  <c r="AX1168" i="1"/>
  <c r="AR1168" i="1"/>
  <c r="AR1169" i="1"/>
  <c r="AX1169" i="1"/>
  <c r="AR1170" i="1"/>
  <c r="AX1170" i="1"/>
  <c r="AX1171" i="1"/>
  <c r="AR1171" i="1"/>
  <c r="AR1172" i="1"/>
  <c r="AX1172" i="1"/>
  <c r="AR1173" i="1"/>
  <c r="AX1173" i="1"/>
  <c r="AX1174" i="1"/>
  <c r="AR1174" i="1"/>
  <c r="AX1175" i="1"/>
  <c r="AR1175" i="1"/>
  <c r="AR1176" i="1"/>
  <c r="AX1176" i="1"/>
  <c r="AR1177" i="1"/>
  <c r="AX1177" i="1"/>
  <c r="AX1178" i="1"/>
  <c r="AR1178" i="1"/>
  <c r="AR1179" i="1"/>
  <c r="AX1179" i="1"/>
  <c r="AR1180" i="1"/>
  <c r="AX1180" i="1"/>
  <c r="AX1181" i="1"/>
  <c r="AR1181" i="1"/>
  <c r="AR1182" i="1"/>
  <c r="AX1182" i="1"/>
  <c r="AR1183" i="1"/>
  <c r="AX1183" i="1"/>
  <c r="AR1184" i="1"/>
  <c r="AX1184" i="1"/>
  <c r="AR1185" i="1"/>
  <c r="AX1185" i="1"/>
  <c r="AX1186" i="1"/>
  <c r="AR1186" i="1"/>
  <c r="AR1187" i="1"/>
  <c r="AX1187" i="1"/>
  <c r="AR1188" i="1"/>
  <c r="AX1188" i="1"/>
  <c r="AR1189" i="1"/>
  <c r="AX1189" i="1"/>
  <c r="AR1190" i="1"/>
  <c r="AX1190" i="1"/>
  <c r="AR1191" i="1"/>
  <c r="AX1191" i="1"/>
  <c r="AX1192" i="1"/>
  <c r="AR1192" i="1"/>
  <c r="AR1193" i="1"/>
  <c r="AX1193" i="1"/>
  <c r="AX1194" i="1"/>
  <c r="AR1194" i="1"/>
  <c r="AR1195" i="1"/>
  <c r="AX1195" i="1"/>
  <c r="AX1196" i="1"/>
  <c r="AR1196" i="1"/>
  <c r="AX1197" i="1"/>
  <c r="AR1197" i="1"/>
  <c r="AR1198" i="1"/>
  <c r="AX1198" i="1"/>
  <c r="AR1199" i="1"/>
  <c r="AX1199" i="1"/>
  <c r="AX1200" i="1"/>
  <c r="AR1200" i="1"/>
  <c r="AR1201" i="1"/>
  <c r="AX1201" i="1"/>
  <c r="AR1202" i="1"/>
  <c r="AX1202" i="1"/>
  <c r="AX1203" i="1"/>
  <c r="AR1203" i="1"/>
  <c r="AX1204" i="1"/>
  <c r="AR1204" i="1"/>
  <c r="AR1205" i="1"/>
  <c r="AX1205" i="1"/>
  <c r="AR1206" i="1"/>
  <c r="AX1206" i="1"/>
  <c r="AX1207" i="1"/>
  <c r="AR1207" i="1"/>
  <c r="AX1208" i="1"/>
  <c r="AR1208" i="1"/>
  <c r="AR1209" i="1"/>
  <c r="AX1209" i="1"/>
  <c r="AR1210" i="1"/>
  <c r="AX1210" i="1"/>
  <c r="AR1211" i="1"/>
  <c r="AX1211" i="1"/>
  <c r="AX1212" i="1"/>
  <c r="AR1212" i="1"/>
  <c r="AR1213" i="1"/>
  <c r="AX1213" i="1"/>
  <c r="AX1214" i="1"/>
  <c r="AR1214" i="1"/>
  <c r="AR1215" i="1"/>
  <c r="AX1215" i="1"/>
  <c r="AX1216" i="1"/>
  <c r="AR1216" i="1"/>
  <c r="AX1217" i="1"/>
  <c r="AR1217" i="1"/>
  <c r="AX1218" i="1"/>
  <c r="AR1218" i="1"/>
  <c r="AX1219" i="1"/>
  <c r="AR1219" i="1"/>
  <c r="AR1220" i="1"/>
  <c r="AX1220" i="1"/>
  <c r="AR1221" i="1"/>
  <c r="AX1221" i="1"/>
  <c r="AR1222" i="1"/>
  <c r="AX1222" i="1"/>
  <c r="AR1223" i="1"/>
  <c r="AX1223" i="1"/>
  <c r="AR1224" i="1"/>
  <c r="AX1224" i="1"/>
  <c r="AR1225" i="1"/>
  <c r="AX1225" i="1"/>
  <c r="AX1226" i="1"/>
  <c r="AR1226" i="1"/>
  <c r="AR1227" i="1"/>
  <c r="AX1227" i="1"/>
  <c r="AR1228" i="1"/>
  <c r="AX1228" i="1"/>
  <c r="AX1229" i="1"/>
  <c r="AR1229" i="1"/>
  <c r="AR1230" i="1"/>
  <c r="AX1230" i="1"/>
  <c r="AX1231" i="1"/>
  <c r="AR1231" i="1"/>
  <c r="AX1232" i="1"/>
  <c r="AR1232" i="1"/>
  <c r="AX1233" i="1"/>
  <c r="AR1233" i="1"/>
  <c r="AX1234" i="1"/>
  <c r="AR1234" i="1"/>
  <c r="AR1235" i="1"/>
  <c r="AX1235" i="1"/>
  <c r="AR1236" i="1"/>
  <c r="AX1236" i="1"/>
  <c r="AR1237" i="1"/>
  <c r="AX1237" i="1"/>
  <c r="AR1238" i="1"/>
  <c r="AX1238" i="1"/>
  <c r="AX1239" i="1"/>
  <c r="AR1239" i="1"/>
  <c r="AX1240" i="1"/>
  <c r="AR1240" i="1"/>
  <c r="AX1241" i="1"/>
  <c r="AR1241" i="1"/>
  <c r="AX1242" i="1"/>
  <c r="AR1242" i="1"/>
  <c r="AX1243" i="1"/>
  <c r="AR1243" i="1"/>
  <c r="AX1244" i="1"/>
  <c r="AR1244" i="1"/>
  <c r="AR1245" i="1"/>
  <c r="AX1245" i="1"/>
  <c r="AR1246" i="1"/>
  <c r="AX1246" i="1"/>
  <c r="AR1247" i="1"/>
  <c r="AX1247" i="1"/>
  <c r="AX1248" i="1"/>
  <c r="AR1248" i="1"/>
  <c r="AR1249" i="1"/>
  <c r="AX1249" i="1"/>
  <c r="AR1250" i="1"/>
  <c r="AX1250" i="1"/>
  <c r="AX1251" i="1"/>
  <c r="AR1251" i="1"/>
  <c r="AX1252" i="1"/>
  <c r="AR1252" i="1"/>
  <c r="AR1253" i="1"/>
  <c r="AX1253" i="1"/>
  <c r="AX1254" i="1"/>
  <c r="AR1254" i="1"/>
  <c r="AX1255" i="1"/>
  <c r="AR1255" i="1"/>
  <c r="AX1256" i="1"/>
  <c r="AR1256" i="1"/>
  <c r="AR1257" i="1"/>
  <c r="AX1257" i="1"/>
  <c r="AX1258" i="1"/>
  <c r="AR1258" i="1"/>
  <c r="AR1259" i="1"/>
  <c r="AX1259" i="1"/>
  <c r="AX1260" i="1"/>
  <c r="AR1260" i="1"/>
  <c r="AR1261" i="1"/>
  <c r="AX1261" i="1"/>
  <c r="AX1262" i="1"/>
  <c r="AR1262" i="1"/>
  <c r="AR1263" i="1"/>
  <c r="AX1263" i="1"/>
  <c r="AX1264" i="1"/>
  <c r="AR1264" i="1"/>
  <c r="AX1265" i="1"/>
  <c r="AR1265" i="1"/>
  <c r="AX1266" i="1"/>
  <c r="AR1266" i="1"/>
  <c r="AR1267" i="1"/>
  <c r="AX1267" i="1"/>
  <c r="AX1268" i="1"/>
  <c r="AR1268" i="1"/>
  <c r="AX1269" i="1"/>
  <c r="AR1269" i="1"/>
  <c r="AX1270" i="1"/>
  <c r="AR1270" i="1"/>
  <c r="AX1271" i="1"/>
  <c r="AR1271" i="1"/>
  <c r="AX1272" i="1"/>
  <c r="AR1272" i="1"/>
  <c r="AR1273" i="1"/>
  <c r="AX1273" i="1"/>
  <c r="AR1274" i="1"/>
  <c r="AX1274" i="1"/>
  <c r="AR1275" i="1"/>
  <c r="AX1275" i="1"/>
  <c r="AR1276" i="1"/>
  <c r="AX1276" i="1"/>
  <c r="AR1277" i="1"/>
  <c r="AX1277" i="1"/>
  <c r="AX1278" i="1"/>
  <c r="AR1278" i="1"/>
  <c r="AR1279" i="1"/>
  <c r="AX1279" i="1"/>
  <c r="AX1280" i="1"/>
  <c r="AR1280" i="1"/>
  <c r="AX1281" i="1"/>
  <c r="AR1281" i="1"/>
  <c r="AX1282" i="1"/>
  <c r="AR1282" i="1"/>
  <c r="AR1283" i="1"/>
  <c r="AX1283" i="1"/>
  <c r="AR1284" i="1"/>
  <c r="AX1284" i="1"/>
  <c r="AR1285" i="1"/>
  <c r="AX1285" i="1"/>
  <c r="AX1286" i="1"/>
  <c r="AR1286" i="1"/>
  <c r="AX1287" i="1"/>
  <c r="AR1287" i="1"/>
  <c r="AR1288" i="1"/>
  <c r="AX1288" i="1"/>
  <c r="AR1289" i="1"/>
  <c r="AX1289" i="1"/>
  <c r="AX1290" i="1"/>
  <c r="AR1290" i="1"/>
  <c r="AR1291" i="1"/>
  <c r="AX1291" i="1"/>
  <c r="AX1292" i="1"/>
  <c r="AR1292" i="1"/>
  <c r="AR1293" i="1"/>
  <c r="AX1293" i="1"/>
  <c r="AR1294" i="1"/>
  <c r="AX1294" i="1"/>
  <c r="AR1295" i="1"/>
  <c r="AX1295" i="1"/>
  <c r="AX1296" i="1"/>
  <c r="AR1296" i="1"/>
  <c r="AR1297" i="1"/>
  <c r="AX1297" i="1"/>
  <c r="AX1298" i="1"/>
  <c r="AR1298" i="1"/>
  <c r="AR1299" i="1"/>
  <c r="AX1299" i="1"/>
  <c r="AR1300" i="1"/>
  <c r="AX1300" i="1"/>
  <c r="AR1301" i="1"/>
  <c r="AX1301" i="1"/>
  <c r="AR1302" i="1"/>
  <c r="AX1302" i="1"/>
  <c r="AX1303" i="1"/>
  <c r="AR1303" i="1"/>
  <c r="AX1304" i="1"/>
  <c r="AR1304" i="1"/>
  <c r="AR1305" i="1"/>
  <c r="AX1305" i="1"/>
  <c r="AX1306" i="1"/>
  <c r="AR1306" i="1"/>
  <c r="AR1307" i="1"/>
  <c r="AX1307" i="1"/>
  <c r="AR1308" i="1"/>
  <c r="AX1308" i="1"/>
  <c r="AR1309" i="1"/>
  <c r="AX1309" i="1"/>
  <c r="AR1310" i="1"/>
  <c r="AX1310" i="1"/>
  <c r="AX1311" i="1"/>
  <c r="AR1311" i="1"/>
  <c r="AR1312" i="1"/>
  <c r="AX1312" i="1"/>
  <c r="AX1313" i="1"/>
  <c r="AR1313" i="1"/>
  <c r="AX1314" i="1"/>
  <c r="AR1314" i="1"/>
  <c r="AX1315" i="1"/>
  <c r="AR1315" i="1"/>
  <c r="AX1316" i="1"/>
  <c r="AR1316" i="1"/>
  <c r="AR1317" i="1"/>
  <c r="AX1317" i="1"/>
  <c r="AR1318" i="1"/>
  <c r="AX1318" i="1"/>
  <c r="AX1319" i="1"/>
  <c r="AR1319" i="1"/>
  <c r="AR1320" i="1"/>
  <c r="AX1320" i="1"/>
  <c r="AX1321" i="1"/>
  <c r="AR1321" i="1"/>
  <c r="AR1322" i="1"/>
  <c r="AX1322" i="1"/>
  <c r="AR1323" i="1"/>
  <c r="AX1323" i="1"/>
  <c r="AX1324" i="1"/>
  <c r="AR1324" i="1"/>
  <c r="AX1325" i="1"/>
  <c r="AR1325" i="1"/>
  <c r="AX1326" i="1"/>
  <c r="AR1326" i="1"/>
  <c r="AR1327" i="1"/>
  <c r="AX1327" i="1"/>
  <c r="AR1328" i="1"/>
  <c r="AX1328" i="1"/>
  <c r="AX1329" i="1"/>
  <c r="AR1329" i="1"/>
  <c r="AX1330" i="1"/>
  <c r="AR1330" i="1"/>
  <c r="AX1331" i="1"/>
  <c r="AR1331" i="1"/>
  <c r="AR1332" i="1"/>
  <c r="AX1332" i="1"/>
  <c r="AR1333" i="1"/>
  <c r="AX1333" i="1"/>
  <c r="AR1334" i="1"/>
  <c r="AX1334" i="1"/>
  <c r="AR1335" i="1"/>
  <c r="AX1335" i="1"/>
  <c r="AR1336" i="1"/>
  <c r="AX1336" i="1"/>
  <c r="AR1337" i="1"/>
  <c r="AX1337" i="1"/>
  <c r="AR1338" i="1"/>
  <c r="AX1338" i="1"/>
  <c r="AR1339" i="1"/>
  <c r="AX1339" i="1"/>
  <c r="AX1340" i="1"/>
  <c r="AR1340" i="1"/>
  <c r="AR1341" i="1"/>
  <c r="AX1341" i="1"/>
  <c r="AX1342" i="1"/>
  <c r="AR1342" i="1"/>
  <c r="AX1343" i="1"/>
  <c r="AR1343" i="1"/>
  <c r="AR1344" i="1"/>
  <c r="AX1344" i="1"/>
  <c r="AX1345" i="1"/>
  <c r="AR1345" i="1"/>
  <c r="AX1346" i="1"/>
  <c r="AR1346" i="1"/>
  <c r="AR1347" i="1"/>
  <c r="AX1347" i="1"/>
  <c r="AR1348" i="1"/>
  <c r="AX1348" i="1"/>
  <c r="AR1349" i="1"/>
  <c r="AX1349" i="1"/>
  <c r="AR1350" i="1"/>
  <c r="AX1350" i="1"/>
  <c r="AR1351" i="1"/>
  <c r="AX1351" i="1"/>
  <c r="AX1352" i="1"/>
  <c r="AR1352" i="1"/>
  <c r="AX1353" i="1"/>
  <c r="AR1353" i="1"/>
  <c r="AR1354" i="1"/>
  <c r="AX1354" i="1"/>
  <c r="AX1355" i="1"/>
  <c r="AR1355" i="1"/>
  <c r="AR1356" i="1"/>
  <c r="AX1356" i="1"/>
  <c r="AX1357" i="1"/>
  <c r="AR1357" i="1"/>
  <c r="AR1358" i="1"/>
  <c r="AX1358" i="1"/>
  <c r="AX1359" i="1"/>
  <c r="AR1359" i="1"/>
  <c r="AX1360" i="1"/>
  <c r="AR1360" i="1"/>
  <c r="AX1361" i="1"/>
  <c r="AR1361" i="1"/>
  <c r="AX1362" i="1"/>
  <c r="AR1362" i="1"/>
  <c r="AR1363" i="1"/>
  <c r="AX1363" i="1"/>
  <c r="AR1364" i="1"/>
  <c r="AX1364" i="1"/>
  <c r="AR1365" i="1"/>
  <c r="AX1365" i="1"/>
  <c r="AX1366" i="1"/>
  <c r="AR1366" i="1"/>
  <c r="AX1367" i="1"/>
  <c r="AR1367" i="1"/>
  <c r="AX1368" i="1"/>
  <c r="AR1368" i="1"/>
  <c r="AR1369" i="1"/>
  <c r="AX1369" i="1"/>
  <c r="AX1370" i="1"/>
  <c r="AR1370" i="1"/>
  <c r="AR1371" i="1"/>
  <c r="AX1371" i="1"/>
  <c r="AR1372" i="1"/>
  <c r="AX1372" i="1"/>
  <c r="AR1373" i="1"/>
  <c r="AX1373" i="1"/>
  <c r="AX1374" i="1"/>
  <c r="AR1374" i="1"/>
  <c r="AR1375" i="1"/>
  <c r="AX1375" i="1"/>
  <c r="AR1376" i="1"/>
  <c r="AX1376" i="1"/>
  <c r="AR1377" i="1"/>
  <c r="AX1377" i="1"/>
  <c r="AX1378" i="1"/>
  <c r="AR1378" i="1"/>
  <c r="AR1379" i="1"/>
  <c r="AX1379" i="1"/>
  <c r="AR1380" i="1"/>
  <c r="AX1380" i="1"/>
  <c r="AR1381" i="1"/>
  <c r="AX1381" i="1"/>
  <c r="AR1382" i="1"/>
  <c r="AX1382" i="1"/>
  <c r="AX1383" i="1"/>
  <c r="AR1383" i="1"/>
  <c r="AX1384" i="1"/>
  <c r="AR1384" i="1"/>
  <c r="AR1385" i="1"/>
  <c r="AX1385" i="1"/>
  <c r="AR1386" i="1"/>
  <c r="AX1386" i="1"/>
  <c r="AR1387" i="1"/>
  <c r="AX1387" i="1"/>
  <c r="AX1388" i="1"/>
  <c r="AR1388" i="1"/>
  <c r="AR1389" i="1"/>
  <c r="AX1389" i="1"/>
  <c r="AX1390" i="1"/>
  <c r="AR1390" i="1"/>
  <c r="AR1391" i="1"/>
  <c r="AX1391" i="1"/>
  <c r="AX1392" i="1"/>
  <c r="AR1392" i="1"/>
  <c r="AR1393" i="1"/>
  <c r="AX1393" i="1"/>
  <c r="AX1394" i="1"/>
  <c r="AR1394" i="1"/>
  <c r="AR1395" i="1"/>
  <c r="AX1395" i="1"/>
  <c r="AX1396" i="1"/>
  <c r="AR1396" i="1"/>
  <c r="AR1397" i="1"/>
  <c r="AX1397" i="1"/>
  <c r="AR1398" i="1"/>
  <c r="AX1398" i="1"/>
  <c r="AX1399" i="1"/>
  <c r="AR1399" i="1"/>
  <c r="AR1400" i="1"/>
  <c r="AX1400" i="1"/>
  <c r="AR1401" i="1"/>
  <c r="AX1401" i="1"/>
  <c r="AR1402" i="1"/>
  <c r="AX1402" i="1"/>
  <c r="AR1403" i="1"/>
  <c r="AX1403" i="1"/>
  <c r="AX1404" i="1"/>
  <c r="AR1404" i="1"/>
  <c r="AR1405" i="1"/>
  <c r="AX1405" i="1"/>
  <c r="AX1406" i="1"/>
  <c r="AR1406" i="1"/>
  <c r="AR1407" i="1"/>
  <c r="AX1407" i="1"/>
  <c r="AX1408" i="1"/>
  <c r="AR1408" i="1"/>
  <c r="AR1409" i="1"/>
  <c r="AX1409" i="1"/>
  <c r="AX1410" i="1"/>
  <c r="AR1410" i="1"/>
  <c r="AR1411" i="1"/>
  <c r="AX1411" i="1"/>
  <c r="AX1412" i="1"/>
  <c r="AR1412" i="1"/>
  <c r="AR1413" i="1"/>
  <c r="AX1413" i="1"/>
  <c r="AR1414" i="1"/>
  <c r="AX1414" i="1"/>
  <c r="AR1415" i="1"/>
  <c r="AX1415" i="1"/>
  <c r="AR1416" i="1"/>
  <c r="AX1416" i="1"/>
  <c r="AX1417" i="1"/>
  <c r="AR1417" i="1"/>
  <c r="AR1418" i="1"/>
  <c r="AX1418" i="1"/>
  <c r="AR1419" i="1"/>
  <c r="AX1419" i="1"/>
  <c r="AX1420" i="1"/>
  <c r="AR1420" i="1"/>
  <c r="AR1421" i="1"/>
  <c r="AX1421" i="1"/>
  <c r="AX1422" i="1"/>
  <c r="AR1422" i="1"/>
  <c r="AR1423" i="1"/>
  <c r="AX1423" i="1"/>
  <c r="AX1424" i="1"/>
  <c r="AR1424" i="1"/>
  <c r="AR1425" i="1"/>
  <c r="AX1425" i="1"/>
  <c r="AR1426" i="1"/>
  <c r="AX1426" i="1"/>
  <c r="AR1427" i="1"/>
  <c r="AX1427" i="1"/>
  <c r="AX1428" i="1"/>
  <c r="AR1428" i="1"/>
  <c r="AR1429" i="1"/>
  <c r="AX1429" i="1"/>
  <c r="AR1430" i="1"/>
  <c r="AX1430" i="1"/>
  <c r="AX1431" i="1"/>
  <c r="AR1431" i="1"/>
  <c r="AR1432" i="1"/>
  <c r="AX1432" i="1"/>
  <c r="AR1433" i="1"/>
  <c r="AX1433" i="1"/>
  <c r="AX1434" i="1"/>
  <c r="AR1434" i="1"/>
  <c r="AX1435" i="1"/>
  <c r="AR1435" i="1"/>
  <c r="AX1436" i="1"/>
  <c r="AR1436" i="1"/>
  <c r="AX1437" i="1"/>
  <c r="AR1437" i="1"/>
  <c r="AX1438" i="1"/>
  <c r="AR1438" i="1"/>
  <c r="AR1439" i="1"/>
  <c r="AX1439" i="1"/>
  <c r="AX1440" i="1"/>
  <c r="AR1440" i="1"/>
  <c r="AX1441" i="1"/>
  <c r="AR1441" i="1"/>
  <c r="AX1442" i="1"/>
  <c r="AR1442" i="1"/>
  <c r="AR1443" i="1"/>
  <c r="AX1443" i="1"/>
  <c r="AX1444" i="1"/>
  <c r="AR1444" i="1"/>
  <c r="AR1445" i="1"/>
  <c r="AX1445" i="1"/>
  <c r="AR1446" i="1"/>
  <c r="AX1446" i="1"/>
  <c r="AR1447" i="1"/>
  <c r="AX1447" i="1"/>
  <c r="AR1448" i="1"/>
  <c r="AX1448" i="1"/>
  <c r="AX1449" i="1"/>
  <c r="AR1449" i="1"/>
  <c r="AR1450" i="1"/>
  <c r="AX1450" i="1"/>
  <c r="AR1451" i="1"/>
  <c r="AX1451" i="1"/>
  <c r="AR1452" i="1"/>
  <c r="AX1452" i="1"/>
  <c r="AX1453" i="1"/>
  <c r="AR1453" i="1"/>
  <c r="AX1454" i="1"/>
  <c r="AR1454" i="1"/>
  <c r="AR1455" i="1"/>
  <c r="AX1455" i="1"/>
  <c r="AX1456" i="1"/>
  <c r="AR1456" i="1"/>
  <c r="AR1457" i="1"/>
  <c r="AX1457" i="1"/>
  <c r="AX1458" i="1"/>
  <c r="AR1458" i="1"/>
  <c r="AR1459" i="1"/>
  <c r="AX1459" i="1"/>
  <c r="AX1460" i="1"/>
  <c r="AR1460" i="1"/>
  <c r="AR1461" i="1"/>
  <c r="AX1461" i="1"/>
  <c r="AX1462" i="1"/>
  <c r="AR1462" i="1"/>
  <c r="AR1463" i="1"/>
  <c r="AX1463" i="1"/>
  <c r="AR1464" i="1"/>
  <c r="AX1464" i="1"/>
  <c r="AR1465" i="1"/>
  <c r="AX1465" i="1"/>
  <c r="AR1466" i="1"/>
  <c r="AX1466" i="1"/>
  <c r="AX1467" i="1"/>
  <c r="AR1467" i="1"/>
  <c r="AR1468" i="1"/>
  <c r="AX1468" i="1"/>
  <c r="AX1469" i="1"/>
  <c r="AR1469" i="1"/>
  <c r="AR1470" i="1"/>
  <c r="AX1470" i="1"/>
  <c r="AR1471" i="1"/>
  <c r="AX1471" i="1"/>
  <c r="AX1472" i="1"/>
  <c r="AR1472" i="1"/>
  <c r="AR1473" i="1"/>
  <c r="AX1473" i="1"/>
  <c r="AX1474" i="1"/>
  <c r="AR1474" i="1"/>
  <c r="AR1475" i="1"/>
  <c r="AX1475" i="1"/>
  <c r="AX1476" i="1"/>
  <c r="AR1476" i="1"/>
  <c r="AR1477" i="1"/>
  <c r="AX1477" i="1"/>
  <c r="AR1478" i="1"/>
  <c r="AX1478" i="1"/>
  <c r="AX1479" i="1"/>
  <c r="AR1479" i="1"/>
  <c r="AR1480" i="1"/>
  <c r="AX1480" i="1"/>
  <c r="AR1481" i="1"/>
  <c r="AX1481" i="1"/>
  <c r="AR1482" i="1"/>
  <c r="AX1482" i="1"/>
  <c r="AR1483" i="1"/>
  <c r="AX1483" i="1"/>
  <c r="AR1484" i="1"/>
  <c r="AX1484" i="1"/>
  <c r="AX1485" i="1"/>
  <c r="AR1485" i="1"/>
  <c r="AR1486" i="1"/>
  <c r="AX1486" i="1"/>
  <c r="AR1487" i="1"/>
  <c r="AX1487" i="1"/>
  <c r="AX1488" i="1"/>
  <c r="AR1488" i="1"/>
  <c r="AR1489" i="1"/>
  <c r="AX1489" i="1"/>
  <c r="AX1490" i="1"/>
  <c r="AR1490" i="1"/>
  <c r="AR1491" i="1"/>
  <c r="AX1491" i="1"/>
  <c r="AR1492" i="1"/>
  <c r="AX1492" i="1"/>
  <c r="AX1493" i="1"/>
  <c r="AR1493" i="1"/>
  <c r="AR1494" i="1"/>
  <c r="AX1494" i="1"/>
  <c r="AR1495" i="1"/>
  <c r="AX1495" i="1"/>
  <c r="AR1496" i="1"/>
  <c r="AX1496" i="1"/>
  <c r="AR1497" i="1"/>
  <c r="AX1497" i="1"/>
  <c r="AR1498" i="1"/>
  <c r="AX1498" i="1"/>
  <c r="AR1499" i="1"/>
  <c r="AX1499" i="1"/>
  <c r="AX1500" i="1"/>
  <c r="AR1500" i="1"/>
  <c r="AR1501" i="1"/>
  <c r="AX1501" i="1"/>
  <c r="AX1502" i="1"/>
  <c r="AR1502" i="1"/>
  <c r="AR1503" i="1"/>
  <c r="AX1503" i="1"/>
  <c r="AX1504" i="1"/>
  <c r="AR1504" i="1"/>
  <c r="AR1505" i="1"/>
  <c r="AX1505" i="1"/>
  <c r="AX1506" i="1"/>
  <c r="AR1506" i="1"/>
  <c r="AR1507" i="1"/>
  <c r="AX1507" i="1"/>
  <c r="AX1508" i="1"/>
  <c r="AR1508" i="1"/>
  <c r="AR1509" i="1"/>
  <c r="AX1509" i="1"/>
  <c r="AX1510" i="1"/>
  <c r="AR1510" i="1"/>
  <c r="AR1511" i="1"/>
  <c r="AX1511" i="1"/>
  <c r="AX1512" i="1"/>
  <c r="AR1512" i="1"/>
  <c r="AR1513" i="1"/>
  <c r="AX1513" i="1"/>
  <c r="AR1514" i="1"/>
  <c r="AX1514" i="1"/>
  <c r="AX1515" i="1"/>
  <c r="AR1515" i="1"/>
  <c r="AX1516" i="1"/>
  <c r="AR1516" i="1"/>
  <c r="AX1517" i="1"/>
  <c r="AR1517" i="1"/>
  <c r="AX1518" i="1"/>
  <c r="AR1518" i="1"/>
  <c r="AR1519" i="1"/>
  <c r="AX1519" i="1"/>
  <c r="AR1520" i="1"/>
  <c r="AX1520" i="1"/>
  <c r="AR1521" i="1"/>
  <c r="AX1521" i="1"/>
  <c r="AX1522" i="1"/>
  <c r="AR1522" i="1"/>
  <c r="AR1523" i="1"/>
  <c r="AX1523" i="1"/>
  <c r="AX1524" i="1"/>
  <c r="AR1524" i="1"/>
  <c r="AR1525" i="1"/>
  <c r="AX1525" i="1"/>
  <c r="AR1526" i="1"/>
  <c r="AX1526" i="1"/>
  <c r="AX1527" i="1"/>
  <c r="AR1527" i="1"/>
  <c r="AR1528" i="1"/>
  <c r="AX1528" i="1"/>
  <c r="AX1529" i="1"/>
  <c r="AR1529" i="1"/>
  <c r="AR1530" i="1"/>
  <c r="AX1530" i="1"/>
  <c r="AX1531" i="1"/>
  <c r="AR1531" i="1"/>
  <c r="AX1532" i="1"/>
  <c r="AR1532" i="1"/>
  <c r="AR1533" i="1"/>
  <c r="AX1533" i="1"/>
  <c r="AX1534" i="1"/>
  <c r="AR1534" i="1"/>
  <c r="AR1535" i="1"/>
  <c r="AX1535" i="1"/>
  <c r="AX1536" i="1"/>
  <c r="AR1536" i="1"/>
  <c r="AR1537" i="1"/>
  <c r="AX1537" i="1"/>
  <c r="AR1538" i="1"/>
  <c r="AX1538" i="1"/>
  <c r="AR1539" i="1"/>
  <c r="AX1539" i="1"/>
  <c r="AR1540" i="1"/>
  <c r="AX1540" i="1"/>
  <c r="AR1541" i="1"/>
  <c r="AX1541" i="1"/>
  <c r="AX1542" i="1"/>
  <c r="AR1542" i="1"/>
  <c r="AX1543" i="1"/>
  <c r="AR1543" i="1"/>
  <c r="AR1544" i="1"/>
  <c r="AX1544" i="1"/>
  <c r="AR1545" i="1"/>
  <c r="AX1545" i="1"/>
  <c r="AR1546" i="1"/>
  <c r="AX1546" i="1"/>
  <c r="AX1547" i="1"/>
  <c r="AR1547" i="1"/>
  <c r="AX1548" i="1"/>
  <c r="AR1548" i="1"/>
  <c r="AX1549" i="1"/>
  <c r="AR1549" i="1"/>
  <c r="AR1550" i="1"/>
  <c r="AX1550" i="1"/>
  <c r="AR1551" i="1"/>
  <c r="AX1551" i="1"/>
  <c r="AR1552" i="1"/>
  <c r="AX1552" i="1"/>
  <c r="AX1553" i="1"/>
  <c r="AR1553" i="1"/>
  <c r="AX1554" i="1"/>
  <c r="AR1554" i="1"/>
  <c r="AR1555" i="1"/>
  <c r="AX1555" i="1"/>
  <c r="AR1556" i="1"/>
  <c r="AX1556" i="1"/>
  <c r="AR1557" i="1"/>
  <c r="AX1557" i="1"/>
  <c r="AR1558" i="1"/>
  <c r="AX1558" i="1"/>
  <c r="AX1559" i="1"/>
  <c r="AR1559" i="1"/>
  <c r="AR1560" i="1"/>
  <c r="AX1560" i="1"/>
  <c r="AR1561" i="1"/>
  <c r="AX1561" i="1"/>
  <c r="AR1562" i="1"/>
  <c r="AX1562" i="1"/>
  <c r="AR1563" i="1"/>
  <c r="AX1563" i="1"/>
  <c r="AR1564" i="1"/>
  <c r="AX1564" i="1"/>
  <c r="AX1565" i="1"/>
  <c r="AR1565" i="1"/>
  <c r="AR1566" i="1"/>
  <c r="AX1566" i="1"/>
  <c r="AX1567" i="1"/>
  <c r="AR1567" i="1"/>
  <c r="AX1568" i="1"/>
  <c r="AR1568" i="1"/>
  <c r="AX1569" i="1"/>
  <c r="AR1569" i="1"/>
  <c r="AX1570" i="1"/>
  <c r="AR1570" i="1"/>
  <c r="AX1571" i="1"/>
  <c r="AR1571" i="1"/>
  <c r="AX1572" i="1"/>
  <c r="AR1572" i="1"/>
  <c r="AR1573" i="1"/>
  <c r="AX1573" i="1"/>
  <c r="AX1574" i="1"/>
  <c r="AR1574" i="1"/>
  <c r="AX1575" i="1"/>
  <c r="AR1575" i="1"/>
  <c r="AR1576" i="1"/>
  <c r="AX1576" i="1"/>
  <c r="AX1577" i="1"/>
  <c r="AR1577" i="1"/>
  <c r="AR1578" i="1"/>
  <c r="AX1578" i="1"/>
  <c r="AX1579" i="1"/>
  <c r="AR1579" i="1"/>
  <c r="AR1580" i="1"/>
  <c r="AX1580" i="1"/>
  <c r="AX1581" i="1"/>
  <c r="AR1581" i="1"/>
  <c r="AX1582" i="1"/>
  <c r="AR1582" i="1"/>
  <c r="AR1583" i="1"/>
  <c r="AX1583" i="1"/>
  <c r="AR1584" i="1"/>
  <c r="AX1584" i="1"/>
  <c r="AX1585" i="1"/>
  <c r="AR1585" i="1"/>
  <c r="AX1586" i="1"/>
  <c r="AR1586" i="1"/>
  <c r="AR1587" i="1"/>
  <c r="AX1587" i="1"/>
  <c r="AX1588" i="1"/>
  <c r="AR1588" i="1"/>
  <c r="AR1589" i="1"/>
  <c r="AX1589" i="1"/>
  <c r="AR1590" i="1"/>
  <c r="AX1590" i="1"/>
  <c r="AR1591" i="1"/>
  <c r="AX1591" i="1"/>
  <c r="AX1592" i="1"/>
  <c r="AR1592" i="1"/>
  <c r="AX1593" i="1"/>
  <c r="AR1593" i="1"/>
  <c r="AR1594" i="1"/>
  <c r="AX1594" i="1"/>
  <c r="AR1595" i="1"/>
  <c r="AX1595" i="1"/>
  <c r="AR1596" i="1"/>
  <c r="AX1596" i="1"/>
  <c r="AX1597" i="1"/>
  <c r="AR1597" i="1"/>
  <c r="AR1598" i="1"/>
  <c r="AX1598" i="1"/>
  <c r="AR1599" i="1"/>
  <c r="AX1599" i="1"/>
  <c r="AX1600" i="1"/>
  <c r="AR1600" i="1"/>
  <c r="AR1601" i="1"/>
  <c r="AX1601" i="1"/>
  <c r="AX1602" i="1"/>
  <c r="AR1602" i="1"/>
  <c r="AR1603" i="1"/>
  <c r="AX1603" i="1"/>
  <c r="AX1604" i="1"/>
  <c r="AR1604" i="1"/>
  <c r="AR1605" i="1"/>
  <c r="AX1605" i="1"/>
  <c r="AR1606" i="1"/>
  <c r="AX1606" i="1"/>
  <c r="AR1607" i="1"/>
  <c r="AX1607" i="1"/>
  <c r="AR1608" i="1"/>
  <c r="AX1608" i="1"/>
  <c r="AR1609" i="1"/>
  <c r="AX1609" i="1"/>
  <c r="AR1610" i="1"/>
  <c r="AX1610" i="1"/>
  <c r="AR1611" i="1"/>
  <c r="AX1611" i="1"/>
  <c r="AX1612" i="1"/>
  <c r="AR1612" i="1"/>
  <c r="AX1613" i="1"/>
  <c r="AR1613" i="1"/>
  <c r="AX1614" i="1"/>
  <c r="AR1614" i="1"/>
  <c r="AR1615" i="1"/>
  <c r="AX1615" i="1"/>
  <c r="AR1616" i="1"/>
  <c r="AX1616" i="1"/>
  <c r="AX1617" i="1"/>
  <c r="AR1617" i="1"/>
  <c r="AR1618" i="1"/>
  <c r="AX1618" i="1"/>
  <c r="AR1619" i="1"/>
  <c r="AX1619" i="1"/>
  <c r="AX1620" i="1"/>
  <c r="AR1620" i="1"/>
  <c r="AX1621" i="1"/>
  <c r="AR1621" i="1"/>
  <c r="AR1622" i="1"/>
  <c r="AX1622" i="1"/>
  <c r="AR1623" i="1"/>
  <c r="AX1623" i="1"/>
  <c r="AR1624" i="1"/>
  <c r="AX1624" i="1"/>
  <c r="AR1625" i="1"/>
  <c r="AX1625" i="1"/>
  <c r="AX1626" i="1"/>
  <c r="AR1626" i="1"/>
  <c r="AX1627" i="1"/>
  <c r="AR1627" i="1"/>
  <c r="AR1628" i="1"/>
  <c r="AX1628" i="1"/>
  <c r="AR1629" i="1"/>
  <c r="AX1629" i="1"/>
  <c r="AR1630" i="1"/>
  <c r="AX1630" i="1"/>
  <c r="AR1631" i="1"/>
  <c r="AX1631" i="1"/>
  <c r="AX1632" i="1"/>
  <c r="AR1632" i="1"/>
  <c r="AR1633" i="1"/>
  <c r="AX1633" i="1"/>
  <c r="AX1634" i="1"/>
  <c r="AR1634" i="1"/>
  <c r="AR1635" i="1"/>
  <c r="AX1635" i="1"/>
  <c r="AR1636" i="1"/>
  <c r="AX1636" i="1"/>
  <c r="AX1637" i="1"/>
  <c r="AR1637" i="1"/>
  <c r="AR1638" i="1"/>
  <c r="AX1638" i="1"/>
  <c r="AX1639" i="1"/>
  <c r="AR1639" i="1"/>
  <c r="AR1640" i="1"/>
  <c r="AX1640" i="1"/>
  <c r="AR1641" i="1"/>
  <c r="AX1641" i="1"/>
  <c r="AX1642" i="1"/>
  <c r="AR1642" i="1"/>
  <c r="AR1643" i="1"/>
  <c r="AX1643" i="1"/>
  <c r="AX1644" i="1"/>
  <c r="AR1644" i="1"/>
  <c r="AR1645" i="1"/>
  <c r="AX1645" i="1"/>
  <c r="AX1646" i="1"/>
  <c r="AR1646" i="1"/>
  <c r="AR1647" i="1"/>
  <c r="AX1647" i="1"/>
  <c r="AR1648" i="1"/>
  <c r="AX1648" i="1"/>
  <c r="AR1649" i="1"/>
  <c r="AX1649" i="1"/>
  <c r="AX1650" i="1"/>
  <c r="AR1650" i="1"/>
  <c r="AR1651" i="1"/>
  <c r="AX1651" i="1"/>
  <c r="AX1652" i="1"/>
  <c r="AR1652" i="1"/>
  <c r="AR1653" i="1"/>
  <c r="AX1653" i="1"/>
  <c r="AR1654" i="1"/>
  <c r="AX1654" i="1"/>
  <c r="AX1655" i="1"/>
  <c r="AR1655" i="1"/>
  <c r="AR1656" i="1"/>
  <c r="AX1656" i="1"/>
  <c r="AR1657" i="1"/>
  <c r="AX1657" i="1"/>
  <c r="AR1658" i="1"/>
  <c r="AX1658" i="1"/>
  <c r="AX1659" i="1"/>
  <c r="AR1659" i="1"/>
  <c r="AR1660" i="1"/>
  <c r="AX1660" i="1"/>
  <c r="AX1661" i="1"/>
  <c r="AR1661" i="1"/>
  <c r="AR1662" i="1"/>
  <c r="AX1662" i="1"/>
  <c r="AR1663" i="1"/>
  <c r="AX1663" i="1"/>
  <c r="AR1664" i="1"/>
  <c r="AX1664" i="1"/>
  <c r="AX1665" i="1"/>
  <c r="AR1665" i="1"/>
  <c r="AR1666" i="1"/>
  <c r="AX1666" i="1"/>
  <c r="AR1667" i="1"/>
  <c r="AX1667" i="1"/>
  <c r="AX1668" i="1"/>
  <c r="AR1668" i="1"/>
  <c r="AR1669" i="1"/>
  <c r="AX1669" i="1"/>
  <c r="AR1670" i="1"/>
  <c r="AX1670" i="1"/>
  <c r="AX1671" i="1"/>
  <c r="AR1671" i="1"/>
  <c r="AR1672" i="1"/>
  <c r="AX1672" i="1"/>
  <c r="AR1673" i="1"/>
  <c r="AX1673" i="1"/>
  <c r="AR1674" i="1"/>
  <c r="AX1674" i="1"/>
  <c r="AR1675" i="1"/>
  <c r="AX1675" i="1"/>
  <c r="AX1676" i="1"/>
  <c r="AR1676" i="1"/>
  <c r="AX1677" i="1"/>
  <c r="AR1677" i="1"/>
  <c r="AR1678" i="1"/>
  <c r="AX1678" i="1"/>
  <c r="AR1679" i="1"/>
  <c r="AX1679" i="1"/>
  <c r="AR1680" i="1"/>
  <c r="AX1680" i="1"/>
  <c r="AX1681" i="1"/>
  <c r="AR1681" i="1"/>
  <c r="AR1682" i="1"/>
  <c r="AX1682" i="1"/>
  <c r="AR1683" i="1"/>
  <c r="AX1683" i="1"/>
  <c r="AX1684" i="1"/>
  <c r="AR1684" i="1"/>
  <c r="AR1685" i="1"/>
  <c r="AX1685" i="1"/>
  <c r="AX1686" i="1"/>
  <c r="AR1686" i="1"/>
  <c r="AX1687" i="1"/>
  <c r="AR1687" i="1"/>
  <c r="AR1688" i="1"/>
  <c r="AX1688" i="1"/>
  <c r="AR1689" i="1"/>
  <c r="AX1689" i="1"/>
  <c r="AX1690" i="1"/>
  <c r="AR1690" i="1"/>
  <c r="AR1691" i="1"/>
  <c r="AX1691" i="1"/>
  <c r="AX1692" i="1"/>
  <c r="AR1692" i="1"/>
  <c r="AR1693" i="1"/>
  <c r="AX1693" i="1"/>
  <c r="AR1694" i="1"/>
  <c r="AX1694" i="1"/>
  <c r="AR1695" i="1"/>
  <c r="AX1695" i="1"/>
  <c r="AX1696" i="1"/>
  <c r="AR1696" i="1"/>
  <c r="AR1697" i="1"/>
  <c r="AX1697" i="1"/>
  <c r="AX1698" i="1"/>
  <c r="AR1698" i="1"/>
  <c r="AR1699" i="1"/>
  <c r="AX1699" i="1"/>
  <c r="AX1700" i="1"/>
  <c r="AR1700" i="1"/>
  <c r="AR1701" i="1"/>
  <c r="AX1701" i="1"/>
  <c r="AX1702" i="1"/>
  <c r="AR1702" i="1"/>
  <c r="AX1703" i="1"/>
  <c r="AR1703" i="1"/>
  <c r="AR1704" i="1"/>
  <c r="AX1704" i="1"/>
  <c r="AR1705" i="1"/>
  <c r="AX1705" i="1"/>
  <c r="AX1706" i="1"/>
  <c r="AR1706" i="1"/>
  <c r="AR1707" i="1"/>
  <c r="AX1707" i="1"/>
  <c r="AX1708" i="1"/>
  <c r="AR1708" i="1"/>
  <c r="AR1709" i="1"/>
  <c r="AX1709" i="1"/>
  <c r="AX1710" i="1"/>
  <c r="AR1710" i="1"/>
  <c r="AR1711" i="1"/>
  <c r="AX1711" i="1"/>
  <c r="AR1712" i="1"/>
  <c r="AX1712" i="1"/>
  <c r="AR1713" i="1"/>
  <c r="AX1713" i="1"/>
  <c r="AX1714" i="1"/>
  <c r="AR1714" i="1"/>
  <c r="AR1715" i="1"/>
  <c r="AX1715" i="1"/>
  <c r="AX1716" i="1"/>
  <c r="AR1716" i="1"/>
  <c r="AR1717" i="1"/>
  <c r="AX1717" i="1"/>
  <c r="AR1718" i="1"/>
  <c r="AX1718" i="1"/>
  <c r="AX1719" i="1"/>
  <c r="AR1719" i="1"/>
  <c r="AR1720" i="1"/>
  <c r="AX1720" i="1"/>
  <c r="AR1721" i="1"/>
  <c r="AX1721" i="1"/>
  <c r="AX1722" i="1"/>
  <c r="AR1722" i="1"/>
  <c r="AR1723" i="1"/>
  <c r="AX1723" i="1"/>
  <c r="AX1724" i="1"/>
  <c r="AR1724" i="1"/>
  <c r="AR1725" i="1"/>
  <c r="AX1725" i="1"/>
  <c r="AR1726" i="1"/>
  <c r="AX1726" i="1"/>
  <c r="AR1727" i="1"/>
  <c r="AX1727" i="1"/>
  <c r="AR1728" i="1"/>
  <c r="AX1728" i="1"/>
  <c r="AR1729" i="1"/>
  <c r="AX1729" i="1"/>
  <c r="AR1730" i="1"/>
  <c r="AX1730" i="1"/>
  <c r="AR1731" i="1"/>
  <c r="AX1731" i="1"/>
  <c r="AX1732" i="1"/>
  <c r="AR1732" i="1"/>
  <c r="AR1733" i="1"/>
  <c r="AX1733" i="1"/>
  <c r="AR1734" i="1"/>
  <c r="AX1734" i="1"/>
  <c r="AR1735" i="1"/>
  <c r="AX1735" i="1"/>
  <c r="AR1736" i="1"/>
  <c r="AX1736" i="1"/>
  <c r="AX1737" i="1"/>
  <c r="AR1737" i="1"/>
  <c r="AX1738" i="1"/>
  <c r="AR1738" i="1"/>
  <c r="AX1739" i="1"/>
  <c r="AR1739" i="1"/>
  <c r="AX1740" i="1"/>
  <c r="AR1740" i="1"/>
  <c r="AR1741" i="1"/>
  <c r="AX1741" i="1"/>
  <c r="AR1742" i="1"/>
  <c r="AX1742" i="1"/>
  <c r="AX1743" i="1"/>
  <c r="AR1743" i="1"/>
  <c r="AR1744" i="1"/>
  <c r="AX1744" i="1"/>
  <c r="AX1745" i="1"/>
  <c r="AR1745" i="1"/>
  <c r="AX1746" i="1"/>
  <c r="AR1746" i="1"/>
  <c r="AX1747" i="1"/>
  <c r="AR1747" i="1"/>
  <c r="AR1748" i="1"/>
  <c r="AX1748" i="1"/>
  <c r="AR1749" i="1"/>
  <c r="AX1749" i="1"/>
  <c r="AR1750" i="1"/>
  <c r="AX1750" i="1"/>
  <c r="AX1751" i="1"/>
  <c r="AR1751" i="1"/>
  <c r="AR1752" i="1"/>
  <c r="AX1752" i="1"/>
  <c r="AR1753" i="1"/>
  <c r="AX1753" i="1"/>
  <c r="AR1754" i="1"/>
  <c r="AX1754" i="1"/>
  <c r="AX1755" i="1"/>
  <c r="AR1755" i="1"/>
  <c r="AR1756" i="1"/>
  <c r="AX1756" i="1"/>
  <c r="AR1757" i="1"/>
  <c r="AX1757" i="1"/>
  <c r="AX1758" i="1"/>
  <c r="AR1758" i="1"/>
  <c r="AX1759" i="1"/>
  <c r="AR1759" i="1"/>
  <c r="AR1760" i="1"/>
  <c r="AX1760" i="1"/>
  <c r="AR1761" i="1"/>
  <c r="AX1761" i="1"/>
  <c r="AR1762" i="1"/>
  <c r="AX1762" i="1"/>
  <c r="AR1763" i="1"/>
  <c r="AX1763" i="1"/>
  <c r="AX1764" i="1"/>
  <c r="AR1764" i="1"/>
  <c r="AR1765" i="1"/>
  <c r="AX1765" i="1"/>
  <c r="AX1766" i="1"/>
  <c r="AR1766" i="1"/>
  <c r="AR1767" i="1"/>
  <c r="AX1767" i="1"/>
  <c r="AR1768" i="1"/>
  <c r="AX1768" i="1"/>
  <c r="AR1769" i="1"/>
  <c r="AX1769" i="1"/>
  <c r="AX1770" i="1"/>
  <c r="AR1770" i="1"/>
  <c r="AR1771" i="1"/>
  <c r="AX1771" i="1"/>
  <c r="AR1772" i="1"/>
  <c r="AX1772" i="1"/>
  <c r="AX1773" i="1"/>
  <c r="AR1773" i="1"/>
  <c r="AX1774" i="1"/>
  <c r="AR1774" i="1"/>
  <c r="AR1775" i="1"/>
  <c r="AX1775" i="1"/>
  <c r="AR1776" i="1"/>
  <c r="AX1776" i="1"/>
  <c r="AX1777" i="1"/>
  <c r="AR1777" i="1"/>
  <c r="AX1778" i="1"/>
  <c r="AR1778" i="1"/>
  <c r="AR1779" i="1"/>
  <c r="AX1779" i="1"/>
  <c r="AX1780" i="1"/>
  <c r="AR1780" i="1"/>
  <c r="AR1781" i="1"/>
  <c r="AX1781" i="1"/>
  <c r="AR1782" i="1"/>
  <c r="AX1782" i="1"/>
  <c r="AR1783" i="1"/>
  <c r="AX1783" i="1"/>
  <c r="AR1784" i="1"/>
  <c r="AX1784" i="1"/>
  <c r="AR1785" i="1"/>
  <c r="AX1785" i="1"/>
  <c r="AR1786" i="1"/>
  <c r="AX1786" i="1"/>
  <c r="AX1787" i="1"/>
  <c r="AR1787" i="1"/>
  <c r="AX1788" i="1"/>
  <c r="AR1788" i="1"/>
  <c r="AR1789" i="1"/>
  <c r="AX1789" i="1"/>
  <c r="AX1790" i="1"/>
  <c r="AR1790" i="1"/>
  <c r="AR1791" i="1"/>
  <c r="AX1791" i="1"/>
  <c r="AX1792" i="1"/>
  <c r="AR1792" i="1"/>
  <c r="AX1793" i="1"/>
  <c r="AR1793" i="1"/>
  <c r="AX1794" i="1"/>
  <c r="AR1794" i="1"/>
  <c r="AR1795" i="1"/>
  <c r="AX1795" i="1"/>
  <c r="AX1796" i="1"/>
  <c r="AR1796" i="1"/>
  <c r="AR1797" i="1"/>
  <c r="AX1797" i="1"/>
  <c r="AX1798" i="1"/>
  <c r="AR1798" i="1"/>
  <c r="AX1799" i="1"/>
  <c r="AR1799" i="1"/>
  <c r="AR1800" i="1"/>
  <c r="AX1800" i="1"/>
  <c r="AR1801" i="1"/>
  <c r="AX1801" i="1"/>
  <c r="AR1802" i="1"/>
  <c r="AX1802" i="1"/>
  <c r="AR1803" i="1"/>
  <c r="AX1803" i="1"/>
  <c r="AX1804" i="1"/>
  <c r="AR1804" i="1"/>
  <c r="AR1805" i="1"/>
  <c r="AX1805" i="1"/>
  <c r="AX1806" i="1"/>
  <c r="AR1806" i="1"/>
  <c r="AR1807" i="1"/>
  <c r="AX1807" i="1"/>
  <c r="AR1808" i="1"/>
  <c r="AX1808" i="1"/>
  <c r="AR1809" i="1"/>
  <c r="AX1809" i="1"/>
  <c r="AR1810" i="1"/>
  <c r="AX1810" i="1"/>
  <c r="AR1811" i="1"/>
  <c r="AX1811" i="1"/>
  <c r="AX1812" i="1"/>
  <c r="AR1812" i="1"/>
  <c r="AX1813" i="1"/>
  <c r="AR1813" i="1"/>
  <c r="AR1814" i="1"/>
  <c r="AX1814" i="1"/>
  <c r="AX1815" i="1"/>
  <c r="AR1815" i="1"/>
  <c r="AR1816" i="1"/>
  <c r="AX1816" i="1"/>
  <c r="AR1817" i="1"/>
  <c r="AX1817" i="1"/>
  <c r="AR1818" i="1"/>
  <c r="AX1818" i="1"/>
  <c r="AR1819" i="1"/>
  <c r="AX1819" i="1"/>
  <c r="AR1820" i="1"/>
  <c r="AX1820" i="1"/>
  <c r="AX1821" i="1"/>
  <c r="AR1821" i="1"/>
  <c r="AR1822" i="1"/>
  <c r="AX1822" i="1"/>
  <c r="AX1823" i="1"/>
  <c r="AR1823" i="1"/>
  <c r="AR1824" i="1"/>
  <c r="AX1824" i="1"/>
  <c r="AR1825" i="1"/>
  <c r="AX1825" i="1"/>
  <c r="AR1826" i="1"/>
  <c r="AX1826" i="1"/>
  <c r="AR1827" i="1"/>
  <c r="AX1827" i="1"/>
  <c r="AX1828" i="1"/>
  <c r="AR1828" i="1"/>
  <c r="AR1829" i="1"/>
  <c r="AX1829" i="1"/>
  <c r="AR1830" i="1"/>
  <c r="AX1830" i="1"/>
  <c r="AX1831" i="1"/>
  <c r="AR1831" i="1"/>
  <c r="AR1832" i="1"/>
  <c r="AX1832" i="1"/>
  <c r="AR1833" i="1"/>
  <c r="AX1833" i="1"/>
  <c r="AX1834" i="1"/>
  <c r="AR1834" i="1"/>
  <c r="AX1835" i="1"/>
  <c r="AR1835" i="1"/>
  <c r="AX1836" i="1"/>
  <c r="AR1836" i="1"/>
  <c r="AR1837" i="1"/>
  <c r="AX1837" i="1"/>
  <c r="AR1838" i="1"/>
  <c r="AX1838" i="1"/>
  <c r="AR1839" i="1"/>
  <c r="AX1839" i="1"/>
  <c r="AX1840" i="1"/>
  <c r="AR1840" i="1"/>
  <c r="AR1841" i="1"/>
  <c r="AX1841" i="1"/>
  <c r="AR1842" i="1"/>
  <c r="AX1842" i="1"/>
  <c r="AX1843" i="1"/>
  <c r="AR1843" i="1"/>
  <c r="AX1844" i="1"/>
  <c r="AR1844" i="1"/>
  <c r="AR1845" i="1"/>
  <c r="AX1845" i="1"/>
  <c r="AR1846" i="1"/>
  <c r="AX1846" i="1"/>
  <c r="AR1847" i="1"/>
  <c r="AX1847" i="1"/>
  <c r="AR1848" i="1"/>
  <c r="AX1848" i="1"/>
  <c r="AR1849" i="1"/>
  <c r="AX1849" i="1"/>
  <c r="AX1850" i="1"/>
  <c r="AR1850" i="1"/>
  <c r="AR1851" i="1"/>
  <c r="AX1851" i="1"/>
  <c r="AX1852" i="1"/>
  <c r="AR1852" i="1"/>
  <c r="AR1853" i="1"/>
  <c r="AX1853" i="1"/>
  <c r="AX1854" i="1"/>
  <c r="AR1854" i="1"/>
  <c r="AR1855" i="1"/>
  <c r="AX1855" i="1"/>
  <c r="AR1856" i="1"/>
  <c r="AX1856" i="1"/>
  <c r="AX1857" i="1"/>
  <c r="AR1857" i="1"/>
  <c r="AR1858" i="1"/>
  <c r="AX1858" i="1"/>
  <c r="AR1859" i="1"/>
  <c r="AX1859" i="1"/>
  <c r="AX1860" i="1"/>
  <c r="AR1860" i="1"/>
  <c r="AR1861" i="1"/>
  <c r="AX1861" i="1"/>
  <c r="AR1862" i="1"/>
  <c r="AX1862" i="1"/>
  <c r="AX1863" i="1"/>
  <c r="AR1863" i="1"/>
  <c r="AR1864" i="1"/>
  <c r="AX1864" i="1"/>
  <c r="AR1865" i="1"/>
  <c r="AX1865" i="1"/>
  <c r="AX1866" i="1"/>
  <c r="AR1866" i="1"/>
  <c r="AX1867" i="1"/>
  <c r="AR1867" i="1"/>
  <c r="AX1868" i="1"/>
  <c r="AR1868" i="1"/>
  <c r="AX1869" i="1"/>
  <c r="AR1869" i="1"/>
  <c r="AX1870" i="1"/>
  <c r="AR1870" i="1"/>
  <c r="AR1871" i="1"/>
  <c r="AX1871" i="1"/>
  <c r="AR1872" i="1"/>
  <c r="AX1872" i="1"/>
  <c r="AR1873" i="1"/>
  <c r="AX1873" i="1"/>
  <c r="AX1874" i="1"/>
  <c r="AR1874" i="1"/>
  <c r="AR1875" i="1"/>
  <c r="AX1875" i="1"/>
  <c r="AX1876" i="1"/>
  <c r="AR1876" i="1"/>
  <c r="AR1877" i="1"/>
  <c r="AX1877" i="1"/>
  <c r="AR1878" i="1"/>
  <c r="AX1878" i="1"/>
  <c r="AR1879" i="1"/>
  <c r="AX1879" i="1"/>
  <c r="AR1880" i="1"/>
  <c r="AX1880" i="1"/>
  <c r="AR1881" i="1"/>
  <c r="AX1881" i="1"/>
  <c r="AR1882" i="1"/>
  <c r="AX1882" i="1"/>
  <c r="AR1883" i="1"/>
  <c r="AX1883" i="1"/>
  <c r="AX1884" i="1"/>
  <c r="AR1884" i="1"/>
  <c r="AR1885" i="1"/>
  <c r="AX1885" i="1"/>
  <c r="AX1886" i="1"/>
  <c r="AR1886" i="1"/>
  <c r="AR1887" i="1"/>
  <c r="AX1887" i="1"/>
  <c r="AR1888" i="1"/>
  <c r="AX1888" i="1"/>
  <c r="AX1889" i="1"/>
  <c r="AR1889" i="1"/>
  <c r="AX1890" i="1"/>
  <c r="AR1890" i="1"/>
  <c r="AX1891" i="1"/>
  <c r="AR1891" i="1"/>
  <c r="AX1892" i="1"/>
  <c r="AR1892" i="1"/>
  <c r="AX1893" i="1"/>
  <c r="AR1893" i="1"/>
  <c r="AX1894" i="1"/>
  <c r="AR1894" i="1"/>
  <c r="AR1895" i="1"/>
  <c r="AX1895" i="1"/>
  <c r="AX1896" i="1"/>
  <c r="AR1896" i="1"/>
  <c r="AR1897" i="1"/>
  <c r="AX1897" i="1"/>
  <c r="AR1898" i="1"/>
  <c r="AX1898" i="1"/>
  <c r="AR1899" i="1"/>
  <c r="AX1899" i="1"/>
  <c r="AR1900" i="1"/>
  <c r="AX1900" i="1"/>
  <c r="AR1901" i="1"/>
  <c r="AX1901" i="1"/>
  <c r="AR1902" i="1"/>
  <c r="AX1902" i="1"/>
  <c r="AR1903" i="1"/>
  <c r="AX1903" i="1"/>
  <c r="AX1904" i="1"/>
  <c r="AR1904" i="1"/>
  <c r="AX1905" i="1"/>
  <c r="AR1905" i="1"/>
  <c r="AX1906" i="1"/>
  <c r="AR1906" i="1"/>
  <c r="AX1907" i="1"/>
  <c r="AR1907" i="1"/>
  <c r="AX1908" i="1"/>
  <c r="AR1908" i="1"/>
  <c r="AR1909" i="1"/>
  <c r="AX1909" i="1"/>
  <c r="AX1910" i="1"/>
  <c r="AR1910" i="1"/>
  <c r="AX1911" i="1"/>
  <c r="AR1911" i="1"/>
  <c r="AR1912" i="1"/>
  <c r="AX1912" i="1"/>
  <c r="AR1913" i="1"/>
  <c r="AX1913" i="1"/>
  <c r="AR1914" i="1"/>
  <c r="AX1914" i="1"/>
  <c r="AR1915" i="1"/>
  <c r="AX1915" i="1"/>
  <c r="AR1916" i="1"/>
  <c r="AX1916" i="1"/>
  <c r="AR1917" i="1"/>
  <c r="AX1917" i="1"/>
  <c r="AR1918" i="1"/>
  <c r="AX1918" i="1"/>
  <c r="AR1919" i="1"/>
  <c r="AX1919" i="1"/>
  <c r="AR1920" i="1"/>
  <c r="AX1920" i="1"/>
  <c r="AX1921" i="1"/>
  <c r="AR1921" i="1"/>
  <c r="AX1922" i="1"/>
  <c r="AR1922" i="1"/>
  <c r="AR1923" i="1"/>
  <c r="AX1923" i="1"/>
  <c r="AX1924" i="1"/>
  <c r="AR1924" i="1"/>
  <c r="AR1925" i="1"/>
  <c r="AX1925" i="1"/>
  <c r="AR1926" i="1"/>
  <c r="AX1926" i="1"/>
  <c r="AR1927" i="1"/>
  <c r="AX1927" i="1"/>
  <c r="AX1928" i="1"/>
  <c r="AR1928" i="1"/>
  <c r="AR1929" i="1"/>
  <c r="AX1929" i="1"/>
  <c r="AX1930" i="1"/>
  <c r="AR1930" i="1"/>
  <c r="AX1931" i="1"/>
  <c r="AR1931" i="1"/>
  <c r="AR1932" i="1"/>
  <c r="AX1932" i="1"/>
  <c r="AR1933" i="1"/>
  <c r="AX1933" i="1"/>
  <c r="AX1934" i="1"/>
  <c r="AR1934" i="1"/>
  <c r="AR1935" i="1"/>
  <c r="AX1935" i="1"/>
  <c r="AX1936" i="1"/>
  <c r="AR1936" i="1"/>
  <c r="AR1937" i="1"/>
  <c r="AX1937" i="1"/>
  <c r="AX1938" i="1"/>
  <c r="AR1938" i="1"/>
  <c r="AR1939" i="1"/>
  <c r="AX1939" i="1"/>
  <c r="AX1940" i="1"/>
  <c r="AR1940" i="1"/>
  <c r="AX1941" i="1"/>
  <c r="AR1941" i="1"/>
  <c r="AX1942" i="1"/>
  <c r="AR1942" i="1"/>
  <c r="AR1943" i="1"/>
  <c r="AX1943" i="1"/>
  <c r="AR1944" i="1"/>
  <c r="AX1944" i="1"/>
  <c r="AX1945" i="1"/>
  <c r="AR1945" i="1"/>
  <c r="AX1946" i="1"/>
  <c r="AR1946" i="1"/>
  <c r="AX1947" i="1"/>
  <c r="AR1947" i="1"/>
  <c r="AX1948" i="1"/>
  <c r="AR1948" i="1"/>
  <c r="AR1949" i="1"/>
  <c r="AX1949" i="1"/>
  <c r="AR1950" i="1"/>
  <c r="AX1950" i="1"/>
  <c r="AR1951" i="1"/>
  <c r="AX1951" i="1"/>
  <c r="AR1952" i="1"/>
  <c r="AX1952" i="1"/>
  <c r="AX1953" i="1"/>
  <c r="AR1953" i="1"/>
  <c r="AX1954" i="1"/>
  <c r="AR1954" i="1"/>
  <c r="AR1955" i="1"/>
  <c r="AX1955" i="1"/>
  <c r="AX1956" i="1"/>
  <c r="AR1956" i="1"/>
  <c r="AX1957" i="1"/>
  <c r="AR1957" i="1"/>
  <c r="AR1958" i="1"/>
  <c r="AX1958" i="1"/>
  <c r="AR1959" i="1"/>
  <c r="AX1959" i="1"/>
  <c r="AX1960" i="1"/>
  <c r="AR1960" i="1"/>
  <c r="AR1961" i="1"/>
  <c r="AX1961" i="1"/>
  <c r="AR1962" i="1"/>
  <c r="AX1962" i="1"/>
  <c r="AR1963" i="1"/>
  <c r="AX1963" i="1"/>
  <c r="AX1964" i="1"/>
  <c r="AR1964" i="1"/>
  <c r="AX1965" i="1"/>
  <c r="AR1965" i="1"/>
  <c r="AX1966" i="1"/>
  <c r="AR1966" i="1"/>
  <c r="AX1967" i="1"/>
  <c r="AR1967" i="1"/>
  <c r="AR1968" i="1"/>
  <c r="AX1968" i="1"/>
  <c r="AX1969" i="1"/>
  <c r="AR1969" i="1"/>
  <c r="AR1970" i="1"/>
  <c r="AX1970" i="1"/>
  <c r="AR1971" i="1"/>
  <c r="AX1971" i="1"/>
  <c r="AX1972" i="1"/>
  <c r="AR1972" i="1"/>
  <c r="AX1973" i="1"/>
  <c r="AR1973" i="1"/>
  <c r="AX1974" i="1"/>
  <c r="AR1974" i="1"/>
  <c r="AR1975" i="1"/>
  <c r="AX1975" i="1"/>
  <c r="AX1976" i="1"/>
  <c r="AR1976" i="1"/>
  <c r="AR1977" i="1"/>
  <c r="AX1977" i="1"/>
  <c r="AX1978" i="1"/>
  <c r="AR1978" i="1"/>
  <c r="AR1979" i="1"/>
  <c r="AX1979" i="1"/>
  <c r="AR1980" i="1"/>
  <c r="AX1980" i="1"/>
  <c r="AR1981" i="1"/>
  <c r="AX1981" i="1"/>
  <c r="AX1982" i="1"/>
  <c r="AR1982" i="1"/>
  <c r="AR1983" i="1"/>
  <c r="AX1983" i="1"/>
  <c r="AX1984" i="1"/>
  <c r="AR1984" i="1"/>
  <c r="AR1985" i="1"/>
  <c r="AX1985" i="1"/>
  <c r="AR1986" i="1"/>
  <c r="AX1986" i="1"/>
  <c r="AR1987" i="1"/>
  <c r="AX1987" i="1"/>
  <c r="AR1988" i="1"/>
  <c r="AX1988" i="1"/>
  <c r="AR1989" i="1"/>
  <c r="AX1989" i="1"/>
  <c r="AX1990" i="1"/>
  <c r="AR1990" i="1"/>
  <c r="AR1991" i="1"/>
  <c r="AX1991" i="1"/>
  <c r="AX1992" i="1"/>
  <c r="AR1992" i="1"/>
  <c r="AR1993" i="1"/>
  <c r="AX1993" i="1"/>
  <c r="AR1994" i="1"/>
  <c r="AX1994" i="1"/>
  <c r="AR1995" i="1"/>
  <c r="AX1995" i="1"/>
  <c r="AX1996" i="1"/>
  <c r="AR1996" i="1"/>
  <c r="AR1997" i="1"/>
  <c r="AX1997" i="1"/>
  <c r="AR1998" i="1"/>
  <c r="AX1998" i="1"/>
  <c r="AX1999" i="1"/>
  <c r="AR1999" i="1"/>
  <c r="AX2000" i="1"/>
  <c r="AR2000" i="1"/>
  <c r="AR2001" i="1"/>
  <c r="AX2001" i="1"/>
  <c r="AX2002" i="1"/>
  <c r="AR2002" i="1"/>
  <c r="AR2003" i="1"/>
  <c r="AX2003" i="1"/>
  <c r="AX2004" i="1"/>
  <c r="AR2004" i="1"/>
  <c r="AX2005" i="1"/>
  <c r="AR2005" i="1"/>
  <c r="AX2006" i="1"/>
  <c r="AR2006" i="1"/>
  <c r="AX2007" i="1"/>
  <c r="AR2007" i="1"/>
  <c r="AX2008" i="1"/>
  <c r="AR2008" i="1"/>
  <c r="AR2009" i="1"/>
  <c r="AX2009" i="1"/>
  <c r="AR2010" i="1"/>
  <c r="AX2010" i="1"/>
  <c r="AR2011" i="1"/>
  <c r="AX2011" i="1"/>
  <c r="AX2012" i="1"/>
  <c r="AR2012" i="1"/>
  <c r="AR2013" i="1"/>
  <c r="AX2013" i="1"/>
  <c r="AX2014" i="1"/>
  <c r="AR2014" i="1"/>
  <c r="AX2015" i="1"/>
  <c r="AR2015" i="1"/>
  <c r="AR2016" i="1"/>
  <c r="AX2016" i="1"/>
  <c r="AX2017" i="1"/>
  <c r="AR2017" i="1"/>
  <c r="AR2018" i="1"/>
  <c r="AX2018" i="1"/>
  <c r="AR2019" i="1"/>
  <c r="AX2019" i="1"/>
  <c r="AR2020" i="1"/>
  <c r="AX2020" i="1"/>
  <c r="AX2021" i="1"/>
  <c r="AR2021" i="1"/>
  <c r="AX2022" i="1"/>
  <c r="AR2022" i="1"/>
  <c r="AX2023" i="1"/>
  <c r="AR2023" i="1"/>
  <c r="AR2024" i="1"/>
  <c r="AX2024" i="1"/>
  <c r="AR2025" i="1"/>
  <c r="AX2025" i="1"/>
  <c r="AR2026" i="1"/>
  <c r="AX2026" i="1"/>
  <c r="AR2027" i="1"/>
  <c r="AX2027" i="1"/>
  <c r="AX2028" i="1"/>
  <c r="AR2028" i="1"/>
  <c r="AX2029" i="1"/>
  <c r="AR2029" i="1"/>
  <c r="AX2030" i="1"/>
  <c r="AR2030" i="1"/>
  <c r="AX2031" i="1"/>
  <c r="AR2031" i="1"/>
  <c r="AX2032" i="1"/>
  <c r="AR2032" i="1"/>
  <c r="AR2033" i="1"/>
  <c r="AX2033" i="1"/>
  <c r="AX2034" i="1"/>
  <c r="AR2034" i="1"/>
  <c r="AR2035" i="1"/>
  <c r="AX2035" i="1"/>
  <c r="AR2036" i="1"/>
  <c r="AX2036" i="1"/>
  <c r="AX2037" i="1"/>
  <c r="AR2037" i="1"/>
  <c r="AX2038" i="1"/>
  <c r="AR2038" i="1"/>
  <c r="AX2039" i="1"/>
  <c r="AR2039" i="1"/>
  <c r="AR2040" i="1"/>
  <c r="AX2040" i="1"/>
  <c r="AR2041" i="1"/>
  <c r="AX2041" i="1"/>
  <c r="AR2042" i="1"/>
  <c r="AX2042" i="1"/>
  <c r="AX2043" i="1"/>
  <c r="AR2043" i="1"/>
  <c r="AX2044" i="1"/>
  <c r="AR2044" i="1"/>
  <c r="AR2045" i="1"/>
  <c r="AX2045" i="1"/>
  <c r="AR2046" i="1"/>
  <c r="AX2046" i="1"/>
  <c r="AR2047" i="1"/>
  <c r="AX2047" i="1"/>
  <c r="AX2048" i="1"/>
  <c r="AR2048" i="1"/>
  <c r="AR2049" i="1"/>
  <c r="AX2049" i="1"/>
  <c r="AR2050" i="1"/>
  <c r="AX2050" i="1"/>
  <c r="AR2051" i="1"/>
  <c r="AX2051" i="1"/>
  <c r="AR2052" i="1"/>
  <c r="AX2052" i="1"/>
  <c r="AR2053" i="1"/>
  <c r="AX2053" i="1"/>
  <c r="AR2054" i="1"/>
  <c r="AX2054" i="1"/>
  <c r="AR2055" i="1"/>
  <c r="AX2055" i="1"/>
  <c r="AX2056" i="1"/>
  <c r="AR2056" i="1"/>
  <c r="AX2057" i="1"/>
  <c r="AR2057" i="1"/>
  <c r="AR2058" i="1"/>
  <c r="AX2058" i="1"/>
  <c r="AX2059" i="1"/>
  <c r="AR2059" i="1"/>
  <c r="AX2060" i="1"/>
  <c r="AR2060" i="1"/>
  <c r="AR2061" i="1"/>
  <c r="AX2061" i="1"/>
  <c r="AX2062" i="1"/>
  <c r="AR2062" i="1"/>
  <c r="AX2063" i="1"/>
  <c r="AR2063" i="1"/>
  <c r="AX2064" i="1"/>
  <c r="AR2064" i="1"/>
  <c r="AR2065" i="1"/>
  <c r="AX2065" i="1"/>
  <c r="AX2066" i="1"/>
  <c r="AR2066" i="1"/>
  <c r="AR2067" i="1"/>
  <c r="AX2067" i="1"/>
  <c r="AR2068" i="1"/>
  <c r="AX2068" i="1"/>
  <c r="AR2069" i="1"/>
  <c r="AX2069" i="1"/>
  <c r="AX2070" i="1"/>
  <c r="AR2070" i="1"/>
  <c r="AX2071" i="1"/>
  <c r="AR2071" i="1"/>
  <c r="AR2072" i="1"/>
  <c r="AX2072" i="1"/>
  <c r="AR2073" i="1"/>
  <c r="AX2073" i="1"/>
  <c r="AR2074" i="1"/>
  <c r="AX2074" i="1"/>
  <c r="AR2075" i="1"/>
  <c r="AX2075" i="1"/>
  <c r="AR2076" i="1"/>
  <c r="AX2076" i="1"/>
  <c r="AX2077" i="1"/>
  <c r="AR2077" i="1"/>
  <c r="AX2078" i="1"/>
  <c r="AR2078" i="1"/>
  <c r="AX2079" i="1"/>
  <c r="AR2079" i="1"/>
  <c r="AR2080" i="1"/>
  <c r="AX2080" i="1"/>
  <c r="AX2081" i="1"/>
  <c r="AR2081" i="1"/>
  <c r="AR2082" i="1"/>
  <c r="AX2082" i="1"/>
  <c r="AR2083" i="1"/>
  <c r="AX2083" i="1"/>
  <c r="AR2084" i="1"/>
  <c r="AX2084" i="1"/>
  <c r="AR2085" i="1"/>
  <c r="AX2085" i="1"/>
  <c r="AX2086" i="1"/>
  <c r="AR2086" i="1"/>
  <c r="AX2087" i="1"/>
  <c r="AR2087" i="1"/>
  <c r="AR2088" i="1"/>
  <c r="AX2088" i="1"/>
  <c r="AR2089" i="1"/>
  <c r="AX2089" i="1"/>
  <c r="AX2090" i="1"/>
  <c r="AR2090" i="1"/>
  <c r="AR2091" i="1"/>
  <c r="AX2091" i="1"/>
  <c r="AR2092" i="1"/>
  <c r="AX2092" i="1"/>
  <c r="AX2093" i="1"/>
  <c r="AR2093" i="1"/>
  <c r="AX2094" i="1"/>
  <c r="AR2094" i="1"/>
  <c r="AX2095" i="1"/>
  <c r="AR2095" i="1"/>
  <c r="AR2096" i="1"/>
  <c r="AX2096" i="1"/>
  <c r="AX2097" i="1"/>
  <c r="AR2097" i="1"/>
  <c r="AX2098" i="1"/>
  <c r="AR2098" i="1"/>
  <c r="AX2099" i="1"/>
  <c r="AR2099" i="1"/>
  <c r="AR2100" i="1"/>
  <c r="AX2100" i="1"/>
  <c r="AX2101" i="1"/>
  <c r="AR2101" i="1"/>
  <c r="AX2102" i="1"/>
  <c r="AR2102" i="1"/>
  <c r="AX2103" i="1"/>
  <c r="AR2103" i="1"/>
  <c r="AR2104" i="1"/>
  <c r="AX2104" i="1"/>
  <c r="AR2105" i="1"/>
  <c r="AX2105" i="1"/>
  <c r="AX2106" i="1"/>
  <c r="AR2106" i="1"/>
  <c r="AX2107" i="1"/>
  <c r="AR2107" i="1"/>
  <c r="AR2108" i="1"/>
  <c r="AX2108" i="1"/>
  <c r="AR2109" i="1"/>
  <c r="AX2109" i="1"/>
  <c r="AX2110" i="1"/>
  <c r="AR2110" i="1"/>
  <c r="AX2111" i="1"/>
  <c r="AR2111" i="1"/>
  <c r="AR2112" i="1"/>
  <c r="AX2112" i="1"/>
  <c r="AR2113" i="1"/>
  <c r="AX2113" i="1"/>
  <c r="AX2114" i="1"/>
  <c r="AR2114" i="1"/>
  <c r="AX2115" i="1"/>
  <c r="AR2115" i="1"/>
  <c r="AY67" i="1"/>
  <c r="AY72" i="1"/>
  <c r="AY71" i="1"/>
  <c r="AY70" i="1"/>
  <c r="AY69" i="1"/>
  <c r="AY68" i="1"/>
  <c r="AS68" i="1"/>
  <c r="AS72" i="1"/>
  <c r="AS69" i="1"/>
  <c r="AS70" i="1"/>
  <c r="AS67" i="1"/>
  <c r="AS71" i="1"/>
  <c r="AY73" i="1"/>
  <c r="AS73" i="1"/>
  <c r="AY74" i="1"/>
  <c r="AS74" i="1"/>
  <c r="AS75" i="1"/>
  <c r="AY75" i="1"/>
  <c r="AS76" i="1"/>
  <c r="AY76" i="1"/>
  <c r="AY77" i="1"/>
  <c r="AS77" i="1"/>
  <c r="AY78" i="1"/>
  <c r="AS78" i="1"/>
  <c r="AY79" i="1"/>
  <c r="AS79" i="1"/>
  <c r="AS80" i="1"/>
  <c r="AY80" i="1"/>
  <c r="AS81" i="1"/>
  <c r="AY81" i="1"/>
  <c r="AS82" i="1"/>
  <c r="AY82" i="1"/>
  <c r="AS83" i="1"/>
  <c r="AY83" i="1"/>
  <c r="AY84" i="1"/>
  <c r="AS84" i="1"/>
  <c r="AY85" i="1"/>
  <c r="AS85" i="1"/>
  <c r="AS86" i="1"/>
  <c r="AY86" i="1"/>
  <c r="AS87" i="1"/>
  <c r="AY87" i="1"/>
  <c r="AS88" i="1"/>
  <c r="AY88" i="1"/>
  <c r="AS89" i="1"/>
  <c r="AY89" i="1"/>
  <c r="AY90" i="1"/>
  <c r="AS90" i="1"/>
  <c r="AY91" i="1"/>
  <c r="AS91" i="1"/>
  <c r="AY92" i="1"/>
  <c r="AS92" i="1"/>
  <c r="AS93" i="1"/>
  <c r="AY93" i="1"/>
  <c r="AY94" i="1"/>
  <c r="AS94" i="1"/>
  <c r="AS95" i="1"/>
  <c r="AY95" i="1"/>
  <c r="AS96" i="1"/>
  <c r="AY96" i="1"/>
  <c r="AS97" i="1"/>
  <c r="AY97" i="1"/>
  <c r="AS98" i="1"/>
  <c r="AY98" i="1"/>
  <c r="AY99" i="1"/>
  <c r="AS99" i="1"/>
  <c r="AS100" i="1"/>
  <c r="AY100" i="1"/>
  <c r="AY101" i="1"/>
  <c r="AS101" i="1"/>
  <c r="AS102" i="1"/>
  <c r="AY102" i="1"/>
  <c r="AS103" i="1"/>
  <c r="AY103" i="1"/>
  <c r="AS104" i="1"/>
  <c r="AY104" i="1"/>
  <c r="AY105" i="1"/>
  <c r="AS105" i="1"/>
  <c r="AY106" i="1"/>
  <c r="AS106" i="1"/>
  <c r="AS107" i="1"/>
  <c r="AY107" i="1"/>
  <c r="AY108" i="1"/>
  <c r="AS108" i="1"/>
  <c r="AS109" i="1"/>
  <c r="AY109" i="1"/>
  <c r="AY110" i="1"/>
  <c r="AS110" i="1"/>
  <c r="AS111" i="1"/>
  <c r="AY111" i="1"/>
  <c r="AS112" i="1"/>
  <c r="AY112" i="1"/>
  <c r="AS113" i="1"/>
  <c r="AY113" i="1"/>
  <c r="AY114" i="1"/>
  <c r="AS114" i="1"/>
  <c r="AS115" i="1"/>
  <c r="AY115" i="1"/>
  <c r="AY116" i="1"/>
  <c r="AS116" i="1"/>
  <c r="AS117" i="1"/>
  <c r="AY117" i="1"/>
  <c r="AY118" i="1"/>
  <c r="AS118" i="1"/>
  <c r="AY119" i="1"/>
  <c r="AS119" i="1"/>
  <c r="AS120" i="1"/>
  <c r="AY120" i="1"/>
  <c r="AY121" i="1"/>
  <c r="AS121" i="1"/>
  <c r="AS122" i="1"/>
  <c r="AY122" i="1"/>
  <c r="AY123" i="1"/>
  <c r="AS123" i="1"/>
  <c r="AS124" i="1"/>
  <c r="AY124" i="1"/>
  <c r="AY125" i="1"/>
  <c r="AS125" i="1"/>
  <c r="AS126" i="1"/>
  <c r="AY126" i="1"/>
  <c r="AS127" i="1"/>
  <c r="AY127" i="1"/>
  <c r="AS128" i="1"/>
  <c r="AY128" i="1"/>
  <c r="AS129" i="1"/>
  <c r="AY129" i="1"/>
  <c r="AS130" i="1"/>
  <c r="AY130" i="1"/>
  <c r="AY131" i="1"/>
  <c r="AS131" i="1"/>
  <c r="AS132" i="1"/>
  <c r="AY132" i="1"/>
  <c r="AY133" i="1"/>
  <c r="AS133" i="1"/>
  <c r="AS134" i="1"/>
  <c r="AY134" i="1"/>
  <c r="AS135" i="1"/>
  <c r="AY135" i="1"/>
  <c r="AY136" i="1"/>
  <c r="AS136" i="1"/>
  <c r="AY137" i="1"/>
  <c r="AS137" i="1"/>
  <c r="AY138" i="1"/>
  <c r="AS138" i="1"/>
  <c r="AS139" i="1"/>
  <c r="AY139" i="1"/>
  <c r="AY140" i="1"/>
  <c r="AS140" i="1"/>
  <c r="AS141" i="1"/>
  <c r="AY141" i="1"/>
  <c r="AY142" i="1"/>
  <c r="AS142" i="1"/>
  <c r="AS143" i="1"/>
  <c r="AY143" i="1"/>
  <c r="AY144" i="1"/>
  <c r="AS144" i="1"/>
  <c r="AY145" i="1"/>
  <c r="AS145" i="1"/>
  <c r="AS146" i="1"/>
  <c r="AY146" i="1"/>
  <c r="AS147" i="1"/>
  <c r="AY147" i="1"/>
  <c r="AY148" i="1"/>
  <c r="AS148" i="1"/>
  <c r="AY149" i="1"/>
  <c r="AS149" i="1"/>
  <c r="AY150" i="1"/>
  <c r="AS150" i="1"/>
  <c r="AY151" i="1"/>
  <c r="AS151" i="1"/>
  <c r="AY152" i="1"/>
  <c r="AS152" i="1"/>
  <c r="AS153" i="1"/>
  <c r="AY153" i="1"/>
  <c r="AY154" i="1"/>
  <c r="AS154" i="1"/>
  <c r="AY155" i="1"/>
  <c r="AS155" i="1"/>
  <c r="AS156" i="1"/>
  <c r="AY156" i="1"/>
  <c r="AS157" i="1"/>
  <c r="AY157" i="1"/>
  <c r="AS158" i="1"/>
  <c r="AY158" i="1"/>
  <c r="AS159" i="1"/>
  <c r="AY159" i="1"/>
  <c r="AY160" i="1"/>
  <c r="AS160" i="1"/>
  <c r="AY161" i="1"/>
  <c r="AS161" i="1"/>
  <c r="AY162" i="1"/>
  <c r="AS162" i="1"/>
  <c r="AY163" i="1"/>
  <c r="AS163" i="1"/>
  <c r="AY164" i="1"/>
  <c r="AS164" i="1"/>
  <c r="AS165" i="1"/>
  <c r="AY165" i="1"/>
  <c r="AY166" i="1"/>
  <c r="AS166" i="1"/>
  <c r="AS167" i="1"/>
  <c r="AY167" i="1"/>
  <c r="AS168" i="1"/>
  <c r="AY168" i="1"/>
  <c r="AY169" i="1"/>
  <c r="AS169" i="1"/>
  <c r="AY170" i="1"/>
  <c r="AS170" i="1"/>
  <c r="AS171" i="1"/>
  <c r="AY171" i="1"/>
  <c r="AY172" i="1"/>
  <c r="AS172" i="1"/>
  <c r="AY173" i="1"/>
  <c r="AS173" i="1"/>
  <c r="AS174" i="1"/>
  <c r="AY174" i="1"/>
  <c r="AY175" i="1"/>
  <c r="AS175" i="1"/>
  <c r="AY176" i="1"/>
  <c r="AS176" i="1"/>
  <c r="AY177" i="1"/>
  <c r="AS177" i="1"/>
  <c r="AY178" i="1"/>
  <c r="AS178" i="1"/>
  <c r="AY179" i="1"/>
  <c r="AS179" i="1"/>
  <c r="AY180" i="1"/>
  <c r="AS180" i="1"/>
  <c r="AS181" i="1"/>
  <c r="AY181" i="1"/>
  <c r="AS182" i="1"/>
  <c r="AY182" i="1"/>
  <c r="AY183" i="1"/>
  <c r="AS183" i="1"/>
  <c r="AS184" i="1"/>
  <c r="AY184" i="1"/>
  <c r="AS185" i="1"/>
  <c r="AY185" i="1"/>
  <c r="AY186" i="1"/>
  <c r="AS186" i="1"/>
  <c r="AS187" i="1"/>
  <c r="AY187" i="1"/>
  <c r="AY188" i="1"/>
  <c r="AS188" i="1"/>
  <c r="AS189" i="1"/>
  <c r="AY189" i="1"/>
  <c r="AS190" i="1"/>
  <c r="AY190" i="1"/>
  <c r="AS191" i="1"/>
  <c r="AY191" i="1"/>
  <c r="AY192" i="1"/>
  <c r="AS192" i="1"/>
  <c r="AS193" i="1"/>
  <c r="AY193" i="1"/>
  <c r="AS194" i="1"/>
  <c r="AY194" i="1"/>
  <c r="AS195" i="1"/>
  <c r="AY195" i="1"/>
  <c r="AY196" i="1"/>
  <c r="AS196" i="1"/>
  <c r="AS197" i="1"/>
  <c r="AY197" i="1"/>
  <c r="AY198" i="1"/>
  <c r="AS198" i="1"/>
  <c r="AY199" i="1"/>
  <c r="AS199" i="1"/>
  <c r="AY200" i="1"/>
  <c r="AS200" i="1"/>
  <c r="AY201" i="1"/>
  <c r="AS201" i="1"/>
  <c r="AS202" i="1"/>
  <c r="AY202" i="1"/>
  <c r="AY203" i="1"/>
  <c r="AS203" i="1"/>
  <c r="AS204" i="1"/>
  <c r="AY204" i="1"/>
  <c r="AY205" i="1"/>
  <c r="AS205" i="1"/>
  <c r="AY206" i="1"/>
  <c r="AS206" i="1"/>
  <c r="AY207" i="1"/>
  <c r="AS207" i="1"/>
  <c r="AS208" i="1"/>
  <c r="AY208" i="1"/>
  <c r="AS209" i="1"/>
  <c r="AY209" i="1"/>
  <c r="AY210" i="1"/>
  <c r="AS210" i="1"/>
  <c r="AS211" i="1"/>
  <c r="AY211" i="1"/>
  <c r="AS212" i="1"/>
  <c r="AY212" i="1"/>
  <c r="AS213" i="1"/>
  <c r="AY213" i="1"/>
  <c r="AS214" i="1"/>
  <c r="AY214" i="1"/>
  <c r="AY215" i="1"/>
  <c r="AS215" i="1"/>
  <c r="AY216" i="1"/>
  <c r="AS216" i="1"/>
  <c r="AY217" i="1"/>
  <c r="AS217" i="1"/>
  <c r="AS218" i="1"/>
  <c r="AY218" i="1"/>
  <c r="AY219" i="1"/>
  <c r="AS219" i="1"/>
  <c r="AY220" i="1"/>
  <c r="AS220" i="1"/>
  <c r="AY221" i="1"/>
  <c r="AS221" i="1"/>
  <c r="AS222" i="1"/>
  <c r="AY222" i="1"/>
  <c r="AY223" i="1"/>
  <c r="AS223" i="1"/>
  <c r="AY224" i="1"/>
  <c r="AS224" i="1"/>
  <c r="AY225" i="1"/>
  <c r="AS225" i="1"/>
  <c r="AY226" i="1"/>
  <c r="AS226" i="1"/>
  <c r="AS227" i="1"/>
  <c r="AY227" i="1"/>
  <c r="AY228" i="1"/>
  <c r="AS228" i="1"/>
  <c r="AY229" i="1"/>
  <c r="AS229" i="1"/>
  <c r="AS230" i="1"/>
  <c r="AY230" i="1"/>
  <c r="AY231" i="1"/>
  <c r="AS231" i="1"/>
  <c r="AY232" i="1"/>
  <c r="AS232" i="1"/>
  <c r="AS233" i="1"/>
  <c r="AY233" i="1"/>
  <c r="AY234" i="1"/>
  <c r="AS234" i="1"/>
  <c r="AY235" i="1"/>
  <c r="AS235" i="1"/>
  <c r="AY236" i="1"/>
  <c r="AS236" i="1"/>
  <c r="AS237" i="1"/>
  <c r="AY237" i="1"/>
  <c r="AS238" i="1"/>
  <c r="AY238" i="1"/>
  <c r="AS239" i="1"/>
  <c r="AY239" i="1"/>
  <c r="AS240" i="1"/>
  <c r="AY240" i="1"/>
  <c r="AY241" i="1"/>
  <c r="AS241" i="1"/>
  <c r="AS242" i="1"/>
  <c r="AY242" i="1"/>
  <c r="AY243" i="1"/>
  <c r="AS243" i="1"/>
  <c r="AS244" i="1"/>
  <c r="AY244" i="1"/>
  <c r="AY245" i="1"/>
  <c r="AS245" i="1"/>
  <c r="AY246" i="1"/>
  <c r="AS246" i="1"/>
  <c r="AS247" i="1"/>
  <c r="AY247" i="1"/>
  <c r="AS248" i="1"/>
  <c r="AY248" i="1"/>
  <c r="AS249" i="1"/>
  <c r="AY249" i="1"/>
  <c r="AY250" i="1"/>
  <c r="AS250" i="1"/>
  <c r="AS251" i="1"/>
  <c r="AY251" i="1"/>
  <c r="AS252" i="1"/>
  <c r="AY252" i="1"/>
  <c r="AS253" i="1"/>
  <c r="AY253" i="1"/>
  <c r="AS254" i="1"/>
  <c r="AY254" i="1"/>
  <c r="AS255" i="1"/>
  <c r="AY255" i="1"/>
  <c r="AS256" i="1"/>
  <c r="AY256" i="1"/>
  <c r="AS257" i="1"/>
  <c r="AY257" i="1"/>
  <c r="AY258" i="1"/>
  <c r="AS258" i="1"/>
  <c r="AS259" i="1"/>
  <c r="AY259" i="1"/>
  <c r="AY260" i="1"/>
  <c r="AS260" i="1"/>
  <c r="AY261" i="1"/>
  <c r="AS261" i="1"/>
  <c r="AS262" i="1"/>
  <c r="AY262" i="1"/>
  <c r="AY263" i="1"/>
  <c r="AS263" i="1"/>
  <c r="AS264" i="1"/>
  <c r="AY264" i="1"/>
  <c r="AS265" i="1"/>
  <c r="AY265" i="1"/>
  <c r="AS266" i="1"/>
  <c r="AY266" i="1"/>
  <c r="AS267" i="1"/>
  <c r="AY267" i="1"/>
  <c r="AY268" i="1"/>
  <c r="AS268" i="1"/>
  <c r="AY269" i="1"/>
  <c r="AS269" i="1"/>
  <c r="AS270" i="1"/>
  <c r="AY270" i="1"/>
  <c r="AY271" i="1"/>
  <c r="AS271" i="1"/>
  <c r="AY272" i="1"/>
  <c r="AS272" i="1"/>
  <c r="AS273" i="1"/>
  <c r="AY273" i="1"/>
  <c r="AY274" i="1"/>
  <c r="AS274" i="1"/>
  <c r="AS275" i="1"/>
  <c r="AY275" i="1"/>
  <c r="AS276" i="1"/>
  <c r="AY276" i="1"/>
  <c r="AS277" i="1"/>
  <c r="AY277" i="1"/>
  <c r="AY278" i="1"/>
  <c r="AS278" i="1"/>
  <c r="AS279" i="1"/>
  <c r="AY279" i="1"/>
  <c r="AY280" i="1"/>
  <c r="AS280" i="1"/>
  <c r="AY281" i="1"/>
  <c r="AS281" i="1"/>
  <c r="AS282" i="1"/>
  <c r="AY282" i="1"/>
  <c r="AY283" i="1"/>
  <c r="AS283" i="1"/>
  <c r="AS284" i="1"/>
  <c r="AY284" i="1"/>
  <c r="AS285" i="1"/>
  <c r="AY285" i="1"/>
  <c r="AS286" i="1"/>
  <c r="AY286" i="1"/>
  <c r="AY287" i="1"/>
  <c r="AS287" i="1"/>
  <c r="AY288" i="1"/>
  <c r="AS288" i="1"/>
  <c r="AY289" i="1"/>
  <c r="AS289" i="1"/>
  <c r="AS290" i="1"/>
  <c r="AY290" i="1"/>
  <c r="AY291" i="1"/>
  <c r="AS291" i="1"/>
  <c r="AS292" i="1"/>
  <c r="AY292" i="1"/>
  <c r="AY293" i="1"/>
  <c r="AS293" i="1"/>
  <c r="AS294" i="1"/>
  <c r="AY294" i="1"/>
  <c r="AS295" i="1"/>
  <c r="AY295" i="1"/>
  <c r="AY296" i="1"/>
  <c r="AS296" i="1"/>
  <c r="AY297" i="1"/>
  <c r="AS297" i="1"/>
  <c r="AS298" i="1"/>
  <c r="AY298" i="1"/>
  <c r="AY299" i="1"/>
  <c r="AS299" i="1"/>
  <c r="AY300" i="1"/>
  <c r="AS300" i="1"/>
  <c r="AY301" i="1"/>
  <c r="AS301" i="1"/>
  <c r="AY302" i="1"/>
  <c r="AS302" i="1"/>
  <c r="AY303" i="1"/>
  <c r="AS303" i="1"/>
  <c r="AS304" i="1"/>
  <c r="AY304" i="1"/>
  <c r="AY305" i="1"/>
  <c r="AS305" i="1"/>
  <c r="AY306" i="1"/>
  <c r="AS306" i="1"/>
  <c r="AY307" i="1"/>
  <c r="AS307" i="1"/>
  <c r="AY308" i="1"/>
  <c r="AS308" i="1"/>
  <c r="AY309" i="1"/>
  <c r="AS309" i="1"/>
  <c r="AY310" i="1"/>
  <c r="AS310" i="1"/>
  <c r="AS311" i="1"/>
  <c r="AY311" i="1"/>
  <c r="AY312" i="1"/>
  <c r="AS312" i="1"/>
  <c r="AY313" i="1"/>
  <c r="AS313" i="1"/>
  <c r="AY314" i="1"/>
  <c r="AS314" i="1"/>
  <c r="AY315" i="1"/>
  <c r="AS315" i="1"/>
  <c r="AY316" i="1"/>
  <c r="AS316" i="1"/>
  <c r="AS317" i="1"/>
  <c r="AY317" i="1"/>
  <c r="AY318" i="1"/>
  <c r="AS318" i="1"/>
  <c r="AS319" i="1"/>
  <c r="AY319" i="1"/>
  <c r="AY320" i="1"/>
  <c r="AS320" i="1"/>
  <c r="AS321" i="1"/>
  <c r="AY321" i="1"/>
  <c r="AS322" i="1"/>
  <c r="AY322" i="1"/>
  <c r="AY323" i="1"/>
  <c r="AS323" i="1"/>
  <c r="AS324" i="1"/>
  <c r="AY324" i="1"/>
  <c r="AY325" i="1"/>
  <c r="AS325" i="1"/>
  <c r="AY326" i="1"/>
  <c r="AS326" i="1"/>
  <c r="AS327" i="1"/>
  <c r="AY327" i="1"/>
  <c r="AS328" i="1"/>
  <c r="AY328" i="1"/>
  <c r="AY329" i="1"/>
  <c r="AS329" i="1"/>
  <c r="AY330" i="1"/>
  <c r="AS330" i="1"/>
  <c r="AY331" i="1"/>
  <c r="AS331" i="1"/>
  <c r="AS332" i="1"/>
  <c r="AY332" i="1"/>
  <c r="AY333" i="1"/>
  <c r="AS333" i="1"/>
  <c r="AS334" i="1"/>
  <c r="AY334" i="1"/>
  <c r="AS335" i="1"/>
  <c r="AY335" i="1"/>
  <c r="AS336" i="1"/>
  <c r="AY336" i="1"/>
  <c r="AY337" i="1"/>
  <c r="AS337" i="1"/>
  <c r="AS338" i="1"/>
  <c r="AY338" i="1"/>
  <c r="AY339" i="1"/>
  <c r="AS339" i="1"/>
  <c r="AY340" i="1"/>
  <c r="AS340" i="1"/>
  <c r="AY341" i="1"/>
  <c r="AS341" i="1"/>
  <c r="AS342" i="1"/>
  <c r="AY342" i="1"/>
  <c r="AY343" i="1"/>
  <c r="AS343" i="1"/>
  <c r="AY344" i="1"/>
  <c r="AS344" i="1"/>
  <c r="AS345" i="1"/>
  <c r="AY345" i="1"/>
  <c r="AS346" i="1"/>
  <c r="AY346" i="1"/>
  <c r="AY347" i="1"/>
  <c r="AS347" i="1"/>
  <c r="AY348" i="1"/>
  <c r="AS348" i="1"/>
  <c r="AS349" i="1"/>
  <c r="AY349" i="1"/>
  <c r="AY350" i="1"/>
  <c r="AS350" i="1"/>
  <c r="AS351" i="1"/>
  <c r="AY351" i="1"/>
  <c r="AY352" i="1"/>
  <c r="AS352" i="1"/>
  <c r="AS353" i="1"/>
  <c r="AY353" i="1"/>
  <c r="AY354" i="1"/>
  <c r="AS354" i="1"/>
  <c r="AY355" i="1"/>
  <c r="AS355" i="1"/>
  <c r="AY356" i="1"/>
  <c r="AS356" i="1"/>
  <c r="AS357" i="1"/>
  <c r="AY357" i="1"/>
  <c r="AY358" i="1"/>
  <c r="AS358" i="1"/>
  <c r="AY359" i="1"/>
  <c r="AS359" i="1"/>
  <c r="AY360" i="1"/>
  <c r="AS360" i="1"/>
  <c r="AS361" i="1"/>
  <c r="AY361" i="1"/>
  <c r="AY362" i="1"/>
  <c r="AS362" i="1"/>
  <c r="AS363" i="1"/>
  <c r="AY363" i="1"/>
  <c r="AY364" i="1"/>
  <c r="AS364" i="1"/>
  <c r="AS365" i="1"/>
  <c r="AY365" i="1"/>
  <c r="AS366" i="1"/>
  <c r="AY366" i="1"/>
  <c r="AS367" i="1"/>
  <c r="AY367" i="1"/>
  <c r="AS368" i="1"/>
  <c r="AY368" i="1"/>
  <c r="AY369" i="1"/>
  <c r="AS369" i="1"/>
  <c r="AS370" i="1"/>
  <c r="AY370" i="1"/>
  <c r="AY371" i="1"/>
  <c r="AS371" i="1"/>
  <c r="AS372" i="1"/>
  <c r="AY372" i="1"/>
  <c r="AS373" i="1"/>
  <c r="AY373" i="1"/>
  <c r="AY374" i="1"/>
  <c r="AS374" i="1"/>
  <c r="AY375" i="1"/>
  <c r="AS375" i="1"/>
  <c r="AY376" i="1"/>
  <c r="AS376" i="1"/>
  <c r="AY377" i="1"/>
  <c r="AS377" i="1"/>
  <c r="AS378" i="1"/>
  <c r="AY378" i="1"/>
  <c r="AS379" i="1"/>
  <c r="AY379" i="1"/>
  <c r="AY380" i="1"/>
  <c r="AS380" i="1"/>
  <c r="AY381" i="1"/>
  <c r="AS381" i="1"/>
  <c r="AS382" i="1"/>
  <c r="AY382" i="1"/>
  <c r="AS383" i="1"/>
  <c r="AY383" i="1"/>
  <c r="AS384" i="1"/>
  <c r="AY384" i="1"/>
  <c r="AY385" i="1"/>
  <c r="AS385" i="1"/>
  <c r="AS386" i="1"/>
  <c r="AY386" i="1"/>
  <c r="AY387" i="1"/>
  <c r="AS387" i="1"/>
  <c r="AS388" i="1"/>
  <c r="AY388" i="1"/>
  <c r="AY389" i="1"/>
  <c r="AS389" i="1"/>
  <c r="AY390" i="1"/>
  <c r="AS390" i="1"/>
  <c r="AS391" i="1"/>
  <c r="AY391" i="1"/>
  <c r="AY392" i="1"/>
  <c r="AS392" i="1"/>
  <c r="AY393" i="1"/>
  <c r="AS393" i="1"/>
  <c r="AS394" i="1"/>
  <c r="AY394" i="1"/>
  <c r="AS395" i="1"/>
  <c r="AY395" i="1"/>
  <c r="AS396" i="1"/>
  <c r="AY396" i="1"/>
  <c r="AY397" i="1"/>
  <c r="AS397" i="1"/>
  <c r="AY398" i="1"/>
  <c r="AS398" i="1"/>
  <c r="AY399" i="1"/>
  <c r="AS399" i="1"/>
  <c r="AS400" i="1"/>
  <c r="AY400" i="1"/>
  <c r="AY401" i="1"/>
  <c r="AS401" i="1"/>
  <c r="AS402" i="1"/>
  <c r="AY402" i="1"/>
  <c r="AS403" i="1"/>
  <c r="AY403" i="1"/>
  <c r="AS404" i="1"/>
  <c r="AY404" i="1"/>
  <c r="AY405" i="1"/>
  <c r="AS405" i="1"/>
  <c r="AY406" i="1"/>
  <c r="AS406" i="1"/>
  <c r="AS407" i="1"/>
  <c r="AY407" i="1"/>
  <c r="AY408" i="1"/>
  <c r="AS408" i="1"/>
  <c r="AS409" i="1"/>
  <c r="AY409" i="1"/>
  <c r="AS410" i="1"/>
  <c r="AY410" i="1"/>
  <c r="AY411" i="1"/>
  <c r="AS411" i="1"/>
  <c r="AS412" i="1"/>
  <c r="AY412" i="1"/>
  <c r="AS413" i="1"/>
  <c r="AY413" i="1"/>
  <c r="AY414" i="1"/>
  <c r="AS414" i="1"/>
  <c r="AY415" i="1"/>
  <c r="AS415" i="1"/>
  <c r="AY416" i="1"/>
  <c r="AS416" i="1"/>
  <c r="AY417" i="1"/>
  <c r="AS417" i="1"/>
  <c r="AY418" i="1"/>
  <c r="AS418" i="1"/>
  <c r="AY419" i="1"/>
  <c r="AS419" i="1"/>
  <c r="AS420" i="1"/>
  <c r="AY420" i="1"/>
  <c r="AY421" i="1"/>
  <c r="AS421" i="1"/>
  <c r="AY422" i="1"/>
  <c r="AS422" i="1"/>
  <c r="AY423" i="1"/>
  <c r="AS423" i="1"/>
  <c r="AS424" i="1"/>
  <c r="AY424" i="1"/>
  <c r="AY425" i="1"/>
  <c r="AS425" i="1"/>
  <c r="AS426" i="1"/>
  <c r="AY426" i="1"/>
  <c r="AY427" i="1"/>
  <c r="AS427" i="1"/>
  <c r="AY428" i="1"/>
  <c r="AS428" i="1"/>
  <c r="AY429" i="1"/>
  <c r="AS429" i="1"/>
  <c r="AY430" i="1"/>
  <c r="AS430" i="1"/>
  <c r="AS431" i="1"/>
  <c r="AY431" i="1"/>
  <c r="AY432" i="1"/>
  <c r="AS432" i="1"/>
  <c r="AS433" i="1"/>
  <c r="AY433" i="1"/>
  <c r="AY434" i="1"/>
  <c r="AS434" i="1"/>
  <c r="AY435" i="1"/>
  <c r="AS435" i="1"/>
  <c r="AY436" i="1"/>
  <c r="AS436" i="1"/>
  <c r="AY437" i="1"/>
  <c r="AS437" i="1"/>
  <c r="AS438" i="1"/>
  <c r="AY438" i="1"/>
  <c r="AY439" i="1"/>
  <c r="AS439" i="1"/>
  <c r="AY440" i="1"/>
  <c r="AS440" i="1"/>
  <c r="AS441" i="1"/>
  <c r="AY441" i="1"/>
  <c r="AS442" i="1"/>
  <c r="AY442" i="1"/>
  <c r="AY443" i="1"/>
  <c r="AS443" i="1"/>
  <c r="AS444" i="1"/>
  <c r="AY444" i="1"/>
  <c r="AS445" i="1"/>
  <c r="AY445" i="1"/>
  <c r="AY446" i="1"/>
  <c r="AS446" i="1"/>
  <c r="AS447" i="1"/>
  <c r="AY447" i="1"/>
  <c r="AS448" i="1"/>
  <c r="AY448" i="1"/>
  <c r="AS449" i="1"/>
  <c r="AY449" i="1"/>
  <c r="AS450" i="1"/>
  <c r="AY450" i="1"/>
  <c r="AS451" i="1"/>
  <c r="AY451" i="1"/>
  <c r="AY452" i="1"/>
  <c r="AS452" i="1"/>
  <c r="AY453" i="1"/>
  <c r="AS453" i="1"/>
  <c r="AY454" i="1"/>
  <c r="AS454" i="1"/>
  <c r="AS455" i="1"/>
  <c r="AY455" i="1"/>
  <c r="AS456" i="1"/>
  <c r="AY456" i="1"/>
  <c r="AY457" i="1"/>
  <c r="AS457" i="1"/>
  <c r="AY458" i="1"/>
  <c r="AS458" i="1"/>
  <c r="AS459" i="1"/>
  <c r="AY459" i="1"/>
  <c r="AY460" i="1"/>
  <c r="AS460" i="1"/>
  <c r="AY461" i="1"/>
  <c r="AS461" i="1"/>
  <c r="AS462" i="1"/>
  <c r="AY462" i="1"/>
  <c r="AY463" i="1"/>
  <c r="AS463" i="1"/>
  <c r="AS464" i="1"/>
  <c r="AY464" i="1"/>
  <c r="AS465" i="1"/>
  <c r="AY465" i="1"/>
  <c r="AY466" i="1"/>
  <c r="AS466" i="1"/>
  <c r="AS467" i="1"/>
  <c r="AY467" i="1"/>
  <c r="AY468" i="1"/>
  <c r="AS468" i="1"/>
  <c r="AS469" i="1"/>
  <c r="AY469" i="1"/>
  <c r="AS470" i="1"/>
  <c r="AY470" i="1"/>
  <c r="AY471" i="1"/>
  <c r="AS471" i="1"/>
  <c r="AS472" i="1"/>
  <c r="AY472" i="1"/>
  <c r="AS473" i="1"/>
  <c r="AY473" i="1"/>
  <c r="AY474" i="1"/>
  <c r="AS474" i="1"/>
  <c r="AS475" i="1"/>
  <c r="AY475" i="1"/>
  <c r="AS476" i="1"/>
  <c r="AY476" i="1"/>
  <c r="AY477" i="1"/>
  <c r="AS477" i="1"/>
  <c r="AS478" i="1"/>
  <c r="AY478" i="1"/>
  <c r="AY479" i="1"/>
  <c r="AS479" i="1"/>
  <c r="AS480" i="1"/>
  <c r="AY480" i="1"/>
  <c r="AS481" i="1"/>
  <c r="AY481" i="1"/>
  <c r="AY482" i="1"/>
  <c r="AS482" i="1"/>
  <c r="AY483" i="1"/>
  <c r="AS483" i="1"/>
  <c r="AS484" i="1"/>
  <c r="AY484" i="1"/>
  <c r="AS485" i="1"/>
  <c r="AY485" i="1"/>
  <c r="AY486" i="1"/>
  <c r="AS486" i="1"/>
  <c r="AS487" i="1"/>
  <c r="AY487" i="1"/>
  <c r="AS488" i="1"/>
  <c r="AY488" i="1"/>
  <c r="AY489" i="1"/>
  <c r="AS489" i="1"/>
  <c r="AY490" i="1"/>
  <c r="AS490" i="1"/>
  <c r="AS491" i="1"/>
  <c r="AY491" i="1"/>
  <c r="AY492" i="1"/>
  <c r="AS492" i="1"/>
  <c r="AS493" i="1"/>
  <c r="AY493" i="1"/>
  <c r="AS494" i="1"/>
  <c r="AY494" i="1"/>
  <c r="AS495" i="1"/>
  <c r="AY495" i="1"/>
  <c r="AS496" i="1"/>
  <c r="AY496" i="1"/>
  <c r="AY497" i="1"/>
  <c r="AS497" i="1"/>
  <c r="AS498" i="1"/>
  <c r="AY498" i="1"/>
  <c r="AS499" i="1"/>
  <c r="AY499" i="1"/>
  <c r="AS500" i="1"/>
  <c r="AY500" i="1"/>
  <c r="AS501" i="1"/>
  <c r="AY501" i="1"/>
  <c r="AY502" i="1"/>
  <c r="AS502" i="1"/>
  <c r="AS503" i="1"/>
  <c r="AY503" i="1"/>
  <c r="AS504" i="1"/>
  <c r="AY504" i="1"/>
  <c r="AY505" i="1"/>
  <c r="AS505" i="1"/>
  <c r="AY506" i="1"/>
  <c r="AS506" i="1"/>
  <c r="AS507" i="1"/>
  <c r="AY507" i="1"/>
  <c r="AY508" i="1"/>
  <c r="AS508" i="1"/>
  <c r="AS509" i="1"/>
  <c r="AY509" i="1"/>
  <c r="AY510" i="1"/>
  <c r="AS510" i="1"/>
  <c r="AS511" i="1"/>
  <c r="AY511" i="1"/>
  <c r="AS512" i="1"/>
  <c r="AY512" i="1"/>
  <c r="AY513" i="1"/>
  <c r="AS513" i="1"/>
  <c r="AY514" i="1"/>
  <c r="AS514" i="1"/>
  <c r="AY515" i="1"/>
  <c r="AS515" i="1"/>
  <c r="AS516" i="1"/>
  <c r="AY516" i="1"/>
  <c r="AY517" i="1"/>
  <c r="AS517" i="1"/>
  <c r="AS518" i="1"/>
  <c r="AY518" i="1"/>
  <c r="AY519" i="1"/>
  <c r="AS519" i="1"/>
  <c r="AS520" i="1"/>
  <c r="AY520" i="1"/>
  <c r="AY521" i="1"/>
  <c r="AS521" i="1"/>
  <c r="AS522" i="1"/>
  <c r="AY522" i="1"/>
  <c r="AS523" i="1"/>
  <c r="AY523" i="1"/>
  <c r="AY524" i="1"/>
  <c r="AS524" i="1"/>
  <c r="AY525" i="1"/>
  <c r="AS525" i="1"/>
  <c r="AS526" i="1"/>
  <c r="AY526" i="1"/>
  <c r="AY527" i="1"/>
  <c r="AS527" i="1"/>
  <c r="AY528" i="1"/>
  <c r="AS528" i="1"/>
  <c r="AS529" i="1"/>
  <c r="AY529" i="1"/>
  <c r="AS530" i="1"/>
  <c r="AY530" i="1"/>
  <c r="AY531" i="1"/>
  <c r="AS531" i="1"/>
  <c r="AS532" i="1"/>
  <c r="AY532" i="1"/>
  <c r="AY533" i="1"/>
  <c r="AS533" i="1"/>
  <c r="AY534" i="1"/>
  <c r="AS534" i="1"/>
  <c r="AS535" i="1"/>
  <c r="AY535" i="1"/>
  <c r="AS536" i="1"/>
  <c r="AY536" i="1"/>
  <c r="AS537" i="1"/>
  <c r="AY537" i="1"/>
  <c r="AS538" i="1"/>
  <c r="AY538" i="1"/>
  <c r="AY539" i="1"/>
  <c r="AS539" i="1"/>
  <c r="AY540" i="1"/>
  <c r="AS540" i="1"/>
  <c r="AY541" i="1"/>
  <c r="AS541" i="1"/>
  <c r="AS542" i="1"/>
  <c r="AY542" i="1"/>
  <c r="AY543" i="1"/>
  <c r="AS543" i="1"/>
  <c r="AY544" i="1"/>
  <c r="AS544" i="1"/>
  <c r="AS545" i="1"/>
  <c r="AY545" i="1"/>
  <c r="AS546" i="1"/>
  <c r="AY546" i="1"/>
  <c r="AS547" i="1"/>
  <c r="AY547" i="1"/>
  <c r="AY548" i="1"/>
  <c r="AS548" i="1"/>
  <c r="AS549" i="1"/>
  <c r="AY549" i="1"/>
  <c r="AS550" i="1"/>
  <c r="AY550" i="1"/>
  <c r="AS551" i="1"/>
  <c r="AY551" i="1"/>
  <c r="AS552" i="1"/>
  <c r="AY552" i="1"/>
  <c r="AY553" i="1"/>
  <c r="AS553" i="1"/>
  <c r="AY554" i="1"/>
  <c r="AS554" i="1"/>
  <c r="AY555" i="1"/>
  <c r="AS555" i="1"/>
  <c r="AY556" i="1"/>
  <c r="AS556" i="1"/>
  <c r="AS557" i="1"/>
  <c r="AY557" i="1"/>
  <c r="AY558" i="1"/>
  <c r="AS558" i="1"/>
  <c r="AY559" i="1"/>
  <c r="AS559" i="1"/>
  <c r="AS560" i="1"/>
  <c r="AY560" i="1"/>
  <c r="AY561" i="1"/>
  <c r="AS561" i="1"/>
  <c r="AS562" i="1"/>
  <c r="AY562" i="1"/>
  <c r="AS563" i="1"/>
  <c r="AY563" i="1"/>
  <c r="AS564" i="1"/>
  <c r="AY564" i="1"/>
  <c r="AS565" i="1"/>
  <c r="AY565" i="1"/>
  <c r="AY566" i="1"/>
  <c r="AS566" i="1"/>
  <c r="AS567" i="1"/>
  <c r="AY567" i="1"/>
  <c r="AY568" i="1"/>
  <c r="AS568" i="1"/>
  <c r="AY569" i="1"/>
  <c r="AS569" i="1"/>
  <c r="AY570" i="1"/>
  <c r="AS570" i="1"/>
  <c r="AY571" i="1"/>
  <c r="AS571" i="1"/>
  <c r="AS572" i="1"/>
  <c r="AY572" i="1"/>
  <c r="AS573" i="1"/>
  <c r="AY573" i="1"/>
  <c r="AY574" i="1"/>
  <c r="AS574" i="1"/>
  <c r="AS575" i="1"/>
  <c r="AY575" i="1"/>
  <c r="AY576" i="1"/>
  <c r="AS576" i="1"/>
  <c r="AY577" i="1"/>
  <c r="AS577" i="1"/>
  <c r="AY578" i="1"/>
  <c r="AS578" i="1"/>
  <c r="AY579" i="1"/>
  <c r="AS579" i="1"/>
  <c r="AS580" i="1"/>
  <c r="AY580" i="1"/>
  <c r="AY581" i="1"/>
  <c r="AS581" i="1"/>
  <c r="AY582" i="1"/>
  <c r="AS582" i="1"/>
  <c r="AS583" i="1"/>
  <c r="AY583" i="1"/>
  <c r="AY584" i="1"/>
  <c r="AS584" i="1"/>
  <c r="AS585" i="1"/>
  <c r="AY585" i="1"/>
  <c r="AS586" i="1"/>
  <c r="AY586" i="1"/>
  <c r="AY587" i="1"/>
  <c r="AS587" i="1"/>
  <c r="AS588" i="1"/>
  <c r="AY588" i="1"/>
  <c r="AS589" i="1"/>
  <c r="AY589" i="1"/>
  <c r="AS590" i="1"/>
  <c r="AY590" i="1"/>
  <c r="AY591" i="1"/>
  <c r="AS591" i="1"/>
  <c r="AY592" i="1"/>
  <c r="AS592" i="1"/>
  <c r="AS593" i="1"/>
  <c r="AY593" i="1"/>
  <c r="AY594" i="1"/>
  <c r="AS594" i="1"/>
  <c r="AY595" i="1"/>
  <c r="AS595" i="1"/>
  <c r="AS596" i="1"/>
  <c r="AY596" i="1"/>
  <c r="AY597" i="1"/>
  <c r="AS597" i="1"/>
  <c r="AY598" i="1"/>
  <c r="AS598" i="1"/>
  <c r="AY599" i="1"/>
  <c r="AS599" i="1"/>
  <c r="AS600" i="1"/>
  <c r="AY600" i="1"/>
  <c r="AS601" i="1"/>
  <c r="AY601" i="1"/>
  <c r="AY602" i="1"/>
  <c r="AS602" i="1"/>
  <c r="AS603" i="1"/>
  <c r="AY603" i="1"/>
  <c r="AY604" i="1"/>
  <c r="AS604" i="1"/>
  <c r="AY605" i="1"/>
  <c r="AS605" i="1"/>
  <c r="AS606" i="1"/>
  <c r="AY606" i="1"/>
  <c r="AY607" i="1"/>
  <c r="AS607" i="1"/>
  <c r="AY608" i="1"/>
  <c r="AS608" i="1"/>
  <c r="AY609" i="1"/>
  <c r="AS609" i="1"/>
  <c r="AS610" i="1"/>
  <c r="AY610" i="1"/>
  <c r="AY611" i="1"/>
  <c r="AS611" i="1"/>
  <c r="AS612" i="1"/>
  <c r="AY612" i="1"/>
  <c r="AS613" i="1"/>
  <c r="AY613" i="1"/>
  <c r="AS614" i="1"/>
  <c r="AY614" i="1"/>
  <c r="AS615" i="1"/>
  <c r="AY615" i="1"/>
  <c r="AY616" i="1"/>
  <c r="AS616" i="1"/>
  <c r="AY617" i="1"/>
  <c r="AS617" i="1"/>
  <c r="AS618" i="1"/>
  <c r="AY618" i="1"/>
  <c r="AY619" i="1"/>
  <c r="AS619" i="1"/>
  <c r="AY620" i="1"/>
  <c r="AS620" i="1"/>
  <c r="AY621" i="1"/>
  <c r="AS621" i="1"/>
  <c r="AY622" i="1"/>
  <c r="AS622" i="1"/>
  <c r="AS623" i="1"/>
  <c r="AY623" i="1"/>
  <c r="AS624" i="1"/>
  <c r="AY624" i="1"/>
  <c r="AY625" i="1"/>
  <c r="AS625" i="1"/>
  <c r="AS626" i="1"/>
  <c r="AY626" i="1"/>
  <c r="AY627" i="1"/>
  <c r="AS627" i="1"/>
  <c r="AY628" i="1"/>
  <c r="AS628" i="1"/>
  <c r="AY629" i="1"/>
  <c r="AS629" i="1"/>
  <c r="AS630" i="1"/>
  <c r="AY630" i="1"/>
  <c r="AY631" i="1"/>
  <c r="AS631" i="1"/>
  <c r="AY632" i="1"/>
  <c r="AS632" i="1"/>
  <c r="AY633" i="1"/>
  <c r="AS633" i="1"/>
  <c r="AS634" i="1"/>
  <c r="AY634" i="1"/>
  <c r="AY635" i="1"/>
  <c r="AS635" i="1"/>
  <c r="AS636" i="1"/>
  <c r="AY636" i="1"/>
  <c r="AY637" i="1"/>
  <c r="AS637" i="1"/>
  <c r="AY638" i="1"/>
  <c r="AS638" i="1"/>
  <c r="AS639" i="1"/>
  <c r="AY639" i="1"/>
  <c r="AS640" i="1"/>
  <c r="AY640" i="1"/>
  <c r="AS641" i="1"/>
  <c r="AY641" i="1"/>
  <c r="AY642" i="1"/>
  <c r="AS642" i="1"/>
  <c r="AS643" i="1"/>
  <c r="AY643" i="1"/>
  <c r="AY644" i="1"/>
  <c r="AS644" i="1"/>
  <c r="AS645" i="1"/>
  <c r="AY645" i="1"/>
  <c r="AS646" i="1"/>
  <c r="AY646" i="1"/>
  <c r="AY647" i="1"/>
  <c r="AS647" i="1"/>
  <c r="AS648" i="1"/>
  <c r="AY648" i="1"/>
  <c r="AS649" i="1"/>
  <c r="AY649" i="1"/>
  <c r="AY650" i="1"/>
  <c r="AS650" i="1"/>
  <c r="AS651" i="1"/>
  <c r="AY651" i="1"/>
  <c r="AY652" i="1"/>
  <c r="AS652" i="1"/>
  <c r="AS653" i="1"/>
  <c r="AY653" i="1"/>
  <c r="AY654" i="1"/>
  <c r="AS654" i="1"/>
  <c r="AY655" i="1"/>
  <c r="AS655" i="1"/>
  <c r="AS656" i="1"/>
  <c r="AY656" i="1"/>
  <c r="AY657" i="1"/>
  <c r="AS657" i="1"/>
  <c r="AS658" i="1"/>
  <c r="AY658" i="1"/>
  <c r="AY659" i="1"/>
  <c r="AS659" i="1"/>
  <c r="AS660" i="1"/>
  <c r="AY660" i="1"/>
  <c r="AS661" i="1"/>
  <c r="AY661" i="1"/>
  <c r="AY662" i="1"/>
  <c r="AS662" i="1"/>
  <c r="AS663" i="1"/>
  <c r="AY663" i="1"/>
  <c r="AY664" i="1"/>
  <c r="AS664" i="1"/>
  <c r="AY665" i="1"/>
  <c r="AS665" i="1"/>
  <c r="AY666" i="1"/>
  <c r="AS666" i="1"/>
  <c r="AY667" i="1"/>
  <c r="AS667" i="1"/>
  <c r="AS668" i="1"/>
  <c r="AY668" i="1"/>
  <c r="AS669" i="1"/>
  <c r="AY669" i="1"/>
  <c r="AY670" i="1"/>
  <c r="AS670" i="1"/>
  <c r="AS671" i="1"/>
  <c r="AY671" i="1"/>
  <c r="AS672" i="1"/>
  <c r="AY672" i="1"/>
  <c r="AY673" i="1"/>
  <c r="AS673" i="1"/>
  <c r="AY674" i="1"/>
  <c r="AS674" i="1"/>
  <c r="AS675" i="1"/>
  <c r="AY675" i="1"/>
  <c r="AS676" i="1"/>
  <c r="AY676" i="1"/>
  <c r="AY677" i="1"/>
  <c r="AS677" i="1"/>
  <c r="AY678" i="1"/>
  <c r="AS678" i="1"/>
  <c r="AY679" i="1"/>
  <c r="AS679" i="1"/>
  <c r="AS680" i="1"/>
  <c r="AY680" i="1"/>
  <c r="AY681" i="1"/>
  <c r="AS681" i="1"/>
  <c r="AS682" i="1"/>
  <c r="AY682" i="1"/>
  <c r="AY683" i="1"/>
  <c r="AS683" i="1"/>
  <c r="AS684" i="1"/>
  <c r="AY684" i="1"/>
  <c r="AY685" i="1"/>
  <c r="AS685" i="1"/>
  <c r="AY686" i="1"/>
  <c r="AS686" i="1"/>
  <c r="AY687" i="1"/>
  <c r="AS687" i="1"/>
  <c r="AS688" i="1"/>
  <c r="AY688" i="1"/>
  <c r="AY689" i="1"/>
  <c r="AS689" i="1"/>
  <c r="AY690" i="1"/>
  <c r="AS690" i="1"/>
  <c r="AY691" i="1"/>
  <c r="AS691" i="1"/>
  <c r="AY692" i="1"/>
  <c r="AS692" i="1"/>
  <c r="AS693" i="1"/>
  <c r="AY693" i="1"/>
  <c r="AY694" i="1"/>
  <c r="AS694" i="1"/>
  <c r="AS695" i="1"/>
  <c r="AY695" i="1"/>
  <c r="AY696" i="1"/>
  <c r="AS696" i="1"/>
  <c r="AY697" i="1"/>
  <c r="AS697" i="1"/>
  <c r="AS698" i="1"/>
  <c r="AY698" i="1"/>
  <c r="AY699" i="1"/>
  <c r="AS699" i="1"/>
  <c r="AY700" i="1"/>
  <c r="AS700" i="1"/>
  <c r="AS701" i="1"/>
  <c r="AY701" i="1"/>
  <c r="AY702" i="1"/>
  <c r="AS702" i="1"/>
  <c r="AY703" i="1"/>
  <c r="AS703" i="1"/>
  <c r="AS704" i="1"/>
  <c r="AY704" i="1"/>
  <c r="AY705" i="1"/>
  <c r="AS705" i="1"/>
  <c r="AS706" i="1"/>
  <c r="AY706" i="1"/>
  <c r="AY707" i="1"/>
  <c r="AS707" i="1"/>
  <c r="AS708" i="1"/>
  <c r="AY708" i="1"/>
  <c r="AY709" i="1"/>
  <c r="AS709" i="1"/>
  <c r="AS710" i="1"/>
  <c r="AY710" i="1"/>
  <c r="AY711" i="1"/>
  <c r="AS711" i="1"/>
  <c r="AS712" i="1"/>
  <c r="AY712" i="1"/>
  <c r="AS713" i="1"/>
  <c r="AY713" i="1"/>
  <c r="AY714" i="1"/>
  <c r="AS714" i="1"/>
  <c r="AS715" i="1"/>
  <c r="AY715" i="1"/>
  <c r="AY716" i="1"/>
  <c r="AS716" i="1"/>
  <c r="AY717" i="1"/>
  <c r="AS717" i="1"/>
  <c r="AY718" i="1"/>
  <c r="AS718" i="1"/>
  <c r="AY719" i="1"/>
  <c r="AS719" i="1"/>
  <c r="AS720" i="1"/>
  <c r="AY720" i="1"/>
  <c r="AY721" i="1"/>
  <c r="AS721" i="1"/>
  <c r="AS722" i="1"/>
  <c r="AY722" i="1"/>
  <c r="AS723" i="1"/>
  <c r="AY723" i="1"/>
  <c r="AY724" i="1"/>
  <c r="AS724" i="1"/>
  <c r="AS725" i="1"/>
  <c r="AY725" i="1"/>
  <c r="AS726" i="1"/>
  <c r="AY726" i="1"/>
  <c r="AS727" i="1"/>
  <c r="AY727" i="1"/>
  <c r="AY728" i="1"/>
  <c r="AS728" i="1"/>
  <c r="AY729" i="1"/>
  <c r="AS729" i="1"/>
  <c r="AS730" i="1"/>
  <c r="AY730" i="1"/>
  <c r="AS731" i="1"/>
  <c r="AY731" i="1"/>
  <c r="AY732" i="1"/>
  <c r="AS732" i="1"/>
  <c r="AS733" i="1"/>
  <c r="AY733" i="1"/>
  <c r="AY734" i="1"/>
  <c r="AS734" i="1"/>
  <c r="AS735" i="1"/>
  <c r="AY735" i="1"/>
  <c r="AY736" i="1"/>
  <c r="AS736" i="1"/>
  <c r="AY737" i="1"/>
  <c r="AS737" i="1"/>
  <c r="AY738" i="1"/>
  <c r="AS738" i="1"/>
  <c r="AY739" i="1"/>
  <c r="AS739" i="1"/>
  <c r="AS740" i="1"/>
  <c r="AY740" i="1"/>
  <c r="AS741" i="1"/>
  <c r="AY741" i="1"/>
  <c r="AY742" i="1"/>
  <c r="AS742" i="1"/>
  <c r="AY743" i="1"/>
  <c r="AS743" i="1"/>
  <c r="AS744" i="1"/>
  <c r="AY744" i="1"/>
  <c r="AY745" i="1"/>
  <c r="AS745" i="1"/>
  <c r="AY746" i="1"/>
  <c r="AS746" i="1"/>
  <c r="AS747" i="1"/>
  <c r="AY747" i="1"/>
  <c r="AS748" i="1"/>
  <c r="AY748" i="1"/>
  <c r="AS749" i="1"/>
  <c r="AY749" i="1"/>
  <c r="AS750" i="1"/>
  <c r="AY750" i="1"/>
  <c r="AS751" i="1"/>
  <c r="AY751" i="1"/>
  <c r="AS752" i="1"/>
  <c r="AY752" i="1"/>
  <c r="AS753" i="1"/>
  <c r="AY753" i="1"/>
  <c r="AS754" i="1"/>
  <c r="AY754" i="1"/>
  <c r="AY755" i="1"/>
  <c r="AS755" i="1"/>
  <c r="AS756" i="1"/>
  <c r="AY756" i="1"/>
  <c r="AY757" i="1"/>
  <c r="AS757" i="1"/>
  <c r="AS758" i="1"/>
  <c r="AY758" i="1"/>
  <c r="AY759" i="1"/>
  <c r="AS759" i="1"/>
  <c r="AY760" i="1"/>
  <c r="AS760" i="1"/>
  <c r="AS761" i="1"/>
  <c r="AY761" i="1"/>
  <c r="AY762" i="1"/>
  <c r="AS762" i="1"/>
  <c r="AS763" i="1"/>
  <c r="AY763" i="1"/>
  <c r="AY764" i="1"/>
  <c r="AS764" i="1"/>
  <c r="AY765" i="1"/>
  <c r="AS765" i="1"/>
  <c r="AY766" i="1"/>
  <c r="AS766" i="1"/>
  <c r="AY767" i="1"/>
  <c r="AS767" i="1"/>
  <c r="AY768" i="1"/>
  <c r="AS768" i="1"/>
  <c r="AS769" i="1"/>
  <c r="AY769" i="1"/>
  <c r="AS770" i="1"/>
  <c r="AY770" i="1"/>
  <c r="AY771" i="1"/>
  <c r="AS771" i="1"/>
  <c r="AS772" i="1"/>
  <c r="AY772" i="1"/>
  <c r="AS773" i="1"/>
  <c r="AY773" i="1"/>
  <c r="AS774" i="1"/>
  <c r="AY774" i="1"/>
  <c r="AS775" i="1"/>
  <c r="AY775" i="1"/>
  <c r="AS776" i="1"/>
  <c r="AY776" i="1"/>
  <c r="AS777" i="1"/>
  <c r="AY777" i="1"/>
  <c r="AS778" i="1"/>
  <c r="AY778" i="1"/>
  <c r="AY779" i="1"/>
  <c r="AS779" i="1"/>
  <c r="AY780" i="1"/>
  <c r="AS780" i="1"/>
  <c r="AY781" i="1"/>
  <c r="AS781" i="1"/>
  <c r="AS782" i="1"/>
  <c r="AY782" i="1"/>
  <c r="AY783" i="1"/>
  <c r="AS783" i="1"/>
  <c r="AS784" i="1"/>
  <c r="AY784" i="1"/>
  <c r="AS785" i="1"/>
  <c r="AY785" i="1"/>
  <c r="AS786" i="1"/>
  <c r="AY786" i="1"/>
  <c r="AS787" i="1"/>
  <c r="AY787" i="1"/>
  <c r="AY788" i="1"/>
  <c r="AS788" i="1"/>
  <c r="AS789" i="1"/>
  <c r="AY789" i="1"/>
  <c r="AS790" i="1"/>
  <c r="AY790" i="1"/>
  <c r="AS791" i="1"/>
  <c r="AY791" i="1"/>
  <c r="AS792" i="1"/>
  <c r="AY792" i="1"/>
  <c r="AY793" i="1"/>
  <c r="AS793" i="1"/>
  <c r="AS794" i="1"/>
  <c r="AY794" i="1"/>
  <c r="AS795" i="1"/>
  <c r="AY795" i="1"/>
  <c r="AY796" i="1"/>
  <c r="AS796" i="1"/>
  <c r="AY797" i="1"/>
  <c r="AS797" i="1"/>
  <c r="AS798" i="1"/>
  <c r="AY798" i="1"/>
  <c r="AY799" i="1"/>
  <c r="AS799" i="1"/>
  <c r="AY800" i="1"/>
  <c r="AS800" i="1"/>
  <c r="AS801" i="1"/>
  <c r="AY801" i="1"/>
  <c r="AY802" i="1"/>
  <c r="AS802" i="1"/>
  <c r="AS803" i="1"/>
  <c r="AY803" i="1"/>
  <c r="AS804" i="1"/>
  <c r="AY804" i="1"/>
  <c r="AS805" i="1"/>
  <c r="AY805" i="1"/>
  <c r="AY806" i="1"/>
  <c r="AS806" i="1"/>
  <c r="AS807" i="1"/>
  <c r="AY807" i="1"/>
  <c r="AS808" i="1"/>
  <c r="AY808" i="1"/>
  <c r="AS809" i="1"/>
  <c r="AY809" i="1"/>
  <c r="AS810" i="1"/>
  <c r="AY810" i="1"/>
  <c r="AS811" i="1"/>
  <c r="AY811" i="1"/>
  <c r="AY812" i="1"/>
  <c r="AS812" i="1"/>
  <c r="AS813" i="1"/>
  <c r="AY813" i="1"/>
  <c r="AY814" i="1"/>
  <c r="AS814" i="1"/>
  <c r="AS815" i="1"/>
  <c r="AY815" i="1"/>
  <c r="AS816" i="1"/>
  <c r="AY816" i="1"/>
  <c r="AY817" i="1"/>
  <c r="AS817" i="1"/>
  <c r="AS818" i="1"/>
  <c r="AY818" i="1"/>
  <c r="AS819" i="1"/>
  <c r="AY819" i="1"/>
  <c r="AY820" i="1"/>
  <c r="AS820" i="1"/>
  <c r="AY821" i="1"/>
  <c r="AS821" i="1"/>
  <c r="AS822" i="1"/>
  <c r="AY822" i="1"/>
  <c r="AY823" i="1"/>
  <c r="AS823" i="1"/>
  <c r="AY824" i="1"/>
  <c r="AS824" i="1"/>
  <c r="AY825" i="1"/>
  <c r="AS825" i="1"/>
  <c r="AY826" i="1"/>
  <c r="AS826" i="1"/>
  <c r="AS827" i="1"/>
  <c r="AY827" i="1"/>
  <c r="AY828" i="1"/>
  <c r="AS828" i="1"/>
  <c r="AS829" i="1"/>
  <c r="AY829" i="1"/>
  <c r="AY830" i="1"/>
  <c r="AS830" i="1"/>
  <c r="AY831" i="1"/>
  <c r="AS831" i="1"/>
  <c r="AS832" i="1"/>
  <c r="AY832" i="1"/>
  <c r="AY833" i="1"/>
  <c r="AS833" i="1"/>
  <c r="AS834" i="1"/>
  <c r="AY834" i="1"/>
  <c r="AY835" i="1"/>
  <c r="AS835" i="1"/>
  <c r="AY836" i="1"/>
  <c r="AS836" i="1"/>
  <c r="AS837" i="1"/>
  <c r="AY837" i="1"/>
  <c r="AY838" i="1"/>
  <c r="AS838" i="1"/>
  <c r="AS839" i="1"/>
  <c r="AY839" i="1"/>
  <c r="AS840" i="1"/>
  <c r="AY840" i="1"/>
  <c r="AS841" i="1"/>
  <c r="AY841" i="1"/>
  <c r="AY842" i="1"/>
  <c r="AS842" i="1"/>
  <c r="AY843" i="1"/>
  <c r="AS843" i="1"/>
  <c r="AS844" i="1"/>
  <c r="AY844" i="1"/>
  <c r="AY845" i="1"/>
  <c r="AS845" i="1"/>
  <c r="AY846" i="1"/>
  <c r="AS846" i="1"/>
  <c r="AS847" i="1"/>
  <c r="AY847" i="1"/>
  <c r="AY848" i="1"/>
  <c r="AS848" i="1"/>
  <c r="AY849" i="1"/>
  <c r="AS849" i="1"/>
  <c r="AS850" i="1"/>
  <c r="AY850" i="1"/>
  <c r="AS851" i="1"/>
  <c r="AY851" i="1"/>
  <c r="AY852" i="1"/>
  <c r="AS852" i="1"/>
  <c r="AY853" i="1"/>
  <c r="AS853" i="1"/>
  <c r="AY854" i="1"/>
  <c r="AS854" i="1"/>
  <c r="AS855" i="1"/>
  <c r="AY855" i="1"/>
  <c r="AS856" i="1"/>
  <c r="AY856" i="1"/>
  <c r="AS857" i="1"/>
  <c r="AY857" i="1"/>
  <c r="AS858" i="1"/>
  <c r="AY858" i="1"/>
  <c r="AY859" i="1"/>
  <c r="AS859" i="1"/>
  <c r="AS860" i="1"/>
  <c r="AY860" i="1"/>
  <c r="AS861" i="1"/>
  <c r="AY861" i="1"/>
  <c r="AY862" i="1"/>
  <c r="AS862" i="1"/>
  <c r="AS863" i="1"/>
  <c r="AY863" i="1"/>
  <c r="AS864" i="1"/>
  <c r="AY864" i="1"/>
  <c r="AY865" i="1"/>
  <c r="AS865" i="1"/>
  <c r="AS866" i="1"/>
  <c r="AY866" i="1"/>
  <c r="AS867" i="1"/>
  <c r="AY867" i="1"/>
  <c r="AY868" i="1"/>
  <c r="AS868" i="1"/>
  <c r="AY869" i="1"/>
  <c r="AS869" i="1"/>
  <c r="AS870" i="1"/>
  <c r="AY870" i="1"/>
  <c r="AS871" i="1"/>
  <c r="AY871" i="1"/>
  <c r="AS872" i="1"/>
  <c r="AY872" i="1"/>
  <c r="AY873" i="1"/>
  <c r="AS873" i="1"/>
  <c r="AS874" i="1"/>
  <c r="AY874" i="1"/>
  <c r="AY875" i="1"/>
  <c r="AS875" i="1"/>
  <c r="AS876" i="1"/>
  <c r="AY876" i="1"/>
  <c r="AY877" i="1"/>
  <c r="AS877" i="1"/>
  <c r="AS878" i="1"/>
  <c r="AY878" i="1"/>
  <c r="AY879" i="1"/>
  <c r="AS879" i="1"/>
  <c r="AS880" i="1"/>
  <c r="AY880" i="1"/>
  <c r="AY881" i="1"/>
  <c r="AS881" i="1"/>
  <c r="AS882" i="1"/>
  <c r="AY882" i="1"/>
  <c r="AS883" i="1"/>
  <c r="AY883" i="1"/>
  <c r="AS884" i="1"/>
  <c r="AY884" i="1"/>
  <c r="AS885" i="1"/>
  <c r="AY885" i="1"/>
  <c r="AY886" i="1"/>
  <c r="AS886" i="1"/>
  <c r="AY887" i="1"/>
  <c r="AS887" i="1"/>
  <c r="AY888" i="1"/>
  <c r="AS888" i="1"/>
  <c r="AY889" i="1"/>
  <c r="AS889" i="1"/>
  <c r="AY890" i="1"/>
  <c r="AS890" i="1"/>
  <c r="AY891" i="1"/>
  <c r="AS891" i="1"/>
  <c r="AS892" i="1"/>
  <c r="AY892" i="1"/>
  <c r="AY893" i="1"/>
  <c r="AS893" i="1"/>
  <c r="AY894" i="1"/>
  <c r="AS894" i="1"/>
  <c r="AS895" i="1"/>
  <c r="AY895" i="1"/>
  <c r="AS896" i="1"/>
  <c r="AY896" i="1"/>
  <c r="AY897" i="1"/>
  <c r="AS897" i="1"/>
  <c r="AS898" i="1"/>
  <c r="AY898" i="1"/>
  <c r="AY899" i="1"/>
  <c r="AS899" i="1"/>
  <c r="AS900" i="1"/>
  <c r="AY900" i="1"/>
  <c r="AY901" i="1"/>
  <c r="AS901" i="1"/>
  <c r="AY902" i="1"/>
  <c r="AS902" i="1"/>
  <c r="AS903" i="1"/>
  <c r="AY903" i="1"/>
  <c r="AS904" i="1"/>
  <c r="AY904" i="1"/>
  <c r="AS905" i="1"/>
  <c r="AY905" i="1"/>
  <c r="AS906" i="1"/>
  <c r="AY906" i="1"/>
  <c r="AY907" i="1"/>
  <c r="AS907" i="1"/>
  <c r="AS908" i="1"/>
  <c r="AY908" i="1"/>
  <c r="AS909" i="1"/>
  <c r="AY909" i="1"/>
  <c r="AY910" i="1"/>
  <c r="AS910" i="1"/>
  <c r="AY911" i="1"/>
  <c r="AS911" i="1"/>
  <c r="AY912" i="1"/>
  <c r="AS912" i="1"/>
  <c r="AS913" i="1"/>
  <c r="AY913" i="1"/>
  <c r="AS914" i="1"/>
  <c r="AY914" i="1"/>
  <c r="AS915" i="1"/>
  <c r="AY915" i="1"/>
  <c r="AS916" i="1"/>
  <c r="AY916" i="1"/>
  <c r="AS917" i="1"/>
  <c r="AY917" i="1"/>
  <c r="AY918" i="1"/>
  <c r="AS918" i="1"/>
  <c r="AS919" i="1"/>
  <c r="AY919" i="1"/>
  <c r="AY920" i="1"/>
  <c r="AS920" i="1"/>
  <c r="AY921" i="1"/>
  <c r="AS921" i="1"/>
  <c r="AY922" i="1"/>
  <c r="AS922" i="1"/>
  <c r="AY923" i="1"/>
  <c r="AS923" i="1"/>
  <c r="AS924" i="1"/>
  <c r="AY924" i="1"/>
  <c r="AS925" i="1"/>
  <c r="AY925" i="1"/>
  <c r="AS926" i="1"/>
  <c r="AY926" i="1"/>
  <c r="AY927" i="1"/>
  <c r="AS927" i="1"/>
  <c r="AY928" i="1"/>
  <c r="AS928" i="1"/>
  <c r="AY929" i="1"/>
  <c r="AS929" i="1"/>
  <c r="AS930" i="1"/>
  <c r="AY930" i="1"/>
  <c r="AS931" i="1"/>
  <c r="AY931" i="1"/>
  <c r="AY932" i="1"/>
  <c r="AS932" i="1"/>
  <c r="AS933" i="1"/>
  <c r="AY933" i="1"/>
  <c r="AY934" i="1"/>
  <c r="AS934" i="1"/>
  <c r="AY935" i="1"/>
  <c r="AS935" i="1"/>
  <c r="AS936" i="1"/>
  <c r="AY936" i="1"/>
  <c r="AY937" i="1"/>
  <c r="AS937" i="1"/>
  <c r="AS938" i="1"/>
  <c r="AY938" i="1"/>
  <c r="AY939" i="1"/>
  <c r="AS939" i="1"/>
  <c r="AS940" i="1"/>
  <c r="AY940" i="1"/>
  <c r="AS941" i="1"/>
  <c r="AY941" i="1"/>
  <c r="AY942" i="1"/>
  <c r="AS942" i="1"/>
  <c r="AY943" i="1"/>
  <c r="AS943" i="1"/>
  <c r="AS944" i="1"/>
  <c r="AY944" i="1"/>
  <c r="AY945" i="1"/>
  <c r="AS945" i="1"/>
  <c r="AS946" i="1"/>
  <c r="AY946" i="1"/>
  <c r="AY947" i="1"/>
  <c r="AS947" i="1"/>
  <c r="AS948" i="1"/>
  <c r="AY948" i="1"/>
  <c r="AS949" i="1"/>
  <c r="AY949" i="1"/>
  <c r="AY950" i="1"/>
  <c r="AS950" i="1"/>
  <c r="AS951" i="1"/>
  <c r="AY951" i="1"/>
  <c r="AY952" i="1"/>
  <c r="AS952" i="1"/>
  <c r="AY953" i="1"/>
  <c r="AS953" i="1"/>
  <c r="AS954" i="1"/>
  <c r="AY954" i="1"/>
  <c r="AY955" i="1"/>
  <c r="AS955" i="1"/>
  <c r="AS956" i="1"/>
  <c r="AY956" i="1"/>
  <c r="AY957" i="1"/>
  <c r="AS957" i="1"/>
  <c r="AS958" i="1"/>
  <c r="AY958" i="1"/>
  <c r="AY959" i="1"/>
  <c r="AS959" i="1"/>
  <c r="AY960" i="1"/>
  <c r="AS960" i="1"/>
  <c r="AS961" i="1"/>
  <c r="AY961" i="1"/>
  <c r="AS962" i="1"/>
  <c r="AY962" i="1"/>
  <c r="AY963" i="1"/>
  <c r="AS963" i="1"/>
  <c r="AY964" i="1"/>
  <c r="AS964" i="1"/>
  <c r="AY965" i="1"/>
  <c r="AS965" i="1"/>
  <c r="AY966" i="1"/>
  <c r="AS966" i="1"/>
  <c r="AS967" i="1"/>
  <c r="AY967" i="1"/>
  <c r="AS968" i="1"/>
  <c r="AY968" i="1"/>
  <c r="AS969" i="1"/>
  <c r="AY969" i="1"/>
  <c r="AS970" i="1"/>
  <c r="AY970" i="1"/>
  <c r="AS971" i="1"/>
  <c r="AY971" i="1"/>
  <c r="AS972" i="1"/>
  <c r="AY972" i="1"/>
  <c r="AY973" i="1"/>
  <c r="AS973" i="1"/>
  <c r="AS974" i="1"/>
  <c r="AY974" i="1"/>
  <c r="AS975" i="1"/>
  <c r="AY975" i="1"/>
  <c r="AS976" i="1"/>
  <c r="AY976" i="1"/>
  <c r="AY977" i="1"/>
  <c r="AS977" i="1"/>
  <c r="AY978" i="1"/>
  <c r="AS978" i="1"/>
  <c r="AY979" i="1"/>
  <c r="AS979" i="1"/>
  <c r="AS980" i="1"/>
  <c r="AY980" i="1"/>
  <c r="AY981" i="1"/>
  <c r="AS981" i="1"/>
  <c r="AY982" i="1"/>
  <c r="AS982" i="1"/>
  <c r="AY983" i="1"/>
  <c r="AS983" i="1"/>
  <c r="AY984" i="1"/>
  <c r="AS984" i="1"/>
  <c r="AY985" i="1"/>
  <c r="AS985" i="1"/>
  <c r="AS986" i="1"/>
  <c r="AY986" i="1"/>
  <c r="AS987" i="1"/>
  <c r="AY987" i="1"/>
  <c r="AY988" i="1"/>
  <c r="AS988" i="1"/>
  <c r="AY989" i="1"/>
  <c r="AS989" i="1"/>
  <c r="AY990" i="1"/>
  <c r="AS990" i="1"/>
  <c r="AY991" i="1"/>
  <c r="AS991" i="1"/>
  <c r="AY992" i="1"/>
  <c r="AS992" i="1"/>
  <c r="AS993" i="1"/>
  <c r="AY993" i="1"/>
  <c r="AS994" i="1"/>
  <c r="AY994" i="1"/>
  <c r="AS995" i="1"/>
  <c r="AY995" i="1"/>
  <c r="AY996" i="1"/>
  <c r="AS996" i="1"/>
  <c r="AS997" i="1"/>
  <c r="AY997" i="1"/>
  <c r="AS998" i="1"/>
  <c r="AY998" i="1"/>
  <c r="AY999" i="1"/>
  <c r="AS999" i="1"/>
  <c r="AY1000" i="1"/>
  <c r="AS1000" i="1"/>
  <c r="AY1001" i="1"/>
  <c r="AS1001" i="1"/>
  <c r="AS1002" i="1"/>
  <c r="AY1002" i="1"/>
  <c r="AS1003" i="1"/>
  <c r="AY1003" i="1"/>
  <c r="AY1004" i="1"/>
  <c r="AS1004" i="1"/>
  <c r="AY1005" i="1"/>
  <c r="AS1005" i="1"/>
  <c r="AS1006" i="1"/>
  <c r="AY1006" i="1"/>
  <c r="AY1007" i="1"/>
  <c r="AS1007" i="1"/>
  <c r="AY1008" i="1"/>
  <c r="AS1008" i="1"/>
  <c r="AS1009" i="1"/>
  <c r="AY1009" i="1"/>
  <c r="AY1010" i="1"/>
  <c r="AS1010" i="1"/>
  <c r="AS1011" i="1"/>
  <c r="AY1011" i="1"/>
  <c r="AY1012" i="1"/>
  <c r="AS1012" i="1"/>
  <c r="AY1013" i="1"/>
  <c r="AS1013" i="1"/>
  <c r="AS1014" i="1"/>
  <c r="AY1014" i="1"/>
  <c r="AS1015" i="1"/>
  <c r="AY1015" i="1"/>
  <c r="AY1016" i="1"/>
  <c r="AS1016" i="1"/>
  <c r="AY1017" i="1"/>
  <c r="AS1017" i="1"/>
  <c r="AY1018" i="1"/>
  <c r="AS1018" i="1"/>
  <c r="AY1019" i="1"/>
  <c r="AS1019" i="1"/>
  <c r="AY1020" i="1"/>
  <c r="AS1020" i="1"/>
  <c r="AY1021" i="1"/>
  <c r="AS1021" i="1"/>
  <c r="AS1022" i="1"/>
  <c r="AY1022" i="1"/>
  <c r="AY1023" i="1"/>
  <c r="AS1023" i="1"/>
  <c r="AY1024" i="1"/>
  <c r="AS1024" i="1"/>
  <c r="AY1025" i="1"/>
  <c r="AS1025" i="1"/>
  <c r="AY1026" i="1"/>
  <c r="AS1026" i="1"/>
  <c r="AS1027" i="1"/>
  <c r="AY1027" i="1"/>
  <c r="AS1028" i="1"/>
  <c r="AY1028" i="1"/>
  <c r="AY1029" i="1"/>
  <c r="AS1029" i="1"/>
  <c r="AS1030" i="1"/>
  <c r="AY1030" i="1"/>
  <c r="AS1031" i="1"/>
  <c r="AY1031" i="1"/>
  <c r="AY1032" i="1"/>
  <c r="AS1032" i="1"/>
  <c r="AY1033" i="1"/>
  <c r="AS1033" i="1"/>
  <c r="AY1034" i="1"/>
  <c r="AS1034" i="1"/>
  <c r="AS1035" i="1"/>
  <c r="AY1035" i="1"/>
  <c r="AS1036" i="1"/>
  <c r="AY1036" i="1"/>
  <c r="AS1037" i="1"/>
  <c r="AY1037" i="1"/>
  <c r="AS1038" i="1"/>
  <c r="AY1038" i="1"/>
  <c r="AY1039" i="1"/>
  <c r="AS1039" i="1"/>
  <c r="AY1040" i="1"/>
  <c r="AS1040" i="1"/>
  <c r="AY1041" i="1"/>
  <c r="AS1041" i="1"/>
  <c r="AY1042" i="1"/>
  <c r="AS1042" i="1"/>
  <c r="AS1043" i="1"/>
  <c r="AY1043" i="1"/>
  <c r="AY1044" i="1"/>
  <c r="AS1044" i="1"/>
  <c r="AY1045" i="1"/>
  <c r="AS1045" i="1"/>
  <c r="AY1046" i="1"/>
  <c r="AS1046" i="1"/>
  <c r="AS1047" i="1"/>
  <c r="AY1047" i="1"/>
  <c r="AY1048" i="1"/>
  <c r="AS1048" i="1"/>
  <c r="AS1049" i="1"/>
  <c r="AY1049" i="1"/>
  <c r="AY1050" i="1"/>
  <c r="AS1050" i="1"/>
  <c r="AY1051" i="1"/>
  <c r="AS1051" i="1"/>
  <c r="AY1052" i="1"/>
  <c r="AS1052" i="1"/>
  <c r="AY1053" i="1"/>
  <c r="AS1053" i="1"/>
  <c r="AS1054" i="1"/>
  <c r="AY1054" i="1"/>
  <c r="AS1055" i="1"/>
  <c r="AY1055" i="1"/>
  <c r="AS1056" i="1"/>
  <c r="AY1056" i="1"/>
  <c r="AS1057" i="1"/>
  <c r="AY1057" i="1"/>
  <c r="AY1058" i="1"/>
  <c r="AS1058" i="1"/>
  <c r="AY1059" i="1"/>
  <c r="AS1059" i="1"/>
  <c r="AS1060" i="1"/>
  <c r="AY1060" i="1"/>
  <c r="AY1061" i="1"/>
  <c r="AS1061" i="1"/>
  <c r="AS1062" i="1"/>
  <c r="AY1062" i="1"/>
  <c r="AS1063" i="1"/>
  <c r="AY1063" i="1"/>
  <c r="AS1064" i="1"/>
  <c r="AY1064" i="1"/>
  <c r="AS1065" i="1"/>
  <c r="AY1065" i="1"/>
  <c r="AY1066" i="1"/>
  <c r="AS1066" i="1"/>
  <c r="AY1067" i="1"/>
  <c r="AS1067" i="1"/>
  <c r="AY1068" i="1"/>
  <c r="AS1068" i="1"/>
  <c r="AS1069" i="1"/>
  <c r="AY1069" i="1"/>
  <c r="AY1070" i="1"/>
  <c r="AS1070" i="1"/>
  <c r="AY1071" i="1"/>
  <c r="AS1071" i="1"/>
  <c r="AS1072" i="1"/>
  <c r="AY1072" i="1"/>
  <c r="AS1073" i="1"/>
  <c r="AY1073" i="1"/>
  <c r="AS1074" i="1"/>
  <c r="AY1074" i="1"/>
  <c r="AY1075" i="1"/>
  <c r="AS1075" i="1"/>
  <c r="AY1076" i="1"/>
  <c r="AS1076" i="1"/>
  <c r="AS1077" i="1"/>
  <c r="AY1077" i="1"/>
  <c r="AS1078" i="1"/>
  <c r="AY1078" i="1"/>
  <c r="AS1079" i="1"/>
  <c r="AY1079" i="1"/>
  <c r="AS1080" i="1"/>
  <c r="AY1080" i="1"/>
  <c r="AS1081" i="1"/>
  <c r="AY1081" i="1"/>
  <c r="AS1082" i="1"/>
  <c r="AY1082" i="1"/>
  <c r="AS1083" i="1"/>
  <c r="AY1083" i="1"/>
  <c r="AS1084" i="1"/>
  <c r="AY1084" i="1"/>
  <c r="AS1085" i="1"/>
  <c r="AY1085" i="1"/>
  <c r="AS1086" i="1"/>
  <c r="AY1086" i="1"/>
  <c r="AS1087" i="1"/>
  <c r="AY1087" i="1"/>
  <c r="AY1088" i="1"/>
  <c r="AS1088" i="1"/>
  <c r="AY1089" i="1"/>
  <c r="AS1089" i="1"/>
  <c r="AY1090" i="1"/>
  <c r="AS1090" i="1"/>
  <c r="AY1091" i="1"/>
  <c r="AS1091" i="1"/>
  <c r="AY1092" i="1"/>
  <c r="AS1092" i="1"/>
  <c r="AY1093" i="1"/>
  <c r="AS1093" i="1"/>
  <c r="AS1094" i="1"/>
  <c r="AY1094" i="1"/>
  <c r="AS1095" i="1"/>
  <c r="AY1095" i="1"/>
  <c r="AS1096" i="1"/>
  <c r="AY1096" i="1"/>
  <c r="AS1097" i="1"/>
  <c r="AY1097" i="1"/>
  <c r="AY1098" i="1"/>
  <c r="AS1098" i="1"/>
  <c r="AS1099" i="1"/>
  <c r="AY1099" i="1"/>
  <c r="AS1100" i="1"/>
  <c r="AY1100" i="1"/>
  <c r="AY1101" i="1"/>
  <c r="AS1101" i="1"/>
  <c r="AY1102" i="1"/>
  <c r="AS1102" i="1"/>
  <c r="AY1103" i="1"/>
  <c r="AS1103" i="1"/>
  <c r="AS1104" i="1"/>
  <c r="AY1104" i="1"/>
  <c r="AY1105" i="1"/>
  <c r="AS1105" i="1"/>
  <c r="AS1106" i="1"/>
  <c r="AY1106" i="1"/>
  <c r="AS1107" i="1"/>
  <c r="AY1107" i="1"/>
  <c r="AS1108" i="1"/>
  <c r="AY1108" i="1"/>
  <c r="AY1109" i="1"/>
  <c r="AS1109" i="1"/>
  <c r="AY1110" i="1"/>
  <c r="AS1110" i="1"/>
  <c r="AY1111" i="1"/>
  <c r="AS1111" i="1"/>
  <c r="AS1112" i="1"/>
  <c r="AY1112" i="1"/>
  <c r="AY1113" i="1"/>
  <c r="AS1113" i="1"/>
  <c r="AY1114" i="1"/>
  <c r="AS1114" i="1"/>
  <c r="AY1115" i="1"/>
  <c r="AS1115" i="1"/>
  <c r="AY1116" i="1"/>
  <c r="AS1116" i="1"/>
  <c r="AY1117" i="1"/>
  <c r="AS1117" i="1"/>
  <c r="AY1118" i="1"/>
  <c r="AS1118" i="1"/>
  <c r="AS1119" i="1"/>
  <c r="AY1119" i="1"/>
  <c r="AY1120" i="1"/>
  <c r="AS1120" i="1"/>
  <c r="AS1121" i="1"/>
  <c r="AY1121" i="1"/>
  <c r="AY1122" i="1"/>
  <c r="AS1122" i="1"/>
  <c r="AS1123" i="1"/>
  <c r="AY1123" i="1"/>
  <c r="AY1124" i="1"/>
  <c r="AS1124" i="1"/>
  <c r="AY1125" i="1"/>
  <c r="AS1125" i="1"/>
  <c r="AS1126" i="1"/>
  <c r="AY1126" i="1"/>
  <c r="AY1127" i="1"/>
  <c r="AS1127" i="1"/>
  <c r="AY1128" i="1"/>
  <c r="AS1128" i="1"/>
  <c r="AS1129" i="1"/>
  <c r="AY1129" i="1"/>
  <c r="AY1130" i="1"/>
  <c r="AS1130" i="1"/>
  <c r="AY1131" i="1"/>
  <c r="AS1131" i="1"/>
  <c r="AY1132" i="1"/>
  <c r="AS1132" i="1"/>
  <c r="AY1133" i="1"/>
  <c r="AS1133" i="1"/>
  <c r="AY1134" i="1"/>
  <c r="AS1134" i="1"/>
  <c r="AY1135" i="1"/>
  <c r="AS1135" i="1"/>
  <c r="AS1136" i="1"/>
  <c r="AY1136" i="1"/>
  <c r="AY1137" i="1"/>
  <c r="AS1137" i="1"/>
  <c r="AS1138" i="1"/>
  <c r="AY1138" i="1"/>
  <c r="AS1139" i="1"/>
  <c r="AY1139" i="1"/>
  <c r="AY1140" i="1"/>
  <c r="AS1140" i="1"/>
  <c r="AY1141" i="1"/>
  <c r="AS1141" i="1"/>
  <c r="AY1142" i="1"/>
  <c r="AS1142" i="1"/>
  <c r="AS1143" i="1"/>
  <c r="AY1143" i="1"/>
  <c r="AS1144" i="1"/>
  <c r="AY1144" i="1"/>
  <c r="AS1145" i="1"/>
  <c r="AY1145" i="1"/>
  <c r="AS1146" i="1"/>
  <c r="AY1146" i="1"/>
  <c r="AS1147" i="1"/>
  <c r="AY1147" i="1"/>
  <c r="AS1148" i="1"/>
  <c r="AY1148" i="1"/>
  <c r="AY1149" i="1"/>
  <c r="AS1149" i="1"/>
  <c r="AS1150" i="1"/>
  <c r="AY1150" i="1"/>
  <c r="AS1151" i="1"/>
  <c r="AY1151" i="1"/>
  <c r="AS1152" i="1"/>
  <c r="AY1152" i="1"/>
  <c r="AY1153" i="1"/>
  <c r="AS1153" i="1"/>
  <c r="AY1154" i="1"/>
  <c r="AS1154" i="1"/>
  <c r="AS1155" i="1"/>
  <c r="AY1155" i="1"/>
  <c r="AS1156" i="1"/>
  <c r="AY1156" i="1"/>
  <c r="AS1157" i="1"/>
  <c r="AY1157" i="1"/>
  <c r="AS1158" i="1"/>
  <c r="AY1158" i="1"/>
  <c r="AS1159" i="1"/>
  <c r="AY1159" i="1"/>
  <c r="AY1160" i="1"/>
  <c r="AS1160" i="1"/>
  <c r="AY1161" i="1"/>
  <c r="AS1161" i="1"/>
  <c r="AS1162" i="1"/>
  <c r="AY1162" i="1"/>
  <c r="AY1163" i="1"/>
  <c r="AS1163" i="1"/>
  <c r="AS1164" i="1"/>
  <c r="AY1164" i="1"/>
  <c r="AS1165" i="1"/>
  <c r="AY1165" i="1"/>
  <c r="AS1166" i="1"/>
  <c r="AY1166" i="1"/>
  <c r="AY1167" i="1"/>
  <c r="AS1167" i="1"/>
  <c r="AY1168" i="1"/>
  <c r="AS1168" i="1"/>
  <c r="AY1169" i="1"/>
  <c r="AS1169" i="1"/>
  <c r="AY1170" i="1"/>
  <c r="AS1170" i="1"/>
  <c r="AS1171" i="1"/>
  <c r="AY1171" i="1"/>
  <c r="AS1172" i="1"/>
  <c r="AY1172" i="1"/>
  <c r="AS1173" i="1"/>
  <c r="AY1173" i="1"/>
  <c r="AY1174" i="1"/>
  <c r="AS1174" i="1"/>
  <c r="AY1175" i="1"/>
  <c r="AS1175" i="1"/>
  <c r="AS1176" i="1"/>
  <c r="AY1176" i="1"/>
  <c r="AY1177" i="1"/>
  <c r="AS1177" i="1"/>
  <c r="AY1178" i="1"/>
  <c r="AS1178" i="1"/>
  <c r="AY1179" i="1"/>
  <c r="AS1179" i="1"/>
  <c r="AY1180" i="1"/>
  <c r="AS1180" i="1"/>
  <c r="AS1181" i="1"/>
  <c r="AY1181" i="1"/>
  <c r="AY1182" i="1"/>
  <c r="AS1182" i="1"/>
  <c r="AS1183" i="1"/>
  <c r="AY1183" i="1"/>
  <c r="AY1184" i="1"/>
  <c r="AS1184" i="1"/>
  <c r="AS1185" i="1"/>
  <c r="AY1185" i="1"/>
  <c r="AY1186" i="1"/>
  <c r="AS1186" i="1"/>
  <c r="AY1187" i="1"/>
  <c r="AS1187" i="1"/>
  <c r="AY1188" i="1"/>
  <c r="AS1188" i="1"/>
  <c r="AY1189" i="1"/>
  <c r="AS1189" i="1"/>
  <c r="AY1190" i="1"/>
  <c r="AS1190" i="1"/>
  <c r="AS1191" i="1"/>
  <c r="AY1191" i="1"/>
  <c r="AS1192" i="1"/>
  <c r="AY1192" i="1"/>
  <c r="AY1193" i="1"/>
  <c r="AS1193" i="1"/>
  <c r="AS1194" i="1"/>
  <c r="AY1194" i="1"/>
  <c r="AY1195" i="1"/>
  <c r="AS1195" i="1"/>
  <c r="AS1196" i="1"/>
  <c r="AY1196" i="1"/>
  <c r="AS1197" i="1"/>
  <c r="AY1197" i="1"/>
  <c r="AY1198" i="1"/>
  <c r="AS1198" i="1"/>
  <c r="AY1199" i="1"/>
  <c r="AS1199" i="1"/>
  <c r="AY1200" i="1"/>
  <c r="AS1200" i="1"/>
  <c r="AY1201" i="1"/>
  <c r="AS1201" i="1"/>
  <c r="AS1202" i="1"/>
  <c r="AY1202" i="1"/>
  <c r="AS1203" i="1"/>
  <c r="AY1203" i="1"/>
  <c r="AY1204" i="1"/>
  <c r="AS1204" i="1"/>
  <c r="AS1205" i="1"/>
  <c r="AY1205" i="1"/>
  <c r="AS1206" i="1"/>
  <c r="AY1206" i="1"/>
  <c r="AS1207" i="1"/>
  <c r="AY1207" i="1"/>
  <c r="AY1208" i="1"/>
  <c r="AS1208" i="1"/>
  <c r="AY1209" i="1"/>
  <c r="AS1209" i="1"/>
  <c r="AY1210" i="1"/>
  <c r="AS1210" i="1"/>
  <c r="AS1211" i="1"/>
  <c r="AY1211" i="1"/>
  <c r="AY1212" i="1"/>
  <c r="AS1212" i="1"/>
  <c r="AY1213" i="1"/>
  <c r="AS1213" i="1"/>
  <c r="AS1214" i="1"/>
  <c r="AY1214" i="1"/>
  <c r="AY1215" i="1"/>
  <c r="AS1215" i="1"/>
  <c r="AS1216" i="1"/>
  <c r="AY1216" i="1"/>
  <c r="AS1217" i="1"/>
  <c r="AY1217" i="1"/>
  <c r="AY1218" i="1"/>
  <c r="AS1218" i="1"/>
  <c r="AY1219" i="1"/>
  <c r="AS1219" i="1"/>
  <c r="AS1220" i="1"/>
  <c r="AY1220" i="1"/>
  <c r="AY1221" i="1"/>
  <c r="AS1221" i="1"/>
  <c r="AS1222" i="1"/>
  <c r="AY1222" i="1"/>
  <c r="AS1223" i="1"/>
  <c r="AY1223" i="1"/>
  <c r="AY1224" i="1"/>
  <c r="AS1224" i="1"/>
  <c r="AS1225" i="1"/>
  <c r="AY1225" i="1"/>
  <c r="AS1226" i="1"/>
  <c r="AY1226" i="1"/>
  <c r="AY1227" i="1"/>
  <c r="AS1227" i="1"/>
  <c r="AY1228" i="1"/>
  <c r="AS1228" i="1"/>
  <c r="AS1229" i="1"/>
  <c r="AY1229" i="1"/>
  <c r="AY1230" i="1"/>
  <c r="AS1230" i="1"/>
  <c r="AS1231" i="1"/>
  <c r="AY1231" i="1"/>
  <c r="AS1232" i="1"/>
  <c r="AY1232" i="1"/>
  <c r="AS1233" i="1"/>
  <c r="AY1233" i="1"/>
  <c r="AY1234" i="1"/>
  <c r="AS1234" i="1"/>
  <c r="AY1235" i="1"/>
  <c r="AS1235" i="1"/>
  <c r="AY1236" i="1"/>
  <c r="AS1236" i="1"/>
  <c r="AS1237" i="1"/>
  <c r="AY1237" i="1"/>
  <c r="AS1238" i="1"/>
  <c r="AY1238" i="1"/>
  <c r="AS1239" i="1"/>
  <c r="AY1239" i="1"/>
  <c r="AS1240" i="1"/>
  <c r="AY1240" i="1"/>
  <c r="AS1241" i="1"/>
  <c r="AY1241" i="1"/>
  <c r="AS1242" i="1"/>
  <c r="AY1242" i="1"/>
  <c r="AY1243" i="1"/>
  <c r="AS1243" i="1"/>
  <c r="AY1244" i="1"/>
  <c r="AS1244" i="1"/>
  <c r="AY1245" i="1"/>
  <c r="AS1245" i="1"/>
  <c r="AY1246" i="1"/>
  <c r="AS1246" i="1"/>
  <c r="AS1247" i="1"/>
  <c r="AY1247" i="1"/>
  <c r="AS1248" i="1"/>
  <c r="AY1248" i="1"/>
  <c r="AY1249" i="1"/>
  <c r="AS1249" i="1"/>
  <c r="AS1250" i="1"/>
  <c r="AY1250" i="1"/>
  <c r="AS1251" i="1"/>
  <c r="AY1251" i="1"/>
  <c r="AS1252" i="1"/>
  <c r="AY1252" i="1"/>
  <c r="AS1253" i="1"/>
  <c r="AY1253" i="1"/>
  <c r="AY1254" i="1"/>
  <c r="AS1254" i="1"/>
  <c r="AS1255" i="1"/>
  <c r="AY1255" i="1"/>
  <c r="AY1256" i="1"/>
  <c r="AS1256" i="1"/>
  <c r="AS1257" i="1"/>
  <c r="AY1257" i="1"/>
  <c r="AS1258" i="1"/>
  <c r="AY1258" i="1"/>
  <c r="AY1259" i="1"/>
  <c r="AS1259" i="1"/>
  <c r="AS1260" i="1"/>
  <c r="AY1260" i="1"/>
  <c r="AY1261" i="1"/>
  <c r="AS1261" i="1"/>
  <c r="AS1262" i="1"/>
  <c r="AY1262" i="1"/>
  <c r="AY1263" i="1"/>
  <c r="AS1263" i="1"/>
  <c r="AS1264" i="1"/>
  <c r="AY1264" i="1"/>
  <c r="AS1265" i="1"/>
  <c r="AY1265" i="1"/>
  <c r="AY1266" i="1"/>
  <c r="AS1266" i="1"/>
  <c r="AS1267" i="1"/>
  <c r="AY1267" i="1"/>
  <c r="AY1268" i="1"/>
  <c r="AS1268" i="1"/>
  <c r="AY1269" i="1"/>
  <c r="AS1269" i="1"/>
  <c r="AS1270" i="1"/>
  <c r="AY1270" i="1"/>
  <c r="AS1271" i="1"/>
  <c r="AY1271" i="1"/>
  <c r="AY1272" i="1"/>
  <c r="AS1272" i="1"/>
  <c r="AY1273" i="1"/>
  <c r="AS1273" i="1"/>
  <c r="AY1274" i="1"/>
  <c r="AS1274" i="1"/>
  <c r="AY1275" i="1"/>
  <c r="AS1275" i="1"/>
  <c r="AS1276" i="1"/>
  <c r="AY1276" i="1"/>
  <c r="AY1277" i="1"/>
  <c r="AS1277" i="1"/>
  <c r="AY1278" i="1"/>
  <c r="AS1278" i="1"/>
  <c r="AY1279" i="1"/>
  <c r="AS1279" i="1"/>
  <c r="AS1280" i="1"/>
  <c r="AY1280" i="1"/>
  <c r="AS1281" i="1"/>
  <c r="AY1281" i="1"/>
  <c r="AS1282" i="1"/>
  <c r="AY1282" i="1"/>
  <c r="AY1283" i="1"/>
  <c r="AS1283" i="1"/>
  <c r="AY1284" i="1"/>
  <c r="AS1284" i="1"/>
  <c r="AS1285" i="1"/>
  <c r="AY1285" i="1"/>
  <c r="AS1286" i="1"/>
  <c r="AY1286" i="1"/>
  <c r="AS1287" i="1"/>
  <c r="AY1287" i="1"/>
  <c r="AY1288" i="1"/>
  <c r="AS1288" i="1"/>
  <c r="AS1289" i="1"/>
  <c r="AY1289" i="1"/>
  <c r="AS1290" i="1"/>
  <c r="AY1290" i="1"/>
  <c r="AS1291" i="1"/>
  <c r="AY1291" i="1"/>
  <c r="AY1292" i="1"/>
  <c r="AS1292" i="1"/>
  <c r="AY1293" i="1"/>
  <c r="AS1293" i="1"/>
  <c r="AY1294" i="1"/>
  <c r="AS1294" i="1"/>
  <c r="AY1295" i="1"/>
  <c r="AS1295" i="1"/>
  <c r="AS1296" i="1"/>
  <c r="AY1296" i="1"/>
  <c r="AS1297" i="1"/>
  <c r="AY1297" i="1"/>
  <c r="AS1298" i="1"/>
  <c r="AY1298" i="1"/>
  <c r="AY1299" i="1"/>
  <c r="AS1299" i="1"/>
  <c r="AY1300" i="1"/>
  <c r="AS1300" i="1"/>
  <c r="AY1301" i="1"/>
  <c r="AS1301" i="1"/>
  <c r="AS1302" i="1"/>
  <c r="AY1302" i="1"/>
  <c r="AY1303" i="1"/>
  <c r="AS1303" i="1"/>
  <c r="AY1304" i="1"/>
  <c r="AS1304" i="1"/>
  <c r="AY1305" i="1"/>
  <c r="AS1305" i="1"/>
  <c r="AS1306" i="1"/>
  <c r="AY1306" i="1"/>
  <c r="AY1307" i="1"/>
  <c r="AS1307" i="1"/>
  <c r="AY1308" i="1"/>
  <c r="AS1308" i="1"/>
  <c r="AS1309" i="1"/>
  <c r="AY1309" i="1"/>
  <c r="AY1310" i="1"/>
  <c r="AS1310" i="1"/>
  <c r="AS1311" i="1"/>
  <c r="AY1311" i="1"/>
  <c r="AS1312" i="1"/>
  <c r="AY1312" i="1"/>
  <c r="AS1313" i="1"/>
  <c r="AY1313" i="1"/>
  <c r="AY1314" i="1"/>
  <c r="AS1314" i="1"/>
  <c r="AS1315" i="1"/>
  <c r="AY1315" i="1"/>
  <c r="AS1316" i="1"/>
  <c r="AY1316" i="1"/>
  <c r="AS1317" i="1"/>
  <c r="AY1317" i="1"/>
  <c r="AY1318" i="1"/>
  <c r="AS1318" i="1"/>
  <c r="AS1319" i="1"/>
  <c r="AY1319" i="1"/>
  <c r="AY1320" i="1"/>
  <c r="AS1320" i="1"/>
  <c r="AS1321" i="1"/>
  <c r="AY1321" i="1"/>
  <c r="AY1322" i="1"/>
  <c r="AS1322" i="1"/>
  <c r="AY1323" i="1"/>
  <c r="AS1323" i="1"/>
  <c r="AY1324" i="1"/>
  <c r="AS1324" i="1"/>
  <c r="AS1325" i="1"/>
  <c r="AY1325" i="1"/>
  <c r="AS1326" i="1"/>
  <c r="AY1326" i="1"/>
  <c r="AS1327" i="1"/>
  <c r="AY1327" i="1"/>
  <c r="AS1328" i="1"/>
  <c r="AY1328" i="1"/>
  <c r="AS1329" i="1"/>
  <c r="AY1329" i="1"/>
  <c r="AS1330" i="1"/>
  <c r="AY1330" i="1"/>
  <c r="AS1331" i="1"/>
  <c r="AY1331" i="1"/>
  <c r="AS1332" i="1"/>
  <c r="AY1332" i="1"/>
  <c r="AS1333" i="1"/>
  <c r="AY1333" i="1"/>
  <c r="AY1334" i="1"/>
  <c r="AS1334" i="1"/>
  <c r="AS1335" i="1"/>
  <c r="AY1335" i="1"/>
  <c r="AY1336" i="1"/>
  <c r="AS1336" i="1"/>
  <c r="AY1337" i="1"/>
  <c r="AS1337" i="1"/>
  <c r="AY1338" i="1"/>
  <c r="AS1338" i="1"/>
  <c r="AS1339" i="1"/>
  <c r="AY1339" i="1"/>
  <c r="AY1340" i="1"/>
  <c r="AS1340" i="1"/>
  <c r="AY1341" i="1"/>
  <c r="AS1341" i="1"/>
  <c r="AS1342" i="1"/>
  <c r="AY1342" i="1"/>
  <c r="AS1343" i="1"/>
  <c r="AY1343" i="1"/>
  <c r="AS1344" i="1"/>
  <c r="AY1344" i="1"/>
  <c r="AS1345" i="1"/>
  <c r="AY1345" i="1"/>
  <c r="AY1346" i="1"/>
  <c r="AS1346" i="1"/>
  <c r="AY1347" i="1"/>
  <c r="AS1347" i="1"/>
  <c r="AS1348" i="1"/>
  <c r="AY1348" i="1"/>
  <c r="AY1349" i="1"/>
  <c r="AS1349" i="1"/>
  <c r="AS1350" i="1"/>
  <c r="AY1350" i="1"/>
  <c r="AY1351" i="1"/>
  <c r="AS1351" i="1"/>
  <c r="AS1352" i="1"/>
  <c r="AY1352" i="1"/>
  <c r="AS1353" i="1"/>
  <c r="AY1353" i="1"/>
  <c r="AY1354" i="1"/>
  <c r="AS1354" i="1"/>
  <c r="AS1355" i="1"/>
  <c r="AY1355" i="1"/>
  <c r="AY1356" i="1"/>
  <c r="AS1356" i="1"/>
  <c r="AS1357" i="1"/>
  <c r="AY1357" i="1"/>
  <c r="AY1358" i="1"/>
  <c r="AS1358" i="1"/>
  <c r="AS1359" i="1"/>
  <c r="AY1359" i="1"/>
  <c r="AS1360" i="1"/>
  <c r="AY1360" i="1"/>
  <c r="AS1361" i="1"/>
  <c r="AY1361" i="1"/>
  <c r="AS1362" i="1"/>
  <c r="AY1362" i="1"/>
  <c r="AY1363" i="1"/>
  <c r="AS1363" i="1"/>
  <c r="AY1364" i="1"/>
  <c r="AS1364" i="1"/>
  <c r="AS1365" i="1"/>
  <c r="AY1365" i="1"/>
  <c r="AY1366" i="1"/>
  <c r="AS1366" i="1"/>
  <c r="AY1367" i="1"/>
  <c r="AS1367" i="1"/>
  <c r="AS1368" i="1"/>
  <c r="AY1368" i="1"/>
  <c r="AY1369" i="1"/>
  <c r="AS1369" i="1"/>
  <c r="AS1370" i="1"/>
  <c r="AY1370" i="1"/>
  <c r="AS1371" i="1"/>
  <c r="AY1371" i="1"/>
  <c r="AY1372" i="1"/>
  <c r="AS1372" i="1"/>
  <c r="AS1373" i="1"/>
  <c r="AY1373" i="1"/>
  <c r="AS1374" i="1"/>
  <c r="AY1374" i="1"/>
  <c r="AY1375" i="1"/>
  <c r="AS1375" i="1"/>
  <c r="AY1376" i="1"/>
  <c r="AS1376" i="1"/>
  <c r="AS1377" i="1"/>
  <c r="AY1377" i="1"/>
  <c r="AS1378" i="1"/>
  <c r="AY1378" i="1"/>
  <c r="AY1379" i="1"/>
  <c r="AS1379" i="1"/>
  <c r="AY1380" i="1"/>
  <c r="AS1380" i="1"/>
  <c r="AY1381" i="1"/>
  <c r="AS1381" i="1"/>
  <c r="AS1382" i="1"/>
  <c r="AY1382" i="1"/>
  <c r="AS1383" i="1"/>
  <c r="AY1383" i="1"/>
  <c r="AY1384" i="1"/>
  <c r="AS1384" i="1"/>
  <c r="AY1385" i="1"/>
  <c r="AS1385" i="1"/>
  <c r="AY1386" i="1"/>
  <c r="AS1386" i="1"/>
  <c r="AY1387" i="1"/>
  <c r="AS1387" i="1"/>
  <c r="AS1388" i="1"/>
  <c r="AY1388" i="1"/>
  <c r="AY1389" i="1"/>
  <c r="AS1389" i="1"/>
  <c r="AS1390" i="1"/>
  <c r="AY1390" i="1"/>
  <c r="AS1391" i="1"/>
  <c r="AY1391" i="1"/>
  <c r="AS1392" i="1"/>
  <c r="AY1392" i="1"/>
  <c r="AY1393" i="1"/>
  <c r="AS1393" i="1"/>
  <c r="AY1394" i="1"/>
  <c r="AS1394" i="1"/>
  <c r="AY1395" i="1"/>
  <c r="AS1395" i="1"/>
  <c r="AY1396" i="1"/>
  <c r="AS1396" i="1"/>
  <c r="AS1397" i="1"/>
  <c r="AY1397" i="1"/>
  <c r="AS1398" i="1"/>
  <c r="AY1398" i="1"/>
  <c r="AS1399" i="1"/>
  <c r="AY1399" i="1"/>
  <c r="AY1400" i="1"/>
  <c r="AS1400" i="1"/>
  <c r="AY1401" i="1"/>
  <c r="AS1401" i="1"/>
  <c r="AS1402" i="1"/>
  <c r="AY1402" i="1"/>
  <c r="AS1403" i="1"/>
  <c r="AY1403" i="1"/>
  <c r="AY1404" i="1"/>
  <c r="AS1404" i="1"/>
  <c r="AY1405" i="1"/>
  <c r="AS1405" i="1"/>
  <c r="AS1406" i="1"/>
  <c r="AY1406" i="1"/>
  <c r="AY1407" i="1"/>
  <c r="AS1407" i="1"/>
  <c r="AS1408" i="1"/>
  <c r="AY1408" i="1"/>
  <c r="AY1409" i="1"/>
  <c r="AS1409" i="1"/>
  <c r="AS1410" i="1"/>
  <c r="AY1410" i="1"/>
  <c r="AY1411" i="1"/>
  <c r="AS1411" i="1"/>
  <c r="AY1412" i="1"/>
  <c r="AS1412" i="1"/>
  <c r="AY1413" i="1"/>
  <c r="AS1413" i="1"/>
  <c r="AY1414" i="1"/>
  <c r="AS1414" i="1"/>
  <c r="AY1415" i="1"/>
  <c r="AS1415" i="1"/>
  <c r="AS1416" i="1"/>
  <c r="AY1416" i="1"/>
  <c r="AS1417" i="1"/>
  <c r="AY1417" i="1"/>
  <c r="AY1418" i="1"/>
  <c r="AS1418" i="1"/>
  <c r="AS1419" i="1"/>
  <c r="AY1419" i="1"/>
  <c r="AS1420" i="1"/>
  <c r="AY1420" i="1"/>
  <c r="AY1421" i="1"/>
  <c r="AS1421" i="1"/>
  <c r="AS1422" i="1"/>
  <c r="AY1422" i="1"/>
  <c r="AY1423" i="1"/>
  <c r="AS1423" i="1"/>
  <c r="AS1424" i="1"/>
  <c r="AY1424" i="1"/>
  <c r="AY1425" i="1"/>
  <c r="AS1425" i="1"/>
  <c r="AY1426" i="1"/>
  <c r="AS1426" i="1"/>
  <c r="AY1427" i="1"/>
  <c r="AS1427" i="1"/>
  <c r="AY1428" i="1"/>
  <c r="AS1428" i="1"/>
  <c r="AY1429" i="1"/>
  <c r="AS1429" i="1"/>
  <c r="AS1430" i="1"/>
  <c r="AY1430" i="1"/>
  <c r="AS1431" i="1"/>
  <c r="AY1431" i="1"/>
  <c r="AS1432" i="1"/>
  <c r="AY1432" i="1"/>
  <c r="AY1433" i="1"/>
  <c r="AS1433" i="1"/>
  <c r="AS1434" i="1"/>
  <c r="AY1434" i="1"/>
  <c r="AY1435" i="1"/>
  <c r="AS1435" i="1"/>
  <c r="AY1436" i="1"/>
  <c r="AS1436" i="1"/>
  <c r="AS1437" i="1"/>
  <c r="AY1437" i="1"/>
  <c r="AY1438" i="1"/>
  <c r="AS1438" i="1"/>
  <c r="AY1439" i="1"/>
  <c r="AS1439" i="1"/>
  <c r="AY1440" i="1"/>
  <c r="AS1440" i="1"/>
  <c r="AS1441" i="1"/>
  <c r="AY1441" i="1"/>
  <c r="AY1442" i="1"/>
  <c r="AS1442" i="1"/>
  <c r="AS1443" i="1"/>
  <c r="AY1443" i="1"/>
  <c r="AY1444" i="1"/>
  <c r="AS1444" i="1"/>
  <c r="AY1445" i="1"/>
  <c r="AS1445" i="1"/>
  <c r="AY1446" i="1"/>
  <c r="AS1446" i="1"/>
  <c r="AS1447" i="1"/>
  <c r="AY1447" i="1"/>
  <c r="AS1448" i="1"/>
  <c r="AY1448" i="1"/>
  <c r="AY1449" i="1"/>
  <c r="AS1449" i="1"/>
  <c r="AY1450" i="1"/>
  <c r="AS1450" i="1"/>
  <c r="AY1451" i="1"/>
  <c r="AS1451" i="1"/>
  <c r="AS1452" i="1"/>
  <c r="AY1452" i="1"/>
  <c r="AY1453" i="1"/>
  <c r="AS1453" i="1"/>
  <c r="AS1454" i="1"/>
  <c r="AY1454" i="1"/>
  <c r="AS1455" i="1"/>
  <c r="AY1455" i="1"/>
  <c r="AY1456" i="1"/>
  <c r="AS1456" i="1"/>
  <c r="AS1457" i="1"/>
  <c r="AY1457" i="1"/>
  <c r="AY1458" i="1"/>
  <c r="AS1458" i="1"/>
  <c r="AS1459" i="1"/>
  <c r="AY1459" i="1"/>
  <c r="AY1460" i="1"/>
  <c r="AS1460" i="1"/>
  <c r="AY1461" i="1"/>
  <c r="AS1461" i="1"/>
  <c r="AS1462" i="1"/>
  <c r="AY1462" i="1"/>
  <c r="AS1463" i="1"/>
  <c r="AY1463" i="1"/>
  <c r="AS1464" i="1"/>
  <c r="AY1464" i="1"/>
  <c r="AY1465" i="1"/>
  <c r="AS1465" i="1"/>
  <c r="AS1466" i="1"/>
  <c r="AY1466" i="1"/>
  <c r="AY1467" i="1"/>
  <c r="AS1467" i="1"/>
  <c r="AY1468" i="1"/>
  <c r="AS1468" i="1"/>
  <c r="AS1469" i="1"/>
  <c r="AY1469" i="1"/>
  <c r="AY1470" i="1"/>
  <c r="AS1470" i="1"/>
  <c r="AY1471" i="1"/>
  <c r="AS1471" i="1"/>
  <c r="AY1472" i="1"/>
  <c r="AS1472" i="1"/>
  <c r="AY1473" i="1"/>
  <c r="AS1473" i="1"/>
  <c r="AS1474" i="1"/>
  <c r="AY1474" i="1"/>
  <c r="AS1475" i="1"/>
  <c r="AY1475" i="1"/>
  <c r="AS1476" i="1"/>
  <c r="AY1476" i="1"/>
  <c r="AY1477" i="1"/>
  <c r="AS1477" i="1"/>
  <c r="AS1478" i="1"/>
  <c r="AY1478" i="1"/>
  <c r="AS1479" i="1"/>
  <c r="AY1479" i="1"/>
  <c r="AY1480" i="1"/>
  <c r="AS1480" i="1"/>
  <c r="AS1481" i="1"/>
  <c r="AY1481" i="1"/>
  <c r="AY1482" i="1"/>
  <c r="AS1482" i="1"/>
  <c r="AY1483" i="1"/>
  <c r="AS1483" i="1"/>
  <c r="AY1484" i="1"/>
  <c r="AS1484" i="1"/>
  <c r="AS1485" i="1"/>
  <c r="AY1485" i="1"/>
  <c r="AY1486" i="1"/>
  <c r="AS1486" i="1"/>
  <c r="AY1487" i="1"/>
  <c r="AS1487" i="1"/>
  <c r="AS1488" i="1"/>
  <c r="AY1488" i="1"/>
  <c r="AY1489" i="1"/>
  <c r="AS1489" i="1"/>
  <c r="AY1490" i="1"/>
  <c r="AS1490" i="1"/>
  <c r="AY1491" i="1"/>
  <c r="AS1491" i="1"/>
  <c r="AY1492" i="1"/>
  <c r="AS1492" i="1"/>
  <c r="AY1493" i="1"/>
  <c r="AS1493" i="1"/>
  <c r="AS1494" i="1"/>
  <c r="AY1494" i="1"/>
  <c r="AS1495" i="1"/>
  <c r="AY1495" i="1"/>
  <c r="AY1496" i="1"/>
  <c r="AS1496" i="1"/>
  <c r="AY1497" i="1"/>
  <c r="AS1497" i="1"/>
  <c r="AY1498" i="1"/>
  <c r="AS1498" i="1"/>
  <c r="AY1499" i="1"/>
  <c r="AS1499" i="1"/>
  <c r="AS1500" i="1"/>
  <c r="AY1500" i="1"/>
  <c r="AY1501" i="1"/>
  <c r="AS1501" i="1"/>
  <c r="AS1502" i="1"/>
  <c r="AY1502" i="1"/>
  <c r="AY1503" i="1"/>
  <c r="AS1503" i="1"/>
  <c r="AY1504" i="1"/>
  <c r="AS1504" i="1"/>
  <c r="AY1505" i="1"/>
  <c r="AS1505" i="1"/>
  <c r="AS1506" i="1"/>
  <c r="AY1506" i="1"/>
  <c r="AY1507" i="1"/>
  <c r="AS1507" i="1"/>
  <c r="AY1508" i="1"/>
  <c r="AS1508" i="1"/>
  <c r="AY1509" i="1"/>
  <c r="AS1509" i="1"/>
  <c r="AS1510" i="1"/>
  <c r="AY1510" i="1"/>
  <c r="AS1511" i="1"/>
  <c r="AY1511" i="1"/>
  <c r="AS1512" i="1"/>
  <c r="AY1512" i="1"/>
  <c r="AY1513" i="1"/>
  <c r="AS1513" i="1"/>
  <c r="AS1514" i="1"/>
  <c r="AY1514" i="1"/>
  <c r="AS1515" i="1"/>
  <c r="AY1515" i="1"/>
  <c r="AY1516" i="1"/>
  <c r="AS1516" i="1"/>
  <c r="AS1517" i="1"/>
  <c r="AY1517" i="1"/>
  <c r="AY1518" i="1"/>
  <c r="AS1518" i="1"/>
  <c r="AS1519" i="1"/>
  <c r="AY1519" i="1"/>
  <c r="AY1520" i="1"/>
  <c r="AS1520" i="1"/>
  <c r="AY1521" i="1"/>
  <c r="AS1521" i="1"/>
  <c r="AY1522" i="1"/>
  <c r="AS1522" i="1"/>
  <c r="AS1523" i="1"/>
  <c r="AY1523" i="1"/>
  <c r="AS1524" i="1"/>
  <c r="AY1524" i="1"/>
  <c r="AS1525" i="1"/>
  <c r="AY1525" i="1"/>
  <c r="AY1526" i="1"/>
  <c r="AS1526" i="1"/>
  <c r="AY1527" i="1"/>
  <c r="AS1527" i="1"/>
  <c r="AS1528" i="1"/>
  <c r="AY1528" i="1"/>
  <c r="AS1529" i="1"/>
  <c r="AY1529" i="1"/>
  <c r="AY1530" i="1"/>
  <c r="AS1530" i="1"/>
  <c r="AS1531" i="1"/>
  <c r="AY1531" i="1"/>
  <c r="AS1532" i="1"/>
  <c r="AY1532" i="1"/>
  <c r="AY1533" i="1"/>
  <c r="AS1533" i="1"/>
  <c r="AS1534" i="1"/>
  <c r="AY1534" i="1"/>
  <c r="AY1535" i="1"/>
  <c r="AS1535" i="1"/>
  <c r="AS1536" i="1"/>
  <c r="AY1536" i="1"/>
  <c r="AY1537" i="1"/>
  <c r="AS1537" i="1"/>
  <c r="AS1538" i="1"/>
  <c r="AY1538" i="1"/>
  <c r="AS1539" i="1"/>
  <c r="AY1539" i="1"/>
  <c r="AY1540" i="1"/>
  <c r="AS1540" i="1"/>
  <c r="AY1541" i="1"/>
  <c r="AS1541" i="1"/>
  <c r="AY1542" i="1"/>
  <c r="AS1542" i="1"/>
  <c r="AS1543" i="1"/>
  <c r="AY1543" i="1"/>
  <c r="AY1544" i="1"/>
  <c r="AS1544" i="1"/>
  <c r="AS1545" i="1"/>
  <c r="AY1545" i="1"/>
  <c r="AY1546" i="1"/>
  <c r="AS1546" i="1"/>
  <c r="AS1547" i="1"/>
  <c r="AY1547" i="1"/>
  <c r="AY1548" i="1"/>
  <c r="AS1548" i="1"/>
  <c r="AS1549" i="1"/>
  <c r="AY1549" i="1"/>
  <c r="AS1550" i="1"/>
  <c r="AY1550" i="1"/>
  <c r="AY1551" i="1"/>
  <c r="AS1551" i="1"/>
  <c r="AY1552" i="1"/>
  <c r="AS1552" i="1"/>
  <c r="AS1553" i="1"/>
  <c r="AY1553" i="1"/>
  <c r="AS1554" i="1"/>
  <c r="AY1554" i="1"/>
  <c r="AS1555" i="1"/>
  <c r="AY1555" i="1"/>
  <c r="AY1556" i="1"/>
  <c r="AS1556" i="1"/>
  <c r="AY1557" i="1"/>
  <c r="AS1557" i="1"/>
  <c r="AY1558" i="1"/>
  <c r="AS1558" i="1"/>
  <c r="AS1559" i="1"/>
  <c r="AY1559" i="1"/>
  <c r="AY1560" i="1"/>
  <c r="AS1560" i="1"/>
  <c r="AS1561" i="1"/>
  <c r="AY1561" i="1"/>
  <c r="AY1562" i="1"/>
  <c r="AS1562" i="1"/>
  <c r="AS1563" i="1"/>
  <c r="AY1563" i="1"/>
  <c r="AS1564" i="1"/>
  <c r="AY1564" i="1"/>
  <c r="AY1565" i="1"/>
  <c r="AS1565" i="1"/>
  <c r="AS1566" i="1"/>
  <c r="AY1566" i="1"/>
  <c r="AY1567" i="1"/>
  <c r="AS1567" i="1"/>
  <c r="AS1568" i="1"/>
  <c r="AY1568" i="1"/>
  <c r="AS1569" i="1"/>
  <c r="AY1569" i="1"/>
  <c r="AS1570" i="1"/>
  <c r="AY1570" i="1"/>
  <c r="AS1571" i="1"/>
  <c r="AY1571" i="1"/>
  <c r="AY1572" i="1"/>
  <c r="AS1572" i="1"/>
  <c r="AS1573" i="1"/>
  <c r="AY1573" i="1"/>
  <c r="AY1574" i="1"/>
  <c r="AS1574" i="1"/>
  <c r="AS1575" i="1"/>
  <c r="AY1575" i="1"/>
  <c r="AS1576" i="1"/>
  <c r="AY1576" i="1"/>
  <c r="AY1577" i="1"/>
  <c r="AS1577" i="1"/>
  <c r="AY1578" i="1"/>
  <c r="AS1578" i="1"/>
  <c r="AS1579" i="1"/>
  <c r="AY1579" i="1"/>
  <c r="AY1580" i="1"/>
  <c r="AS1580" i="1"/>
  <c r="AS1581" i="1"/>
  <c r="AY1581" i="1"/>
  <c r="AY1582" i="1"/>
  <c r="AS1582" i="1"/>
  <c r="AY1583" i="1"/>
  <c r="AS1583" i="1"/>
  <c r="AY1584" i="1"/>
  <c r="AS1584" i="1"/>
  <c r="AY1585" i="1"/>
  <c r="AS1585" i="1"/>
  <c r="AS1586" i="1"/>
  <c r="AY1586" i="1"/>
  <c r="AY1587" i="1"/>
  <c r="AS1587" i="1"/>
  <c r="AS1588" i="1"/>
  <c r="AY1588" i="1"/>
  <c r="AY1589" i="1"/>
  <c r="AS1589" i="1"/>
  <c r="AS1590" i="1"/>
  <c r="AY1590" i="1"/>
  <c r="AY1591" i="1"/>
  <c r="AS1591" i="1"/>
  <c r="AY1592" i="1"/>
  <c r="AS1592" i="1"/>
  <c r="AY1593" i="1"/>
  <c r="AS1593" i="1"/>
  <c r="AY1594" i="1"/>
  <c r="AS1594" i="1"/>
  <c r="AY1595" i="1"/>
  <c r="AS1595" i="1"/>
  <c r="AY1596" i="1"/>
  <c r="AS1596" i="1"/>
  <c r="AY1597" i="1"/>
  <c r="AS1597" i="1"/>
  <c r="AS1598" i="1"/>
  <c r="AY1598" i="1"/>
  <c r="AY1599" i="1"/>
  <c r="AS1599" i="1"/>
  <c r="AS1600" i="1"/>
  <c r="AY1600" i="1"/>
  <c r="AY1601" i="1"/>
  <c r="AS1601" i="1"/>
  <c r="AS1602" i="1"/>
  <c r="AY1602" i="1"/>
  <c r="AS1603" i="1"/>
  <c r="AY1603" i="1"/>
  <c r="AY1604" i="1"/>
  <c r="AS1604" i="1"/>
  <c r="AY1605" i="1"/>
  <c r="AS1605" i="1"/>
  <c r="AY1606" i="1"/>
  <c r="AS1606" i="1"/>
  <c r="AY1607" i="1"/>
  <c r="AS1607" i="1"/>
  <c r="AY1608" i="1"/>
  <c r="AS1608" i="1"/>
  <c r="AS1609" i="1"/>
  <c r="AY1609" i="1"/>
  <c r="AY1610" i="1"/>
  <c r="AS1610" i="1"/>
  <c r="AY1611" i="1"/>
  <c r="AS1611" i="1"/>
  <c r="AS1612" i="1"/>
  <c r="AY1612" i="1"/>
  <c r="AY1613" i="1"/>
  <c r="AS1613" i="1"/>
  <c r="AS1614" i="1"/>
  <c r="AY1614" i="1"/>
  <c r="AY1615" i="1"/>
  <c r="AS1615" i="1"/>
  <c r="AY1616" i="1"/>
  <c r="AS1616" i="1"/>
  <c r="AS1617" i="1"/>
  <c r="AY1617" i="1"/>
  <c r="AY1618" i="1"/>
  <c r="AS1618" i="1"/>
  <c r="AS1619" i="1"/>
  <c r="AY1619" i="1"/>
  <c r="AS1620" i="1"/>
  <c r="AY1620" i="1"/>
  <c r="AY1621" i="1"/>
  <c r="AS1621" i="1"/>
  <c r="AS1622" i="1"/>
  <c r="AY1622" i="1"/>
  <c r="AY1623" i="1"/>
  <c r="AS1623" i="1"/>
  <c r="AY1624" i="1"/>
  <c r="AS1624" i="1"/>
  <c r="AY1625" i="1"/>
  <c r="AS1625" i="1"/>
  <c r="AS1626" i="1"/>
  <c r="AY1626" i="1"/>
  <c r="AS1627" i="1"/>
  <c r="AY1627" i="1"/>
  <c r="AY1628" i="1"/>
  <c r="AS1628" i="1"/>
  <c r="AY1629" i="1"/>
  <c r="AS1629" i="1"/>
  <c r="AS1630" i="1"/>
  <c r="AY1630" i="1"/>
  <c r="AS1631" i="1"/>
  <c r="AY1631" i="1"/>
  <c r="AS1632" i="1"/>
  <c r="AY1632" i="1"/>
  <c r="AY1633" i="1"/>
  <c r="AS1633" i="1"/>
  <c r="AS1634" i="1"/>
  <c r="AY1634" i="1"/>
  <c r="AY1635" i="1"/>
  <c r="AS1635" i="1"/>
  <c r="AS1636" i="1"/>
  <c r="AY1636" i="1"/>
  <c r="AY1637" i="1"/>
  <c r="AS1637" i="1"/>
  <c r="AS1638" i="1"/>
  <c r="AY1638" i="1"/>
  <c r="AS1639" i="1"/>
  <c r="AY1639" i="1"/>
  <c r="AY1640" i="1"/>
  <c r="AS1640" i="1"/>
  <c r="AS1641" i="1"/>
  <c r="AY1641" i="1"/>
  <c r="AY1642" i="1"/>
  <c r="AS1642" i="1"/>
  <c r="AY1643" i="1"/>
  <c r="AS1643" i="1"/>
  <c r="AY1644" i="1"/>
  <c r="AS1644" i="1"/>
  <c r="AY1645" i="1"/>
  <c r="AS1645" i="1"/>
  <c r="AS1646" i="1"/>
  <c r="AY1646" i="1"/>
  <c r="AS1647" i="1"/>
  <c r="AY1647" i="1"/>
  <c r="AS1648" i="1"/>
  <c r="AY1648" i="1"/>
  <c r="AY1649" i="1"/>
  <c r="AS1649" i="1"/>
  <c r="AY1650" i="1"/>
  <c r="AS1650" i="1"/>
  <c r="AS1651" i="1"/>
  <c r="AY1651" i="1"/>
  <c r="AS1652" i="1"/>
  <c r="AY1652" i="1"/>
  <c r="AS1653" i="1"/>
  <c r="AY1653" i="1"/>
  <c r="AY1654" i="1"/>
  <c r="AS1654" i="1"/>
  <c r="AS1655" i="1"/>
  <c r="AY1655" i="1"/>
  <c r="AY1656" i="1"/>
  <c r="AS1656" i="1"/>
  <c r="AS1657" i="1"/>
  <c r="AY1657" i="1"/>
  <c r="AY1658" i="1"/>
  <c r="AS1658" i="1"/>
  <c r="AS1659" i="1"/>
  <c r="AY1659" i="1"/>
  <c r="AY1660" i="1"/>
  <c r="AS1660" i="1"/>
  <c r="AS1661" i="1"/>
  <c r="AY1661" i="1"/>
  <c r="AY1662" i="1"/>
  <c r="AS1662" i="1"/>
  <c r="AY1663" i="1"/>
  <c r="AS1663" i="1"/>
  <c r="AY1664" i="1"/>
  <c r="AS1664" i="1"/>
  <c r="AS1665" i="1"/>
  <c r="AY1665" i="1"/>
  <c r="AY1666" i="1"/>
  <c r="AS1666" i="1"/>
  <c r="AS1667" i="1"/>
  <c r="AY1667" i="1"/>
  <c r="AS1668" i="1"/>
  <c r="AY1668" i="1"/>
  <c r="AS1669" i="1"/>
  <c r="AY1669" i="1"/>
  <c r="AY1670" i="1"/>
  <c r="AS1670" i="1"/>
  <c r="AS1671" i="1"/>
  <c r="AY1671" i="1"/>
  <c r="AY1672" i="1"/>
  <c r="AS1672" i="1"/>
  <c r="AS1673" i="1"/>
  <c r="AY1673" i="1"/>
  <c r="AY1674" i="1"/>
  <c r="AS1674" i="1"/>
  <c r="AY1675" i="1"/>
  <c r="AS1675" i="1"/>
  <c r="AY1676" i="1"/>
  <c r="AS1676" i="1"/>
  <c r="AS1677" i="1"/>
  <c r="AY1677" i="1"/>
  <c r="AY1678" i="1"/>
  <c r="AS1678" i="1"/>
  <c r="AY1679" i="1"/>
  <c r="AS1679" i="1"/>
  <c r="AY1680" i="1"/>
  <c r="AS1680" i="1"/>
  <c r="AS1681" i="1"/>
  <c r="AY1681" i="1"/>
  <c r="AY1682" i="1"/>
  <c r="AS1682" i="1"/>
  <c r="AS1683" i="1"/>
  <c r="AY1683" i="1"/>
  <c r="AS1684" i="1"/>
  <c r="AY1684" i="1"/>
  <c r="AS1685" i="1"/>
  <c r="AY1685" i="1"/>
  <c r="AS1686" i="1"/>
  <c r="AY1686" i="1"/>
  <c r="AS1687" i="1"/>
  <c r="AY1687" i="1"/>
  <c r="AY1688" i="1"/>
  <c r="AS1688" i="1"/>
  <c r="AY1689" i="1"/>
  <c r="AS1689" i="1"/>
  <c r="AS1690" i="1"/>
  <c r="AY1690" i="1"/>
  <c r="AY1691" i="1"/>
  <c r="AS1691" i="1"/>
  <c r="AY1692" i="1"/>
  <c r="AS1692" i="1"/>
  <c r="AY1693" i="1"/>
  <c r="AS1693" i="1"/>
  <c r="AS1694" i="1"/>
  <c r="AY1694" i="1"/>
  <c r="AS1695" i="1"/>
  <c r="AY1695" i="1"/>
  <c r="AS1696" i="1"/>
  <c r="AY1696" i="1"/>
  <c r="AY1697" i="1"/>
  <c r="AS1697" i="1"/>
  <c r="AS1698" i="1"/>
  <c r="AY1698" i="1"/>
  <c r="AY1699" i="1"/>
  <c r="AS1699" i="1"/>
  <c r="AS1700" i="1"/>
  <c r="AY1700" i="1"/>
  <c r="AS1701" i="1"/>
  <c r="AY1701" i="1"/>
  <c r="AS1702" i="1"/>
  <c r="AY1702" i="1"/>
  <c r="AS1703" i="1"/>
  <c r="AY1703" i="1"/>
  <c r="AY1704" i="1"/>
  <c r="AS1704" i="1"/>
  <c r="AS1705" i="1"/>
  <c r="AY1705" i="1"/>
  <c r="AS1706" i="1"/>
  <c r="AY1706" i="1"/>
  <c r="AS1707" i="1"/>
  <c r="AY1707" i="1"/>
  <c r="AY1708" i="1"/>
  <c r="AS1708" i="1"/>
  <c r="AY1709" i="1"/>
  <c r="AS1709" i="1"/>
  <c r="AS1710" i="1"/>
  <c r="AY1710" i="1"/>
  <c r="AS1711" i="1"/>
  <c r="AY1711" i="1"/>
  <c r="AS1712" i="1"/>
  <c r="AY1712" i="1"/>
  <c r="AY1713" i="1"/>
  <c r="AS1713" i="1"/>
  <c r="AS1714" i="1"/>
  <c r="AY1714" i="1"/>
  <c r="AY1715" i="1"/>
  <c r="AS1715" i="1"/>
  <c r="AS1716" i="1"/>
  <c r="AY1716" i="1"/>
  <c r="AS1717" i="1"/>
  <c r="AY1717" i="1"/>
  <c r="AS1718" i="1"/>
  <c r="AY1718" i="1"/>
  <c r="AS1719" i="1"/>
  <c r="AY1719" i="1"/>
  <c r="AY1720" i="1"/>
  <c r="AS1720" i="1"/>
  <c r="AS1721" i="1"/>
  <c r="AY1721" i="1"/>
  <c r="AS1722" i="1"/>
  <c r="AY1722" i="1"/>
  <c r="AY1723" i="1"/>
  <c r="AS1723" i="1"/>
  <c r="AY1724" i="1"/>
  <c r="AS1724" i="1"/>
  <c r="AY1725" i="1"/>
  <c r="AS1725" i="1"/>
  <c r="AS1726" i="1"/>
  <c r="AY1726" i="1"/>
  <c r="AS1727" i="1"/>
  <c r="AY1727" i="1"/>
  <c r="AY1728" i="1"/>
  <c r="AS1728" i="1"/>
  <c r="AY1729" i="1"/>
  <c r="AS1729" i="1"/>
  <c r="AY1730" i="1"/>
  <c r="AS1730" i="1"/>
  <c r="AS1731" i="1"/>
  <c r="AY1731" i="1"/>
  <c r="AS1732" i="1"/>
  <c r="AY1732" i="1"/>
  <c r="AS1733" i="1"/>
  <c r="AY1733" i="1"/>
  <c r="AS1734" i="1"/>
  <c r="AY1734" i="1"/>
  <c r="AY1735" i="1"/>
  <c r="AS1735" i="1"/>
  <c r="AS1736" i="1"/>
  <c r="AY1736" i="1"/>
  <c r="AY1737" i="1"/>
  <c r="AS1737" i="1"/>
  <c r="AS1738" i="1"/>
  <c r="AY1738" i="1"/>
  <c r="AS1739" i="1"/>
  <c r="AY1739" i="1"/>
  <c r="AY1740" i="1"/>
  <c r="AS1740" i="1"/>
  <c r="AY1741" i="1"/>
  <c r="AS1741" i="1"/>
  <c r="AY1742" i="1"/>
  <c r="AS1742" i="1"/>
  <c r="AY1743" i="1"/>
  <c r="AS1743" i="1"/>
  <c r="AY1744" i="1"/>
  <c r="AS1744" i="1"/>
  <c r="AS1745" i="1"/>
  <c r="AY1745" i="1"/>
  <c r="AY1746" i="1"/>
  <c r="AS1746" i="1"/>
  <c r="AS1747" i="1"/>
  <c r="AY1747" i="1"/>
  <c r="AS1748" i="1"/>
  <c r="AY1748" i="1"/>
  <c r="AY1749" i="1"/>
  <c r="AS1749" i="1"/>
  <c r="AS1750" i="1"/>
  <c r="AY1750" i="1"/>
  <c r="AS1751" i="1"/>
  <c r="AY1751" i="1"/>
  <c r="AY1752" i="1"/>
  <c r="AS1752" i="1"/>
  <c r="AS1753" i="1"/>
  <c r="AY1753" i="1"/>
  <c r="AY1754" i="1"/>
  <c r="AS1754" i="1"/>
  <c r="AS1755" i="1"/>
  <c r="AY1755" i="1"/>
  <c r="AY1756" i="1"/>
  <c r="AS1756" i="1"/>
  <c r="AY1757" i="1"/>
  <c r="AS1757" i="1"/>
  <c r="AS1758" i="1"/>
  <c r="AY1758" i="1"/>
  <c r="AS1759" i="1"/>
  <c r="AY1759" i="1"/>
  <c r="AS1760" i="1"/>
  <c r="AY1760" i="1"/>
  <c r="AY1761" i="1"/>
  <c r="AS1761" i="1"/>
  <c r="AS1762" i="1"/>
  <c r="AY1762" i="1"/>
  <c r="AY1763" i="1"/>
  <c r="AS1763" i="1"/>
  <c r="AY1764" i="1"/>
  <c r="AS1764" i="1"/>
  <c r="AY1765" i="1"/>
  <c r="AS1765" i="1"/>
  <c r="AY1766" i="1"/>
  <c r="AS1766" i="1"/>
  <c r="AS1767" i="1"/>
  <c r="AY1767" i="1"/>
  <c r="AY1768" i="1"/>
  <c r="AS1768" i="1"/>
  <c r="AS1769" i="1"/>
  <c r="AY1769" i="1"/>
  <c r="AY1770" i="1"/>
  <c r="AS1770" i="1"/>
  <c r="AY1771" i="1"/>
  <c r="AS1771" i="1"/>
  <c r="AY1772" i="1"/>
  <c r="AS1772" i="1"/>
  <c r="AS1773" i="1"/>
  <c r="AY1773" i="1"/>
  <c r="AS1774" i="1"/>
  <c r="AY1774" i="1"/>
  <c r="AY1775" i="1"/>
  <c r="AS1775" i="1"/>
  <c r="AY1776" i="1"/>
  <c r="AS1776" i="1"/>
  <c r="AY1777" i="1"/>
  <c r="AS1777" i="1"/>
  <c r="AS1778" i="1"/>
  <c r="AY1778" i="1"/>
  <c r="AY1779" i="1"/>
  <c r="AS1779" i="1"/>
  <c r="AS1780" i="1"/>
  <c r="AY1780" i="1"/>
  <c r="AY1781" i="1"/>
  <c r="AS1781" i="1"/>
  <c r="AY1782" i="1"/>
  <c r="AS1782" i="1"/>
  <c r="AS1783" i="1"/>
  <c r="AY1783" i="1"/>
  <c r="AS1784" i="1"/>
  <c r="AY1784" i="1"/>
  <c r="AY1785" i="1"/>
  <c r="AS1785" i="1"/>
  <c r="AY1786" i="1"/>
  <c r="AS1786" i="1"/>
  <c r="AS1787" i="1"/>
  <c r="AY1787" i="1"/>
  <c r="AY1788" i="1"/>
  <c r="AS1788" i="1"/>
  <c r="AY1789" i="1"/>
  <c r="AS1789" i="1"/>
  <c r="AS1790" i="1"/>
  <c r="AY1790" i="1"/>
  <c r="AS1791" i="1"/>
  <c r="AY1791" i="1"/>
  <c r="AY1792" i="1"/>
  <c r="AS1792" i="1"/>
  <c r="AS1793" i="1"/>
  <c r="AY1793" i="1"/>
  <c r="AS1794" i="1"/>
  <c r="AY1794" i="1"/>
  <c r="AY1795" i="1"/>
  <c r="AS1795" i="1"/>
  <c r="AY1796" i="1"/>
  <c r="AS1796" i="1"/>
  <c r="AS1797" i="1"/>
  <c r="AY1797" i="1"/>
  <c r="AY1798" i="1"/>
  <c r="AS1798" i="1"/>
  <c r="AS1799" i="1"/>
  <c r="AY1799" i="1"/>
  <c r="AY1800" i="1"/>
  <c r="AS1800" i="1"/>
  <c r="AY1801" i="1"/>
  <c r="AS1801" i="1"/>
  <c r="AY1802" i="1"/>
  <c r="AS1802" i="1"/>
  <c r="AS1803" i="1"/>
  <c r="AY1803" i="1"/>
  <c r="AY1804" i="1"/>
  <c r="AS1804" i="1"/>
  <c r="AS1805" i="1"/>
  <c r="AY1805" i="1"/>
  <c r="AS1806" i="1"/>
  <c r="AY1806" i="1"/>
  <c r="AS1807" i="1"/>
  <c r="AY1807" i="1"/>
  <c r="AS1808" i="1"/>
  <c r="AY1808" i="1"/>
  <c r="AY1809" i="1"/>
  <c r="AS1809" i="1"/>
  <c r="AS1810" i="1"/>
  <c r="AY1810" i="1"/>
  <c r="AY1811" i="1"/>
  <c r="AS1811" i="1"/>
  <c r="AS1812" i="1"/>
  <c r="AY1812" i="1"/>
  <c r="AS1813" i="1"/>
  <c r="AY1813" i="1"/>
  <c r="AY1814" i="1"/>
  <c r="AS1814" i="1"/>
  <c r="AS1815" i="1"/>
  <c r="AY1815" i="1"/>
  <c r="AY1816" i="1"/>
  <c r="AS1816" i="1"/>
  <c r="AY1817" i="1"/>
  <c r="AS1817" i="1"/>
  <c r="AY1818" i="1"/>
  <c r="AS1818" i="1"/>
  <c r="AY1819" i="1"/>
  <c r="AS1819" i="1"/>
  <c r="AS1820" i="1"/>
  <c r="AY1820" i="1"/>
  <c r="AS1821" i="1"/>
  <c r="AY1821" i="1"/>
  <c r="AY1822" i="1"/>
  <c r="AS1822" i="1"/>
  <c r="AY1823" i="1"/>
  <c r="AS1823" i="1"/>
  <c r="AY1824" i="1"/>
  <c r="AS1824" i="1"/>
  <c r="AY1825" i="1"/>
  <c r="AS1825" i="1"/>
  <c r="AS1826" i="1"/>
  <c r="AY1826" i="1"/>
  <c r="AS1827" i="1"/>
  <c r="AY1827" i="1"/>
  <c r="AS1828" i="1"/>
  <c r="AY1828" i="1"/>
  <c r="AS1829" i="1"/>
  <c r="AY1829" i="1"/>
  <c r="AY1830" i="1"/>
  <c r="AS1830" i="1"/>
  <c r="AY1831" i="1"/>
  <c r="AS1831" i="1"/>
  <c r="AY1832" i="1"/>
  <c r="AS1832" i="1"/>
  <c r="AS1833" i="1"/>
  <c r="AY1833" i="1"/>
  <c r="AS1834" i="1"/>
  <c r="AY1834" i="1"/>
  <c r="AY1835" i="1"/>
  <c r="AS1835" i="1"/>
  <c r="AY1836" i="1"/>
  <c r="AS1836" i="1"/>
  <c r="AS1837" i="1"/>
  <c r="AY1837" i="1"/>
  <c r="AS1838" i="1"/>
  <c r="AY1838" i="1"/>
  <c r="AS1839" i="1"/>
  <c r="AY1839" i="1"/>
  <c r="AS1840" i="1"/>
  <c r="AY1840" i="1"/>
  <c r="AY1841" i="1"/>
  <c r="AS1841" i="1"/>
  <c r="AS1842" i="1"/>
  <c r="AY1842" i="1"/>
  <c r="AY1843" i="1"/>
  <c r="AS1843" i="1"/>
  <c r="AY1844" i="1"/>
  <c r="AS1844" i="1"/>
  <c r="AY1845" i="1"/>
  <c r="AS1845" i="1"/>
  <c r="AY1846" i="1"/>
  <c r="AS1846" i="1"/>
  <c r="AY1847" i="1"/>
  <c r="AS1847" i="1"/>
  <c r="AS1848" i="1"/>
  <c r="AY1848" i="1"/>
  <c r="AY1849" i="1"/>
  <c r="AS1849" i="1"/>
  <c r="AS1850" i="1"/>
  <c r="AY1850" i="1"/>
  <c r="AY1851" i="1"/>
  <c r="AS1851" i="1"/>
  <c r="AS1852" i="1"/>
  <c r="AY1852" i="1"/>
  <c r="AY1853" i="1"/>
  <c r="AS1853" i="1"/>
  <c r="AS1854" i="1"/>
  <c r="AY1854" i="1"/>
  <c r="AS1855" i="1"/>
  <c r="AY1855" i="1"/>
  <c r="AS1856" i="1"/>
  <c r="AY1856" i="1"/>
  <c r="AS1857" i="1"/>
  <c r="AY1857" i="1"/>
  <c r="AY1858" i="1"/>
  <c r="AS1858" i="1"/>
  <c r="AY1859" i="1"/>
  <c r="AS1859" i="1"/>
  <c r="AY1860" i="1"/>
  <c r="AS1860" i="1"/>
  <c r="AS1861" i="1"/>
  <c r="AY1861" i="1"/>
  <c r="AS1862" i="1"/>
  <c r="AY1862" i="1"/>
  <c r="AS1863" i="1"/>
  <c r="AY1863" i="1"/>
  <c r="AS1864" i="1"/>
  <c r="AY1864" i="1"/>
  <c r="AS1865" i="1"/>
  <c r="AY1865" i="1"/>
  <c r="AY1866" i="1"/>
  <c r="AS1866" i="1"/>
  <c r="AS1867" i="1"/>
  <c r="AY1867" i="1"/>
  <c r="AY1868" i="1"/>
  <c r="AS1868" i="1"/>
  <c r="AS1869" i="1"/>
  <c r="AY1869" i="1"/>
  <c r="AY1870" i="1"/>
  <c r="AS1870" i="1"/>
  <c r="AS1871" i="1"/>
  <c r="AY1871" i="1"/>
  <c r="AS1872" i="1"/>
  <c r="AY1872" i="1"/>
  <c r="AY1873" i="1"/>
  <c r="AS1873" i="1"/>
  <c r="AS1874" i="1"/>
  <c r="AY1874" i="1"/>
  <c r="AS1875" i="1"/>
  <c r="AY1875" i="1"/>
  <c r="AS1876" i="1"/>
  <c r="AY1876" i="1"/>
  <c r="AY1877" i="1"/>
  <c r="AS1877" i="1"/>
  <c r="AY1878" i="1"/>
  <c r="AS1878" i="1"/>
  <c r="AY1879" i="1"/>
  <c r="AS1879" i="1"/>
  <c r="AY1880" i="1"/>
  <c r="AS1880" i="1"/>
  <c r="AY1881" i="1"/>
  <c r="AS1881" i="1"/>
  <c r="AS1882" i="1"/>
  <c r="AY1882" i="1"/>
  <c r="AY1883" i="1"/>
  <c r="AS1883" i="1"/>
  <c r="AY1884" i="1"/>
  <c r="AS1884" i="1"/>
  <c r="AY1885" i="1"/>
  <c r="AS1885" i="1"/>
  <c r="AS1886" i="1"/>
  <c r="AY1886" i="1"/>
  <c r="AS1887" i="1"/>
  <c r="AY1887" i="1"/>
  <c r="AS1888" i="1"/>
  <c r="AY1888" i="1"/>
  <c r="AS1889" i="1"/>
  <c r="AY1889" i="1"/>
  <c r="AY1890" i="1"/>
  <c r="AS1890" i="1"/>
  <c r="AS1891" i="1"/>
  <c r="AY1891" i="1"/>
  <c r="AS1892" i="1"/>
  <c r="AY1892" i="1"/>
  <c r="AY1893" i="1"/>
  <c r="AS1893" i="1"/>
  <c r="AY1894" i="1"/>
  <c r="AS1894" i="1"/>
  <c r="AY1895" i="1"/>
  <c r="AS1895" i="1"/>
  <c r="AY1896" i="1"/>
  <c r="AS1896" i="1"/>
  <c r="AY1897" i="1"/>
  <c r="AS1897" i="1"/>
  <c r="AY1898" i="1"/>
  <c r="AS1898" i="1"/>
  <c r="AY1899" i="1"/>
  <c r="AS1899" i="1"/>
  <c r="AS1900" i="1"/>
  <c r="AY1900" i="1"/>
  <c r="AY1901" i="1"/>
  <c r="AS1901" i="1"/>
  <c r="AY1902" i="1"/>
  <c r="AS1902" i="1"/>
  <c r="AY1903" i="1"/>
  <c r="AS1903" i="1"/>
  <c r="AS1904" i="1"/>
  <c r="AY1904" i="1"/>
  <c r="AS1905" i="1"/>
  <c r="AY1905" i="1"/>
  <c r="AY1906" i="1"/>
  <c r="AS1906" i="1"/>
  <c r="AY1907" i="1"/>
  <c r="AS1907" i="1"/>
  <c r="AY1908" i="1"/>
  <c r="AS1908" i="1"/>
  <c r="AY1909" i="1"/>
  <c r="AS1909" i="1"/>
  <c r="AY1910" i="1"/>
  <c r="AS1910" i="1"/>
  <c r="AY1911" i="1"/>
  <c r="AS1911" i="1"/>
  <c r="AS1912" i="1"/>
  <c r="AY1912" i="1"/>
  <c r="AS1913" i="1"/>
  <c r="AY1913" i="1"/>
  <c r="AY1914" i="1"/>
  <c r="AS1914" i="1"/>
  <c r="AY1915" i="1"/>
  <c r="AS1915" i="1"/>
  <c r="AS1916" i="1"/>
  <c r="AY1916" i="1"/>
  <c r="AY1917" i="1"/>
  <c r="AS1917" i="1"/>
  <c r="AY1918" i="1"/>
  <c r="AS1918" i="1"/>
  <c r="AY1919" i="1"/>
  <c r="AS1919" i="1"/>
  <c r="AY1920" i="1"/>
  <c r="AS1920" i="1"/>
  <c r="AS1921" i="1"/>
  <c r="AY1921" i="1"/>
  <c r="AY1922" i="1"/>
  <c r="AS1922" i="1"/>
  <c r="AY1923" i="1"/>
  <c r="AS1923" i="1"/>
  <c r="AY1924" i="1"/>
  <c r="AS1924" i="1"/>
  <c r="AY1925" i="1"/>
  <c r="AS1925" i="1"/>
  <c r="AY1926" i="1"/>
  <c r="AS1926" i="1"/>
  <c r="AY1927" i="1"/>
  <c r="AS1927" i="1"/>
  <c r="AY1928" i="1"/>
  <c r="AS1928" i="1"/>
  <c r="AS1929" i="1"/>
  <c r="AY1929" i="1"/>
  <c r="AS1930" i="1"/>
  <c r="AY1930" i="1"/>
  <c r="AS1931" i="1"/>
  <c r="AY1931" i="1"/>
  <c r="AY1932" i="1"/>
  <c r="AS1932" i="1"/>
  <c r="AY1933" i="1"/>
  <c r="AS1933" i="1"/>
  <c r="AS1934" i="1"/>
  <c r="AY1934" i="1"/>
  <c r="AS1935" i="1"/>
  <c r="AY1935" i="1"/>
  <c r="AS1936" i="1"/>
  <c r="AY1936" i="1"/>
  <c r="AS1937" i="1"/>
  <c r="AY1937" i="1"/>
  <c r="AS1938" i="1"/>
  <c r="AY1938" i="1"/>
  <c r="AY1939" i="1"/>
  <c r="AS1939" i="1"/>
  <c r="AY1940" i="1"/>
  <c r="AS1940" i="1"/>
  <c r="AY1941" i="1"/>
  <c r="AS1941" i="1"/>
  <c r="AS1942" i="1"/>
  <c r="AY1942" i="1"/>
  <c r="AS1943" i="1"/>
  <c r="AY1943" i="1"/>
  <c r="AS1944" i="1"/>
  <c r="AY1944" i="1"/>
  <c r="AS1945" i="1"/>
  <c r="AY1945" i="1"/>
  <c r="AS1946" i="1"/>
  <c r="AY1946" i="1"/>
  <c r="AS1947" i="1"/>
  <c r="AY1947" i="1"/>
  <c r="AY1948" i="1"/>
  <c r="AS1948" i="1"/>
  <c r="AY1949" i="1"/>
  <c r="AS1949" i="1"/>
  <c r="AY1950" i="1"/>
  <c r="AS1950" i="1"/>
  <c r="AY1951" i="1"/>
  <c r="AS1951" i="1"/>
  <c r="AS1952" i="1"/>
  <c r="AY1952" i="1"/>
  <c r="AS1953" i="1"/>
  <c r="AY1953" i="1"/>
  <c r="AS1954" i="1"/>
  <c r="AY1954" i="1"/>
  <c r="AY1955" i="1"/>
  <c r="AS1955" i="1"/>
  <c r="AY1956" i="1"/>
  <c r="AS1956" i="1"/>
  <c r="AS1957" i="1"/>
  <c r="AY1957" i="1"/>
  <c r="AS1958" i="1"/>
  <c r="AY1958" i="1"/>
  <c r="AS1959" i="1"/>
  <c r="AY1959" i="1"/>
  <c r="AS1960" i="1"/>
  <c r="AY1960" i="1"/>
  <c r="AS1961" i="1"/>
  <c r="AY1961" i="1"/>
  <c r="AS1962" i="1"/>
  <c r="AY1962" i="1"/>
  <c r="AY1963" i="1"/>
  <c r="AS1963" i="1"/>
  <c r="AY1964" i="1"/>
  <c r="AS1964" i="1"/>
  <c r="AS1965" i="1"/>
  <c r="AY1965" i="1"/>
  <c r="AY1966" i="1"/>
  <c r="AS1966" i="1"/>
  <c r="AS1967" i="1"/>
  <c r="AY1967" i="1"/>
  <c r="AY1968" i="1"/>
  <c r="AS1968" i="1"/>
  <c r="AS1969" i="1"/>
  <c r="AY1969" i="1"/>
  <c r="AY1970" i="1"/>
  <c r="AS1970" i="1"/>
  <c r="AS1971" i="1"/>
  <c r="AY1971" i="1"/>
  <c r="AY1972" i="1"/>
  <c r="AS1972" i="1"/>
  <c r="AS1973" i="1"/>
  <c r="AY1973" i="1"/>
  <c r="AS1974" i="1"/>
  <c r="AY1974" i="1"/>
  <c r="AS1975" i="1"/>
  <c r="AY1975" i="1"/>
  <c r="AY1976" i="1"/>
  <c r="AS1976" i="1"/>
  <c r="AS1977" i="1"/>
  <c r="AY1977" i="1"/>
  <c r="AS1978" i="1"/>
  <c r="AY1978" i="1"/>
  <c r="AS1979" i="1"/>
  <c r="AY1979" i="1"/>
  <c r="AS1980" i="1"/>
  <c r="AY1980" i="1"/>
  <c r="AY1981" i="1"/>
  <c r="AS1981" i="1"/>
  <c r="AY1982" i="1"/>
  <c r="AS1982" i="1"/>
  <c r="AY1983" i="1"/>
  <c r="AS1983" i="1"/>
  <c r="AS1984" i="1"/>
  <c r="AY1984" i="1"/>
  <c r="AY1985" i="1"/>
  <c r="AS1985" i="1"/>
  <c r="AY1986" i="1"/>
  <c r="AS1986" i="1"/>
  <c r="AY1987" i="1"/>
  <c r="AS1987" i="1"/>
  <c r="AY1988" i="1"/>
  <c r="AS1988" i="1"/>
  <c r="AS1989" i="1"/>
  <c r="AY1989" i="1"/>
  <c r="AS1990" i="1"/>
  <c r="AY1990" i="1"/>
  <c r="AS1991" i="1"/>
  <c r="AY1991" i="1"/>
  <c r="AY1992" i="1"/>
  <c r="AS1992" i="1"/>
  <c r="AY1993" i="1"/>
  <c r="AS1993" i="1"/>
  <c r="AS1994" i="1"/>
  <c r="AY1994" i="1"/>
  <c r="AS1995" i="1"/>
  <c r="AY1995" i="1"/>
  <c r="AY1996" i="1"/>
  <c r="AS1996" i="1"/>
  <c r="AY1997" i="1"/>
  <c r="AS1997" i="1"/>
  <c r="AS1998" i="1"/>
  <c r="AY1998" i="1"/>
  <c r="AY1999" i="1"/>
  <c r="AS1999" i="1"/>
  <c r="AY2000" i="1"/>
  <c r="AS2000" i="1"/>
  <c r="AY2001" i="1"/>
  <c r="AS2001" i="1"/>
  <c r="AY2002" i="1"/>
  <c r="AS2002" i="1"/>
  <c r="AS2003" i="1"/>
  <c r="AY2003" i="1"/>
  <c r="AY2004" i="1"/>
  <c r="AS2004" i="1"/>
  <c r="AS2005" i="1"/>
  <c r="AY2005" i="1"/>
  <c r="AY2006" i="1"/>
  <c r="AS2006" i="1"/>
  <c r="AY2007" i="1"/>
  <c r="AS2007" i="1"/>
  <c r="AS2008" i="1"/>
  <c r="AY2008" i="1"/>
  <c r="AS2009" i="1"/>
  <c r="AY2009" i="1"/>
  <c r="AS2010" i="1"/>
  <c r="AY2010" i="1"/>
  <c r="AY2011" i="1"/>
  <c r="AS2011" i="1"/>
  <c r="AY2012" i="1"/>
  <c r="AS2012" i="1"/>
  <c r="AS2013" i="1"/>
  <c r="AY2013" i="1"/>
  <c r="AS2014" i="1"/>
  <c r="AY2014" i="1"/>
  <c r="AS2015" i="1"/>
  <c r="AY2015" i="1"/>
  <c r="AS2016" i="1"/>
  <c r="AY2016" i="1"/>
  <c r="AS2017" i="1"/>
  <c r="AY2017" i="1"/>
  <c r="AY2018" i="1"/>
  <c r="AS2018" i="1"/>
  <c r="AY2019" i="1"/>
  <c r="AS2019" i="1"/>
  <c r="AY2020" i="1"/>
  <c r="AS2020" i="1"/>
  <c r="AS2021" i="1"/>
  <c r="AY2021" i="1"/>
  <c r="AS2022" i="1"/>
  <c r="AY2022" i="1"/>
  <c r="AS2023" i="1"/>
  <c r="AY2023" i="1"/>
  <c r="AS2024" i="1"/>
  <c r="AY2024" i="1"/>
  <c r="AS2025" i="1"/>
  <c r="AY2025" i="1"/>
  <c r="AY2026" i="1"/>
  <c r="AS2026" i="1"/>
  <c r="AY2027" i="1"/>
  <c r="AS2027" i="1"/>
  <c r="AS2028" i="1"/>
  <c r="AY2028" i="1"/>
  <c r="AY2029" i="1"/>
  <c r="AS2029" i="1"/>
  <c r="AS2030" i="1"/>
  <c r="AY2030" i="1"/>
  <c r="AY2031" i="1"/>
  <c r="AS2031" i="1"/>
  <c r="AY2032" i="1"/>
  <c r="AS2032" i="1"/>
  <c r="AY2033" i="1"/>
  <c r="AS2033" i="1"/>
  <c r="AS2034" i="1"/>
  <c r="AY2034" i="1"/>
  <c r="AY2035" i="1"/>
  <c r="AS2035" i="1"/>
  <c r="AY2036" i="1"/>
  <c r="AS2036" i="1"/>
  <c r="AS2037" i="1"/>
  <c r="AY2037" i="1"/>
  <c r="AY2038" i="1"/>
  <c r="AS2038" i="1"/>
  <c r="AS2039" i="1"/>
  <c r="AY2039" i="1"/>
  <c r="AY2040" i="1"/>
  <c r="AS2040" i="1"/>
  <c r="AY2041" i="1"/>
  <c r="AS2041" i="1"/>
  <c r="AY2042" i="1"/>
  <c r="AS2042" i="1"/>
  <c r="AY2043" i="1"/>
  <c r="AS2043" i="1"/>
  <c r="AS2044" i="1"/>
  <c r="AY2044" i="1"/>
  <c r="AY2045" i="1"/>
  <c r="AS2045" i="1"/>
  <c r="AY2046" i="1"/>
  <c r="AS2046" i="1"/>
  <c r="AY2047" i="1"/>
  <c r="AS2047" i="1"/>
  <c r="AY2048" i="1"/>
  <c r="AS2048" i="1"/>
  <c r="AS2049" i="1"/>
  <c r="AY2049" i="1"/>
  <c r="AS2050" i="1"/>
  <c r="AY2050" i="1"/>
  <c r="AS2051" i="1"/>
  <c r="AY2051" i="1"/>
  <c r="AY2052" i="1"/>
  <c r="AS2052" i="1"/>
  <c r="AY2053" i="1"/>
  <c r="AS2053" i="1"/>
  <c r="AY2054" i="1"/>
  <c r="AS2054" i="1"/>
  <c r="AY2055" i="1"/>
  <c r="AS2055" i="1"/>
  <c r="AY2056" i="1"/>
  <c r="AS2056" i="1"/>
  <c r="AS2057" i="1"/>
  <c r="AY2057" i="1"/>
  <c r="AY2058" i="1"/>
  <c r="AS2058" i="1"/>
  <c r="AY2059" i="1"/>
  <c r="AS2059" i="1"/>
  <c r="AY2060" i="1"/>
  <c r="AS2060" i="1"/>
  <c r="AY2061" i="1"/>
  <c r="AS2061" i="1"/>
  <c r="AY2062" i="1"/>
  <c r="AS2062" i="1"/>
  <c r="AY2063" i="1"/>
  <c r="AS2063" i="1"/>
  <c r="AY2064" i="1"/>
  <c r="AS2064" i="1"/>
  <c r="AY2065" i="1"/>
  <c r="AS2065" i="1"/>
  <c r="AS2066" i="1"/>
  <c r="AY2066" i="1"/>
  <c r="AY2067" i="1"/>
  <c r="AS2067" i="1"/>
  <c r="AY2068" i="1"/>
  <c r="AS2068" i="1"/>
  <c r="AY2069" i="1"/>
  <c r="AS2069" i="1"/>
  <c r="AY2070" i="1"/>
  <c r="AS2070" i="1"/>
  <c r="AS2071" i="1"/>
  <c r="AY2071" i="1"/>
  <c r="AY2072" i="1"/>
  <c r="AS2072" i="1"/>
  <c r="AS2073" i="1"/>
  <c r="AY2073" i="1"/>
  <c r="AS2074" i="1"/>
  <c r="AY2074" i="1"/>
  <c r="AS2075" i="1"/>
  <c r="AY2075" i="1"/>
  <c r="AS2076" i="1"/>
  <c r="AY2076" i="1"/>
  <c r="AS2077" i="1"/>
  <c r="AY2077" i="1"/>
  <c r="AY2078" i="1"/>
  <c r="AS2078" i="1"/>
  <c r="AY2079" i="1"/>
  <c r="AS2079" i="1"/>
  <c r="AY2080" i="1"/>
  <c r="AS2080" i="1"/>
  <c r="AS2081" i="1"/>
  <c r="AY2081" i="1"/>
  <c r="AS2082" i="1"/>
  <c r="AY2082" i="1"/>
  <c r="AY2083" i="1"/>
  <c r="AS2083" i="1"/>
  <c r="AS2084" i="1"/>
  <c r="AY2084" i="1"/>
  <c r="AY2085" i="1"/>
  <c r="AS2085" i="1"/>
  <c r="AS2086" i="1"/>
  <c r="AY2086" i="1"/>
  <c r="AS2087" i="1"/>
  <c r="AY2087" i="1"/>
  <c r="AY2088" i="1"/>
  <c r="AS2088" i="1"/>
  <c r="AY2089" i="1"/>
  <c r="AS2089" i="1"/>
  <c r="AS2090" i="1"/>
  <c r="AY2090" i="1"/>
  <c r="AS2091" i="1"/>
  <c r="AY2091" i="1"/>
  <c r="AY2092" i="1"/>
  <c r="AS2092" i="1"/>
  <c r="AY2093" i="1"/>
  <c r="AS2093" i="1"/>
  <c r="AY2094" i="1"/>
  <c r="AS2094" i="1"/>
  <c r="AY2095" i="1"/>
  <c r="AS2095" i="1"/>
  <c r="AS2096" i="1"/>
  <c r="AY2096" i="1"/>
  <c r="AS2097" i="1"/>
  <c r="AY2097" i="1"/>
  <c r="AY2098" i="1"/>
  <c r="AS2098" i="1"/>
  <c r="AY2099" i="1"/>
  <c r="AS2099" i="1"/>
  <c r="AY2100" i="1"/>
  <c r="AS2100" i="1"/>
  <c r="AS2101" i="1"/>
  <c r="AY2101" i="1"/>
  <c r="AS2102" i="1"/>
  <c r="AY2102" i="1"/>
  <c r="AY2103" i="1"/>
  <c r="AS2103" i="1"/>
  <c r="AS2104" i="1"/>
  <c r="AY2104" i="1"/>
  <c r="AS2105" i="1"/>
  <c r="AY2105" i="1"/>
  <c r="AS2106" i="1"/>
  <c r="AY2106" i="1"/>
  <c r="AS2107" i="1"/>
  <c r="AY2107" i="1"/>
  <c r="AS2108" i="1"/>
  <c r="AY2108" i="1"/>
  <c r="AS2109" i="1"/>
  <c r="AY2109" i="1"/>
  <c r="AY2110" i="1"/>
  <c r="AS2110" i="1"/>
  <c r="AY2111" i="1"/>
  <c r="AS2111" i="1"/>
  <c r="AS2112" i="1"/>
  <c r="AY2112" i="1"/>
  <c r="AS2113" i="1"/>
  <c r="AY2113" i="1"/>
  <c r="AY2114" i="1"/>
  <c r="AS2114" i="1"/>
  <c r="AS2115" i="1"/>
  <c r="AY211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Julian Wiseman</author>
  </authors>
  <commentList>
    <comment ref="G5" authorId="0" shapeId="0" xr:uid="{00000000-0006-0000-0000-000001000000}">
      <text>
        <r>
          <rPr>
            <sz val="10"/>
            <color rgb="FF000000"/>
            <rFont val="Calibri"/>
          </rPr>
          <t>Same curve, but extended or trimmed.</t>
        </r>
      </text>
    </comment>
    <comment ref="H5" authorId="0" shapeId="0" xr:uid="{00000000-0006-0000-0000-000002000000}">
      <text>
        <r>
          <rPr>
            <sz val="10"/>
            <color rgb="FF000000"/>
            <rFont val="Calibri"/>
          </rPr>
          <t>Same curve, but extended or trimmed.</t>
        </r>
      </text>
    </comment>
    <comment ref="D9" authorId="0" shapeId="0" xr:uid="{00000000-0006-0000-0000-000003000000}">
      <text>
        <r>
          <rPr>
            <sz val="10"/>
            <color rgb="FF000000"/>
            <rFont val="Calibri"/>
          </rPr>
          <t xml:space="preserve">0.655267159872077299686240645667800515474702303816333784729209006437953064742728536185036043784748 is, fixing the other seven values, a local minimum of the path length. 
</t>
        </r>
      </text>
    </comment>
    <comment ref="C50" authorId="0" shapeId="0" xr:uid="{00000000-0006-0000-0000-000004000000}">
      <text>
        <r>
          <rPr>
            <sz val="10"/>
            <color rgb="FF000000"/>
            <rFont val="Calibri"/>
          </rPr>
          <t>Set the control points to integers. Then select parts of this formula, and command-= to compute them, thus gradually simplifying the whole.</t>
        </r>
      </text>
    </comment>
    <comment ref="D50" authorId="0" shapeId="0" xr:uid="{91819AEB-CDD6-7042-A47B-C4EC1318DD15}">
      <text>
        <r>
          <rPr>
            <sz val="10"/>
            <color rgb="FF000000"/>
            <rFont val="Calibri"/>
          </rPr>
          <t>Set the control points to integers. Then select parts of this formula, and command-= to compute them, thus gradually simplifying the whole.</t>
        </r>
      </text>
    </comment>
    <comment ref="B54" authorId="0" shapeId="0" xr:uid="{00000000-0006-0000-0000-000006000000}">
      <text>
        <r>
          <rPr>
            <sz val="10"/>
            <color indexed="81"/>
            <rFont val="Calibri"/>
          </rPr>
          <t>Can need all five possible solutions. E.g., x0=y0=y2=x3=0; x1=y1=1; x2=-1; y3=0.75; from x=0 y=0.375.</t>
        </r>
      </text>
    </comment>
    <comment ref="C54" authorId="0" shapeId="0" xr:uid="{00000000-0006-0000-0000-000007000000}">
      <text>
        <r>
          <rPr>
            <sz val="10"/>
            <color indexed="81"/>
            <rFont val="Calibri"/>
          </rPr>
          <t>Can need all five possible solutions. E.g., x0=y0=y2=x3=0; x1=y1=1; x2=-1; y3=0.75; from x=0 y=0.375.</t>
        </r>
      </text>
    </comment>
    <comment ref="D54" authorId="0" shapeId="0" xr:uid="{00000000-0006-0000-0000-000008000000}">
      <text>
        <r>
          <rPr>
            <sz val="10"/>
            <color rgb="FF000000"/>
            <rFont val="Calibri"/>
          </rPr>
          <t>Can need all five possible solutions. E.g., x0=y0=y2=x3=0; x1=y1=1; x2=-1; y3=0.75; from x=0 y=0.375.</t>
        </r>
      </text>
    </comment>
    <comment ref="E54" authorId="0" shapeId="0" xr:uid="{00000000-0006-0000-0000-000009000000}">
      <text>
        <r>
          <rPr>
            <sz val="10"/>
            <color indexed="81"/>
            <rFont val="Calibri"/>
          </rPr>
          <t>Can need all five possible solutions. E.g., x0=y0=y2=x3=0; x1=y1=1; x2=-1; y3=0.75; from x=0 y=0.375.</t>
        </r>
      </text>
    </comment>
    <comment ref="F54" authorId="0" shapeId="0" xr:uid="{00000000-0006-0000-0000-00000A000000}">
      <text>
        <r>
          <rPr>
            <sz val="10"/>
            <color indexed="81"/>
            <rFont val="Calibri"/>
          </rPr>
          <t>Can need all five possible solutions. E.g., x0=y0=y2=x3=0; x1=y1=1; x2=-1; y3=0.75; from x=0 y=0.375.</t>
        </r>
      </text>
    </comment>
    <comment ref="G54" authorId="0" shapeId="0" xr:uid="{00000000-0006-0000-0000-00000B000000}">
      <text>
        <r>
          <rPr>
            <sz val="10"/>
            <color indexed="81"/>
            <rFont val="Calibri"/>
          </rPr>
          <t>Can need all five possible solutions. E.g., x0=y0=y2=x3=0; x1=y1=1; x2=-1; y3=0.75; from x=0 y=0.375.</t>
        </r>
      </text>
    </comment>
    <comment ref="AO60" authorId="0" shapeId="0" xr:uid="{00000000-0006-0000-0000-00000C000000}">
      <text>
        <r>
          <rPr>
            <sz val="10"/>
            <color indexed="81"/>
            <rFont val="Calibri"/>
          </rPr>
          <t>Set to =NA() to suppress the tangent circles.</t>
        </r>
      </text>
    </comment>
    <comment ref="AI66" authorId="0" shapeId="0" xr:uid="{00000000-0006-0000-0000-00000D000000}">
      <text>
        <r>
          <rPr>
            <sz val="10"/>
            <color indexed="81"/>
            <rFont val="Calibri"/>
          </rPr>
          <t>Can need all five possible solutions. E.g., x0=y0=y2=x3=0; x1=y1=1; x2=-1; y3=0.75; from x=0 y=0.375.</t>
        </r>
      </text>
    </comment>
    <comment ref="AJ66" authorId="0" shapeId="0" xr:uid="{00000000-0006-0000-0000-00000E000000}">
      <text>
        <r>
          <rPr>
            <sz val="10"/>
            <color indexed="81"/>
            <rFont val="Calibri"/>
          </rPr>
          <t>Can need all five possible solutions. E.g., x0=y0=y2=x3=0; x1=y1=1; x2=-1; y3=0.75; from x=0 y=0.375.</t>
        </r>
      </text>
    </comment>
    <comment ref="AK66" authorId="0" shapeId="0" xr:uid="{00000000-0006-0000-0000-00000F000000}">
      <text>
        <r>
          <rPr>
            <sz val="10"/>
            <color indexed="81"/>
            <rFont val="Calibri"/>
          </rPr>
          <t>Can need all five possible solutions. E.g., x0=y0=y2=x3=0; x1=y1=1; x2=-1; y3=0.75; from x=0 y=0.375.</t>
        </r>
      </text>
    </comment>
  </commentList>
</comments>
</file>

<file path=xl/sharedStrings.xml><?xml version="1.0" encoding="utf-8"?>
<sst xmlns="http://schemas.openxmlformats.org/spreadsheetml/2006/main" count="75" uniqueCount="75">
  <si>
    <t>Bézier_t</t>
  </si>
  <si>
    <t>Bézier_X</t>
  </si>
  <si>
    <t>Bézier_Y</t>
  </si>
  <si>
    <t>Control0</t>
  </si>
  <si>
    <t>Control1</t>
  </si>
  <si>
    <t>Control2</t>
  </si>
  <si>
    <t>Control3</t>
  </si>
  <si>
    <t>Controls_X</t>
  </si>
  <si>
    <t>Controls_Y</t>
  </si>
  <si>
    <t>Bézier_ReflectionX</t>
  </si>
  <si>
    <t>Bézier_PartialDistance</t>
  </si>
  <si>
    <t>Bézier_PartialArea</t>
  </si>
  <si>
    <t>Bézier_Y_t</t>
  </si>
  <si>
    <t>Bézier_X_t</t>
  </si>
  <si>
    <t>a_</t>
  </si>
  <si>
    <t>b_</t>
  </si>
  <si>
    <t>c_</t>
  </si>
  <si>
    <t>Bézier_X_X</t>
  </si>
  <si>
    <t>Bézier_X_Y</t>
  </si>
  <si>
    <t>Bézier_Y_X</t>
  </si>
  <si>
    <t>Bézier_Y_Y</t>
  </si>
  <si>
    <t>HalfArea_Exact</t>
  </si>
  <si>
    <t>HalfArea_Numeric</t>
  </si>
  <si>
    <t>HalfDistance_Numeric</t>
  </si>
  <si>
    <t>SplitControls_X</t>
  </si>
  <si>
    <t>SplitControls_Y</t>
  </si>
  <si>
    <t>DoubleSplitControls_X</t>
  </si>
  <si>
    <t>DoubleSplitControls_Y</t>
  </si>
  <si>
    <t>Shading_Count</t>
  </si>
  <si>
    <t>Shading_X</t>
  </si>
  <si>
    <t>Shading_Y</t>
  </si>
  <si>
    <t>Shading_ReflectionX</t>
  </si>
  <si>
    <t>Bézier_Intersect_t</t>
  </si>
  <si>
    <t>Bézier_Intersect_X</t>
  </si>
  <si>
    <t>Bézier_Intersect_Y</t>
  </si>
  <si>
    <t>Shading_Bezier_Row</t>
  </si>
  <si>
    <t>∫(x y′)∂t</t>
  </si>
  <si>
    <t>http://groups.google.com/forum/#!topic/comp.lang.postscript/MqpdDheJQBo</t>
  </si>
  <si>
    <t>http://www.jdawiseman.com/2017/20170527_Bezier_Heart.xlsx</t>
  </si>
  <si>
    <t>∫√(x′²+y′²)∂t</t>
  </si>
  <si>
    <t>Bézier_DistanceFromX</t>
  </si>
  <si>
    <t>Bézier_DistanceFromY</t>
  </si>
  <si>
    <t>Bézier_DistanceFrom</t>
  </si>
  <si>
    <t>Bézier_DistanceFromTurning?</t>
  </si>
  <si>
    <t>Bézier_DistanceFromTurningNum</t>
  </si>
  <si>
    <t>Bézier_DistanceFrom_t</t>
  </si>
  <si>
    <t>Bézier_DistanceFrom_X</t>
  </si>
  <si>
    <t>Bézier_DistanceFrom_Y</t>
  </si>
  <si>
    <t>Radius_Index</t>
  </si>
  <si>
    <t>Radius_X</t>
  </si>
  <si>
    <t>Radius_Y</t>
  </si>
  <si>
    <t>p0_</t>
  </si>
  <si>
    <t>p1_</t>
  </si>
  <si>
    <t>p2_</t>
  </si>
  <si>
    <t>p3_</t>
  </si>
  <si>
    <t>p4_</t>
  </si>
  <si>
    <t>p5_</t>
  </si>
  <si>
    <t>DistanceStationary_Bézier_Row</t>
  </si>
  <si>
    <t>DistanceStationary_t</t>
  </si>
  <si>
    <t>DistanceStationary_Deriv</t>
  </si>
  <si>
    <t>DistanceStationary_DerivMin</t>
  </si>
  <si>
    <t>DistanceStationary_tMin</t>
  </si>
  <si>
    <t>DistanceStationary_DerivMax</t>
  </si>
  <si>
    <t>DistanceStationary_tMax</t>
  </si>
  <si>
    <t>DistanceStationary_WeightMin</t>
  </si>
  <si>
    <t>DistanceStationary_IsAns?</t>
  </si>
  <si>
    <t>Bézier_DistanceStationary_Row</t>
  </si>
  <si>
    <t>Bézier_DistanceStationary_Dist</t>
  </si>
  <si>
    <t>PostScript</t>
  </si>
  <si>
    <t>SegmentControls_tStart</t>
  </si>
  <si>
    <t>SegmentControls_tEnd</t>
  </si>
  <si>
    <t>SegmentControls_X</t>
  </si>
  <si>
    <t>SegmentControls_Y</t>
  </si>
  <si>
    <t>Bézier_DistanceStationary_Ang</t>
  </si>
  <si>
    <t>Circle_AngularWidth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</si>
</sst>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8" x14ac:knownFonts="1">
    <font>
      <sz val="12"/>
      <color theme="1"/>
      <name val="Calibri"/>
      <family val="2"/>
      <scheme val="minor"/>
    </font>
    <font>
      <sz val="12"/>
      <color theme="1"/>
      <name val="Calibri"/>
      <family val="2"/>
      <scheme val="minor"/>
    </font>
    <font>
      <sz val="12"/>
      <color theme="1"/>
      <name val="Calibri"/>
      <family val="2"/>
      <scheme val="minor"/>
    </font>
    <font>
      <sz val="8"/>
      <name val="Verdana"/>
    </font>
    <font>
      <u/>
      <sz val="10"/>
      <color theme="10"/>
      <name val="Verdana"/>
    </font>
    <font>
      <sz val="10"/>
      <color indexed="81"/>
      <name val="Calibri"/>
    </font>
    <font>
      <b/>
      <sz val="11"/>
      <color theme="1"/>
      <name val="Courier New"/>
    </font>
    <font>
      <sz val="10"/>
      <color rgb="FF000000"/>
      <name val="Calibri"/>
    </font>
  </fonts>
  <fills count="5">
    <fill>
      <patternFill patternType="none"/>
    </fill>
    <fill>
      <patternFill patternType="gray125"/>
    </fill>
    <fill>
      <patternFill patternType="solid">
        <fgColor rgb="FFFFFFCC"/>
      </patternFill>
    </fill>
    <fill>
      <patternFill patternType="solid">
        <fgColor theme="0" tint="-0.14999847407452621"/>
        <bgColor indexed="64"/>
      </patternFill>
    </fill>
    <fill>
      <patternFill patternType="solid">
        <fgColor theme="3" tint="0.79998168889431442"/>
        <bgColor indexed="65"/>
      </patternFill>
    </fill>
  </fills>
  <borders count="3">
    <border>
      <left/>
      <right/>
      <top/>
      <bottom/>
      <diagonal/>
    </border>
    <border>
      <left/>
      <right/>
      <top/>
      <bottom style="medium">
        <color auto="1"/>
      </bottom>
      <diagonal/>
    </border>
    <border>
      <left/>
      <right style="medium">
        <color auto="1"/>
      </right>
      <top/>
      <bottom/>
      <diagonal/>
    </border>
  </borders>
  <cellStyleXfs count="5">
    <xf numFmtId="0" fontId="0" fillId="0" borderId="0">
      <alignment horizontal="right"/>
    </xf>
    <xf numFmtId="0" fontId="4" fillId="0" borderId="0" applyNumberFormat="0" applyFill="0" applyBorder="0" applyAlignment="0" applyProtection="0">
      <alignment horizontal="right"/>
    </xf>
    <xf numFmtId="0" fontId="1" fillId="3" borderId="0" applyNumberFormat="0" applyFont="0" applyBorder="0" applyAlignment="0" applyProtection="0">
      <alignment horizontal="right"/>
    </xf>
    <xf numFmtId="164" fontId="2" fillId="2" borderId="0" applyNumberFormat="0" applyFont="0" applyBorder="0" applyAlignment="0" applyProtection="0">
      <alignment horizontal="right"/>
    </xf>
    <xf numFmtId="0" fontId="2" fillId="4" borderId="0" applyNumberFormat="0" applyFont="0" applyBorder="0" applyAlignment="0" applyProtection="0">
      <alignment horizontal="right"/>
    </xf>
  </cellStyleXfs>
  <cellXfs count="8">
    <xf numFmtId="0" fontId="0" fillId="0" borderId="0" xfId="0">
      <alignment horizontal="right"/>
    </xf>
    <xf numFmtId="0" fontId="0" fillId="0" borderId="1" xfId="0" applyBorder="1">
      <alignment horizontal="right"/>
    </xf>
    <xf numFmtId="0" fontId="0" fillId="0" borderId="0" xfId="0" applyBorder="1">
      <alignment horizontal="right"/>
    </xf>
    <xf numFmtId="0" fontId="0" fillId="0" borderId="2" xfId="0" applyBorder="1">
      <alignment horizontal="right"/>
    </xf>
    <xf numFmtId="0" fontId="4" fillId="0" borderId="0" xfId="1">
      <alignment horizontal="right"/>
    </xf>
    <xf numFmtId="0" fontId="0" fillId="4" borderId="0" xfId="4" applyFont="1">
      <alignment horizontal="right"/>
    </xf>
    <xf numFmtId="0" fontId="0" fillId="3" borderId="0" xfId="2" applyFont="1">
      <alignment horizontal="right"/>
    </xf>
    <xf numFmtId="0" fontId="6" fillId="2" borderId="0" xfId="3" applyNumberFormat="1" applyFont="1" applyAlignment="1">
      <alignment horizontal="left"/>
    </xf>
  </cellXfs>
  <cellStyles count="5">
    <cellStyle name="DifferentFormula" xfId="2" xr:uid="{00000000-0005-0000-0000-000000000000}"/>
    <cellStyle name="Hyperlink" xfId="1" builtinId="8"/>
    <cellStyle name="Normal" xfId="0" builtinId="0" customBuiltin="1"/>
    <cellStyle name="NotableOutput" xfId="3" xr:uid="{00000000-0005-0000-0000-000003000000}"/>
    <cellStyle name="UserEnteredData" xfId="4" xr:uid="{00000000-0005-0000-0000-000004000000}"/>
  </cellStyles>
  <dxfs count="1">
    <dxf>
      <font>
        <color rgb="FF9C0006"/>
      </font>
      <fill>
        <patternFill>
          <bgColor theme="6" tint="0.59996337778862885"/>
        </patternFill>
      </fill>
    </dxf>
  </dxfs>
  <tableStyles count="0" defaultTableStyle="TableStyleMedium9" defaultPivotStyle="PivotStyleMedium4"/>
  <colors>
    <mruColors>
      <color rgb="FF009900"/>
      <color rgb="FF990000"/>
      <color rgb="FFFFCCCC"/>
      <color rgb="FFFFDC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418752535447996E-2"/>
          <c:y val="3.1026280100627999E-2"/>
          <c:w val="0.89302503042537595"/>
          <c:h val="0.90453539677984596"/>
        </c:manualLayout>
      </c:layout>
      <c:scatterChart>
        <c:scatterStyle val="lineMarker"/>
        <c:varyColors val="0"/>
        <c:ser>
          <c:idx val="3"/>
          <c:order val="0"/>
          <c:tx>
            <c:v>Aspect check</c:v>
          </c:tx>
          <c:spPr>
            <a:ln w="3175">
              <a:solidFill>
                <a:schemeClr val="tx1"/>
              </a:solidFill>
            </a:ln>
          </c:spPr>
          <c:marker>
            <c:symbol val="none"/>
          </c:marker>
          <c:xVal>
            <c:numLit>
              <c:formatCode>General</c:formatCode>
              <c:ptCount val="2"/>
              <c:pt idx="0">
                <c:v>-0.2</c:v>
              </c:pt>
              <c:pt idx="1">
                <c:v>-0.5</c:v>
              </c:pt>
            </c:numLit>
          </c:xVal>
          <c:yVal>
            <c:numLit>
              <c:formatCode>General</c:formatCode>
              <c:ptCount val="2"/>
              <c:pt idx="0">
                <c:v>0</c:v>
              </c:pt>
              <c:pt idx="1">
                <c:v>0.3</c:v>
              </c:pt>
            </c:numLit>
          </c:yVal>
          <c:smooth val="0"/>
          <c:extLst>
            <c:ext xmlns:c16="http://schemas.microsoft.com/office/drawing/2014/chart" uri="{C3380CC4-5D6E-409C-BE32-E72D297353CC}">
              <c16:uniqueId val="{00000000-5D49-9E48-944E-06B5FAD2E995}"/>
            </c:ext>
          </c:extLst>
        </c:ser>
        <c:ser>
          <c:idx val="2"/>
          <c:order val="1"/>
          <c:tx>
            <c:v>Controls</c:v>
          </c:tx>
          <c:spPr>
            <a:ln w="38100">
              <a:solidFill>
                <a:schemeClr val="bg1">
                  <a:lumMod val="65000"/>
                </a:schemeClr>
              </a:solidFill>
            </a:ln>
          </c:spPr>
          <c:marker>
            <c:symbol val="circle"/>
            <c:size val="6"/>
            <c:spPr>
              <a:solidFill>
                <a:schemeClr val="bg1">
                  <a:lumMod val="85000"/>
                </a:schemeClr>
              </a:solidFill>
              <a:ln>
                <a:solidFill>
                  <a:schemeClr val="tx1"/>
                </a:solidFill>
              </a:ln>
            </c:spPr>
          </c:marker>
          <c:xVal>
            <c:numRef>
              <c:f>[0]!Controls_X</c:f>
              <c:numCache>
                <c:formatCode>General</c:formatCode>
                <c:ptCount val="4"/>
                <c:pt idx="0">
                  <c:v>0</c:v>
                </c:pt>
                <c:pt idx="1">
                  <c:v>0.8</c:v>
                </c:pt>
                <c:pt idx="2">
                  <c:v>0.25</c:v>
                </c:pt>
                <c:pt idx="3">
                  <c:v>0</c:v>
                </c:pt>
              </c:numCache>
            </c:numRef>
          </c:xVal>
          <c:yVal>
            <c:numRef>
              <c:f>[0]!Controls_Y</c:f>
              <c:numCache>
                <c:formatCode>General</c:formatCode>
                <c:ptCount val="4"/>
                <c:pt idx="0">
                  <c:v>0</c:v>
                </c:pt>
                <c:pt idx="1">
                  <c:v>0.5</c:v>
                </c:pt>
                <c:pt idx="2">
                  <c:v>1</c:v>
                </c:pt>
                <c:pt idx="3">
                  <c:v>0.65526715987207695</c:v>
                </c:pt>
              </c:numCache>
            </c:numRef>
          </c:yVal>
          <c:smooth val="0"/>
          <c:extLst>
            <c:ext xmlns:c16="http://schemas.microsoft.com/office/drawing/2014/chart" uri="{C3380CC4-5D6E-409C-BE32-E72D297353CC}">
              <c16:uniqueId val="{00000001-5D49-9E48-944E-06B5FAD2E995}"/>
            </c:ext>
          </c:extLst>
        </c:ser>
        <c:ser>
          <c:idx val="6"/>
          <c:order val="2"/>
          <c:tx>
            <c:v>Split controls</c:v>
          </c:tx>
          <c:spPr>
            <a:ln w="25400">
              <a:solidFill>
                <a:schemeClr val="bg1">
                  <a:lumMod val="65000"/>
                </a:schemeClr>
              </a:solidFill>
            </a:ln>
          </c:spPr>
          <c:marker>
            <c:symbol val="circle"/>
            <c:size val="4"/>
            <c:spPr>
              <a:solidFill>
                <a:schemeClr val="bg1">
                  <a:lumMod val="85000"/>
                </a:schemeClr>
              </a:solidFill>
              <a:ln w="3175">
                <a:solidFill>
                  <a:schemeClr val="tx1"/>
                </a:solidFill>
              </a:ln>
            </c:spPr>
          </c:marker>
          <c:xVal>
            <c:numRef>
              <c:f>[0]!SplitControls_X</c:f>
              <c:numCache>
                <c:formatCode>General</c:formatCode>
                <c:ptCount val="7"/>
                <c:pt idx="0">
                  <c:v>0</c:v>
                </c:pt>
                <c:pt idx="1">
                  <c:v>0.4</c:v>
                </c:pt>
                <c:pt idx="2">
                  <c:v>0.46250000000000002</c:v>
                </c:pt>
                <c:pt idx="3">
                  <c:v>0.39375000000000004</c:v>
                </c:pt>
                <c:pt idx="4">
                  <c:v>0.32500000000000001</c:v>
                </c:pt>
                <c:pt idx="5">
                  <c:v>0.125</c:v>
                </c:pt>
                <c:pt idx="6">
                  <c:v>0</c:v>
                </c:pt>
              </c:numCache>
            </c:numRef>
          </c:xVal>
          <c:yVal>
            <c:numRef>
              <c:f>[0]!SplitControls_Y</c:f>
              <c:numCache>
                <c:formatCode>General</c:formatCode>
                <c:ptCount val="7"/>
                <c:pt idx="0">
                  <c:v>0</c:v>
                </c:pt>
                <c:pt idx="1">
                  <c:v>0.25</c:v>
                </c:pt>
                <c:pt idx="2">
                  <c:v>0.5</c:v>
                </c:pt>
                <c:pt idx="3">
                  <c:v>0.64440839498400959</c:v>
                </c:pt>
                <c:pt idx="4">
                  <c:v>0.78881678996801918</c:v>
                </c:pt>
                <c:pt idx="5">
                  <c:v>0.82763357993603848</c:v>
                </c:pt>
                <c:pt idx="6">
                  <c:v>0.65526715987207695</c:v>
                </c:pt>
              </c:numCache>
            </c:numRef>
          </c:yVal>
          <c:smooth val="0"/>
          <c:extLst>
            <c:ext xmlns:c16="http://schemas.microsoft.com/office/drawing/2014/chart" uri="{C3380CC4-5D6E-409C-BE32-E72D297353CC}">
              <c16:uniqueId val="{00000002-5D49-9E48-944E-06B5FAD2E995}"/>
            </c:ext>
          </c:extLst>
        </c:ser>
        <c:ser>
          <c:idx val="7"/>
          <c:order val="3"/>
          <c:tx>
            <c:v>Twice split controls</c:v>
          </c:tx>
          <c:spPr>
            <a:ln w="12700">
              <a:solidFill>
                <a:schemeClr val="bg1">
                  <a:lumMod val="85000"/>
                </a:schemeClr>
              </a:solidFill>
            </a:ln>
          </c:spPr>
          <c:marker>
            <c:symbol val="circle"/>
            <c:size val="3"/>
            <c:spPr>
              <a:solidFill>
                <a:srgbClr val="FFFFFF"/>
              </a:solidFill>
              <a:ln w="3175">
                <a:solidFill>
                  <a:schemeClr val="tx1"/>
                </a:solidFill>
              </a:ln>
            </c:spPr>
          </c:marker>
          <c:xVal>
            <c:numRef>
              <c:f>[0]!DoubleSplitControls_X</c:f>
              <c:numCache>
                <c:formatCode>General</c:formatCode>
                <c:ptCount val="13"/>
                <c:pt idx="0">
                  <c:v>0</c:v>
                </c:pt>
                <c:pt idx="1">
                  <c:v>0.2</c:v>
                </c:pt>
                <c:pt idx="2">
                  <c:v>0.31562500000000004</c:v>
                </c:pt>
                <c:pt idx="3">
                  <c:v>0.37265625000000002</c:v>
                </c:pt>
                <c:pt idx="4">
                  <c:v>0.4296875</c:v>
                </c:pt>
                <c:pt idx="5">
                  <c:v>0.42812500000000003</c:v>
                </c:pt>
                <c:pt idx="6">
                  <c:v>0.39375000000000004</c:v>
                </c:pt>
                <c:pt idx="7">
                  <c:v>0.359375</c:v>
                </c:pt>
                <c:pt idx="8">
                  <c:v>0.29218750000000004</c:v>
                </c:pt>
                <c:pt idx="9">
                  <c:v>0.21796874999999999</c:v>
                </c:pt>
                <c:pt idx="10">
                  <c:v>0.14374999999999999</c:v>
                </c:pt>
                <c:pt idx="11">
                  <c:v>6.25E-2</c:v>
                </c:pt>
                <c:pt idx="12">
                  <c:v>0</c:v>
                </c:pt>
              </c:numCache>
            </c:numRef>
          </c:xVal>
          <c:yVal>
            <c:numRef>
              <c:f>[0]!DoubleSplitControls_Y</c:f>
              <c:numCache>
                <c:formatCode>General</c:formatCode>
                <c:ptCount val="13"/>
                <c:pt idx="0">
                  <c:v>0</c:v>
                </c:pt>
                <c:pt idx="1">
                  <c:v>0.125</c:v>
                </c:pt>
                <c:pt idx="2">
                  <c:v>0.25</c:v>
                </c:pt>
                <c:pt idx="3">
                  <c:v>0.36180104937300123</c:v>
                </c:pt>
                <c:pt idx="4">
                  <c:v>0.4736020987460024</c:v>
                </c:pt>
                <c:pt idx="5">
                  <c:v>0.5722041974920048</c:v>
                </c:pt>
                <c:pt idx="6">
                  <c:v>0.64440839498400959</c:v>
                </c:pt>
                <c:pt idx="7">
                  <c:v>0.71661259247601439</c:v>
                </c:pt>
                <c:pt idx="8">
                  <c:v>0.76241888871402164</c:v>
                </c:pt>
                <c:pt idx="9">
                  <c:v>0.7686283330710324</c:v>
                </c:pt>
                <c:pt idx="10">
                  <c:v>0.77483777742804327</c:v>
                </c:pt>
                <c:pt idx="11">
                  <c:v>0.74145036990405777</c:v>
                </c:pt>
                <c:pt idx="12">
                  <c:v>0.65526715987207695</c:v>
                </c:pt>
              </c:numCache>
            </c:numRef>
          </c:yVal>
          <c:smooth val="0"/>
          <c:extLst>
            <c:ext xmlns:c16="http://schemas.microsoft.com/office/drawing/2014/chart" uri="{C3380CC4-5D6E-409C-BE32-E72D297353CC}">
              <c16:uniqueId val="{00000003-5D49-9E48-944E-06B5FAD2E995}"/>
            </c:ext>
          </c:extLst>
        </c:ser>
        <c:ser>
          <c:idx val="8"/>
          <c:order val="4"/>
          <c:tx>
            <c:v>Shading left</c:v>
          </c:tx>
          <c:spPr>
            <a:ln w="12700">
              <a:solidFill>
                <a:srgbClr val="FFCCCC"/>
              </a:solidFill>
            </a:ln>
          </c:spPr>
          <c:marker>
            <c:symbol val="none"/>
          </c:marker>
          <c:xVal>
            <c:numRef>
              <c:f>[0]!Shading_ReflectionX</c:f>
              <c:numCache>
                <c:formatCode>General</c:formatCode>
                <c:ptCount val="2049"/>
                <c:pt idx="0">
                  <c:v>0</c:v>
                </c:pt>
                <c:pt idx="1">
                  <c:v>0</c:v>
                </c:pt>
                <c:pt idx="2">
                  <c:v>-1.1709095968399199E-3</c:v>
                </c:pt>
                <c:pt idx="3">
                  <c:v>-3.6642532213599917E-4</c:v>
                </c:pt>
                <c:pt idx="4">
                  <c:v>-2.3398891557008033E-3</c:v>
                </c:pt>
                <c:pt idx="5">
                  <c:v>-7.3327864520242878E-4</c:v>
                </c:pt>
                <c:pt idx="6">
                  <c:v>-3.5069398290943363E-3</c:v>
                </c:pt>
                <c:pt idx="7">
                  <c:v>-1.1005588166880466E-3</c:v>
                </c:pt>
                <c:pt idx="8">
                  <c:v>-4.6720627695322047E-3</c:v>
                </c:pt>
                <c:pt idx="9">
                  <c:v>-1.468264684080723E-3</c:v>
                </c:pt>
                <c:pt idx="10">
                  <c:v>-5.8352591295260945E-3</c:v>
                </c:pt>
                <c:pt idx="11">
                  <c:v>-1.8363950948696584E-3</c:v>
                </c:pt>
                <c:pt idx="12">
                  <c:v>-6.9965300615876923E-3</c:v>
                </c:pt>
                <c:pt idx="13">
                  <c:v>-2.2049488965422801E-3</c:v>
                </c:pt>
                <c:pt idx="14">
                  <c:v>-8.1558767182286843E-3</c:v>
                </c:pt>
                <c:pt idx="15">
                  <c:v>-2.5739249365869027E-3</c:v>
                </c:pt>
                <c:pt idx="16">
                  <c:v>-9.3133002519607561E-3</c:v>
                </c:pt>
                <c:pt idx="17">
                  <c:v>-2.9433220624922821E-3</c:v>
                </c:pt>
                <c:pt idx="18">
                  <c:v>-1.0468801815295595E-2</c:v>
                </c:pt>
                <c:pt idx="19">
                  <c:v>-3.3131391217462907E-3</c:v>
                </c:pt>
                <c:pt idx="20">
                  <c:v>-1.1622382560744883E-2</c:v>
                </c:pt>
                <c:pt idx="21">
                  <c:v>-3.6833749618381262E-3</c:v>
                </c:pt>
                <c:pt idx="22">
                  <c:v>-1.2774043640820312E-2</c:v>
                </c:pt>
                <c:pt idx="23">
                  <c:v>-4.0540284302552181E-3</c:v>
                </c:pt>
                <c:pt idx="24">
                  <c:v>-1.3923786208033565E-2</c:v>
                </c:pt>
                <c:pt idx="25">
                  <c:v>-4.4250983744858812E-3</c:v>
                </c:pt>
                <c:pt idx="26">
                  <c:v>-1.5071611414896328E-2</c:v>
                </c:pt>
                <c:pt idx="27">
                  <c:v>-4.7965836420188705E-3</c:v>
                </c:pt>
                <c:pt idx="28">
                  <c:v>-1.6217520413920286E-2</c:v>
                </c:pt>
                <c:pt idx="29">
                  <c:v>-5.1684830803420592E-3</c:v>
                </c:pt>
                <c:pt idx="30">
                  <c:v>-1.7361514357617128E-2</c:v>
                </c:pt>
                <c:pt idx="31">
                  <c:v>-5.5407955369446427E-3</c:v>
                </c:pt>
                <c:pt idx="32">
                  <c:v>-1.8503594398498538E-2</c:v>
                </c:pt>
                <c:pt idx="33">
                  <c:v>-5.913519859314053E-3</c:v>
                </c:pt>
                <c:pt idx="34">
                  <c:v>-1.9643761689076205E-2</c:v>
                </c:pt>
                <c:pt idx="35">
                  <c:v>-6.2866548949386042E-3</c:v>
                </c:pt>
                <c:pt idx="36">
                  <c:v>-2.0782017381861809E-2</c:v>
                </c:pt>
                <c:pt idx="37">
                  <c:v>-6.6601994913070509E-3</c:v>
                </c:pt>
                <c:pt idx="38">
                  <c:v>-2.1918362629367045E-2</c:v>
                </c:pt>
                <c:pt idx="39">
                  <c:v>-7.0341524959072676E-3</c:v>
                </c:pt>
                <c:pt idx="40">
                  <c:v>-2.3052798584103588E-2</c:v>
                </c:pt>
                <c:pt idx="41">
                  <c:v>-7.408512756228447E-3</c:v>
                </c:pt>
                <c:pt idx="42">
                  <c:v>-2.4185326398583132E-2</c:v>
                </c:pt>
                <c:pt idx="43">
                  <c:v>-7.7832791197580235E-3</c:v>
                </c:pt>
                <c:pt idx="44">
                  <c:v>-2.5315947225317364E-2</c:v>
                </c:pt>
                <c:pt idx="45">
                  <c:v>-8.1584504339843114E-3</c:v>
                </c:pt>
                <c:pt idx="46">
                  <c:v>-2.6444662216817964E-2</c:v>
                </c:pt>
                <c:pt idx="47">
                  <c:v>-8.5340255463960627E-3</c:v>
                </c:pt>
                <c:pt idx="48">
                  <c:v>-2.7571472525596625E-2</c:v>
                </c:pt>
                <c:pt idx="49">
                  <c:v>-8.9100033044811552E-3</c:v>
                </c:pt>
                <c:pt idx="50">
                  <c:v>-2.8696379304165024E-2</c:v>
                </c:pt>
                <c:pt idx="51">
                  <c:v>-9.2863825557287782E-3</c:v>
                </c:pt>
                <c:pt idx="52">
                  <c:v>-2.9819383705034855E-2</c:v>
                </c:pt>
                <c:pt idx="53">
                  <c:v>-9.6631621476263689E-3</c:v>
                </c:pt>
                <c:pt idx="54">
                  <c:v>-3.0940486880717807E-2</c:v>
                </c:pt>
                <c:pt idx="55">
                  <c:v>-1.004034092766224E-2</c:v>
                </c:pt>
                <c:pt idx="56">
                  <c:v>-3.2059689983725555E-2</c:v>
                </c:pt>
                <c:pt idx="57">
                  <c:v>-1.0417917743325147E-2</c:v>
                </c:pt>
                <c:pt idx="58">
                  <c:v>-3.3176994166569794E-2</c:v>
                </c:pt>
                <c:pt idx="59">
                  <c:v>-1.079589144210296E-2</c:v>
                </c:pt>
                <c:pt idx="60">
                  <c:v>-3.4292400581762202E-2</c:v>
                </c:pt>
                <c:pt idx="61">
                  <c:v>-1.1174260871484876E-2</c:v>
                </c:pt>
                <c:pt idx="62">
                  <c:v>-3.5405910381814468E-2</c:v>
                </c:pt>
                <c:pt idx="63">
                  <c:v>-1.1553024878958328E-2</c:v>
                </c:pt>
                <c:pt idx="64">
                  <c:v>-3.651752471923829E-2</c:v>
                </c:pt>
                <c:pt idx="65">
                  <c:v>-1.1932182312011631E-2</c:v>
                </c:pt>
                <c:pt idx="66">
                  <c:v>-3.7627244746545337E-2</c:v>
                </c:pt>
                <c:pt idx="67">
                  <c:v>-1.2311732018133539E-2</c:v>
                </c:pt>
                <c:pt idx="68">
                  <c:v>-3.8735071616247306E-2</c:v>
                </c:pt>
                <c:pt idx="69">
                  <c:v>-1.2691672844811925E-2</c:v>
                </c:pt>
                <c:pt idx="70">
                  <c:v>-3.9841006480855874E-2</c:v>
                </c:pt>
                <c:pt idx="71">
                  <c:v>-1.3072003639535978E-2</c:v>
                </c:pt>
                <c:pt idx="72">
                  <c:v>-4.0945050492882731E-2</c:v>
                </c:pt>
                <c:pt idx="73">
                  <c:v>-1.3452723249793141E-2</c:v>
                </c:pt>
                <c:pt idx="74">
                  <c:v>-4.2047204804839575E-2</c:v>
                </c:pt>
                <c:pt idx="75">
                  <c:v>-1.3833830523071723E-2</c:v>
                </c:pt>
                <c:pt idx="76">
                  <c:v>-4.3147470569238074E-2</c:v>
                </c:pt>
                <c:pt idx="77">
                  <c:v>-1.4215324306860479E-2</c:v>
                </c:pt>
                <c:pt idx="78">
                  <c:v>-4.4245848938589925E-2</c:v>
                </c:pt>
                <c:pt idx="79">
                  <c:v>-1.4597203448647286E-2</c:v>
                </c:pt>
                <c:pt idx="80">
                  <c:v>-4.5342341065406806E-2</c:v>
                </c:pt>
                <c:pt idx="81">
                  <c:v>-1.4979466795921326E-2</c:v>
                </c:pt>
                <c:pt idx="82">
                  <c:v>-4.6436948102200414E-2</c:v>
                </c:pt>
                <c:pt idx="83">
                  <c:v>-1.5362113196170044E-2</c:v>
                </c:pt>
                <c:pt idx="84">
                  <c:v>-4.7529671201482424E-2</c:v>
                </c:pt>
                <c:pt idx="85">
                  <c:v>-1.5745141496881755E-2</c:v>
                </c:pt>
                <c:pt idx="86">
                  <c:v>-4.8620511515764527E-2</c:v>
                </c:pt>
                <c:pt idx="87">
                  <c:v>-1.6128550545545208E-2</c:v>
                </c:pt>
                <c:pt idx="88">
                  <c:v>-4.9709470197558413E-2</c:v>
                </c:pt>
                <c:pt idx="89">
                  <c:v>-1.6512339189648281E-2</c:v>
                </c:pt>
                <c:pt idx="90">
                  <c:v>-5.0796548399375759E-2</c:v>
                </c:pt>
                <c:pt idx="91">
                  <c:v>-1.6896506276680157E-2</c:v>
                </c:pt>
                <c:pt idx="92">
                  <c:v>-5.1881747273728261E-2</c:v>
                </c:pt>
                <c:pt idx="93">
                  <c:v>-1.7281050654128282E-2</c:v>
                </c:pt>
                <c:pt idx="94">
                  <c:v>-5.2965067973127604E-2</c:v>
                </c:pt>
                <c:pt idx="95">
                  <c:v>-1.7665971169480967E-2</c:v>
                </c:pt>
                <c:pt idx="96">
                  <c:v>-5.4046511650085463E-2</c:v>
                </c:pt>
                <c:pt idx="97">
                  <c:v>-1.8051266670226964E-2</c:v>
                </c:pt>
                <c:pt idx="98">
                  <c:v>-5.5126079457113529E-2</c:v>
                </c:pt>
                <c:pt idx="99">
                  <c:v>-1.8436936003854151E-2</c:v>
                </c:pt>
                <c:pt idx="100">
                  <c:v>-5.6203772546723492E-2</c:v>
                </c:pt>
                <c:pt idx="101">
                  <c:v>-1.882297801785171E-2</c:v>
                </c:pt>
                <c:pt idx="102">
                  <c:v>-5.7279592071427042E-2</c:v>
                </c:pt>
                <c:pt idx="103">
                  <c:v>-1.9209391559707089E-2</c:v>
                </c:pt>
                <c:pt idx="104">
                  <c:v>-5.8353539183735863E-2</c:v>
                </c:pt>
                <c:pt idx="105">
                  <c:v>-1.9596175476908596E-2</c:v>
                </c:pt>
                <c:pt idx="106">
                  <c:v>-5.942561503616163E-2</c:v>
                </c:pt>
                <c:pt idx="107">
                  <c:v>-1.9983328616944986E-2</c:v>
                </c:pt>
                <c:pt idx="108">
                  <c:v>-6.0495820781216042E-2</c:v>
                </c:pt>
                <c:pt idx="109">
                  <c:v>-2.0370849827304138E-2</c:v>
                </c:pt>
                <c:pt idx="110">
                  <c:v>-6.1564157571410767E-2</c:v>
                </c:pt>
                <c:pt idx="111">
                  <c:v>-2.0758737955475226E-2</c:v>
                </c:pt>
                <c:pt idx="112">
                  <c:v>-6.2630626559257524E-2</c:v>
                </c:pt>
                <c:pt idx="113">
                  <c:v>-2.1146991848945702E-2</c:v>
                </c:pt>
                <c:pt idx="114">
                  <c:v>-6.3695228897267961E-2</c:v>
                </c:pt>
                <c:pt idx="115">
                  <c:v>-2.1535610355203884E-2</c:v>
                </c:pt>
                <c:pt idx="116">
                  <c:v>-6.4757965737953796E-2</c:v>
                </c:pt>
                <c:pt idx="117">
                  <c:v>-2.1924592321738514E-2</c:v>
                </c:pt>
                <c:pt idx="118">
                  <c:v>-6.5818838233826699E-2</c:v>
                </c:pt>
                <c:pt idx="119">
                  <c:v>-2.2313936596037476E-2</c:v>
                </c:pt>
                <c:pt idx="120">
                  <c:v>-6.6877847537398352E-2</c:v>
                </c:pt>
                <c:pt idx="121">
                  <c:v>-2.2703642025589943E-2</c:v>
                </c:pt>
                <c:pt idx="122">
                  <c:v>-6.7934994801180454E-2</c:v>
                </c:pt>
                <c:pt idx="123">
                  <c:v>-2.3093707457883368E-2</c:v>
                </c:pt>
                <c:pt idx="124">
                  <c:v>-6.8990281177684687E-2</c:v>
                </c:pt>
                <c:pt idx="125">
                  <c:v>-2.3484131740406068E-2</c:v>
                </c:pt>
                <c:pt idx="126">
                  <c:v>-7.0043707819422721E-2</c:v>
                </c:pt>
                <c:pt idx="127">
                  <c:v>-2.3874913720646786E-2</c:v>
                </c:pt>
                <c:pt idx="128">
                  <c:v>-7.1095275878906267E-2</c:v>
                </c:pt>
                <c:pt idx="129">
                  <c:v>-2.4266052246093406E-2</c:v>
                </c:pt>
                <c:pt idx="130">
                  <c:v>-7.2144986508646994E-2</c:v>
                </c:pt>
                <c:pt idx="131">
                  <c:v>-2.46575461642351E-2</c:v>
                </c:pt>
                <c:pt idx="132">
                  <c:v>-7.3192840861156599E-2</c:v>
                </c:pt>
                <c:pt idx="133">
                  <c:v>-2.5049394322559322E-2</c:v>
                </c:pt>
                <c:pt idx="134">
                  <c:v>-7.4238840088946767E-2</c:v>
                </c:pt>
                <c:pt idx="135">
                  <c:v>-2.5441595568554388E-2</c:v>
                </c:pt>
                <c:pt idx="136">
                  <c:v>-7.5282985344529166E-2</c:v>
                </c:pt>
                <c:pt idx="137">
                  <c:v>-2.5834148749709043E-2</c:v>
                </c:pt>
                <c:pt idx="138">
                  <c:v>-7.6325277780415507E-2</c:v>
                </c:pt>
                <c:pt idx="139">
                  <c:v>-2.6227052713511168E-2</c:v>
                </c:pt>
                <c:pt idx="140">
                  <c:v>-7.736571854911746E-2</c:v>
                </c:pt>
                <c:pt idx="141">
                  <c:v>-2.6620306307449937E-2</c:v>
                </c:pt>
                <c:pt idx="142">
                  <c:v>-7.8404308803146722E-2</c:v>
                </c:pt>
                <c:pt idx="143">
                  <c:v>-2.7013908379012803E-2</c:v>
                </c:pt>
                <c:pt idx="144">
                  <c:v>-7.9441049695014976E-2</c:v>
                </c:pt>
                <c:pt idx="145">
                  <c:v>-2.7407857775688084E-2</c:v>
                </c:pt>
                <c:pt idx="146">
                  <c:v>-8.0475942377233892E-2</c:v>
                </c:pt>
                <c:pt idx="147">
                  <c:v>-2.7802153344964522E-2</c:v>
                </c:pt>
                <c:pt idx="148">
                  <c:v>-8.150898800231518E-2</c:v>
                </c:pt>
                <c:pt idx="149">
                  <c:v>-2.819679393433E-2</c:v>
                </c:pt>
                <c:pt idx="150">
                  <c:v>-8.2540187722770511E-2</c:v>
                </c:pt>
                <c:pt idx="151">
                  <c:v>-2.8591778391273692E-2</c:v>
                </c:pt>
                <c:pt idx="152">
                  <c:v>-8.3569542691111581E-2</c:v>
                </c:pt>
                <c:pt idx="153">
                  <c:v>-2.8987105563283051E-2</c:v>
                </c:pt>
                <c:pt idx="154">
                  <c:v>-8.4597054059850074E-2</c:v>
                </c:pt>
                <c:pt idx="155">
                  <c:v>-2.9382774297846397E-2</c:v>
                </c:pt>
                <c:pt idx="156">
                  <c:v>-8.5622722981497659E-2</c:v>
                </c:pt>
                <c:pt idx="157">
                  <c:v>-2.9778783442452463E-2</c:v>
                </c:pt>
                <c:pt idx="158">
                  <c:v>-8.6646550608566048E-2</c:v>
                </c:pt>
                <c:pt idx="159">
                  <c:v>-3.0175131844589146E-2</c:v>
                </c:pt>
                <c:pt idx="160">
                  <c:v>-8.7668538093566908E-2</c:v>
                </c:pt>
                <c:pt idx="161">
                  <c:v>-3.0571818351745605E-2</c:v>
                </c:pt>
                <c:pt idx="162">
                  <c:v>-8.8688686589011939E-2</c:v>
                </c:pt>
                <c:pt idx="163">
                  <c:v>-3.0968841811409305E-2</c:v>
                </c:pt>
                <c:pt idx="164">
                  <c:v>-8.9706997247412823E-2</c:v>
                </c:pt>
                <c:pt idx="165">
                  <c:v>-3.1366201071068557E-2</c:v>
                </c:pt>
                <c:pt idx="166">
                  <c:v>-9.0723471221281229E-2</c:v>
                </c:pt>
                <c:pt idx="167">
                  <c:v>-3.1763894978212109E-2</c:v>
                </c:pt>
                <c:pt idx="168">
                  <c:v>-9.1738109663128869E-2</c:v>
                </c:pt>
                <c:pt idx="169">
                  <c:v>-3.2161922380327834E-2</c:v>
                </c:pt>
                <c:pt idx="170">
                  <c:v>-9.2750913725467413E-2</c:v>
                </c:pt>
                <c:pt idx="171">
                  <c:v>-3.2560282124904916E-2</c:v>
                </c:pt>
                <c:pt idx="172">
                  <c:v>-9.3761884560808556E-2</c:v>
                </c:pt>
                <c:pt idx="173">
                  <c:v>-3.2958973059430803E-2</c:v>
                </c:pt>
                <c:pt idx="174">
                  <c:v>-9.4771023321663983E-2</c:v>
                </c:pt>
                <c:pt idx="175">
                  <c:v>-3.3357994031393813E-2</c:v>
                </c:pt>
                <c:pt idx="176">
                  <c:v>-9.5778331160545363E-2</c:v>
                </c:pt>
                <c:pt idx="177">
                  <c:v>-3.3757343888282693E-2</c:v>
                </c:pt>
                <c:pt idx="178">
                  <c:v>-9.6783809229964407E-2</c:v>
                </c:pt>
                <c:pt idx="179">
                  <c:v>-3.4157021477585321E-2</c:v>
                </c:pt>
                <c:pt idx="180">
                  <c:v>-9.7787458682432785E-2</c:v>
                </c:pt>
                <c:pt idx="181">
                  <c:v>-3.4557025646790862E-2</c:v>
                </c:pt>
                <c:pt idx="182">
                  <c:v>-9.8789280670462193E-2</c:v>
                </c:pt>
                <c:pt idx="183">
                  <c:v>-3.4957355243386785E-2</c:v>
                </c:pt>
                <c:pt idx="184">
                  <c:v>-9.9789276346564315E-2</c:v>
                </c:pt>
                <c:pt idx="185">
                  <c:v>-3.5358009114861401E-2</c:v>
                </c:pt>
                <c:pt idx="186">
                  <c:v>-0.10078744686325082</c:v>
                </c:pt>
                <c:pt idx="187">
                  <c:v>-3.5758986108703456E-2</c:v>
                </c:pt>
                <c:pt idx="188">
                  <c:v>-0.10178379337303343</c:v>
                </c:pt>
                <c:pt idx="189">
                  <c:v>-3.6160285072400829E-2</c:v>
                </c:pt>
                <c:pt idx="190">
                  <c:v>-0.10277831702842379</c:v>
                </c:pt>
                <c:pt idx="191">
                  <c:v>-3.6561904853442684E-2</c:v>
                </c:pt>
                <c:pt idx="192">
                  <c:v>-0.10377101898193361</c:v>
                </c:pt>
                <c:pt idx="193">
                  <c:v>-3.6963844299316491E-2</c:v>
                </c:pt>
                <c:pt idx="194">
                  <c:v>-0.10476190038607458</c:v>
                </c:pt>
                <c:pt idx="195">
                  <c:v>-3.736610225751056E-2</c:v>
                </c:pt>
                <c:pt idx="196">
                  <c:v>-0.10575096239335838</c:v>
                </c:pt>
                <c:pt idx="197">
                  <c:v>-3.7768677575513637E-2</c:v>
                </c:pt>
                <c:pt idx="198">
                  <c:v>-0.10673820615629669</c:v>
                </c:pt>
                <c:pt idx="199">
                  <c:v>-3.8171569100813603E-2</c:v>
                </c:pt>
                <c:pt idx="200">
                  <c:v>-0.10772363282740118</c:v>
                </c:pt>
                <c:pt idx="201">
                  <c:v>-3.857477568089962E-2</c:v>
                </c:pt>
                <c:pt idx="202">
                  <c:v>-0.10870724355918357</c:v>
                </c:pt>
                <c:pt idx="203">
                  <c:v>-3.8978296163259159E-2</c:v>
                </c:pt>
                <c:pt idx="204">
                  <c:v>-0.10968903950415554</c:v>
                </c:pt>
                <c:pt idx="205">
                  <c:v>-3.9382129395380529E-2</c:v>
                </c:pt>
                <c:pt idx="206">
                  <c:v>-0.11066902181482877</c:v>
                </c:pt>
                <c:pt idx="207">
                  <c:v>-3.9786274224752477E-2</c:v>
                </c:pt>
                <c:pt idx="208">
                  <c:v>-0.11164719164371494</c:v>
                </c:pt>
                <c:pt idx="209">
                  <c:v>-4.0190729498862883E-2</c:v>
                </c:pt>
                <c:pt idx="210">
                  <c:v>-0.11262355014332572</c:v>
                </c:pt>
                <c:pt idx="211">
                  <c:v>-4.059549406520091E-2</c:v>
                </c:pt>
                <c:pt idx="212">
                  <c:v>-0.11359809846617283</c:v>
                </c:pt>
                <c:pt idx="213">
                  <c:v>-4.1000566771254028E-2</c:v>
                </c:pt>
                <c:pt idx="214">
                  <c:v>-0.11457083776476795</c:v>
                </c:pt>
                <c:pt idx="215">
                  <c:v>-4.1405946464510547E-2</c:v>
                </c:pt>
                <c:pt idx="216">
                  <c:v>-0.11554176919162276</c:v>
                </c:pt>
                <c:pt idx="217">
                  <c:v>-4.1811631992459214E-2</c:v>
                </c:pt>
                <c:pt idx="218">
                  <c:v>-0.11651089389924894</c:v>
                </c:pt>
                <c:pt idx="219">
                  <c:v>-4.2217622202587908E-2</c:v>
                </c:pt>
                <c:pt idx="220">
                  <c:v>-0.11747821304015817</c:v>
                </c:pt>
                <c:pt idx="221">
                  <c:v>-4.2623915942385793E-2</c:v>
                </c:pt>
                <c:pt idx="222">
                  <c:v>-0.11844372776686216</c:v>
                </c:pt>
                <c:pt idx="223">
                  <c:v>-4.3030512059340338E-2</c:v>
                </c:pt>
                <c:pt idx="224">
                  <c:v>-0.11940743923187258</c:v>
                </c:pt>
                <c:pt idx="225">
                  <c:v>-4.3437409400939861E-2</c:v>
                </c:pt>
                <c:pt idx="226">
                  <c:v>-0.12036934858770112</c:v>
                </c:pt>
                <c:pt idx="227">
                  <c:v>-4.3844606814673087E-2</c:v>
                </c:pt>
                <c:pt idx="228">
                  <c:v>-0.12132945698685947</c:v>
                </c:pt>
                <c:pt idx="229">
                  <c:v>-4.4252103148027917E-2</c:v>
                </c:pt>
                <c:pt idx="230">
                  <c:v>-0.12228776558185929</c:v>
                </c:pt>
                <c:pt idx="231">
                  <c:v>-4.4659897248493508E-2</c:v>
                </c:pt>
                <c:pt idx="232">
                  <c:v>-0.1232442755252123</c:v>
                </c:pt>
                <c:pt idx="233">
                  <c:v>-4.5067987963557328E-2</c:v>
                </c:pt>
                <c:pt idx="234">
                  <c:v>-0.1241989879694302</c:v>
                </c:pt>
                <c:pt idx="235">
                  <c:v>-4.5476374140707695E-2</c:v>
                </c:pt>
                <c:pt idx="236">
                  <c:v>-0.12515190406702462</c:v>
                </c:pt>
                <c:pt idx="237">
                  <c:v>-4.5885054627433336E-2</c:v>
                </c:pt>
                <c:pt idx="238">
                  <c:v>-0.12610302497050729</c:v>
                </c:pt>
                <c:pt idx="239">
                  <c:v>-4.629402827122215E-2</c:v>
                </c:pt>
                <c:pt idx="240">
                  <c:v>-0.12705235183238986</c:v>
                </c:pt>
                <c:pt idx="241">
                  <c:v>-4.6703293919563293E-2</c:v>
                </c:pt>
                <c:pt idx="242">
                  <c:v>-0.12799988580518404</c:v>
                </c:pt>
                <c:pt idx="243">
                  <c:v>-4.7112850419944237E-2</c:v>
                </c:pt>
                <c:pt idx="244">
                  <c:v>-0.12894562804140153</c:v>
                </c:pt>
                <c:pt idx="245">
                  <c:v>-4.7522696619853297E-2</c:v>
                </c:pt>
                <c:pt idx="246">
                  <c:v>-0.129889579693554</c:v>
                </c:pt>
                <c:pt idx="247">
                  <c:v>-4.7932831366779199E-2</c:v>
                </c:pt>
                <c:pt idx="248">
                  <c:v>-0.13083174191415314</c:v>
                </c:pt>
                <c:pt idx="249">
                  <c:v>-4.8343253508209852E-2</c:v>
                </c:pt>
                <c:pt idx="250">
                  <c:v>-0.13177211585571061</c:v>
                </c:pt>
                <c:pt idx="251">
                  <c:v>-4.875396189163439E-2</c:v>
                </c:pt>
                <c:pt idx="252">
                  <c:v>-0.13271070267073812</c:v>
                </c:pt>
                <c:pt idx="253">
                  <c:v>-4.9164955364540304E-2</c:v>
                </c:pt>
                <c:pt idx="254">
                  <c:v>-0.13364750351174737</c:v>
                </c:pt>
                <c:pt idx="255">
                  <c:v>-4.9576232774415904E-2</c:v>
                </c:pt>
                <c:pt idx="256">
                  <c:v>-0.13458251953125003</c:v>
                </c:pt>
                <c:pt idx="257">
                  <c:v>-4.9987792968749917E-2</c:v>
                </c:pt>
                <c:pt idx="258">
                  <c:v>-0.1355157518817578</c:v>
                </c:pt>
                <c:pt idx="259">
                  <c:v>-5.0399634795030249E-2</c:v>
                </c:pt>
                <c:pt idx="260">
                  <c:v>-0.13644720171578231</c:v>
                </c:pt>
                <c:pt idx="261">
                  <c:v>-5.0811757100746036E-2</c:v>
                </c:pt>
                <c:pt idx="262">
                  <c:v>-0.1373768701858353</c:v>
                </c:pt>
                <c:pt idx="263">
                  <c:v>-5.1224158733384768E-2</c:v>
                </c:pt>
                <c:pt idx="264">
                  <c:v>-0.13830475844442847</c:v>
                </c:pt>
                <c:pt idx="265">
                  <c:v>-5.1636838540434757E-2</c:v>
                </c:pt>
                <c:pt idx="266">
                  <c:v>-0.13923086764407347</c:v>
                </c:pt>
                <c:pt idx="267">
                  <c:v>-5.2049795369384727E-2</c:v>
                </c:pt>
                <c:pt idx="268">
                  <c:v>-0.14015519893728201</c:v>
                </c:pt>
                <c:pt idx="269">
                  <c:v>-5.2463028067722586E-2</c:v>
                </c:pt>
                <c:pt idx="270">
                  <c:v>-0.14107775347656573</c:v>
                </c:pt>
                <c:pt idx="271">
                  <c:v>-5.287653548293747E-2</c:v>
                </c:pt>
                <c:pt idx="272">
                  <c:v>-0.14199853241443636</c:v>
                </c:pt>
                <c:pt idx="273">
                  <c:v>-5.3290316462516869E-2</c:v>
                </c:pt>
                <c:pt idx="274">
                  <c:v>-0.14291753690340558</c:v>
                </c:pt>
                <c:pt idx="275">
                  <c:v>-5.3704369853949094E-2</c:v>
                </c:pt>
                <c:pt idx="276">
                  <c:v>-0.14383476809598508</c:v>
                </c:pt>
                <c:pt idx="277">
                  <c:v>-5.411869450472287E-2</c:v>
                </c:pt>
                <c:pt idx="278">
                  <c:v>-0.14475022714468655</c:v>
                </c:pt>
                <c:pt idx="279">
                  <c:v>-5.4533289262326104E-2</c:v>
                </c:pt>
                <c:pt idx="280">
                  <c:v>-0.14566391520202163</c:v>
                </c:pt>
                <c:pt idx="281">
                  <c:v>-5.4948152974247932E-2</c:v>
                </c:pt>
                <c:pt idx="282">
                  <c:v>-0.14657583342050204</c:v>
                </c:pt>
                <c:pt idx="283">
                  <c:v>-5.5363284487975846E-2</c:v>
                </c:pt>
                <c:pt idx="284">
                  <c:v>-0.14748598295263951</c:v>
                </c:pt>
                <c:pt idx="285">
                  <c:v>-5.5778682650998154E-2</c:v>
                </c:pt>
                <c:pt idx="286">
                  <c:v>-0.14839436495094563</c:v>
                </c:pt>
                <c:pt idx="287">
                  <c:v>-5.6194346310803583E-2</c:v>
                </c:pt>
                <c:pt idx="288">
                  <c:v>-0.14930098056793217</c:v>
                </c:pt>
                <c:pt idx="289">
                  <c:v>-5.6610274314880041E-2</c:v>
                </c:pt>
                <c:pt idx="290">
                  <c:v>-0.15020583095611076</c:v>
                </c:pt>
                <c:pt idx="291">
                  <c:v>-5.7026465510716662E-2</c:v>
                </c:pt>
                <c:pt idx="292">
                  <c:v>-0.15110891726799311</c:v>
                </c:pt>
                <c:pt idx="293">
                  <c:v>-5.7442918745800937E-2</c:v>
                </c:pt>
                <c:pt idx="294">
                  <c:v>-0.15201024065609095</c:v>
                </c:pt>
                <c:pt idx="295">
                  <c:v>-5.7859632867621177E-2</c:v>
                </c:pt>
                <c:pt idx="296">
                  <c:v>-0.15290980227291587</c:v>
                </c:pt>
                <c:pt idx="297">
                  <c:v>-5.8276606723666108E-2</c:v>
                </c:pt>
                <c:pt idx="298">
                  <c:v>-0.15380760327097964</c:v>
                </c:pt>
                <c:pt idx="299">
                  <c:v>-5.8693839161423636E-2</c:v>
                </c:pt>
                <c:pt idx="300">
                  <c:v>-0.15470364480279389</c:v>
                </c:pt>
                <c:pt idx="301">
                  <c:v>-5.9111329028382897E-2</c:v>
                </c:pt>
                <c:pt idx="302">
                  <c:v>-0.15559792802087033</c:v>
                </c:pt>
                <c:pt idx="303">
                  <c:v>-5.9529075172031383E-2</c:v>
                </c:pt>
                <c:pt idx="304">
                  <c:v>-0.15649045407772069</c:v>
                </c:pt>
                <c:pt idx="305">
                  <c:v>-5.9947076439857402E-2</c:v>
                </c:pt>
                <c:pt idx="306">
                  <c:v>-0.15738122412585656</c:v>
                </c:pt>
                <c:pt idx="307">
                  <c:v>-6.0365331679349682E-2</c:v>
                </c:pt>
                <c:pt idx="308">
                  <c:v>-0.15827023931778972</c:v>
                </c:pt>
                <c:pt idx="309">
                  <c:v>-6.0783839737996129E-2</c:v>
                </c:pt>
                <c:pt idx="310">
                  <c:v>-0.15915750080603178</c:v>
                </c:pt>
                <c:pt idx="311">
                  <c:v>-6.1202599463285878E-2</c:v>
                </c:pt>
                <c:pt idx="312">
                  <c:v>-0.16004300974309446</c:v>
                </c:pt>
                <c:pt idx="313">
                  <c:v>-6.1621609702706422E-2</c:v>
                </c:pt>
                <c:pt idx="314">
                  <c:v>-0.1609267672814895</c:v>
                </c:pt>
                <c:pt idx="315">
                  <c:v>-6.2040869303746068E-2</c:v>
                </c:pt>
                <c:pt idx="316">
                  <c:v>-0.16180877457372847</c:v>
                </c:pt>
                <c:pt idx="317">
                  <c:v>-6.2460377113893545E-2</c:v>
                </c:pt>
                <c:pt idx="318">
                  <c:v>-0.16268903277232316</c:v>
                </c:pt>
                <c:pt idx="319">
                  <c:v>-6.2880131980636758E-2</c:v>
                </c:pt>
                <c:pt idx="320">
                  <c:v>-0.16356754302978518</c:v>
                </c:pt>
                <c:pt idx="321">
                  <c:v>-6.3300132751464844E-2</c:v>
                </c:pt>
                <c:pt idx="322">
                  <c:v>-0.16444430649862626</c:v>
                </c:pt>
                <c:pt idx="323">
                  <c:v>-6.3720378273865286E-2</c:v>
                </c:pt>
                <c:pt idx="324">
                  <c:v>-0.16531932433135813</c:v>
                </c:pt>
                <c:pt idx="325">
                  <c:v>-6.4140867395326415E-2</c:v>
                </c:pt>
                <c:pt idx="326">
                  <c:v>-0.16619259768049235</c:v>
                </c:pt>
                <c:pt idx="327">
                  <c:v>-6.4561598963336936E-2</c:v>
                </c:pt>
                <c:pt idx="328">
                  <c:v>-0.16706412769854073</c:v>
                </c:pt>
                <c:pt idx="329">
                  <c:v>-6.4982571825384763E-2</c:v>
                </c:pt>
                <c:pt idx="330">
                  <c:v>-0.16793391553801487</c:v>
                </c:pt>
                <c:pt idx="331">
                  <c:v>-6.5403784828959033E-2</c:v>
                </c:pt>
                <c:pt idx="332">
                  <c:v>-0.1688019623514265</c:v>
                </c:pt>
                <c:pt idx="333">
                  <c:v>-6.5825236821547228E-2</c:v>
                </c:pt>
                <c:pt idx="334">
                  <c:v>-0.16966826929128734</c:v>
                </c:pt>
                <c:pt idx="335">
                  <c:v>-6.624692665063768E-2</c:v>
                </c:pt>
                <c:pt idx="336">
                  <c:v>-0.17053283751010898</c:v>
                </c:pt>
                <c:pt idx="337">
                  <c:v>-6.6668853163719094E-2</c:v>
                </c:pt>
                <c:pt idx="338">
                  <c:v>-0.17139566816040319</c:v>
                </c:pt>
                <c:pt idx="339">
                  <c:v>-6.7091015208279384E-2</c:v>
                </c:pt>
                <c:pt idx="340">
                  <c:v>-0.1722567623946816</c:v>
                </c:pt>
                <c:pt idx="341">
                  <c:v>-6.7513411631807685E-2</c:v>
                </c:pt>
                <c:pt idx="342">
                  <c:v>-0.17311612136545593</c:v>
                </c:pt>
                <c:pt idx="343">
                  <c:v>-6.7936041281791482E-2</c:v>
                </c:pt>
                <c:pt idx="344">
                  <c:v>-0.1739737462252379</c:v>
                </c:pt>
                <c:pt idx="345">
                  <c:v>-6.8358903005719104E-2</c:v>
                </c:pt>
                <c:pt idx="346">
                  <c:v>-0.17482963812653909</c:v>
                </c:pt>
                <c:pt idx="347">
                  <c:v>-6.8781995651079259E-2</c:v>
                </c:pt>
                <c:pt idx="348">
                  <c:v>-0.1756837982218713</c:v>
                </c:pt>
                <c:pt idx="349">
                  <c:v>-6.9205318065360275E-2</c:v>
                </c:pt>
                <c:pt idx="350">
                  <c:v>-0.17653622766374613</c:v>
                </c:pt>
                <c:pt idx="351">
                  <c:v>-6.9628869096050039E-2</c:v>
                </c:pt>
                <c:pt idx="352">
                  <c:v>-0.17738692760467534</c:v>
                </c:pt>
                <c:pt idx="353">
                  <c:v>-7.0052647590637285E-2</c:v>
                </c:pt>
                <c:pt idx="354">
                  <c:v>-0.17823589919717056</c:v>
                </c:pt>
                <c:pt idx="355">
                  <c:v>-7.0476652396609926E-2</c:v>
                </c:pt>
                <c:pt idx="356">
                  <c:v>-0.17908314359374347</c:v>
                </c:pt>
                <c:pt idx="357">
                  <c:v>-7.0900882361456669E-2</c:v>
                </c:pt>
                <c:pt idx="358">
                  <c:v>-0.17992866194690582</c:v>
                </c:pt>
                <c:pt idx="359">
                  <c:v>-7.1325336332665842E-2</c:v>
                </c:pt>
                <c:pt idx="360">
                  <c:v>-0.18077245540916922</c:v>
                </c:pt>
                <c:pt idx="361">
                  <c:v>-7.1750013157725334E-2</c:v>
                </c:pt>
                <c:pt idx="362">
                  <c:v>-0.18161452513304543</c:v>
                </c:pt>
                <c:pt idx="363">
                  <c:v>-7.2174911684123877E-2</c:v>
                </c:pt>
                <c:pt idx="364">
                  <c:v>-0.18245487227104609</c:v>
                </c:pt>
                <c:pt idx="365">
                  <c:v>-7.2600030759349385E-2</c:v>
                </c:pt>
                <c:pt idx="366">
                  <c:v>-0.18329349797568287</c:v>
                </c:pt>
                <c:pt idx="367">
                  <c:v>-7.3025369230890563E-2</c:v>
                </c:pt>
                <c:pt idx="368">
                  <c:v>-0.18413040339946751</c:v>
                </c:pt>
                <c:pt idx="369">
                  <c:v>-7.3450925946235743E-2</c:v>
                </c:pt>
                <c:pt idx="370">
                  <c:v>-0.18496558969491164</c:v>
                </c:pt>
                <c:pt idx="371">
                  <c:v>-7.387669975287281E-2</c:v>
                </c:pt>
                <c:pt idx="372">
                  <c:v>-0.18579905801452701</c:v>
                </c:pt>
                <c:pt idx="373">
                  <c:v>-7.4302689498290497E-2</c:v>
                </c:pt>
                <c:pt idx="374">
                  <c:v>-0.18663080951082525</c:v>
                </c:pt>
                <c:pt idx="375">
                  <c:v>-7.472889402997672E-2</c:v>
                </c:pt>
                <c:pt idx="376">
                  <c:v>-0.18746084533631804</c:v>
                </c:pt>
                <c:pt idx="377">
                  <c:v>-7.5155312195420182E-2</c:v>
                </c:pt>
                <c:pt idx="378">
                  <c:v>-0.18828916664351714</c:v>
                </c:pt>
                <c:pt idx="379">
                  <c:v>-7.5581942842109215E-2</c:v>
                </c:pt>
                <c:pt idx="380">
                  <c:v>-0.18911577458493414</c:v>
                </c:pt>
                <c:pt idx="381">
                  <c:v>-7.6008784817531705E-2</c:v>
                </c:pt>
                <c:pt idx="382">
                  <c:v>-0.18994067031308082</c:v>
                </c:pt>
                <c:pt idx="383">
                  <c:v>-7.6435836969176385E-2</c:v>
                </c:pt>
                <c:pt idx="384">
                  <c:v>-0.1907638549804688</c:v>
                </c:pt>
                <c:pt idx="385">
                  <c:v>-7.686309814453117E-2</c:v>
                </c:pt>
                <c:pt idx="386">
                  <c:v>-0.19158532973960979</c:v>
                </c:pt>
                <c:pt idx="387">
                  <c:v>-7.7290567191084764E-2</c:v>
                </c:pt>
                <c:pt idx="388">
                  <c:v>-0.19240509574301545</c:v>
                </c:pt>
                <c:pt idx="389">
                  <c:v>-7.7718242956325498E-2</c:v>
                </c:pt>
                <c:pt idx="390">
                  <c:v>-0.19322315414319749</c:v>
                </c:pt>
                <c:pt idx="391">
                  <c:v>-7.8146124287741259E-2</c:v>
                </c:pt>
                <c:pt idx="392">
                  <c:v>-0.19403950609266762</c:v>
                </c:pt>
                <c:pt idx="393">
                  <c:v>-7.8574210032820779E-2</c:v>
                </c:pt>
                <c:pt idx="394">
                  <c:v>-0.1948541527439375</c:v>
                </c:pt>
                <c:pt idx="395">
                  <c:v>-7.9002499039051974E-2</c:v>
                </c:pt>
                <c:pt idx="396">
                  <c:v>-0.19566709524951881</c:v>
                </c:pt>
                <c:pt idx="397">
                  <c:v>-7.9430990153923547E-2</c:v>
                </c:pt>
                <c:pt idx="398">
                  <c:v>-0.19647833476192322</c:v>
                </c:pt>
                <c:pt idx="399">
                  <c:v>-7.9859682224923831E-2</c:v>
                </c:pt>
                <c:pt idx="400">
                  <c:v>-0.19728787243366244</c:v>
                </c:pt>
                <c:pt idx="401">
                  <c:v>-8.028857409954071E-2</c:v>
                </c:pt>
                <c:pt idx="402">
                  <c:v>-0.19809570941724819</c:v>
                </c:pt>
                <c:pt idx="403">
                  <c:v>-8.0717664625262919E-2</c:v>
                </c:pt>
                <c:pt idx="404">
                  <c:v>-0.19890184686519211</c:v>
                </c:pt>
                <c:pt idx="405">
                  <c:v>-8.1146952649578372E-2</c:v>
                </c:pt>
                <c:pt idx="406">
                  <c:v>-0.19970628593000589</c:v>
                </c:pt>
                <c:pt idx="407">
                  <c:v>-8.1576437019975773E-2</c:v>
                </c:pt>
                <c:pt idx="408">
                  <c:v>-0.20050902776420121</c:v>
                </c:pt>
                <c:pt idx="409">
                  <c:v>-8.2006116583943453E-2</c:v>
                </c:pt>
                <c:pt idx="410">
                  <c:v>-0.20131007352028976</c:v>
                </c:pt>
                <c:pt idx="411">
                  <c:v>-8.2435990188969299E-2</c:v>
                </c:pt>
                <c:pt idx="412">
                  <c:v>-0.20210942435078327</c:v>
                </c:pt>
                <c:pt idx="413">
                  <c:v>-8.2866056682542044E-2</c:v>
                </c:pt>
                <c:pt idx="414">
                  <c:v>-0.20290708140819338</c:v>
                </c:pt>
                <c:pt idx="415">
                  <c:v>-8.3296314912149602E-2</c:v>
                </c:pt>
                <c:pt idx="416">
                  <c:v>-0.20370304584503179</c:v>
                </c:pt>
                <c:pt idx="417">
                  <c:v>-8.3726763725280678E-2</c:v>
                </c:pt>
                <c:pt idx="418">
                  <c:v>-0.20449731881381017</c:v>
                </c:pt>
                <c:pt idx="419">
                  <c:v>-8.4157401969423604E-2</c:v>
                </c:pt>
                <c:pt idx="420">
                  <c:v>-0.20528990146704021</c:v>
                </c:pt>
                <c:pt idx="421">
                  <c:v>-8.4588228492066264E-2</c:v>
                </c:pt>
                <c:pt idx="422">
                  <c:v>-0.20608079495723364</c:v>
                </c:pt>
                <c:pt idx="423">
                  <c:v>-8.5019242140697393E-2</c:v>
                </c:pt>
                <c:pt idx="424">
                  <c:v>-0.20687000043690207</c:v>
                </c:pt>
                <c:pt idx="425">
                  <c:v>-8.5450441762804905E-2</c:v>
                </c:pt>
                <c:pt idx="426">
                  <c:v>-0.20765751905855726</c:v>
                </c:pt>
                <c:pt idx="427">
                  <c:v>-8.5881826205877504E-2</c:v>
                </c:pt>
                <c:pt idx="428">
                  <c:v>-0.20844335197471087</c:v>
                </c:pt>
                <c:pt idx="429">
                  <c:v>-8.6313394317403522E-2</c:v>
                </c:pt>
                <c:pt idx="430">
                  <c:v>-0.20922750033787454</c:v>
                </c:pt>
                <c:pt idx="431">
                  <c:v>-8.6745144944870844E-2</c:v>
                </c:pt>
                <c:pt idx="432">
                  <c:v>-0.21000996530056004</c:v>
                </c:pt>
                <c:pt idx="433">
                  <c:v>-8.7177076935768205E-2</c:v>
                </c:pt>
                <c:pt idx="434">
                  <c:v>-0.21079074801527897</c:v>
                </c:pt>
                <c:pt idx="435">
                  <c:v>-8.7609189137583518E-2</c:v>
                </c:pt>
                <c:pt idx="436">
                  <c:v>-0.21156984963454309</c:v>
                </c:pt>
                <c:pt idx="437">
                  <c:v>-8.8041480397805488E-2</c:v>
                </c:pt>
                <c:pt idx="438">
                  <c:v>-0.21234727131086406</c:v>
                </c:pt>
                <c:pt idx="439">
                  <c:v>-8.8473949563922447E-2</c:v>
                </c:pt>
                <c:pt idx="440">
                  <c:v>-0.21312301419675353</c:v>
                </c:pt>
                <c:pt idx="441">
                  <c:v>-8.8906595483422279E-2</c:v>
                </c:pt>
                <c:pt idx="442">
                  <c:v>-0.21389707944472325</c:v>
                </c:pt>
                <c:pt idx="443">
                  <c:v>-8.933941700379372E-2</c:v>
                </c:pt>
                <c:pt idx="444">
                  <c:v>-0.21466946820728483</c:v>
                </c:pt>
                <c:pt idx="445">
                  <c:v>-8.9772412972524682E-2</c:v>
                </c:pt>
                <c:pt idx="446">
                  <c:v>-0.21544018163695003</c:v>
                </c:pt>
                <c:pt idx="447">
                  <c:v>-9.0205582237103871E-2</c:v>
                </c:pt>
                <c:pt idx="448">
                  <c:v>-0.21620922088623051</c:v>
                </c:pt>
                <c:pt idx="449">
                  <c:v>-9.0638923645019603E-2</c:v>
                </c:pt>
                <c:pt idx="450">
                  <c:v>-0.21697658710763792</c:v>
                </c:pt>
                <c:pt idx="451">
                  <c:v>-9.1072436043759808E-2</c:v>
                </c:pt>
                <c:pt idx="452">
                  <c:v>-0.21774228145368402</c:v>
                </c:pt>
                <c:pt idx="453">
                  <c:v>-9.1506118280813176E-2</c:v>
                </c:pt>
                <c:pt idx="454">
                  <c:v>-0.2185063050768804</c:v>
                </c:pt>
                <c:pt idx="455">
                  <c:v>-9.1939969203667635E-2</c:v>
                </c:pt>
                <c:pt idx="456">
                  <c:v>-0.21926865912973884</c:v>
                </c:pt>
                <c:pt idx="457">
                  <c:v>-9.237398765981189E-2</c:v>
                </c:pt>
                <c:pt idx="458">
                  <c:v>-0.22002934476477098</c:v>
                </c:pt>
                <c:pt idx="459">
                  <c:v>-9.2808172496734259E-2</c:v>
                </c:pt>
                <c:pt idx="460">
                  <c:v>-0.22078836313448849</c:v>
                </c:pt>
                <c:pt idx="461">
                  <c:v>-9.3242522561922669E-2</c:v>
                </c:pt>
                <c:pt idx="462">
                  <c:v>-0.22154571539140311</c:v>
                </c:pt>
                <c:pt idx="463">
                  <c:v>-9.3677036702865812E-2</c:v>
                </c:pt>
                <c:pt idx="464">
                  <c:v>-0.22230140268802645</c:v>
                </c:pt>
                <c:pt idx="465">
                  <c:v>-9.4111713767051616E-2</c:v>
                </c:pt>
                <c:pt idx="466">
                  <c:v>-0.22305542617687027</c:v>
                </c:pt>
                <c:pt idx="467">
                  <c:v>-9.4546552601968786E-2</c:v>
                </c:pt>
                <c:pt idx="468">
                  <c:v>-0.22380778701044624</c:v>
                </c:pt>
                <c:pt idx="469">
                  <c:v>-9.4981552055105639E-2</c:v>
                </c:pt>
                <c:pt idx="470">
                  <c:v>-0.22455848634126599</c:v>
                </c:pt>
                <c:pt idx="471">
                  <c:v>-9.5416710973950103E-2</c:v>
                </c:pt>
                <c:pt idx="472">
                  <c:v>-0.22530752532184128</c:v>
                </c:pt>
                <c:pt idx="473">
                  <c:v>-9.5852028205990869E-2</c:v>
                </c:pt>
                <c:pt idx="474">
                  <c:v>-0.22605490510468373</c:v>
                </c:pt>
                <c:pt idx="475">
                  <c:v>-9.6287502598715866E-2</c:v>
                </c:pt>
                <c:pt idx="476">
                  <c:v>-0.22680062684230509</c:v>
                </c:pt>
                <c:pt idx="477">
                  <c:v>-9.6723132999613798E-2</c:v>
                </c:pt>
                <c:pt idx="478">
                  <c:v>-0.22754469168721703</c:v>
                </c:pt>
                <c:pt idx="479">
                  <c:v>-9.7158918256172982E-2</c:v>
                </c:pt>
                <c:pt idx="480">
                  <c:v>-0.22828710079193121</c:v>
                </c:pt>
                <c:pt idx="481">
                  <c:v>-9.7594857215881348E-2</c:v>
                </c:pt>
                <c:pt idx="482">
                  <c:v>-0.2290278553089593</c:v>
                </c:pt>
                <c:pt idx="483">
                  <c:v>-9.8030948726227585E-2</c:v>
                </c:pt>
                <c:pt idx="484">
                  <c:v>-0.22976695639081304</c:v>
                </c:pt>
                <c:pt idx="485">
                  <c:v>-9.8467191634699622E-2</c:v>
                </c:pt>
                <c:pt idx="486">
                  <c:v>-0.23050440519000406</c:v>
                </c:pt>
                <c:pt idx="487">
                  <c:v>-9.8903584788786164E-2</c:v>
                </c:pt>
                <c:pt idx="488">
                  <c:v>-0.23124020285904412</c:v>
                </c:pt>
                <c:pt idx="489">
                  <c:v>-9.9340127035975528E-2</c:v>
                </c:pt>
                <c:pt idx="490">
                  <c:v>-0.23197435055044485</c:v>
                </c:pt>
                <c:pt idx="491">
                  <c:v>-9.9776817223755643E-2</c:v>
                </c:pt>
                <c:pt idx="492">
                  <c:v>-0.23270684941671793</c:v>
                </c:pt>
                <c:pt idx="493">
                  <c:v>-0.1002136541996152</c:v>
                </c:pt>
                <c:pt idx="494">
                  <c:v>-0.23343770061037508</c:v>
                </c:pt>
                <c:pt idx="495">
                  <c:v>-0.10065063681104212</c:v>
                </c:pt>
                <c:pt idx="496">
                  <c:v>-0.23416690528392795</c:v>
                </c:pt>
                <c:pt idx="497">
                  <c:v>-0.10108776390552512</c:v>
                </c:pt>
                <c:pt idx="498">
                  <c:v>-0.23489446458988827</c:v>
                </c:pt>
                <c:pt idx="499">
                  <c:v>-0.10152503433055252</c:v>
                </c:pt>
                <c:pt idx="500">
                  <c:v>-0.23562037968076771</c:v>
                </c:pt>
                <c:pt idx="501">
                  <c:v>-0.10196244693361223</c:v>
                </c:pt>
                <c:pt idx="502">
                  <c:v>-0.23634465170907792</c:v>
                </c:pt>
                <c:pt idx="503">
                  <c:v>-0.10240000056219295</c:v>
                </c:pt>
                <c:pt idx="504">
                  <c:v>-0.23706728182733064</c:v>
                </c:pt>
                <c:pt idx="505">
                  <c:v>-0.10283769406378261</c:v>
                </c:pt>
                <c:pt idx="506">
                  <c:v>-0.2377882711880375</c:v>
                </c:pt>
                <c:pt idx="507">
                  <c:v>-0.10327552628586992</c:v>
                </c:pt>
                <c:pt idx="508">
                  <c:v>-0.23850762094371025</c:v>
                </c:pt>
                <c:pt idx="509">
                  <c:v>-0.10371349607594318</c:v>
                </c:pt>
                <c:pt idx="510">
                  <c:v>-0.23922533224686054</c:v>
                </c:pt>
                <c:pt idx="511">
                  <c:v>-0.10415160228149034</c:v>
                </c:pt>
                <c:pt idx="512">
                  <c:v>-0.23994140625000004</c:v>
                </c:pt>
                <c:pt idx="513">
                  <c:v>-0.10458984375000008</c:v>
                </c:pt>
                <c:pt idx="514">
                  <c:v>-0.24065584410564048</c:v>
                </c:pt>
                <c:pt idx="515">
                  <c:v>-0.10502821932896032</c:v>
                </c:pt>
                <c:pt idx="516">
                  <c:v>-0.24136864696629348</c:v>
                </c:pt>
                <c:pt idx="517">
                  <c:v>-0.10546672786585978</c:v>
                </c:pt>
                <c:pt idx="518">
                  <c:v>-0.24207981598447081</c:v>
                </c:pt>
                <c:pt idx="519">
                  <c:v>-0.10590536820818677</c:v>
                </c:pt>
                <c:pt idx="520">
                  <c:v>-0.24278935231268411</c:v>
                </c:pt>
                <c:pt idx="521">
                  <c:v>-0.10634413920342922</c:v>
                </c:pt>
                <c:pt idx="522">
                  <c:v>-0.24349725710344505</c:v>
                </c:pt>
                <c:pt idx="523">
                  <c:v>-0.10678303969907582</c:v>
                </c:pt>
                <c:pt idx="524">
                  <c:v>-0.24420353150926535</c:v>
                </c:pt>
                <c:pt idx="525">
                  <c:v>-0.1072220685426145</c:v>
                </c:pt>
                <c:pt idx="526">
                  <c:v>-0.24490817668265666</c:v>
                </c:pt>
                <c:pt idx="527">
                  <c:v>-0.10766122458153396</c:v>
                </c:pt>
                <c:pt idx="528">
                  <c:v>-0.24561119377613072</c:v>
                </c:pt>
                <c:pt idx="529">
                  <c:v>-0.10810050666332252</c:v>
                </c:pt>
                <c:pt idx="530">
                  <c:v>-0.24631258394219918</c:v>
                </c:pt>
                <c:pt idx="531">
                  <c:v>-0.10853991363546811</c:v>
                </c:pt>
                <c:pt idx="532">
                  <c:v>-0.24701234833337371</c:v>
                </c:pt>
                <c:pt idx="533">
                  <c:v>-0.10897944434545942</c:v>
                </c:pt>
                <c:pt idx="534">
                  <c:v>-0.24771048810216603</c:v>
                </c:pt>
                <c:pt idx="535">
                  <c:v>-0.10941909764078438</c:v>
                </c:pt>
                <c:pt idx="536">
                  <c:v>-0.24840700440108779</c:v>
                </c:pt>
                <c:pt idx="537">
                  <c:v>-0.10985887236893169</c:v>
                </c:pt>
                <c:pt idx="538">
                  <c:v>-0.24910189838265073</c:v>
                </c:pt>
                <c:pt idx="539">
                  <c:v>-0.11029876737738967</c:v>
                </c:pt>
                <c:pt idx="540">
                  <c:v>-0.24979517119936651</c:v>
                </c:pt>
                <c:pt idx="541">
                  <c:v>-0.11073878151364625</c:v>
                </c:pt>
                <c:pt idx="542">
                  <c:v>-0.25048682400374678</c:v>
                </c:pt>
                <c:pt idx="543">
                  <c:v>-0.11117891362519011</c:v>
                </c:pt>
                <c:pt idx="544">
                  <c:v>-0.25117685794830324</c:v>
                </c:pt>
                <c:pt idx="545">
                  <c:v>-0.1116191625595092</c:v>
                </c:pt>
                <c:pt idx="546">
                  <c:v>-0.25186527418554766</c:v>
                </c:pt>
                <c:pt idx="547">
                  <c:v>-0.1120595271640922</c:v>
                </c:pt>
                <c:pt idx="548">
                  <c:v>-0.25255207386799161</c:v>
                </c:pt>
                <c:pt idx="549">
                  <c:v>-0.11250000628642745</c:v>
                </c:pt>
                <c:pt idx="550">
                  <c:v>-0.25323725814814685</c:v>
                </c:pt>
                <c:pt idx="551">
                  <c:v>-0.11294059877400286</c:v>
                </c:pt>
                <c:pt idx="552">
                  <c:v>-0.25392082817852502</c:v>
                </c:pt>
                <c:pt idx="553">
                  <c:v>-0.11338130347430714</c:v>
                </c:pt>
                <c:pt idx="554">
                  <c:v>-0.25460278511163781</c:v>
                </c:pt>
                <c:pt idx="555">
                  <c:v>-0.1138221192348282</c:v>
                </c:pt>
                <c:pt idx="556">
                  <c:v>-0.25528313009999698</c:v>
                </c:pt>
                <c:pt idx="557">
                  <c:v>-0.11426304490305475</c:v>
                </c:pt>
                <c:pt idx="558">
                  <c:v>-0.25596186429611412</c:v>
                </c:pt>
                <c:pt idx="559">
                  <c:v>-0.11470407932647511</c:v>
                </c:pt>
                <c:pt idx="560">
                  <c:v>-0.25663898885250097</c:v>
                </c:pt>
                <c:pt idx="561">
                  <c:v>-0.11514522135257721</c:v>
                </c:pt>
                <c:pt idx="562">
                  <c:v>-0.25731450492166918</c:v>
                </c:pt>
                <c:pt idx="563">
                  <c:v>-0.11558646982884974</c:v>
                </c:pt>
                <c:pt idx="564">
                  <c:v>-0.25798841365613046</c:v>
                </c:pt>
                <c:pt idx="565">
                  <c:v>-0.11602782360278062</c:v>
                </c:pt>
                <c:pt idx="566">
                  <c:v>-0.25866071620839653</c:v>
                </c:pt>
                <c:pt idx="567">
                  <c:v>-0.11646928152185856</c:v>
                </c:pt>
                <c:pt idx="568">
                  <c:v>-0.25933141373097901</c:v>
                </c:pt>
                <c:pt idx="569">
                  <c:v>-0.11691084243357189</c:v>
                </c:pt>
                <c:pt idx="570">
                  <c:v>-0.26000050737638963</c:v>
                </c:pt>
                <c:pt idx="571">
                  <c:v>-0.11735250518540852</c:v>
                </c:pt>
                <c:pt idx="572">
                  <c:v>-0.26066799829714005</c:v>
                </c:pt>
                <c:pt idx="573">
                  <c:v>-0.11779426862485715</c:v>
                </c:pt>
                <c:pt idx="574">
                  <c:v>-0.26133388764574195</c:v>
                </c:pt>
                <c:pt idx="575">
                  <c:v>-0.1182361315994057</c:v>
                </c:pt>
                <c:pt idx="576">
                  <c:v>-0.26199817657470709</c:v>
                </c:pt>
                <c:pt idx="577">
                  <c:v>-0.11867809295654289</c:v>
                </c:pt>
                <c:pt idx="578">
                  <c:v>-0.26266086623654705</c:v>
                </c:pt>
                <c:pt idx="579">
                  <c:v>-0.11912015154375702</c:v>
                </c:pt>
                <c:pt idx="580">
                  <c:v>-0.2633219577837736</c:v>
                </c:pt>
                <c:pt idx="581">
                  <c:v>-0.11956230620853603</c:v>
                </c:pt>
                <c:pt idx="582">
                  <c:v>-0.26398145236889836</c:v>
                </c:pt>
                <c:pt idx="583">
                  <c:v>-0.12000455579836861</c:v>
                </c:pt>
                <c:pt idx="584">
                  <c:v>-0.26463935114443304</c:v>
                </c:pt>
                <c:pt idx="585">
                  <c:v>-0.12044689916074268</c:v>
                </c:pt>
                <c:pt idx="586">
                  <c:v>-0.2652956552628894</c:v>
                </c:pt>
                <c:pt idx="587">
                  <c:v>-0.12088933514314697</c:v>
                </c:pt>
                <c:pt idx="588">
                  <c:v>-0.265950365876779</c:v>
                </c:pt>
                <c:pt idx="589">
                  <c:v>-0.12133186259306974</c:v>
                </c:pt>
                <c:pt idx="590">
                  <c:v>-0.26660348413861362</c:v>
                </c:pt>
                <c:pt idx="591">
                  <c:v>-0.12177448035799898</c:v>
                </c:pt>
                <c:pt idx="592">
                  <c:v>-0.26725501120090489</c:v>
                </c:pt>
                <c:pt idx="593">
                  <c:v>-0.12221718728542336</c:v>
                </c:pt>
                <c:pt idx="594">
                  <c:v>-0.26790494821616451</c:v>
                </c:pt>
                <c:pt idx="595">
                  <c:v>-0.1226599822228308</c:v>
                </c:pt>
                <c:pt idx="596">
                  <c:v>-0.26855329633690422</c:v>
                </c:pt>
                <c:pt idx="597">
                  <c:v>-0.12310286401771002</c:v>
                </c:pt>
                <c:pt idx="598">
                  <c:v>-0.26920005671563563</c:v>
                </c:pt>
                <c:pt idx="599">
                  <c:v>-0.1235458315175493</c:v>
                </c:pt>
                <c:pt idx="600">
                  <c:v>-0.26984523050487047</c:v>
                </c:pt>
                <c:pt idx="601">
                  <c:v>-0.12398888356983662</c:v>
                </c:pt>
                <c:pt idx="602">
                  <c:v>-0.27048881885712039</c:v>
                </c:pt>
                <c:pt idx="603">
                  <c:v>-0.12443201902206064</c:v>
                </c:pt>
                <c:pt idx="604">
                  <c:v>-0.2711308229248971</c:v>
                </c:pt>
                <c:pt idx="605">
                  <c:v>-0.12487523672170929</c:v>
                </c:pt>
                <c:pt idx="606">
                  <c:v>-0.27177124386071233</c:v>
                </c:pt>
                <c:pt idx="607">
                  <c:v>-0.12531853551627128</c:v>
                </c:pt>
                <c:pt idx="608">
                  <c:v>-0.27241008281707768</c:v>
                </c:pt>
                <c:pt idx="609">
                  <c:v>-0.12576191425323494</c:v>
                </c:pt>
                <c:pt idx="610">
                  <c:v>-0.2730473409465049</c:v>
                </c:pt>
                <c:pt idx="611">
                  <c:v>-0.12620537178008817</c:v>
                </c:pt>
                <c:pt idx="612">
                  <c:v>-0.27368301940150563</c:v>
                </c:pt>
                <c:pt idx="613">
                  <c:v>-0.12664890694431968</c:v>
                </c:pt>
                <c:pt idx="614">
                  <c:v>-0.27431711933459157</c:v>
                </c:pt>
                <c:pt idx="615">
                  <c:v>-0.12709251859341741</c:v>
                </c:pt>
                <c:pt idx="616">
                  <c:v>-0.27494964189827448</c:v>
                </c:pt>
                <c:pt idx="617">
                  <c:v>-0.12753620557487003</c:v>
                </c:pt>
                <c:pt idx="618">
                  <c:v>-0.27558058824506593</c:v>
                </c:pt>
                <c:pt idx="619">
                  <c:v>-0.12797996673616588</c:v>
                </c:pt>
                <c:pt idx="620">
                  <c:v>-0.27620995952747768</c:v>
                </c:pt>
                <c:pt idx="621">
                  <c:v>-0.12842380092479289</c:v>
                </c:pt>
                <c:pt idx="622">
                  <c:v>-0.27683775689802137</c:v>
                </c:pt>
                <c:pt idx="623">
                  <c:v>-0.12886770698823974</c:v>
                </c:pt>
                <c:pt idx="624">
                  <c:v>-0.2774639815092087</c:v>
                </c:pt>
                <c:pt idx="625">
                  <c:v>-0.12931168377399438</c:v>
                </c:pt>
                <c:pt idx="626">
                  <c:v>-0.27808863451355142</c:v>
                </c:pt>
                <c:pt idx="627">
                  <c:v>-0.12975573012954547</c:v>
                </c:pt>
                <c:pt idx="628">
                  <c:v>-0.27871171706356113</c:v>
                </c:pt>
                <c:pt idx="629">
                  <c:v>-0.13019984490238137</c:v>
                </c:pt>
                <c:pt idx="630">
                  <c:v>-0.27933323031174956</c:v>
                </c:pt>
                <c:pt idx="631">
                  <c:v>-0.13064402693999</c:v>
                </c:pt>
                <c:pt idx="632">
                  <c:v>-0.27995317541062836</c:v>
                </c:pt>
                <c:pt idx="633">
                  <c:v>-0.13108827508986004</c:v>
                </c:pt>
                <c:pt idx="634">
                  <c:v>-0.28057155351270924</c:v>
                </c:pt>
                <c:pt idx="635">
                  <c:v>-0.13153258819947944</c:v>
                </c:pt>
                <c:pt idx="636">
                  <c:v>-0.28118836577050393</c:v>
                </c:pt>
                <c:pt idx="637">
                  <c:v>-0.13197696511633686</c:v>
                </c:pt>
                <c:pt idx="638">
                  <c:v>-0.28180361333652404</c:v>
                </c:pt>
                <c:pt idx="639">
                  <c:v>-0.13242140468792066</c:v>
                </c:pt>
                <c:pt idx="640">
                  <c:v>-0.28241729736328131</c:v>
                </c:pt>
                <c:pt idx="641">
                  <c:v>-0.13286590576171875</c:v>
                </c:pt>
                <c:pt idx="642">
                  <c:v>-0.28302941900328737</c:v>
                </c:pt>
                <c:pt idx="643">
                  <c:v>-0.13331046718521983</c:v>
                </c:pt>
                <c:pt idx="644">
                  <c:v>-0.28363997940905394</c:v>
                </c:pt>
                <c:pt idx="645">
                  <c:v>-0.13375508780591183</c:v>
                </c:pt>
                <c:pt idx="646">
                  <c:v>-0.28424897973309277</c:v>
                </c:pt>
                <c:pt idx="647">
                  <c:v>-0.13419976647128343</c:v>
                </c:pt>
                <c:pt idx="648">
                  <c:v>-0.28485642112791543</c:v>
                </c:pt>
                <c:pt idx="649">
                  <c:v>-0.13464450202882297</c:v>
                </c:pt>
                <c:pt idx="650">
                  <c:v>-0.28546230474603368</c:v>
                </c:pt>
                <c:pt idx="651">
                  <c:v>-0.13508929332601838</c:v>
                </c:pt>
                <c:pt idx="652">
                  <c:v>-0.28606663173995917</c:v>
                </c:pt>
                <c:pt idx="653">
                  <c:v>-0.13553413921035834</c:v>
                </c:pt>
                <c:pt idx="654">
                  <c:v>-0.28666940326220358</c:v>
                </c:pt>
                <c:pt idx="655">
                  <c:v>-0.1359790385293308</c:v>
                </c:pt>
                <c:pt idx="656">
                  <c:v>-0.28727062046527868</c:v>
                </c:pt>
                <c:pt idx="657">
                  <c:v>-0.13642399013042442</c:v>
                </c:pt>
                <c:pt idx="658">
                  <c:v>-0.28787028450169605</c:v>
                </c:pt>
                <c:pt idx="659">
                  <c:v>-0.13686899286112755</c:v>
                </c:pt>
                <c:pt idx="660">
                  <c:v>-0.28846839652396744</c:v>
                </c:pt>
                <c:pt idx="661">
                  <c:v>-0.13731404556892812</c:v>
                </c:pt>
                <c:pt idx="662">
                  <c:v>-0.2890649576846045</c:v>
                </c:pt>
                <c:pt idx="663">
                  <c:v>-0.13775914710131482</c:v>
                </c:pt>
                <c:pt idx="664">
                  <c:v>-0.28965996913611891</c:v>
                </c:pt>
                <c:pt idx="665">
                  <c:v>-0.13820429630577558</c:v>
                </c:pt>
                <c:pt idx="666">
                  <c:v>-0.29025343203102244</c:v>
                </c:pt>
                <c:pt idx="667">
                  <c:v>-0.13864949202979907</c:v>
                </c:pt>
                <c:pt idx="668">
                  <c:v>-0.29084534752182667</c:v>
                </c:pt>
                <c:pt idx="669">
                  <c:v>-0.13909473312087364</c:v>
                </c:pt>
                <c:pt idx="670">
                  <c:v>-0.29143571676104335</c:v>
                </c:pt>
                <c:pt idx="671">
                  <c:v>-0.13954001842648722</c:v>
                </c:pt>
                <c:pt idx="672">
                  <c:v>-0.29202454090118413</c:v>
                </c:pt>
                <c:pt idx="673">
                  <c:v>-0.1399853467941285</c:v>
                </c:pt>
                <c:pt idx="674">
                  <c:v>-0.29261182109476069</c:v>
                </c:pt>
                <c:pt idx="675">
                  <c:v>-0.1404307170712854</c:v>
                </c:pt>
                <c:pt idx="676">
                  <c:v>-0.2931975584942848</c:v>
                </c:pt>
                <c:pt idx="677">
                  <c:v>-0.14087612810544661</c:v>
                </c:pt>
                <c:pt idx="678">
                  <c:v>-0.29378175425226805</c:v>
                </c:pt>
                <c:pt idx="679">
                  <c:v>-0.14132157874410048</c:v>
                </c:pt>
                <c:pt idx="680">
                  <c:v>-0.29436440952122217</c:v>
                </c:pt>
                <c:pt idx="681">
                  <c:v>-0.14176706783473492</c:v>
                </c:pt>
                <c:pt idx="682">
                  <c:v>-0.29494552545365882</c:v>
                </c:pt>
                <c:pt idx="683">
                  <c:v>-0.14221259422483862</c:v>
                </c:pt>
                <c:pt idx="684">
                  <c:v>-0.29552510320208969</c:v>
                </c:pt>
                <c:pt idx="685">
                  <c:v>-0.14265815676189952</c:v>
                </c:pt>
                <c:pt idx="686">
                  <c:v>-0.29610314391902653</c:v>
                </c:pt>
                <c:pt idx="687">
                  <c:v>-0.1431037542934063</c:v>
                </c:pt>
                <c:pt idx="688">
                  <c:v>-0.29667964875698094</c:v>
                </c:pt>
                <c:pt idx="689">
                  <c:v>-0.1435493856668473</c:v>
                </c:pt>
                <c:pt idx="690">
                  <c:v>-0.29725461886846466</c:v>
                </c:pt>
                <c:pt idx="691">
                  <c:v>-0.14399504972971044</c:v>
                </c:pt>
                <c:pt idx="692">
                  <c:v>-0.29782805540598933</c:v>
                </c:pt>
                <c:pt idx="693">
                  <c:v>-0.14444074532948442</c:v>
                </c:pt>
                <c:pt idx="694">
                  <c:v>-0.29839995952206666</c:v>
                </c:pt>
                <c:pt idx="695">
                  <c:v>-0.14488647131365717</c:v>
                </c:pt>
                <c:pt idx="696">
                  <c:v>-0.29897033236920839</c:v>
                </c:pt>
                <c:pt idx="697">
                  <c:v>-0.14533222652971736</c:v>
                </c:pt>
                <c:pt idx="698">
                  <c:v>-0.29953917509992611</c:v>
                </c:pt>
                <c:pt idx="699">
                  <c:v>-0.14577800982515335</c:v>
                </c:pt>
                <c:pt idx="700">
                  <c:v>-0.30010648886673158</c:v>
                </c:pt>
                <c:pt idx="701">
                  <c:v>-0.14622382004745305</c:v>
                </c:pt>
                <c:pt idx="702">
                  <c:v>-0.30067227482213643</c:v>
                </c:pt>
                <c:pt idx="703">
                  <c:v>-0.14666965604410515</c:v>
                </c:pt>
                <c:pt idx="704">
                  <c:v>-0.30123653411865237</c:v>
                </c:pt>
                <c:pt idx="705">
                  <c:v>-0.14711551666259759</c:v>
                </c:pt>
                <c:pt idx="706">
                  <c:v>-0.30179926790879114</c:v>
                </c:pt>
                <c:pt idx="707">
                  <c:v>-0.14756140075041904</c:v>
                </c:pt>
                <c:pt idx="708">
                  <c:v>-0.30236047734506433</c:v>
                </c:pt>
                <c:pt idx="709">
                  <c:v>-0.14800730715505786</c:v>
                </c:pt>
                <c:pt idx="710">
                  <c:v>-0.30292016357998369</c:v>
                </c:pt>
                <c:pt idx="711">
                  <c:v>-0.14845323472400196</c:v>
                </c:pt>
                <c:pt idx="712">
                  <c:v>-0.30347832776606087</c:v>
                </c:pt>
                <c:pt idx="713">
                  <c:v>-0.14889918230474003</c:v>
                </c:pt>
                <c:pt idx="714">
                  <c:v>-0.30403497105580757</c:v>
                </c:pt>
                <c:pt idx="715">
                  <c:v>-0.14934514874476001</c:v>
                </c:pt>
                <c:pt idx="716">
                  <c:v>-0.30459009460173553</c:v>
                </c:pt>
                <c:pt idx="717">
                  <c:v>-0.14979113289155058</c:v>
                </c:pt>
                <c:pt idx="718">
                  <c:v>-0.30514369955635634</c:v>
                </c:pt>
                <c:pt idx="719">
                  <c:v>-0.15023713359260008</c:v>
                </c:pt>
                <c:pt idx="720">
                  <c:v>-0.30569578707218176</c:v>
                </c:pt>
                <c:pt idx="721">
                  <c:v>-0.15068314969539642</c:v>
                </c:pt>
                <c:pt idx="722">
                  <c:v>-0.30624635830172342</c:v>
                </c:pt>
                <c:pt idx="723">
                  <c:v>-0.15112918004742831</c:v>
                </c:pt>
                <c:pt idx="724">
                  <c:v>-0.30679541439749303</c:v>
                </c:pt>
                <c:pt idx="725">
                  <c:v>-0.15157522349618369</c:v>
                </c:pt>
                <c:pt idx="726">
                  <c:v>-0.30734295651200233</c:v>
                </c:pt>
                <c:pt idx="727">
                  <c:v>-0.15202127888915121</c:v>
                </c:pt>
                <c:pt idx="728">
                  <c:v>-0.30788898579776292</c:v>
                </c:pt>
                <c:pt idx="729">
                  <c:v>-0.15246734507381923</c:v>
                </c:pt>
                <c:pt idx="730">
                  <c:v>-0.30843350340728654</c:v>
                </c:pt>
                <c:pt idx="731">
                  <c:v>-0.15291342089767568</c:v>
                </c:pt>
                <c:pt idx="732">
                  <c:v>-0.30897651049308483</c:v>
                </c:pt>
                <c:pt idx="733">
                  <c:v>-0.15335950520820923</c:v>
                </c:pt>
                <c:pt idx="734">
                  <c:v>-0.3095180082076695</c:v>
                </c:pt>
                <c:pt idx="735">
                  <c:v>-0.15380559685290784</c:v>
                </c:pt>
                <c:pt idx="736">
                  <c:v>-0.3100579977035523</c:v>
                </c:pt>
                <c:pt idx="737">
                  <c:v>-0.15425169467926017</c:v>
                </c:pt>
                <c:pt idx="738">
                  <c:v>-0.31059648013324481</c:v>
                </c:pt>
                <c:pt idx="739">
                  <c:v>-0.15469779753475457</c:v>
                </c:pt>
                <c:pt idx="740">
                  <c:v>-0.31113345664925879</c:v>
                </c:pt>
                <c:pt idx="741">
                  <c:v>-0.15514390426687896</c:v>
                </c:pt>
                <c:pt idx="742">
                  <c:v>-0.31166892840410587</c:v>
                </c:pt>
                <c:pt idx="743">
                  <c:v>-0.15559001372312203</c:v>
                </c:pt>
                <c:pt idx="744">
                  <c:v>-0.31220289655029776</c:v>
                </c:pt>
                <c:pt idx="745">
                  <c:v>-0.15603612475097173</c:v>
                </c:pt>
                <c:pt idx="746">
                  <c:v>-0.3127353622403462</c:v>
                </c:pt>
                <c:pt idx="747">
                  <c:v>-0.15648223619791671</c:v>
                </c:pt>
                <c:pt idx="748">
                  <c:v>-0.31326632662676279</c:v>
                </c:pt>
                <c:pt idx="749">
                  <c:v>-0.15692834691144533</c:v>
                </c:pt>
                <c:pt idx="750">
                  <c:v>-0.31379579086205928</c:v>
                </c:pt>
                <c:pt idx="751">
                  <c:v>-0.15737445573904552</c:v>
                </c:pt>
                <c:pt idx="752">
                  <c:v>-0.3143237560987473</c:v>
                </c:pt>
                <c:pt idx="753">
                  <c:v>-0.15782056152820595</c:v>
                </c:pt>
                <c:pt idx="754">
                  <c:v>-0.31485022348933855</c:v>
                </c:pt>
                <c:pt idx="755">
                  <c:v>-0.15826666312641458</c:v>
                </c:pt>
                <c:pt idx="756">
                  <c:v>-0.3153751941863448</c:v>
                </c:pt>
                <c:pt idx="757">
                  <c:v>-0.15871275938116006</c:v>
                </c:pt>
                <c:pt idx="758">
                  <c:v>-0.31589866934227762</c:v>
                </c:pt>
                <c:pt idx="759">
                  <c:v>-0.15915884913993075</c:v>
                </c:pt>
                <c:pt idx="760">
                  <c:v>-0.31642065010964876</c:v>
                </c:pt>
                <c:pt idx="761">
                  <c:v>-0.15960493125021458</c:v>
                </c:pt>
                <c:pt idx="762">
                  <c:v>-0.31694113764096987</c:v>
                </c:pt>
                <c:pt idx="763">
                  <c:v>-0.16005100455950022</c:v>
                </c:pt>
                <c:pt idx="764">
                  <c:v>-0.31746013308875265</c:v>
                </c:pt>
                <c:pt idx="765">
                  <c:v>-0.16049706791527563</c:v>
                </c:pt>
                <c:pt idx="766">
                  <c:v>-0.31797763760550884</c:v>
                </c:pt>
                <c:pt idx="767">
                  <c:v>-0.16094312016502946</c:v>
                </c:pt>
                <c:pt idx="768">
                  <c:v>-0.31849365234375004</c:v>
                </c:pt>
                <c:pt idx="769">
                  <c:v>-0.16138916015625007</c:v>
                </c:pt>
                <c:pt idx="770">
                  <c:v>-0.319008178455988</c:v>
                </c:pt>
                <c:pt idx="771">
                  <c:v>-0.16183518673642538</c:v>
                </c:pt>
                <c:pt idx="772">
                  <c:v>-0.31952121709473436</c:v>
                </c:pt>
                <c:pt idx="773">
                  <c:v>-0.16228119875304409</c:v>
                </c:pt>
                <c:pt idx="774">
                  <c:v>-0.32003276941250081</c:v>
                </c:pt>
                <c:pt idx="775">
                  <c:v>-0.16272719505359412</c:v>
                </c:pt>
                <c:pt idx="776">
                  <c:v>-0.3205428365617991</c:v>
                </c:pt>
                <c:pt idx="777">
                  <c:v>-0.16317317448556415</c:v>
                </c:pt>
                <c:pt idx="778">
                  <c:v>-0.32105141969514084</c:v>
                </c:pt>
                <c:pt idx="779">
                  <c:v>-0.16361913589644253</c:v>
                </c:pt>
                <c:pt idx="780">
                  <c:v>-0.32155851996503776</c:v>
                </c:pt>
                <c:pt idx="781">
                  <c:v>-0.16406507813371718</c:v>
                </c:pt>
                <c:pt idx="782">
                  <c:v>-0.32206413852400151</c:v>
                </c:pt>
                <c:pt idx="783">
                  <c:v>-0.16451100004487679</c:v>
                </c:pt>
                <c:pt idx="784">
                  <c:v>-0.32256827652454378</c:v>
                </c:pt>
                <c:pt idx="785">
                  <c:v>-0.1649569004774093</c:v>
                </c:pt>
                <c:pt idx="786">
                  <c:v>-0.32307093511917634</c:v>
                </c:pt>
                <c:pt idx="787">
                  <c:v>-0.16540277827880337</c:v>
                </c:pt>
                <c:pt idx="788">
                  <c:v>-0.32357211546041076</c:v>
                </c:pt>
                <c:pt idx="789">
                  <c:v>-0.16584863229654737</c:v>
                </c:pt>
                <c:pt idx="790">
                  <c:v>-0.3240718187007588</c:v>
                </c:pt>
                <c:pt idx="791">
                  <c:v>-0.1662944613781292</c:v>
                </c:pt>
                <c:pt idx="792">
                  <c:v>-0.32457004599273209</c:v>
                </c:pt>
                <c:pt idx="793">
                  <c:v>-0.16674026437103756</c:v>
                </c:pt>
                <c:pt idx="794">
                  <c:v>-0.32506679848884235</c:v>
                </c:pt>
                <c:pt idx="795">
                  <c:v>-0.16718604012276039</c:v>
                </c:pt>
                <c:pt idx="796">
                  <c:v>-0.32556207734160131</c:v>
                </c:pt>
                <c:pt idx="797">
                  <c:v>-0.16763178748078636</c:v>
                </c:pt>
                <c:pt idx="798">
                  <c:v>-0.32605588370352057</c:v>
                </c:pt>
                <c:pt idx="799">
                  <c:v>-0.16807750529260382</c:v>
                </c:pt>
                <c:pt idx="800">
                  <c:v>-0.32654821872711187</c:v>
                </c:pt>
                <c:pt idx="801">
                  <c:v>-0.16852319240570068</c:v>
                </c:pt>
                <c:pt idx="802">
                  <c:v>-0.32703908356488687</c:v>
                </c:pt>
                <c:pt idx="803">
                  <c:v>-0.16896884766756565</c:v>
                </c:pt>
                <c:pt idx="804">
                  <c:v>-0.32752847936935725</c:v>
                </c:pt>
                <c:pt idx="805">
                  <c:v>-0.16941446992568665</c:v>
                </c:pt>
                <c:pt idx="806">
                  <c:v>-0.32801640729303477</c:v>
                </c:pt>
                <c:pt idx="807">
                  <c:v>-0.16986005802755236</c:v>
                </c:pt>
                <c:pt idx="808">
                  <c:v>-0.32850286848843102</c:v>
                </c:pt>
                <c:pt idx="809">
                  <c:v>-0.17030561082065113</c:v>
                </c:pt>
                <c:pt idx="810">
                  <c:v>-0.32898786410805775</c:v>
                </c:pt>
                <c:pt idx="811">
                  <c:v>-0.17075112715247087</c:v>
                </c:pt>
                <c:pt idx="812">
                  <c:v>-0.3294713953044266</c:v>
                </c:pt>
                <c:pt idx="813">
                  <c:v>-0.17119660587050028</c:v>
                </c:pt>
                <c:pt idx="814">
                  <c:v>-0.32995346323004926</c:v>
                </c:pt>
                <c:pt idx="815">
                  <c:v>-0.17164204582222731</c:v>
                </c:pt>
                <c:pt idx="816">
                  <c:v>-0.33043406903743749</c:v>
                </c:pt>
                <c:pt idx="817">
                  <c:v>-0.1720874458551406</c:v>
                </c:pt>
                <c:pt idx="818">
                  <c:v>-0.33091321387910289</c:v>
                </c:pt>
                <c:pt idx="819">
                  <c:v>-0.17253280481672853</c:v>
                </c:pt>
                <c:pt idx="820">
                  <c:v>-0.33139089890755719</c:v>
                </c:pt>
                <c:pt idx="821">
                  <c:v>-0.172978121554479</c:v>
                </c:pt>
                <c:pt idx="822">
                  <c:v>-0.33186712527531204</c:v>
                </c:pt>
                <c:pt idx="823">
                  <c:v>-0.17342339491588071</c:v>
                </c:pt>
                <c:pt idx="824">
                  <c:v>-0.33234189413487913</c:v>
                </c:pt>
                <c:pt idx="825">
                  <c:v>-0.1738686237484216</c:v>
                </c:pt>
                <c:pt idx="826">
                  <c:v>-0.33281520663877023</c:v>
                </c:pt>
                <c:pt idx="827">
                  <c:v>-0.17431380689959033</c:v>
                </c:pt>
                <c:pt idx="828">
                  <c:v>-0.33328706393949692</c:v>
                </c:pt>
                <c:pt idx="829">
                  <c:v>-0.17475894321687527</c:v>
                </c:pt>
                <c:pt idx="830">
                  <c:v>-0.33375746718957094</c:v>
                </c:pt>
                <c:pt idx="831">
                  <c:v>-0.17520403154776432</c:v>
                </c:pt>
                <c:pt idx="832">
                  <c:v>-0.33422641754150395</c:v>
                </c:pt>
                <c:pt idx="833">
                  <c:v>-0.17564907073974617</c:v>
                </c:pt>
                <c:pt idx="834">
                  <c:v>-0.33469391614780764</c:v>
                </c:pt>
                <c:pt idx="835">
                  <c:v>-0.17609405964030878</c:v>
                </c:pt>
                <c:pt idx="836">
                  <c:v>-0.33515996416099375</c:v>
                </c:pt>
                <c:pt idx="837">
                  <c:v>-0.17653899709694079</c:v>
                </c:pt>
                <c:pt idx="838">
                  <c:v>-0.33562456273357388</c:v>
                </c:pt>
                <c:pt idx="839">
                  <c:v>-0.17698388195713058</c:v>
                </c:pt>
                <c:pt idx="840">
                  <c:v>-0.33608771301805979</c:v>
                </c:pt>
                <c:pt idx="841">
                  <c:v>-0.17742871306836605</c:v>
                </c:pt>
                <c:pt idx="842">
                  <c:v>-0.33654941616696316</c:v>
                </c:pt>
                <c:pt idx="843">
                  <c:v>-0.1778734892781359</c:v>
                </c:pt>
                <c:pt idx="844">
                  <c:v>-0.33700967333279552</c:v>
                </c:pt>
                <c:pt idx="845">
                  <c:v>-0.17831820943392807</c:v>
                </c:pt>
                <c:pt idx="846">
                  <c:v>-0.33746848566806881</c:v>
                </c:pt>
                <c:pt idx="847">
                  <c:v>-0.17876287238323121</c:v>
                </c:pt>
                <c:pt idx="848">
                  <c:v>-0.33792585432529454</c:v>
                </c:pt>
                <c:pt idx="849">
                  <c:v>-0.1792074769735337</c:v>
                </c:pt>
                <c:pt idx="850">
                  <c:v>-0.33838178045698447</c:v>
                </c:pt>
                <c:pt idx="851">
                  <c:v>-0.17965202205232345</c:v>
                </c:pt>
                <c:pt idx="852">
                  <c:v>-0.3388362652156503</c:v>
                </c:pt>
                <c:pt idx="853">
                  <c:v>-0.18009650646708913</c:v>
                </c:pt>
                <c:pt idx="854">
                  <c:v>-0.33928930975380356</c:v>
                </c:pt>
                <c:pt idx="855">
                  <c:v>-0.18054092906531871</c:v>
                </c:pt>
                <c:pt idx="856">
                  <c:v>-0.33974091522395616</c:v>
                </c:pt>
                <c:pt idx="857">
                  <c:v>-0.18098528869450084</c:v>
                </c:pt>
                <c:pt idx="858">
                  <c:v>-0.34019108277861965</c:v>
                </c:pt>
                <c:pt idx="859">
                  <c:v>-0.18142958420212388</c:v>
                </c:pt>
                <c:pt idx="860">
                  <c:v>-0.34063981357030576</c:v>
                </c:pt>
                <c:pt idx="861">
                  <c:v>-0.18187381443567574</c:v>
                </c:pt>
                <c:pt idx="862">
                  <c:v>-0.3410871087515262</c:v>
                </c:pt>
                <c:pt idx="863">
                  <c:v>-0.18231797824264512</c:v>
                </c:pt>
                <c:pt idx="864">
                  <c:v>-0.3415329694747925</c:v>
                </c:pt>
                <c:pt idx="865">
                  <c:v>-0.18276207447051995</c:v>
                </c:pt>
                <c:pt idx="866">
                  <c:v>-0.34197739689261658</c:v>
                </c:pt>
                <c:pt idx="867">
                  <c:v>-0.18320610196678891</c:v>
                </c:pt>
                <c:pt idx="868">
                  <c:v>-0.34242039215750997</c:v>
                </c:pt>
                <c:pt idx="869">
                  <c:v>-0.18365005957894034</c:v>
                </c:pt>
                <c:pt idx="870">
                  <c:v>-0.34286195642198442</c:v>
                </c:pt>
                <c:pt idx="871">
                  <c:v>-0.18409394615446217</c:v>
                </c:pt>
                <c:pt idx="872">
                  <c:v>-0.34330209083855162</c:v>
                </c:pt>
                <c:pt idx="873">
                  <c:v>-0.18453776054084309</c:v>
                </c:pt>
                <c:pt idx="874">
                  <c:v>-0.34374079655972312</c:v>
                </c:pt>
                <c:pt idx="875">
                  <c:v>-0.18498150158557103</c:v>
                </c:pt>
                <c:pt idx="876">
                  <c:v>-0.34417807473801082</c:v>
                </c:pt>
                <c:pt idx="877">
                  <c:v>-0.18542516813613466</c:v>
                </c:pt>
                <c:pt idx="878">
                  <c:v>-0.34461392652592626</c:v>
                </c:pt>
                <c:pt idx="879">
                  <c:v>-0.18586875904002234</c:v>
                </c:pt>
                <c:pt idx="880">
                  <c:v>-0.3450483530759812</c:v>
                </c:pt>
                <c:pt idx="881">
                  <c:v>-0.18631227314472198</c:v>
                </c:pt>
                <c:pt idx="882">
                  <c:v>-0.34548135554068732</c:v>
                </c:pt>
                <c:pt idx="883">
                  <c:v>-0.18675570929772228</c:v>
                </c:pt>
                <c:pt idx="884">
                  <c:v>-0.34591293507255616</c:v>
                </c:pt>
                <c:pt idx="885">
                  <c:v>-0.18719906634651118</c:v>
                </c:pt>
                <c:pt idx="886">
                  <c:v>-0.34634309282409964</c:v>
                </c:pt>
                <c:pt idx="887">
                  <c:v>-0.18764234313857733</c:v>
                </c:pt>
                <c:pt idx="888">
                  <c:v>-0.34677182994782929</c:v>
                </c:pt>
                <c:pt idx="889">
                  <c:v>-0.18808553852140911</c:v>
                </c:pt>
                <c:pt idx="890">
                  <c:v>-0.34719914759625686</c:v>
                </c:pt>
                <c:pt idx="891">
                  <c:v>-0.18852865134249441</c:v>
                </c:pt>
                <c:pt idx="892">
                  <c:v>-0.34762504692189405</c:v>
                </c:pt>
                <c:pt idx="893">
                  <c:v>-0.18897168044932194</c:v>
                </c:pt>
                <c:pt idx="894">
                  <c:v>-0.3480495290772524</c:v>
                </c:pt>
                <c:pt idx="895">
                  <c:v>-0.18941462468937964</c:v>
                </c:pt>
                <c:pt idx="896">
                  <c:v>-0.34847259521484381</c:v>
                </c:pt>
                <c:pt idx="897">
                  <c:v>-0.18985748291015619</c:v>
                </c:pt>
                <c:pt idx="898">
                  <c:v>-0.34889424648717982</c:v>
                </c:pt>
                <c:pt idx="899">
                  <c:v>-0.19030025395913988</c:v>
                </c:pt>
                <c:pt idx="900">
                  <c:v>-0.34931448404677218</c:v>
                </c:pt>
                <c:pt idx="901">
                  <c:v>-0.1907429366838187</c:v>
                </c:pt>
                <c:pt idx="902">
                  <c:v>-0.34973330904613259</c:v>
                </c:pt>
                <c:pt idx="903">
                  <c:v>-0.19118552993168131</c:v>
                </c:pt>
                <c:pt idx="904">
                  <c:v>-0.35015072263777258</c:v>
                </c:pt>
                <c:pt idx="905">
                  <c:v>-0.19162803255021565</c:v>
                </c:pt>
                <c:pt idx="906">
                  <c:v>-0.35056672597420407</c:v>
                </c:pt>
                <c:pt idx="907">
                  <c:v>-0.19207044338691043</c:v>
                </c:pt>
                <c:pt idx="908">
                  <c:v>-0.3509813202079386</c:v>
                </c:pt>
                <c:pt idx="909">
                  <c:v>-0.1925127612892539</c:v>
                </c:pt>
                <c:pt idx="910">
                  <c:v>-0.3513945064914879</c:v>
                </c:pt>
                <c:pt idx="911">
                  <c:v>-0.19295498510473408</c:v>
                </c:pt>
                <c:pt idx="912">
                  <c:v>-0.35180628597736369</c:v>
                </c:pt>
                <c:pt idx="913">
                  <c:v>-0.19339711368083962</c:v>
                </c:pt>
                <c:pt idx="914">
                  <c:v>-0.35221665981807748</c:v>
                </c:pt>
                <c:pt idx="915">
                  <c:v>-0.19383914586505846</c:v>
                </c:pt>
                <c:pt idx="916">
                  <c:v>-0.35262562916614121</c:v>
                </c:pt>
                <c:pt idx="917">
                  <c:v>-0.1942810805048793</c:v>
                </c:pt>
                <c:pt idx="918">
                  <c:v>-0.35303319517406639</c:v>
                </c:pt>
                <c:pt idx="919">
                  <c:v>-0.19472291644779041</c:v>
                </c:pt>
                <c:pt idx="920">
                  <c:v>-0.35343935899436479</c:v>
                </c:pt>
                <c:pt idx="921">
                  <c:v>-0.19516465254127979</c:v>
                </c:pt>
                <c:pt idx="922">
                  <c:v>-0.3538441217795481</c:v>
                </c:pt>
                <c:pt idx="923">
                  <c:v>-0.19560628763283611</c:v>
                </c:pt>
                <c:pt idx="924">
                  <c:v>-0.35424748468212786</c:v>
                </c:pt>
                <c:pt idx="925">
                  <c:v>-0.1960478205699473</c:v>
                </c:pt>
                <c:pt idx="926">
                  <c:v>-0.35464944885461597</c:v>
                </c:pt>
                <c:pt idx="927">
                  <c:v>-0.19648925020010205</c:v>
                </c:pt>
                <c:pt idx="928">
                  <c:v>-0.35505001544952397</c:v>
                </c:pt>
                <c:pt idx="929">
                  <c:v>-0.19693057537078865</c:v>
                </c:pt>
                <c:pt idx="930">
                  <c:v>-0.35544918561936362</c:v>
                </c:pt>
                <c:pt idx="931">
                  <c:v>-0.19737179492949508</c:v>
                </c:pt>
                <c:pt idx="932">
                  <c:v>-0.3558469605166466</c:v>
                </c:pt>
                <c:pt idx="933">
                  <c:v>-0.19781290772371002</c:v>
                </c:pt>
                <c:pt idx="934">
                  <c:v>-0.35624334129388446</c:v>
                </c:pt>
                <c:pt idx="935">
                  <c:v>-0.1982539126009214</c:v>
                </c:pt>
                <c:pt idx="936">
                  <c:v>-0.35663832910358911</c:v>
                </c:pt>
                <c:pt idx="937">
                  <c:v>-0.19869480840861792</c:v>
                </c:pt>
                <c:pt idx="938">
                  <c:v>-0.35703192509827208</c:v>
                </c:pt>
                <c:pt idx="939">
                  <c:v>-0.19913559399428785</c:v>
                </c:pt>
                <c:pt idx="940">
                  <c:v>-0.35742413043044513</c:v>
                </c:pt>
                <c:pt idx="941">
                  <c:v>-0.19957626820541918</c:v>
                </c:pt>
                <c:pt idx="942">
                  <c:v>-0.35781494625261995</c:v>
                </c:pt>
                <c:pt idx="943">
                  <c:v>-0.20001682988950059</c:v>
                </c:pt>
                <c:pt idx="944">
                  <c:v>-0.35820437371730807</c:v>
                </c:pt>
                <c:pt idx="945">
                  <c:v>-0.20045727789402001</c:v>
                </c:pt>
                <c:pt idx="946">
                  <c:v>-0.35859241397702141</c:v>
                </c:pt>
                <c:pt idx="947">
                  <c:v>-0.20089761106646614</c:v>
                </c:pt>
                <c:pt idx="948">
                  <c:v>-0.3589790681842715</c:v>
                </c:pt>
                <c:pt idx="949">
                  <c:v>-0.20133782825432725</c:v>
                </c:pt>
                <c:pt idx="950">
                  <c:v>-0.3593643374915701</c:v>
                </c:pt>
                <c:pt idx="951">
                  <c:v>-0.20177792830509134</c:v>
                </c:pt>
                <c:pt idx="952">
                  <c:v>-0.35974822305142889</c:v>
                </c:pt>
                <c:pt idx="953">
                  <c:v>-0.20221791006624706</c:v>
                </c:pt>
                <c:pt idx="954">
                  <c:v>-0.36013072601635943</c:v>
                </c:pt>
                <c:pt idx="955">
                  <c:v>-0.20265777238528238</c:v>
                </c:pt>
                <c:pt idx="956">
                  <c:v>-0.36051184753887361</c:v>
                </c:pt>
                <c:pt idx="957">
                  <c:v>-0.20309751410968596</c:v>
                </c:pt>
                <c:pt idx="958">
                  <c:v>-0.36089158877148297</c:v>
                </c:pt>
                <c:pt idx="959">
                  <c:v>-0.2035371340869461</c:v>
                </c:pt>
                <c:pt idx="960">
                  <c:v>-0.36126995086669927</c:v>
                </c:pt>
                <c:pt idx="961">
                  <c:v>-0.20397663116455078</c:v>
                </c:pt>
                <c:pt idx="962">
                  <c:v>-0.36164693497703421</c:v>
                </c:pt>
                <c:pt idx="963">
                  <c:v>-0.20441600418998868</c:v>
                </c:pt>
                <c:pt idx="964">
                  <c:v>-0.3620225422549993</c:v>
                </c:pt>
                <c:pt idx="965">
                  <c:v>-0.20485525201074772</c:v>
                </c:pt>
                <c:pt idx="966">
                  <c:v>-0.36239677385310648</c:v>
                </c:pt>
                <c:pt idx="967">
                  <c:v>-0.20529437347431662</c:v>
                </c:pt>
                <c:pt idx="968">
                  <c:v>-0.36276963092386727</c:v>
                </c:pt>
                <c:pt idx="969">
                  <c:v>-0.20573336742818363</c:v>
                </c:pt>
                <c:pt idx="970">
                  <c:v>-0.36314111461979343</c:v>
                </c:pt>
                <c:pt idx="971">
                  <c:v>-0.20617223271983676</c:v>
                </c:pt>
                <c:pt idx="972">
                  <c:v>-0.36351122609339664</c:v>
                </c:pt>
                <c:pt idx="973">
                  <c:v>-0.20661096819676467</c:v>
                </c:pt>
                <c:pt idx="974">
                  <c:v>-0.36387996649718846</c:v>
                </c:pt>
                <c:pt idx="975">
                  <c:v>-0.2070495727064553</c:v>
                </c:pt>
                <c:pt idx="976">
                  <c:v>-0.36424733698368073</c:v>
                </c:pt>
                <c:pt idx="977">
                  <c:v>-0.20748804509639734</c:v>
                </c:pt>
                <c:pt idx="978">
                  <c:v>-0.36461333870538515</c:v>
                </c:pt>
                <c:pt idx="979">
                  <c:v>-0.20792638421407908</c:v>
                </c:pt>
                <c:pt idx="980">
                  <c:v>-0.36497797281481331</c:v>
                </c:pt>
                <c:pt idx="981">
                  <c:v>-0.2083645889069885</c:v>
                </c:pt>
                <c:pt idx="982">
                  <c:v>-0.36534124046447697</c:v>
                </c:pt>
                <c:pt idx="983">
                  <c:v>-0.20880265802261427</c:v>
                </c:pt>
                <c:pt idx="984">
                  <c:v>-0.36570314280688765</c:v>
                </c:pt>
                <c:pt idx="985">
                  <c:v>-0.20924059040844434</c:v>
                </c:pt>
                <c:pt idx="986">
                  <c:v>-0.36606368099455722</c:v>
                </c:pt>
                <c:pt idx="987">
                  <c:v>-0.20967838491196739</c:v>
                </c:pt>
                <c:pt idx="988">
                  <c:v>-0.36642285617999737</c:v>
                </c:pt>
                <c:pt idx="989">
                  <c:v>-0.21011604038067169</c:v>
                </c:pt>
                <c:pt idx="990">
                  <c:v>-0.36678066951571969</c:v>
                </c:pt>
                <c:pt idx="991">
                  <c:v>-0.21055355566204526</c:v>
                </c:pt>
                <c:pt idx="992">
                  <c:v>-0.36713712215423594</c:v>
                </c:pt>
                <c:pt idx="993">
                  <c:v>-0.21099092960357674</c:v>
                </c:pt>
                <c:pt idx="994">
                  <c:v>-0.36749221524805764</c:v>
                </c:pt>
                <c:pt idx="995">
                  <c:v>-0.21142816105275408</c:v>
                </c:pt>
                <c:pt idx="996">
                  <c:v>-0.36784594994969666</c:v>
                </c:pt>
                <c:pt idx="997">
                  <c:v>-0.21186524885706598</c:v>
                </c:pt>
                <c:pt idx="998">
                  <c:v>-0.36819832741166469</c:v>
                </c:pt>
                <c:pt idx="999">
                  <c:v>-0.21230219186400071</c:v>
                </c:pt>
                <c:pt idx="1000">
                  <c:v>-0.36854934878647333</c:v>
                </c:pt>
                <c:pt idx="1001">
                  <c:v>-0.21273898892104626</c:v>
                </c:pt>
                <c:pt idx="1002">
                  <c:v>-0.36889901522663432</c:v>
                </c:pt>
                <c:pt idx="1003">
                  <c:v>-0.2131756388756913</c:v>
                </c:pt>
                <c:pt idx="1004">
                  <c:v>-0.36924732788465919</c:v>
                </c:pt>
                <c:pt idx="1005">
                  <c:v>-0.21361214057542377</c:v>
                </c:pt>
                <c:pt idx="1006">
                  <c:v>-0.36959428791305982</c:v>
                </c:pt>
                <c:pt idx="1007">
                  <c:v>-0.21404849286773237</c:v>
                </c:pt>
                <c:pt idx="1008">
                  <c:v>-0.36993989646434788</c:v>
                </c:pt>
                <c:pt idx="1009">
                  <c:v>-0.21448469460010536</c:v>
                </c:pt>
                <c:pt idx="1010">
                  <c:v>-0.37028415469103498</c:v>
                </c:pt>
                <c:pt idx="1011">
                  <c:v>-0.21492074462003075</c:v>
                </c:pt>
                <c:pt idx="1012">
                  <c:v>-0.37062706374563287</c:v>
                </c:pt>
                <c:pt idx="1013">
                  <c:v>-0.21535664177499719</c:v>
                </c:pt>
                <c:pt idx="1014">
                  <c:v>-0.37096862478065307</c:v>
                </c:pt>
                <c:pt idx="1015">
                  <c:v>-0.21579238491249264</c:v>
                </c:pt>
                <c:pt idx="1016">
                  <c:v>-0.37130883894860744</c:v>
                </c:pt>
                <c:pt idx="1017">
                  <c:v>-0.21622797288000578</c:v>
                </c:pt>
                <c:pt idx="1018">
                  <c:v>-0.3716477074020077</c:v>
                </c:pt>
                <c:pt idx="1019">
                  <c:v>-0.21666340452502489</c:v>
                </c:pt>
                <c:pt idx="1020">
                  <c:v>-0.37198523129336541</c:v>
                </c:pt>
                <c:pt idx="1021">
                  <c:v>-0.21709867869503796</c:v>
                </c:pt>
                <c:pt idx="1022">
                  <c:v>-0.37232141177519235</c:v>
                </c:pt>
                <c:pt idx="1023">
                  <c:v>-0.21753379423753366</c:v>
                </c:pt>
                <c:pt idx="1024">
                  <c:v>-0.37265625000000002</c:v>
                </c:pt>
                <c:pt idx="1025">
                  <c:v>-0.21796874999999993</c:v>
                </c:pt>
                <c:pt idx="1026">
                  <c:v>-0.37298974712030031</c:v>
                </c:pt>
                <c:pt idx="1027">
                  <c:v>-0.21840354482992547</c:v>
                </c:pt>
                <c:pt idx="1028">
                  <c:v>-0.3733219042886049</c:v>
                </c:pt>
                <c:pt idx="1029">
                  <c:v>-0.21883817757479854</c:v>
                </c:pt>
                <c:pt idx="1030">
                  <c:v>-0.37365272265742538</c:v>
                </c:pt>
                <c:pt idx="1031">
                  <c:v>-0.21927264708210714</c:v>
                </c:pt>
                <c:pt idx="1032">
                  <c:v>-0.37398220337927351</c:v>
                </c:pt>
                <c:pt idx="1033">
                  <c:v>-0.21970695219933994</c:v>
                </c:pt>
                <c:pt idx="1034">
                  <c:v>-0.37431034760666082</c:v>
                </c:pt>
                <c:pt idx="1035">
                  <c:v>-0.22014109177398489</c:v>
                </c:pt>
                <c:pt idx="1036">
                  <c:v>-0.37463715649209917</c:v>
                </c:pt>
                <c:pt idx="1037">
                  <c:v>-0.22057506465353066</c:v>
                </c:pt>
                <c:pt idx="1038">
                  <c:v>-0.37496263118810025</c:v>
                </c:pt>
                <c:pt idx="1039">
                  <c:v>-0.22100886968546554</c:v>
                </c:pt>
                <c:pt idx="1040">
                  <c:v>-0.37528677284717565</c:v>
                </c:pt>
                <c:pt idx="1041">
                  <c:v>-0.22144250571727753</c:v>
                </c:pt>
                <c:pt idx="1042">
                  <c:v>-0.37560958262183713</c:v>
                </c:pt>
                <c:pt idx="1043">
                  <c:v>-0.22187597159645528</c:v>
                </c:pt>
                <c:pt idx="1044">
                  <c:v>-0.37593106166459622</c:v>
                </c:pt>
                <c:pt idx="1045">
                  <c:v>-0.22230926617048674</c:v>
                </c:pt>
                <c:pt idx="1046">
                  <c:v>-0.37625121112796478</c:v>
                </c:pt>
                <c:pt idx="1047">
                  <c:v>-0.2227423882868606</c:v>
                </c:pt>
                <c:pt idx="1048">
                  <c:v>-0.3765700321644545</c:v>
                </c:pt>
                <c:pt idx="1049">
                  <c:v>-0.22317533679306514</c:v>
                </c:pt>
                <c:pt idx="1050">
                  <c:v>-0.37688752592657698</c:v>
                </c:pt>
                <c:pt idx="1051">
                  <c:v>-0.22360811053658836</c:v>
                </c:pt>
                <c:pt idx="1052">
                  <c:v>-0.37720369356684397</c:v>
                </c:pt>
                <c:pt idx="1053">
                  <c:v>-0.22404070836491891</c:v>
                </c:pt>
                <c:pt idx="1054">
                  <c:v>-0.37751853623776699</c:v>
                </c:pt>
                <c:pt idx="1055">
                  <c:v>-0.22447312912554473</c:v>
                </c:pt>
                <c:pt idx="1056">
                  <c:v>-0.37783205509185791</c:v>
                </c:pt>
                <c:pt idx="1057">
                  <c:v>-0.22490537166595453</c:v>
                </c:pt>
                <c:pt idx="1058">
                  <c:v>-0.37814425128162843</c:v>
                </c:pt>
                <c:pt idx="1059">
                  <c:v>-0.22533743483363658</c:v>
                </c:pt>
                <c:pt idx="1060">
                  <c:v>-0.37845512595959013</c:v>
                </c:pt>
                <c:pt idx="1061">
                  <c:v>-0.22576931747607887</c:v>
                </c:pt>
                <c:pt idx="1062">
                  <c:v>-0.37876468027825477</c:v>
                </c:pt>
                <c:pt idx="1063">
                  <c:v>-0.22620101844077006</c:v>
                </c:pt>
                <c:pt idx="1064">
                  <c:v>-0.37907291539013388</c:v>
                </c:pt>
                <c:pt idx="1065">
                  <c:v>-0.22663253657519811</c:v>
                </c:pt>
                <c:pt idx="1066">
                  <c:v>-0.37937983244773932</c:v>
                </c:pt>
                <c:pt idx="1067">
                  <c:v>-0.22706387072685169</c:v>
                </c:pt>
                <c:pt idx="1068">
                  <c:v>-0.37968543260358278</c:v>
                </c:pt>
                <c:pt idx="1069">
                  <c:v>-0.22749501974321909</c:v>
                </c:pt>
                <c:pt idx="1070">
                  <c:v>-0.37998971701017586</c:v>
                </c:pt>
                <c:pt idx="1071">
                  <c:v>-0.2279259824717883</c:v>
                </c:pt>
                <c:pt idx="1072">
                  <c:v>-0.38029268682003031</c:v>
                </c:pt>
                <c:pt idx="1073">
                  <c:v>-0.22835675776004799</c:v>
                </c:pt>
                <c:pt idx="1074">
                  <c:v>-0.38059434318565766</c:v>
                </c:pt>
                <c:pt idx="1075">
                  <c:v>-0.2287873444554861</c:v>
                </c:pt>
                <c:pt idx="1076">
                  <c:v>-0.38089468725956976</c:v>
                </c:pt>
                <c:pt idx="1077">
                  <c:v>-0.22921774140559131</c:v>
                </c:pt>
                <c:pt idx="1078">
                  <c:v>-0.38119372019427833</c:v>
                </c:pt>
                <c:pt idx="1079">
                  <c:v>-0.22964794745785191</c:v>
                </c:pt>
                <c:pt idx="1080">
                  <c:v>-0.38149144314229494</c:v>
                </c:pt>
                <c:pt idx="1081">
                  <c:v>-0.2300779614597559</c:v>
                </c:pt>
                <c:pt idx="1082">
                  <c:v>-0.38178785725613135</c:v>
                </c:pt>
                <c:pt idx="1083">
                  <c:v>-0.23050778225879193</c:v>
                </c:pt>
                <c:pt idx="1084">
                  <c:v>-0.38208296368829908</c:v>
                </c:pt>
                <c:pt idx="1085">
                  <c:v>-0.23093740870244794</c:v>
                </c:pt>
                <c:pt idx="1086">
                  <c:v>-0.38237676359131001</c:v>
                </c:pt>
                <c:pt idx="1087">
                  <c:v>-0.23136683963821264</c:v>
                </c:pt>
                <c:pt idx="1088">
                  <c:v>-0.38266925811767583</c:v>
                </c:pt>
                <c:pt idx="1089">
                  <c:v>-0.23179607391357429</c:v>
                </c:pt>
                <c:pt idx="1090">
                  <c:v>-0.38296044841990812</c:v>
                </c:pt>
                <c:pt idx="1091">
                  <c:v>-0.23222511037602089</c:v>
                </c:pt>
                <c:pt idx="1092">
                  <c:v>-0.38325033565051864</c:v>
                </c:pt>
                <c:pt idx="1093">
                  <c:v>-0.23265394787304111</c:v>
                </c:pt>
                <c:pt idx="1094">
                  <c:v>-0.38353892096201891</c:v>
                </c:pt>
                <c:pt idx="1095">
                  <c:v>-0.23308258525212289</c:v>
                </c:pt>
                <c:pt idx="1096">
                  <c:v>-0.38382620550692081</c:v>
                </c:pt>
                <c:pt idx="1097">
                  <c:v>-0.23351102136075491</c:v>
                </c:pt>
                <c:pt idx="1098">
                  <c:v>-0.38411219043773603</c:v>
                </c:pt>
                <c:pt idx="1099">
                  <c:v>-0.23393925504642546</c:v>
                </c:pt>
                <c:pt idx="1100">
                  <c:v>-0.38439687690697616</c:v>
                </c:pt>
                <c:pt idx="1101">
                  <c:v>-0.23436728515662253</c:v>
                </c:pt>
                <c:pt idx="1102">
                  <c:v>-0.38468026606715294</c:v>
                </c:pt>
                <c:pt idx="1103">
                  <c:v>-0.23479511053883478</c:v>
                </c:pt>
                <c:pt idx="1104">
                  <c:v>-0.38496235907077792</c:v>
                </c:pt>
                <c:pt idx="1105">
                  <c:v>-0.23522273004055017</c:v>
                </c:pt>
                <c:pt idx="1106">
                  <c:v>-0.38524315707036294</c:v>
                </c:pt>
                <c:pt idx="1107">
                  <c:v>-0.23565014250925737</c:v>
                </c:pt>
                <c:pt idx="1108">
                  <c:v>-0.38552266121841972</c:v>
                </c:pt>
                <c:pt idx="1109">
                  <c:v>-0.23607734679244466</c:v>
                </c:pt>
                <c:pt idx="1110">
                  <c:v>-0.38580087266745983</c:v>
                </c:pt>
                <c:pt idx="1111">
                  <c:v>-0.23650434173760004</c:v>
                </c:pt>
                <c:pt idx="1112">
                  <c:v>-0.38607779256999503</c:v>
                </c:pt>
                <c:pt idx="1113">
                  <c:v>-0.23693112619221218</c:v>
                </c:pt>
                <c:pt idx="1114">
                  <c:v>-0.38635342207853685</c:v>
                </c:pt>
                <c:pt idx="1115">
                  <c:v>-0.23735769900376902</c:v>
                </c:pt>
                <c:pt idx="1116">
                  <c:v>-0.38662776234559715</c:v>
                </c:pt>
                <c:pt idx="1117">
                  <c:v>-0.23778405901975924</c:v>
                </c:pt>
                <c:pt idx="1118">
                  <c:v>-0.38690081452368763</c:v>
                </c:pt>
                <c:pt idx="1119">
                  <c:v>-0.23821020508767113</c:v>
                </c:pt>
                <c:pt idx="1120">
                  <c:v>-0.38717257976531988</c:v>
                </c:pt>
                <c:pt idx="1121">
                  <c:v>-0.23863613605499268</c:v>
                </c:pt>
                <c:pt idx="1122">
                  <c:v>-0.38744305922300565</c:v>
                </c:pt>
                <c:pt idx="1123">
                  <c:v>-0.23906185076921255</c:v>
                </c:pt>
                <c:pt idx="1124">
                  <c:v>-0.38771225404925647</c:v>
                </c:pt>
                <c:pt idx="1125">
                  <c:v>-0.23948734807781868</c:v>
                </c:pt>
                <c:pt idx="1126">
                  <c:v>-0.3879801653965842</c:v>
                </c:pt>
                <c:pt idx="1127">
                  <c:v>-0.23991262682829978</c:v>
                </c:pt>
                <c:pt idx="1128">
                  <c:v>-0.38824679441750054</c:v>
                </c:pt>
                <c:pt idx="1129">
                  <c:v>-0.24033768586814411</c:v>
                </c:pt>
                <c:pt idx="1130">
                  <c:v>-0.38851214226451708</c:v>
                </c:pt>
                <c:pt idx="1131">
                  <c:v>-0.24076252404483967</c:v>
                </c:pt>
                <c:pt idx="1132">
                  <c:v>-0.38877621009014557</c:v>
                </c:pt>
                <c:pt idx="1133">
                  <c:v>-0.24118714020587512</c:v>
                </c:pt>
                <c:pt idx="1134">
                  <c:v>-0.38903899904689754</c:v>
                </c:pt>
                <c:pt idx="1135">
                  <c:v>-0.2416115331987384</c:v>
                </c:pt>
                <c:pt idx="1136">
                  <c:v>-0.38930051028728485</c:v>
                </c:pt>
                <c:pt idx="1137">
                  <c:v>-0.24203570187091822</c:v>
                </c:pt>
                <c:pt idx="1138">
                  <c:v>-0.38956074496381921</c:v>
                </c:pt>
                <c:pt idx="1139">
                  <c:v>-0.24245964506990283</c:v>
                </c:pt>
                <c:pt idx="1140">
                  <c:v>-0.38981970422901219</c:v>
                </c:pt>
                <c:pt idx="1141">
                  <c:v>-0.24288336164318025</c:v>
                </c:pt>
                <c:pt idx="1142">
                  <c:v>-0.39007738923537549</c:v>
                </c:pt>
                <c:pt idx="1143">
                  <c:v>-0.24330685043823913</c:v>
                </c:pt>
                <c:pt idx="1144">
                  <c:v>-0.39033380113542082</c:v>
                </c:pt>
                <c:pt idx="1145">
                  <c:v>-0.24373011030256742</c:v>
                </c:pt>
                <c:pt idx="1146">
                  <c:v>-0.39058894108165992</c:v>
                </c:pt>
                <c:pt idx="1147">
                  <c:v>-0.2441531400836538</c:v>
                </c:pt>
                <c:pt idx="1148">
                  <c:v>-0.39084281022660444</c:v>
                </c:pt>
                <c:pt idx="1149">
                  <c:v>-0.24457593862898655</c:v>
                </c:pt>
                <c:pt idx="1150">
                  <c:v>-0.39109540972276596</c:v>
                </c:pt>
                <c:pt idx="1151">
                  <c:v>-0.24499850478605367</c:v>
                </c:pt>
                <c:pt idx="1152">
                  <c:v>-0.39134674072265629</c:v>
                </c:pt>
                <c:pt idx="1153">
                  <c:v>-0.24542083740234383</c:v>
                </c:pt>
                <c:pt idx="1154">
                  <c:v>-0.39159680437878708</c:v>
                </c:pt>
                <c:pt idx="1155">
                  <c:v>-0.24584293532534496</c:v>
                </c:pt>
                <c:pt idx="1156">
                  <c:v>-0.39184560184367007</c:v>
                </c:pt>
                <c:pt idx="1157">
                  <c:v>-0.24626479740254575</c:v>
                </c:pt>
                <c:pt idx="1158">
                  <c:v>-0.3920931342698169</c:v>
                </c:pt>
                <c:pt idx="1159">
                  <c:v>-0.24668642248143449</c:v>
                </c:pt>
                <c:pt idx="1160">
                  <c:v>-0.39233940280973917</c:v>
                </c:pt>
                <c:pt idx="1161">
                  <c:v>-0.24710780940949917</c:v>
                </c:pt>
                <c:pt idx="1162">
                  <c:v>-0.39258440861594868</c:v>
                </c:pt>
                <c:pt idx="1163">
                  <c:v>-0.24752895703422842</c:v>
                </c:pt>
                <c:pt idx="1164">
                  <c:v>-0.39282815284095707</c:v>
                </c:pt>
                <c:pt idx="1165">
                  <c:v>-0.24794986420311027</c:v>
                </c:pt>
                <c:pt idx="1166">
                  <c:v>-0.39307063663727609</c:v>
                </c:pt>
                <c:pt idx="1167">
                  <c:v>-0.24837052976363333</c:v>
                </c:pt>
                <c:pt idx="1168">
                  <c:v>-0.3933118611574174</c:v>
                </c:pt>
                <c:pt idx="1169">
                  <c:v>-0.2487909525632859</c:v>
                </c:pt>
                <c:pt idx="1170">
                  <c:v>-0.39355182755389256</c:v>
                </c:pt>
                <c:pt idx="1171">
                  <c:v>-0.24921113144955598</c:v>
                </c:pt>
                <c:pt idx="1172">
                  <c:v>-0.3937905369792134</c:v>
                </c:pt>
                <c:pt idx="1173">
                  <c:v>-0.2496310652699322</c:v>
                </c:pt>
                <c:pt idx="1174">
                  <c:v>-0.39402799058589155</c:v>
                </c:pt>
                <c:pt idx="1175">
                  <c:v>-0.25005075287190259</c:v>
                </c:pt>
                <c:pt idx="1176">
                  <c:v>-0.39426418952643877</c:v>
                </c:pt>
                <c:pt idx="1177">
                  <c:v>-0.25047019310295576</c:v>
                </c:pt>
                <c:pt idx="1178">
                  <c:v>-0.39449913495336669</c:v>
                </c:pt>
                <c:pt idx="1179">
                  <c:v>-0.25088938481057999</c:v>
                </c:pt>
                <c:pt idx="1180">
                  <c:v>-0.39473282801918691</c:v>
                </c:pt>
                <c:pt idx="1181">
                  <c:v>-0.25130832684226334</c:v>
                </c:pt>
                <c:pt idx="1182">
                  <c:v>-0.39496526987641123</c:v>
                </c:pt>
                <c:pt idx="1183">
                  <c:v>-0.25172701804549441</c:v>
                </c:pt>
                <c:pt idx="1184">
                  <c:v>-0.39519646167755129</c:v>
                </c:pt>
                <c:pt idx="1185">
                  <c:v>-0.25214545726776116</c:v>
                </c:pt>
                <c:pt idx="1186">
                  <c:v>-0.39542640457511885</c:v>
                </c:pt>
                <c:pt idx="1187">
                  <c:v>-0.25256364335655229</c:v>
                </c:pt>
                <c:pt idx="1188">
                  <c:v>-0.39565509972162555</c:v>
                </c:pt>
                <c:pt idx="1189">
                  <c:v>-0.25298157515935604</c:v>
                </c:pt>
                <c:pt idx="1190">
                  <c:v>-0.39588254826958297</c:v>
                </c:pt>
                <c:pt idx="1191">
                  <c:v>-0.2533992515236605</c:v>
                </c:pt>
                <c:pt idx="1192">
                  <c:v>-0.39610875137150292</c:v>
                </c:pt>
                <c:pt idx="1193">
                  <c:v>-0.25381667129695423</c:v>
                </c:pt>
                <c:pt idx="1194">
                  <c:v>-0.39633371017989705</c:v>
                </c:pt>
                <c:pt idx="1195">
                  <c:v>-0.25423383332672522</c:v>
                </c:pt>
                <c:pt idx="1196">
                  <c:v>-0.3965574258472771</c:v>
                </c:pt>
                <c:pt idx="1197">
                  <c:v>-0.25465073646046216</c:v>
                </c:pt>
                <c:pt idx="1198">
                  <c:v>-0.39677989952615467</c:v>
                </c:pt>
                <c:pt idx="1199">
                  <c:v>-0.25506737954565328</c:v>
                </c:pt>
                <c:pt idx="1200">
                  <c:v>-0.3970011323690415</c:v>
                </c:pt>
                <c:pt idx="1201">
                  <c:v>-0.25548376142978668</c:v>
                </c:pt>
                <c:pt idx="1202">
                  <c:v>-0.39722112552844924</c:v>
                </c:pt>
                <c:pt idx="1203">
                  <c:v>-0.25589988096035093</c:v>
                </c:pt>
                <c:pt idx="1204">
                  <c:v>-0.39743988015688958</c:v>
                </c:pt>
                <c:pt idx="1205">
                  <c:v>-0.25631573698483401</c:v>
                </c:pt>
                <c:pt idx="1206">
                  <c:v>-0.39765739740687428</c:v>
                </c:pt>
                <c:pt idx="1207">
                  <c:v>-0.2567313283507246</c:v>
                </c:pt>
                <c:pt idx="1208">
                  <c:v>-0.39787367843091492</c:v>
                </c:pt>
                <c:pt idx="1209">
                  <c:v>-0.25714665390551095</c:v>
                </c:pt>
                <c:pt idx="1210">
                  <c:v>-0.39808872438152326</c:v>
                </c:pt>
                <c:pt idx="1211">
                  <c:v>-0.25756171249668114</c:v>
                </c:pt>
                <c:pt idx="1212">
                  <c:v>-0.39830253641121094</c:v>
                </c:pt>
                <c:pt idx="1213">
                  <c:v>-0.25797650297172375</c:v>
                </c:pt>
                <c:pt idx="1214">
                  <c:v>-0.39851511567248965</c:v>
                </c:pt>
                <c:pt idx="1215">
                  <c:v>-0.25839102417812676</c:v>
                </c:pt>
                <c:pt idx="1216">
                  <c:v>-0.39872646331787115</c:v>
                </c:pt>
                <c:pt idx="1217">
                  <c:v>-0.25880527496337885</c:v>
                </c:pt>
                <c:pt idx="1218">
                  <c:v>-0.39893658049986702</c:v>
                </c:pt>
                <c:pt idx="1219">
                  <c:v>-0.25921925417496827</c:v>
                </c:pt>
                <c:pt idx="1220">
                  <c:v>-0.39914546837098902</c:v>
                </c:pt>
                <c:pt idx="1221">
                  <c:v>-0.25963296066038311</c:v>
                </c:pt>
                <c:pt idx="1222">
                  <c:v>-0.39935312808374879</c:v>
                </c:pt>
                <c:pt idx="1223">
                  <c:v>-0.26004639326711193</c:v>
                </c:pt>
                <c:pt idx="1224">
                  <c:v>-0.39955956079065802</c:v>
                </c:pt>
                <c:pt idx="1225">
                  <c:v>-0.26045955084264272</c:v>
                </c:pt>
                <c:pt idx="1226">
                  <c:v>-0.39976476764422847</c:v>
                </c:pt>
                <c:pt idx="1227">
                  <c:v>-0.26087243223446416</c:v>
                </c:pt>
                <c:pt idx="1228">
                  <c:v>-0.39996874979697172</c:v>
                </c:pt>
                <c:pt idx="1229">
                  <c:v>-0.2612850362900645</c:v>
                </c:pt>
                <c:pt idx="1230">
                  <c:v>-0.40017150840139953</c:v>
                </c:pt>
                <c:pt idx="1231">
                  <c:v>-0.26169736185693182</c:v>
                </c:pt>
                <c:pt idx="1232">
                  <c:v>-0.40037304461002354</c:v>
                </c:pt>
                <c:pt idx="1233">
                  <c:v>-0.2621094077825547</c:v>
                </c:pt>
                <c:pt idx="1234">
                  <c:v>-0.40057335957535545</c:v>
                </c:pt>
                <c:pt idx="1235">
                  <c:v>-0.26252117291442112</c:v>
                </c:pt>
                <c:pt idx="1236">
                  <c:v>-0.400772454449907</c:v>
                </c:pt>
                <c:pt idx="1237">
                  <c:v>-0.26293265610001976</c:v>
                </c:pt>
                <c:pt idx="1238">
                  <c:v>-0.40097033038618979</c:v>
                </c:pt>
                <c:pt idx="1239">
                  <c:v>-0.26334385618683886</c:v>
                </c:pt>
                <c:pt idx="1240">
                  <c:v>-0.40116698853671556</c:v>
                </c:pt>
                <c:pt idx="1241">
                  <c:v>-0.26375477202236652</c:v>
                </c:pt>
                <c:pt idx="1242">
                  <c:v>-0.40136243005399597</c:v>
                </c:pt>
                <c:pt idx="1243">
                  <c:v>-0.26416540245409131</c:v>
                </c:pt>
                <c:pt idx="1244">
                  <c:v>-0.4015566560905427</c:v>
                </c:pt>
                <c:pt idx="1245">
                  <c:v>-0.2645757463295012</c:v>
                </c:pt>
                <c:pt idx="1246">
                  <c:v>-0.4017496677988675</c:v>
                </c:pt>
                <c:pt idx="1247">
                  <c:v>-0.26498580249608489</c:v>
                </c:pt>
                <c:pt idx="1248">
                  <c:v>-0.40194146633148198</c:v>
                </c:pt>
                <c:pt idx="1249">
                  <c:v>-0.26539556980133061</c:v>
                </c:pt>
                <c:pt idx="1250">
                  <c:v>-0.40213205284089787</c:v>
                </c:pt>
                <c:pt idx="1251">
                  <c:v>-0.26580504709272645</c:v>
                </c:pt>
                <c:pt idx="1252">
                  <c:v>-0.40232142847962682</c:v>
                </c:pt>
                <c:pt idx="1253">
                  <c:v>-0.266214233217761</c:v>
                </c:pt>
                <c:pt idx="1254">
                  <c:v>-0.40250959440018053</c:v>
                </c:pt>
                <c:pt idx="1255">
                  <c:v>-0.26662312702392221</c:v>
                </c:pt>
                <c:pt idx="1256">
                  <c:v>-0.40269655175507074</c:v>
                </c:pt>
                <c:pt idx="1257">
                  <c:v>-0.26703172735869879</c:v>
                </c:pt>
                <c:pt idx="1258">
                  <c:v>-0.40288230169680905</c:v>
                </c:pt>
                <c:pt idx="1259">
                  <c:v>-0.26744003306957898</c:v>
                </c:pt>
                <c:pt idx="1260">
                  <c:v>-0.40306684537790721</c:v>
                </c:pt>
                <c:pt idx="1261">
                  <c:v>-0.26784804300405085</c:v>
                </c:pt>
                <c:pt idx="1262">
                  <c:v>-0.40325018395087686</c:v>
                </c:pt>
                <c:pt idx="1263">
                  <c:v>-0.268255756009603</c:v>
                </c:pt>
                <c:pt idx="1264">
                  <c:v>-0.4034323185682297</c:v>
                </c:pt>
                <c:pt idx="1265">
                  <c:v>-0.26866317093372338</c:v>
                </c:pt>
                <c:pt idx="1266">
                  <c:v>-0.40361325038247747</c:v>
                </c:pt>
                <c:pt idx="1267">
                  <c:v>-0.2690702866239007</c:v>
                </c:pt>
                <c:pt idx="1268">
                  <c:v>-0.40379298054613177</c:v>
                </c:pt>
                <c:pt idx="1269">
                  <c:v>-0.2694771019276232</c:v>
                </c:pt>
                <c:pt idx="1270">
                  <c:v>-0.40397151021170435</c:v>
                </c:pt>
                <c:pt idx="1271">
                  <c:v>-0.26988361569237895</c:v>
                </c:pt>
                <c:pt idx="1272">
                  <c:v>-0.40414884053170685</c:v>
                </c:pt>
                <c:pt idx="1273">
                  <c:v>-0.27028982676565655</c:v>
                </c:pt>
                <c:pt idx="1274">
                  <c:v>-0.40432497265865097</c:v>
                </c:pt>
                <c:pt idx="1275">
                  <c:v>-0.27069573399494395</c:v>
                </c:pt>
                <c:pt idx="1276">
                  <c:v>-0.40449990774504846</c:v>
                </c:pt>
                <c:pt idx="1277">
                  <c:v>-0.27110133622772986</c:v>
                </c:pt>
                <c:pt idx="1278">
                  <c:v>-0.4046736469434109</c:v>
                </c:pt>
                <c:pt idx="1279">
                  <c:v>-0.27150663231150252</c:v>
                </c:pt>
                <c:pt idx="1280">
                  <c:v>-0.40484619140625006</c:v>
                </c:pt>
                <c:pt idx="1281">
                  <c:v>-0.27191162109375</c:v>
                </c:pt>
                <c:pt idx="1282">
                  <c:v>-0.40501754228607756</c:v>
                </c:pt>
                <c:pt idx="1283">
                  <c:v>-0.27231630142196089</c:v>
                </c:pt>
                <c:pt idx="1284">
                  <c:v>-0.40518770073540511</c:v>
                </c:pt>
                <c:pt idx="1285">
                  <c:v>-0.27272067214362317</c:v>
                </c:pt>
                <c:pt idx="1286">
                  <c:v>-0.40535666790674446</c:v>
                </c:pt>
                <c:pt idx="1287">
                  <c:v>-0.27312473210622551</c:v>
                </c:pt>
                <c:pt idx="1288">
                  <c:v>-0.4055244449526072</c:v>
                </c:pt>
                <c:pt idx="1289">
                  <c:v>-0.27352848015725617</c:v>
                </c:pt>
                <c:pt idx="1290">
                  <c:v>-0.40569103302550508</c:v>
                </c:pt>
                <c:pt idx="1291">
                  <c:v>-0.27393191514420323</c:v>
                </c:pt>
                <c:pt idx="1292">
                  <c:v>-0.40585643327794974</c:v>
                </c:pt>
                <c:pt idx="1293">
                  <c:v>-0.27433503591455538</c:v>
                </c:pt>
                <c:pt idx="1294">
                  <c:v>-0.40602064686245287</c:v>
                </c:pt>
                <c:pt idx="1295">
                  <c:v>-0.27473784131580042</c:v>
                </c:pt>
                <c:pt idx="1296">
                  <c:v>-0.40618367493152624</c:v>
                </c:pt>
                <c:pt idx="1297">
                  <c:v>-0.27514033019542689</c:v>
                </c:pt>
                <c:pt idx="1298">
                  <c:v>-0.40634551863768142</c:v>
                </c:pt>
                <c:pt idx="1299">
                  <c:v>-0.2755425014009234</c:v>
                </c:pt>
                <c:pt idx="1300">
                  <c:v>-0.40650617913343018</c:v>
                </c:pt>
                <c:pt idx="1301">
                  <c:v>-0.27594435377977805</c:v>
                </c:pt>
                <c:pt idx="1302">
                  <c:v>-0.40666565757128414</c:v>
                </c:pt>
                <c:pt idx="1303">
                  <c:v>-0.27634588617947903</c:v>
                </c:pt>
                <c:pt idx="1304">
                  <c:v>-0.40682395510375502</c:v>
                </c:pt>
                <c:pt idx="1305">
                  <c:v>-0.27674709744751463</c:v>
                </c:pt>
                <c:pt idx="1306">
                  <c:v>-0.40698107288335456</c:v>
                </c:pt>
                <c:pt idx="1307">
                  <c:v>-0.27714798643137323</c:v>
                </c:pt>
                <c:pt idx="1308">
                  <c:v>-0.40713701206259434</c:v>
                </c:pt>
                <c:pt idx="1309">
                  <c:v>-0.27754855197854345</c:v>
                </c:pt>
                <c:pt idx="1310">
                  <c:v>-0.40729177379398612</c:v>
                </c:pt>
                <c:pt idx="1311">
                  <c:v>-0.27794879293651337</c:v>
                </c:pt>
                <c:pt idx="1312">
                  <c:v>-0.40744535923004155</c:v>
                </c:pt>
                <c:pt idx="1313">
                  <c:v>-0.27834870815277118</c:v>
                </c:pt>
                <c:pt idx="1314">
                  <c:v>-0.40759776952327231</c:v>
                </c:pt>
                <c:pt idx="1315">
                  <c:v>-0.2787482964748052</c:v>
                </c:pt>
                <c:pt idx="1316">
                  <c:v>-0.40774900582619017</c:v>
                </c:pt>
                <c:pt idx="1317">
                  <c:v>-0.27914755675010378</c:v>
                </c:pt>
                <c:pt idx="1318">
                  <c:v>-0.4078990692913067</c:v>
                </c:pt>
                <c:pt idx="1319">
                  <c:v>-0.27954648782615554</c:v>
                </c:pt>
                <c:pt idx="1320">
                  <c:v>-0.40804796107113367</c:v>
                </c:pt>
                <c:pt idx="1321">
                  <c:v>-0.27994508855044858</c:v>
                </c:pt>
                <c:pt idx="1322">
                  <c:v>-0.40819568231818271</c:v>
                </c:pt>
                <c:pt idx="1323">
                  <c:v>-0.28034335777047109</c:v>
                </c:pt>
                <c:pt idx="1324">
                  <c:v>-0.40834223418496551</c:v>
                </c:pt>
                <c:pt idx="1325">
                  <c:v>-0.28074129433371137</c:v>
                </c:pt>
                <c:pt idx="1326">
                  <c:v>-0.40848761782399384</c:v>
                </c:pt>
                <c:pt idx="1327">
                  <c:v>-0.28113889708765777</c:v>
                </c:pt>
                <c:pt idx="1328">
                  <c:v>-0.40863183438777928</c:v>
                </c:pt>
                <c:pt idx="1329">
                  <c:v>-0.28153616487979893</c:v>
                </c:pt>
                <c:pt idx="1330">
                  <c:v>-0.40877488502883358</c:v>
                </c:pt>
                <c:pt idx="1331">
                  <c:v>-0.28193309655762294</c:v>
                </c:pt>
                <c:pt idx="1332">
                  <c:v>-0.40891677089966838</c:v>
                </c:pt>
                <c:pt idx="1333">
                  <c:v>-0.28232969096861799</c:v>
                </c:pt>
                <c:pt idx="1334">
                  <c:v>-0.40905749315279538</c:v>
                </c:pt>
                <c:pt idx="1335">
                  <c:v>-0.28272594696027237</c:v>
                </c:pt>
                <c:pt idx="1336">
                  <c:v>-0.40919705294072634</c:v>
                </c:pt>
                <c:pt idx="1337">
                  <c:v>-0.28312186338007445</c:v>
                </c:pt>
                <c:pt idx="1338">
                  <c:v>-0.40933545141597283</c:v>
                </c:pt>
                <c:pt idx="1339">
                  <c:v>-0.28351743907551286</c:v>
                </c:pt>
                <c:pt idx="1340">
                  <c:v>-0.40947268973104661</c:v>
                </c:pt>
                <c:pt idx="1341">
                  <c:v>-0.28391267289407568</c:v>
                </c:pt>
                <c:pt idx="1342">
                  <c:v>-0.40960876903845933</c:v>
                </c:pt>
                <c:pt idx="1343">
                  <c:v>-0.28430756368325111</c:v>
                </c:pt>
                <c:pt idx="1344">
                  <c:v>-0.40974369049072268</c:v>
                </c:pt>
                <c:pt idx="1345">
                  <c:v>-0.28470211029052744</c:v>
                </c:pt>
                <c:pt idx="1346">
                  <c:v>-0.40987745524034841</c:v>
                </c:pt>
                <c:pt idx="1347">
                  <c:v>-0.28509631156339305</c:v>
                </c:pt>
                <c:pt idx="1348">
                  <c:v>-0.41001006443984811</c:v>
                </c:pt>
                <c:pt idx="1349">
                  <c:v>-0.28549016634933655</c:v>
                </c:pt>
                <c:pt idx="1350">
                  <c:v>-0.41014151924173353</c:v>
                </c:pt>
                <c:pt idx="1351">
                  <c:v>-0.28588367349584604</c:v>
                </c:pt>
                <c:pt idx="1352">
                  <c:v>-0.41027182079851632</c:v>
                </c:pt>
                <c:pt idx="1353">
                  <c:v>-0.2862768318504097</c:v>
                </c:pt>
                <c:pt idx="1354">
                  <c:v>-0.41040097026270816</c:v>
                </c:pt>
                <c:pt idx="1355">
                  <c:v>-0.28666964026051583</c:v>
                </c:pt>
                <c:pt idx="1356">
                  <c:v>-0.41052896878682082</c:v>
                </c:pt>
                <c:pt idx="1357">
                  <c:v>-0.28706209757365281</c:v>
                </c:pt>
                <c:pt idx="1358">
                  <c:v>-0.41065581752336588</c:v>
                </c:pt>
                <c:pt idx="1359">
                  <c:v>-0.28745420263730925</c:v>
                </c:pt>
                <c:pt idx="1360">
                  <c:v>-0.4107815176248551</c:v>
                </c:pt>
                <c:pt idx="1361">
                  <c:v>-0.28784595429897325</c:v>
                </c:pt>
                <c:pt idx="1362">
                  <c:v>-0.4109060702438001</c:v>
                </c:pt>
                <c:pt idx="1363">
                  <c:v>-0.28823735140613299</c:v>
                </c:pt>
                <c:pt idx="1364">
                  <c:v>-0.4110294765327126</c:v>
                </c:pt>
                <c:pt idx="1365">
                  <c:v>-0.28862839280627678</c:v>
                </c:pt>
                <c:pt idx="1366">
                  <c:v>-0.41115173764410434</c:v>
                </c:pt>
                <c:pt idx="1367">
                  <c:v>-0.28901907734689297</c:v>
                </c:pt>
                <c:pt idx="1368">
                  <c:v>-0.41127285473048691</c:v>
                </c:pt>
                <c:pt idx="1369">
                  <c:v>-0.28940940387547021</c:v>
                </c:pt>
                <c:pt idx="1370">
                  <c:v>-0.41139282894437207</c:v>
                </c:pt>
                <c:pt idx="1371">
                  <c:v>-0.28979937123949656</c:v>
                </c:pt>
                <c:pt idx="1372">
                  <c:v>-0.41151166143827145</c:v>
                </c:pt>
                <c:pt idx="1373">
                  <c:v>-0.29018897828646023</c:v>
                </c:pt>
                <c:pt idx="1374">
                  <c:v>-0.41162935336469675</c:v>
                </c:pt>
                <c:pt idx="1375">
                  <c:v>-0.29057822386384952</c:v>
                </c:pt>
                <c:pt idx="1376">
                  <c:v>-0.41174590587615972</c:v>
                </c:pt>
                <c:pt idx="1377">
                  <c:v>-0.29096710681915278</c:v>
                </c:pt>
                <c:pt idx="1378">
                  <c:v>-0.41186132012517196</c:v>
                </c:pt>
                <c:pt idx="1379">
                  <c:v>-0.29135562599985865</c:v>
                </c:pt>
                <c:pt idx="1380">
                  <c:v>-0.41197559726424521</c:v>
                </c:pt>
                <c:pt idx="1381">
                  <c:v>-0.29174378025345521</c:v>
                </c:pt>
                <c:pt idx="1382">
                  <c:v>-0.41208873844589111</c:v>
                </c:pt>
                <c:pt idx="1383">
                  <c:v>-0.29213156842743065</c:v>
                </c:pt>
                <c:pt idx="1384">
                  <c:v>-0.41220074482262137</c:v>
                </c:pt>
                <c:pt idx="1385">
                  <c:v>-0.29251898936927329</c:v>
                </c:pt>
                <c:pt idx="1386">
                  <c:v>-0.41231161754694773</c:v>
                </c:pt>
                <c:pt idx="1387">
                  <c:v>-0.29290604192647146</c:v>
                </c:pt>
                <c:pt idx="1388">
                  <c:v>-0.41242135777138178</c:v>
                </c:pt>
                <c:pt idx="1389">
                  <c:v>-0.29329272494651382</c:v>
                </c:pt>
                <c:pt idx="1390">
                  <c:v>-0.41252996664843528</c:v>
                </c:pt>
                <c:pt idx="1391">
                  <c:v>-0.29367903727688843</c:v>
                </c:pt>
                <c:pt idx="1392">
                  <c:v>-0.41263744533061986</c:v>
                </c:pt>
                <c:pt idx="1393">
                  <c:v>-0.2940649777650835</c:v>
                </c:pt>
                <c:pt idx="1394">
                  <c:v>-0.41274379497044722</c:v>
                </c:pt>
                <c:pt idx="1395">
                  <c:v>-0.29445054525858733</c:v>
                </c:pt>
                <c:pt idx="1396">
                  <c:v>-0.41284901672042912</c:v>
                </c:pt>
                <c:pt idx="1397">
                  <c:v>-0.29483573860488826</c:v>
                </c:pt>
                <c:pt idx="1398">
                  <c:v>-0.41295311173307714</c:v>
                </c:pt>
                <c:pt idx="1399">
                  <c:v>-0.29522055665147495</c:v>
                </c:pt>
                <c:pt idx="1400">
                  <c:v>-0.41305608116090303</c:v>
                </c:pt>
                <c:pt idx="1401">
                  <c:v>-0.29560499824583547</c:v>
                </c:pt>
                <c:pt idx="1402">
                  <c:v>-0.41315792615641844</c:v>
                </c:pt>
                <c:pt idx="1403">
                  <c:v>-0.29598906223545801</c:v>
                </c:pt>
                <c:pt idx="1404">
                  <c:v>-0.41325864787213507</c:v>
                </c:pt>
                <c:pt idx="1405">
                  <c:v>-0.29637274746783088</c:v>
                </c:pt>
                <c:pt idx="1406">
                  <c:v>-0.41335824746056465</c:v>
                </c:pt>
                <c:pt idx="1407">
                  <c:v>-0.29675605279044243</c:v>
                </c:pt>
                <c:pt idx="1408">
                  <c:v>-0.41345672607421879</c:v>
                </c:pt>
                <c:pt idx="1409">
                  <c:v>-0.29713897705078129</c:v>
                </c:pt>
                <c:pt idx="1410">
                  <c:v>-0.41355408486560924</c:v>
                </c:pt>
                <c:pt idx="1411">
                  <c:v>-0.29752151909633556</c:v>
                </c:pt>
                <c:pt idx="1412">
                  <c:v>-0.41365032498724763</c:v>
                </c:pt>
                <c:pt idx="1413">
                  <c:v>-0.29790367777459342</c:v>
                </c:pt>
                <c:pt idx="1414">
                  <c:v>-0.41374544759164567</c:v>
                </c:pt>
                <c:pt idx="1415">
                  <c:v>-0.29828545193304318</c:v>
                </c:pt>
                <c:pt idx="1416">
                  <c:v>-0.4138394538313151</c:v>
                </c:pt>
                <c:pt idx="1417">
                  <c:v>-0.29866684041917319</c:v>
                </c:pt>
                <c:pt idx="1418">
                  <c:v>-0.41393234485876751</c:v>
                </c:pt>
                <c:pt idx="1419">
                  <c:v>-0.29904784208047208</c:v>
                </c:pt>
                <c:pt idx="1420">
                  <c:v>-0.41402412182651466</c:v>
                </c:pt>
                <c:pt idx="1421">
                  <c:v>-0.29942845576442795</c:v>
                </c:pt>
                <c:pt idx="1422">
                  <c:v>-0.41411478588706818</c:v>
                </c:pt>
                <c:pt idx="1423">
                  <c:v>-0.29980868031852898</c:v>
                </c:pt>
                <c:pt idx="1424">
                  <c:v>-0.41420433819293978</c:v>
                </c:pt>
                <c:pt idx="1425">
                  <c:v>-0.30018851459026347</c:v>
                </c:pt>
                <c:pt idx="1426">
                  <c:v>-0.41429277989664121</c:v>
                </c:pt>
                <c:pt idx="1427">
                  <c:v>-0.30056795742711978</c:v>
                </c:pt>
                <c:pt idx="1428">
                  <c:v>-0.41438011215068404</c:v>
                </c:pt>
                <c:pt idx="1429">
                  <c:v>-0.30094700767658655</c:v>
                </c:pt>
                <c:pt idx="1430">
                  <c:v>-0.41446633610758005</c:v>
                </c:pt>
                <c:pt idx="1431">
                  <c:v>-0.30132566418615186</c:v>
                </c:pt>
                <c:pt idx="1432">
                  <c:v>-0.41455145291984086</c:v>
                </c:pt>
                <c:pt idx="1433">
                  <c:v>-0.30170392580330391</c:v>
                </c:pt>
                <c:pt idx="1434">
                  <c:v>-0.41463546373997817</c:v>
                </c:pt>
                <c:pt idx="1435">
                  <c:v>-0.30208179137553098</c:v>
                </c:pt>
                <c:pt idx="1436">
                  <c:v>-0.41471836972050374</c:v>
                </c:pt>
                <c:pt idx="1437">
                  <c:v>-0.30245925975032145</c:v>
                </c:pt>
                <c:pt idx="1438">
                  <c:v>-0.41480017201392916</c:v>
                </c:pt>
                <c:pt idx="1439">
                  <c:v>-0.30283632977516395</c:v>
                </c:pt>
                <c:pt idx="1440">
                  <c:v>-0.41488087177276617</c:v>
                </c:pt>
                <c:pt idx="1441">
                  <c:v>-0.30321300029754655</c:v>
                </c:pt>
                <c:pt idx="1442">
                  <c:v>-0.41496047014952642</c:v>
                </c:pt>
                <c:pt idx="1443">
                  <c:v>-0.30358927016495746</c:v>
                </c:pt>
                <c:pt idx="1444">
                  <c:v>-0.4150389682967216</c:v>
                </c:pt>
                <c:pt idx="1445">
                  <c:v>-0.30396513822488497</c:v>
                </c:pt>
                <c:pt idx="1446">
                  <c:v>-0.41511636736686347</c:v>
                </c:pt>
                <c:pt idx="1447">
                  <c:v>-0.30434060332481744</c:v>
                </c:pt>
                <c:pt idx="1448">
                  <c:v>-0.41519266851246361</c:v>
                </c:pt>
                <c:pt idx="1449">
                  <c:v>-0.30471566431224351</c:v>
                </c:pt>
                <c:pt idx="1450">
                  <c:v>-0.41526787288603378</c:v>
                </c:pt>
                <c:pt idx="1451">
                  <c:v>-0.30509032003465125</c:v>
                </c:pt>
                <c:pt idx="1452">
                  <c:v>-0.41534198164008562</c:v>
                </c:pt>
                <c:pt idx="1453">
                  <c:v>-0.30546456933952887</c:v>
                </c:pt>
                <c:pt idx="1454">
                  <c:v>-0.41541499592713083</c:v>
                </c:pt>
                <c:pt idx="1455">
                  <c:v>-0.30583841107436466</c:v>
                </c:pt>
                <c:pt idx="1456">
                  <c:v>-0.41548691689968115</c:v>
                </c:pt>
                <c:pt idx="1457">
                  <c:v>-0.30621184408664698</c:v>
                </c:pt>
                <c:pt idx="1458">
                  <c:v>-0.41555774571024817</c:v>
                </c:pt>
                <c:pt idx="1459">
                  <c:v>-0.30658486722386447</c:v>
                </c:pt>
                <c:pt idx="1460">
                  <c:v>-0.41562748351134365</c:v>
                </c:pt>
                <c:pt idx="1461">
                  <c:v>-0.3069574793335052</c:v>
                </c:pt>
                <c:pt idx="1462">
                  <c:v>-0.41569613145547923</c:v>
                </c:pt>
                <c:pt idx="1463">
                  <c:v>-0.30732967926305738</c:v>
                </c:pt>
                <c:pt idx="1464">
                  <c:v>-0.41576369069516661</c:v>
                </c:pt>
                <c:pt idx="1465">
                  <c:v>-0.30770146586000929</c:v>
                </c:pt>
                <c:pt idx="1466">
                  <c:v>-0.41583016238291753</c:v>
                </c:pt>
                <c:pt idx="1467">
                  <c:v>-0.30807283797184931</c:v>
                </c:pt>
                <c:pt idx="1468">
                  <c:v>-0.41589554767124359</c:v>
                </c:pt>
                <c:pt idx="1469">
                  <c:v>-0.30844379444606607</c:v>
                </c:pt>
                <c:pt idx="1470">
                  <c:v>-0.41595984771265654</c:v>
                </c:pt>
                <c:pt idx="1471">
                  <c:v>-0.30881433413014764</c:v>
                </c:pt>
                <c:pt idx="1472">
                  <c:v>-0.41602306365966801</c:v>
                </c:pt>
                <c:pt idx="1473">
                  <c:v>-0.30918445587158222</c:v>
                </c:pt>
                <c:pt idx="1474">
                  <c:v>-0.41608519666478971</c:v>
                </c:pt>
                <c:pt idx="1475">
                  <c:v>-0.30955415851785811</c:v>
                </c:pt>
                <c:pt idx="1476">
                  <c:v>-0.41614624788053339</c:v>
                </c:pt>
                <c:pt idx="1477">
                  <c:v>-0.30992344091646368</c:v>
                </c:pt>
                <c:pt idx="1478">
                  <c:v>-0.41620621845941064</c:v>
                </c:pt>
                <c:pt idx="1479">
                  <c:v>-0.31029230191488755</c:v>
                </c:pt>
                <c:pt idx="1480">
                  <c:v>-0.4162651095539332</c:v>
                </c:pt>
                <c:pt idx="1481">
                  <c:v>-0.3106607403606178</c:v>
                </c:pt>
                <c:pt idx="1482">
                  <c:v>-0.41632292231661272</c:v>
                </c:pt>
                <c:pt idx="1483">
                  <c:v>-0.31102875510114264</c:v>
                </c:pt>
                <c:pt idx="1484">
                  <c:v>-0.4163796578999609</c:v>
                </c:pt>
                <c:pt idx="1485">
                  <c:v>-0.31139634498395036</c:v>
                </c:pt>
                <c:pt idx="1486">
                  <c:v>-0.41643531745648948</c:v>
                </c:pt>
                <c:pt idx="1487">
                  <c:v>-0.31176350885652931</c:v>
                </c:pt>
                <c:pt idx="1488">
                  <c:v>-0.41648990213871007</c:v>
                </c:pt>
                <c:pt idx="1489">
                  <c:v>-0.31213024556636815</c:v>
                </c:pt>
                <c:pt idx="1490">
                  <c:v>-0.4165434130991344</c:v>
                </c:pt>
                <c:pt idx="1491">
                  <c:v>-0.31249655396095494</c:v>
                </c:pt>
                <c:pt idx="1492">
                  <c:v>-0.41659585149027412</c:v>
                </c:pt>
                <c:pt idx="1493">
                  <c:v>-0.31286243288777787</c:v>
                </c:pt>
                <c:pt idx="1494">
                  <c:v>-0.41664721846464092</c:v>
                </c:pt>
                <c:pt idx="1495">
                  <c:v>-0.31322788119432526</c:v>
                </c:pt>
                <c:pt idx="1496">
                  <c:v>-0.41669751517474657</c:v>
                </c:pt>
                <c:pt idx="1497">
                  <c:v>-0.31359289772808546</c:v>
                </c:pt>
                <c:pt idx="1498">
                  <c:v>-0.41674674277310264</c:v>
                </c:pt>
                <c:pt idx="1499">
                  <c:v>-0.31395748133654711</c:v>
                </c:pt>
                <c:pt idx="1500">
                  <c:v>-0.41679490241222089</c:v>
                </c:pt>
                <c:pt idx="1501">
                  <c:v>-0.31432163086719828</c:v>
                </c:pt>
                <c:pt idx="1502">
                  <c:v>-0.41684199524461296</c:v>
                </c:pt>
                <c:pt idx="1503">
                  <c:v>-0.31468534516752716</c:v>
                </c:pt>
                <c:pt idx="1504">
                  <c:v>-0.41688802242279055</c:v>
                </c:pt>
                <c:pt idx="1505">
                  <c:v>-0.31504862308502207</c:v>
                </c:pt>
                <c:pt idx="1506">
                  <c:v>-0.41693298509926541</c:v>
                </c:pt>
                <c:pt idx="1507">
                  <c:v>-0.31541146346717136</c:v>
                </c:pt>
                <c:pt idx="1508">
                  <c:v>-0.41697688442654912</c:v>
                </c:pt>
                <c:pt idx="1509">
                  <c:v>-0.31577386516146366</c:v>
                </c:pt>
                <c:pt idx="1510">
                  <c:v>-0.41701972155715344</c:v>
                </c:pt>
                <c:pt idx="1511">
                  <c:v>-0.31613582701538706</c:v>
                </c:pt>
                <c:pt idx="1512">
                  <c:v>-0.41706149764359002</c:v>
                </c:pt>
                <c:pt idx="1513">
                  <c:v>-0.31649734787642975</c:v>
                </c:pt>
                <c:pt idx="1514">
                  <c:v>-0.41710221383837054</c:v>
                </c:pt>
                <c:pt idx="1515">
                  <c:v>-0.31685842659208002</c:v>
                </c:pt>
                <c:pt idx="1516">
                  <c:v>-0.41714187129400676</c:v>
                </c:pt>
                <c:pt idx="1517">
                  <c:v>-0.31721906200982625</c:v>
                </c:pt>
                <c:pt idx="1518">
                  <c:v>-0.41718047116301027</c:v>
                </c:pt>
                <c:pt idx="1519">
                  <c:v>-0.31757925297715706</c:v>
                </c:pt>
                <c:pt idx="1520">
                  <c:v>-0.41721801459789282</c:v>
                </c:pt>
                <c:pt idx="1521">
                  <c:v>-0.31793899834156053</c:v>
                </c:pt>
                <c:pt idx="1522">
                  <c:v>-0.41725450275116605</c:v>
                </c:pt>
                <c:pt idx="1523">
                  <c:v>-0.31829829695052486</c:v>
                </c:pt>
                <c:pt idx="1524">
                  <c:v>-0.41728993677534165</c:v>
                </c:pt>
                <c:pt idx="1525">
                  <c:v>-0.31865714765153835</c:v>
                </c:pt>
                <c:pt idx="1526">
                  <c:v>-0.41732431782293139</c:v>
                </c:pt>
                <c:pt idx="1527">
                  <c:v>-0.31901554929208936</c:v>
                </c:pt>
                <c:pt idx="1528">
                  <c:v>-0.41735764704644684</c:v>
                </c:pt>
                <c:pt idx="1529">
                  <c:v>-0.31937350071966653</c:v>
                </c:pt>
                <c:pt idx="1530">
                  <c:v>-0.41738992559839977</c:v>
                </c:pt>
                <c:pt idx="1531">
                  <c:v>-0.31973100078175792</c:v>
                </c:pt>
                <c:pt idx="1532">
                  <c:v>-0.41742115463130181</c:v>
                </c:pt>
                <c:pt idx="1533">
                  <c:v>-0.32008804832585175</c:v>
                </c:pt>
                <c:pt idx="1534">
                  <c:v>-0.41745133529766465</c:v>
                </c:pt>
                <c:pt idx="1535">
                  <c:v>-0.3204446421994363</c:v>
                </c:pt>
                <c:pt idx="1536">
                  <c:v>-0.41748046875000011</c:v>
                </c:pt>
                <c:pt idx="1537">
                  <c:v>-0.32080078124999994</c:v>
                </c:pt>
                <c:pt idx="1538">
                  <c:v>-0.41750855614081961</c:v>
                </c:pt>
                <c:pt idx="1539">
                  <c:v>-0.32115646432503131</c:v>
                </c:pt>
                <c:pt idx="1540">
                  <c:v>-0.41753559862263506</c:v>
                </c:pt>
                <c:pt idx="1541">
                  <c:v>-0.32151169027201842</c:v>
                </c:pt>
                <c:pt idx="1542">
                  <c:v>-0.41756159734795806</c:v>
                </c:pt>
                <c:pt idx="1543">
                  <c:v>-0.32186645793844965</c:v>
                </c:pt>
                <c:pt idx="1544">
                  <c:v>-0.41758655346930029</c:v>
                </c:pt>
                <c:pt idx="1545">
                  <c:v>-0.32222076617181311</c:v>
                </c:pt>
                <c:pt idx="1546">
                  <c:v>-0.41761046813917357</c:v>
                </c:pt>
                <c:pt idx="1547">
                  <c:v>-0.32257461381959723</c:v>
                </c:pt>
                <c:pt idx="1548">
                  <c:v>-0.41763334251008932</c:v>
                </c:pt>
                <c:pt idx="1549">
                  <c:v>-0.32292799972929065</c:v>
                </c:pt>
                <c:pt idx="1550">
                  <c:v>-0.41765517773455946</c:v>
                </c:pt>
                <c:pt idx="1551">
                  <c:v>-0.32328092274838138</c:v>
                </c:pt>
                <c:pt idx="1552">
                  <c:v>-0.41767597496509556</c:v>
                </c:pt>
                <c:pt idx="1553">
                  <c:v>-0.32363338172435779</c:v>
                </c:pt>
                <c:pt idx="1554">
                  <c:v>-0.41769573535420934</c:v>
                </c:pt>
                <c:pt idx="1555">
                  <c:v>-0.32398537550470802</c:v>
                </c:pt>
                <c:pt idx="1556">
                  <c:v>-0.4177144600544126</c:v>
                </c:pt>
                <c:pt idx="1557">
                  <c:v>-0.32433690293692047</c:v>
                </c:pt>
                <c:pt idx="1558">
                  <c:v>-0.41773215021821675</c:v>
                </c:pt>
                <c:pt idx="1559">
                  <c:v>-0.32468796286848378</c:v>
                </c:pt>
                <c:pt idx="1560">
                  <c:v>-0.41774880699813371</c:v>
                </c:pt>
                <c:pt idx="1561">
                  <c:v>-0.32503855414688598</c:v>
                </c:pt>
                <c:pt idx="1562">
                  <c:v>-0.41776443154667509</c:v>
                </c:pt>
                <c:pt idx="1563">
                  <c:v>-0.32538867561961543</c:v>
                </c:pt>
                <c:pt idx="1564">
                  <c:v>-0.41777902501635256</c:v>
                </c:pt>
                <c:pt idx="1565">
                  <c:v>-0.32573832613416026</c:v>
                </c:pt>
                <c:pt idx="1566">
                  <c:v>-0.41779258855967794</c:v>
                </c:pt>
                <c:pt idx="1567">
                  <c:v>-0.32608750453800889</c:v>
                </c:pt>
                <c:pt idx="1568">
                  <c:v>-0.41780512332916264</c:v>
                </c:pt>
                <c:pt idx="1569">
                  <c:v>-0.32643620967864995</c:v>
                </c:pt>
                <c:pt idx="1570">
                  <c:v>-0.4178166304773186</c:v>
                </c:pt>
                <c:pt idx="1571">
                  <c:v>-0.32678444040357146</c:v>
                </c:pt>
                <c:pt idx="1572">
                  <c:v>-0.41782711115665738</c:v>
                </c:pt>
                <c:pt idx="1573">
                  <c:v>-0.3271321955602618</c:v>
                </c:pt>
                <c:pt idx="1574">
                  <c:v>-0.4178365665196907</c:v>
                </c:pt>
                <c:pt idx="1575">
                  <c:v>-0.32747947399620908</c:v>
                </c:pt>
                <c:pt idx="1576">
                  <c:v>-0.41784499771893036</c:v>
                </c:pt>
                <c:pt idx="1577">
                  <c:v>-0.32782627455890173</c:v>
                </c:pt>
                <c:pt idx="1578">
                  <c:v>-0.41785240590688777</c:v>
                </c:pt>
                <c:pt idx="1579">
                  <c:v>-0.32817259609582838</c:v>
                </c:pt>
                <c:pt idx="1580">
                  <c:v>-0.41785879223607486</c:v>
                </c:pt>
                <c:pt idx="1581">
                  <c:v>-0.32851843745447706</c:v>
                </c:pt>
                <c:pt idx="1582">
                  <c:v>-0.41786415785900322</c:v>
                </c:pt>
                <c:pt idx="1583">
                  <c:v>-0.32886379748233613</c:v>
                </c:pt>
                <c:pt idx="1584">
                  <c:v>-0.41786850392818453</c:v>
                </c:pt>
                <c:pt idx="1585">
                  <c:v>-0.32920867502689372</c:v>
                </c:pt>
                <c:pt idx="1586">
                  <c:v>-0.41787183159613062</c:v>
                </c:pt>
                <c:pt idx="1587">
                  <c:v>-0.32955306893563824</c:v>
                </c:pt>
                <c:pt idx="1588">
                  <c:v>-0.41787414201535289</c:v>
                </c:pt>
                <c:pt idx="1589">
                  <c:v>-0.32989697805605833</c:v>
                </c:pt>
                <c:pt idx="1590">
                  <c:v>-0.41787543633836327</c:v>
                </c:pt>
                <c:pt idx="1591">
                  <c:v>-0.33024040123564202</c:v>
                </c:pt>
                <c:pt idx="1592">
                  <c:v>-0.41787571571767335</c:v>
                </c:pt>
                <c:pt idx="1593">
                  <c:v>-0.33058333732187767</c:v>
                </c:pt>
                <c:pt idx="1594">
                  <c:v>-0.41787498130579481</c:v>
                </c:pt>
                <c:pt idx="1595">
                  <c:v>-0.33092578516225341</c:v>
                </c:pt>
                <c:pt idx="1596">
                  <c:v>-0.41787323425523948</c:v>
                </c:pt>
                <c:pt idx="1597">
                  <c:v>-0.33126774360425765</c:v>
                </c:pt>
                <c:pt idx="1598">
                  <c:v>-0.41787047571851876</c:v>
                </c:pt>
                <c:pt idx="1599">
                  <c:v>-0.33160921149537903</c:v>
                </c:pt>
                <c:pt idx="1600">
                  <c:v>-0.41786670684814459</c:v>
                </c:pt>
                <c:pt idx="1601">
                  <c:v>-0.33195018768310558</c:v>
                </c:pt>
                <c:pt idx="1602">
                  <c:v>-0.41786192879662853</c:v>
                </c:pt>
                <c:pt idx="1603">
                  <c:v>-0.33229067101492565</c:v>
                </c:pt>
                <c:pt idx="1604">
                  <c:v>-0.4178561427164823</c:v>
                </c:pt>
                <c:pt idx="1605">
                  <c:v>-0.33263066033832739</c:v>
                </c:pt>
                <c:pt idx="1606">
                  <c:v>-0.4178493497602177</c:v>
                </c:pt>
                <c:pt idx="1607">
                  <c:v>-0.3329701545007992</c:v>
                </c:pt>
                <c:pt idx="1608">
                  <c:v>-0.41784155108034615</c:v>
                </c:pt>
                <c:pt idx="1609">
                  <c:v>-0.33330915234982972</c:v>
                </c:pt>
                <c:pt idx="1610">
                  <c:v>-0.41783274782937957</c:v>
                </c:pt>
                <c:pt idx="1611">
                  <c:v>-0.33364765273290697</c:v>
                </c:pt>
                <c:pt idx="1612">
                  <c:v>-0.41782294115982954</c:v>
                </c:pt>
                <c:pt idx="1613">
                  <c:v>-0.33398565449751932</c:v>
                </c:pt>
                <c:pt idx="1614">
                  <c:v>-0.41781213222420777</c:v>
                </c:pt>
                <c:pt idx="1615">
                  <c:v>-0.3343231564911549</c:v>
                </c:pt>
                <c:pt idx="1616">
                  <c:v>-0.41780032217502605</c:v>
                </c:pt>
                <c:pt idx="1617">
                  <c:v>-0.33466015756130213</c:v>
                </c:pt>
                <c:pt idx="1618">
                  <c:v>-0.41778751216479582</c:v>
                </c:pt>
                <c:pt idx="1619">
                  <c:v>-0.33499665655544963</c:v>
                </c:pt>
                <c:pt idx="1620">
                  <c:v>-0.41777370334602898</c:v>
                </c:pt>
                <c:pt idx="1621">
                  <c:v>-0.33533265232108544</c:v>
                </c:pt>
                <c:pt idx="1622">
                  <c:v>-0.41775889687123713</c:v>
                </c:pt>
                <c:pt idx="1623">
                  <c:v>-0.33566814370569781</c:v>
                </c:pt>
                <c:pt idx="1624">
                  <c:v>-0.41774309389293196</c:v>
                </c:pt>
                <c:pt idx="1625">
                  <c:v>-0.33600312955677519</c:v>
                </c:pt>
                <c:pt idx="1626">
                  <c:v>-0.41772629556362528</c:v>
                </c:pt>
                <c:pt idx="1627">
                  <c:v>-0.33633760872180568</c:v>
                </c:pt>
                <c:pt idx="1628">
                  <c:v>-0.41770850303582852</c:v>
                </c:pt>
                <c:pt idx="1629">
                  <c:v>-0.33667158004827802</c:v>
                </c:pt>
                <c:pt idx="1630">
                  <c:v>-0.41768971746205358</c:v>
                </c:pt>
                <c:pt idx="1631">
                  <c:v>-0.33700504238368023</c:v>
                </c:pt>
                <c:pt idx="1632">
                  <c:v>-0.41766993999481206</c:v>
                </c:pt>
                <c:pt idx="1633">
                  <c:v>-0.33733799457550057</c:v>
                </c:pt>
                <c:pt idx="1634">
                  <c:v>-0.41764917178661565</c:v>
                </c:pt>
                <c:pt idx="1635">
                  <c:v>-0.33767043547122749</c:v>
                </c:pt>
                <c:pt idx="1636">
                  <c:v>-0.41762741398997616</c:v>
                </c:pt>
                <c:pt idx="1637">
                  <c:v>-0.33800236391834909</c:v>
                </c:pt>
                <c:pt idx="1638">
                  <c:v>-0.41760466775740501</c:v>
                </c:pt>
                <c:pt idx="1639">
                  <c:v>-0.33833377876435411</c:v>
                </c:pt>
                <c:pt idx="1640">
                  <c:v>-0.41758093424141413</c:v>
                </c:pt>
                <c:pt idx="1641">
                  <c:v>-0.33866467885673057</c:v>
                </c:pt>
                <c:pt idx="1642">
                  <c:v>-0.41755621459451508</c:v>
                </c:pt>
                <c:pt idx="1643">
                  <c:v>-0.33899506304296673</c:v>
                </c:pt>
                <c:pt idx="1644">
                  <c:v>-0.41753050996921959</c:v>
                </c:pt>
                <c:pt idx="1645">
                  <c:v>-0.33932493017055104</c:v>
                </c:pt>
                <c:pt idx="1646">
                  <c:v>-0.41750382151803944</c:v>
                </c:pt>
                <c:pt idx="1647">
                  <c:v>-0.3396542790869716</c:v>
                </c:pt>
                <c:pt idx="1648">
                  <c:v>-0.41747615039348607</c:v>
                </c:pt>
                <c:pt idx="1649">
                  <c:v>-0.33998310863971715</c:v>
                </c:pt>
                <c:pt idx="1650">
                  <c:v>-0.41744749774807138</c:v>
                </c:pt>
                <c:pt idx="1651">
                  <c:v>-0.34031141767627571</c:v>
                </c:pt>
                <c:pt idx="1652">
                  <c:v>-0.41741786473430698</c:v>
                </c:pt>
                <c:pt idx="1653">
                  <c:v>-0.34063920504413553</c:v>
                </c:pt>
                <c:pt idx="1654">
                  <c:v>-0.41738725250470454</c:v>
                </c:pt>
                <c:pt idx="1655">
                  <c:v>-0.34096646959078508</c:v>
                </c:pt>
                <c:pt idx="1656">
                  <c:v>-0.41735566221177589</c:v>
                </c:pt>
                <c:pt idx="1657">
                  <c:v>-0.34129321016371245</c:v>
                </c:pt>
                <c:pt idx="1658">
                  <c:v>-0.41732309500803244</c:v>
                </c:pt>
                <c:pt idx="1659">
                  <c:v>-0.34161942561040637</c:v>
                </c:pt>
                <c:pt idx="1660">
                  <c:v>-0.41728955204598611</c:v>
                </c:pt>
                <c:pt idx="1661">
                  <c:v>-0.34194511477835488</c:v>
                </c:pt>
                <c:pt idx="1662">
                  <c:v>-0.41725503447814849</c:v>
                </c:pt>
                <c:pt idx="1663">
                  <c:v>-0.34227027651504621</c:v>
                </c:pt>
                <c:pt idx="1664">
                  <c:v>-0.41721954345703127</c:v>
                </c:pt>
                <c:pt idx="1665">
                  <c:v>-0.34259490966796885</c:v>
                </c:pt>
                <c:pt idx="1666">
                  <c:v>-0.41718308013514627</c:v>
                </c:pt>
                <c:pt idx="1667">
                  <c:v>-0.34291901308461087</c:v>
                </c:pt>
                <c:pt idx="1668">
                  <c:v>-0.41714564566500489</c:v>
                </c:pt>
                <c:pt idx="1669">
                  <c:v>-0.34324258561246102</c:v>
                </c:pt>
                <c:pt idx="1670">
                  <c:v>-0.41710724119911907</c:v>
                </c:pt>
                <c:pt idx="1671">
                  <c:v>-0.34356562609900732</c:v>
                </c:pt>
                <c:pt idx="1672">
                  <c:v>-0.41706786789000039</c:v>
                </c:pt>
                <c:pt idx="1673">
                  <c:v>-0.34388813339173802</c:v>
                </c:pt>
                <c:pt idx="1674">
                  <c:v>-0.41702752689016054</c:v>
                </c:pt>
                <c:pt idx="1675">
                  <c:v>-0.34421010633814159</c:v>
                </c:pt>
                <c:pt idx="1676">
                  <c:v>-0.41698621935211133</c:v>
                </c:pt>
                <c:pt idx="1677">
                  <c:v>-0.34453154378570611</c:v>
                </c:pt>
                <c:pt idx="1678">
                  <c:v>-0.41694394642836419</c:v>
                </c:pt>
                <c:pt idx="1679">
                  <c:v>-0.34485244458192033</c:v>
                </c:pt>
                <c:pt idx="1680">
                  <c:v>-0.41690070927143102</c:v>
                </c:pt>
                <c:pt idx="1681">
                  <c:v>-0.34517280757427227</c:v>
                </c:pt>
                <c:pt idx="1682">
                  <c:v>-0.41685650903382343</c:v>
                </c:pt>
                <c:pt idx="1683">
                  <c:v>-0.34549263161025018</c:v>
                </c:pt>
                <c:pt idx="1684">
                  <c:v>-0.4168113468680531</c:v>
                </c:pt>
                <c:pt idx="1685">
                  <c:v>-0.34581191553734253</c:v>
                </c:pt>
                <c:pt idx="1686">
                  <c:v>-0.41676522392663184</c:v>
                </c:pt>
                <c:pt idx="1687">
                  <c:v>-0.3461306582030374</c:v>
                </c:pt>
                <c:pt idx="1688">
                  <c:v>-0.41671814136207108</c:v>
                </c:pt>
                <c:pt idx="1689">
                  <c:v>-0.34644885845482354</c:v>
                </c:pt>
                <c:pt idx="1690">
                  <c:v>-0.41667010032688273</c:v>
                </c:pt>
                <c:pt idx="1691">
                  <c:v>-0.34676651514018897</c:v>
                </c:pt>
                <c:pt idx="1692">
                  <c:v>-0.41662110197357838</c:v>
                </c:pt>
                <c:pt idx="1693">
                  <c:v>-0.34708362710662194</c:v>
                </c:pt>
                <c:pt idx="1694">
                  <c:v>-0.41657114745466972</c:v>
                </c:pt>
                <c:pt idx="1695">
                  <c:v>-0.34740019320161092</c:v>
                </c:pt>
                <c:pt idx="1696">
                  <c:v>-0.41652023792266857</c:v>
                </c:pt>
                <c:pt idx="1697">
                  <c:v>-0.34771621227264399</c:v>
                </c:pt>
                <c:pt idx="1698">
                  <c:v>-0.41646837453008634</c:v>
                </c:pt>
                <c:pt idx="1699">
                  <c:v>-0.34803168316720989</c:v>
                </c:pt>
                <c:pt idx="1700">
                  <c:v>-0.41641555842943495</c:v>
                </c:pt>
                <c:pt idx="1701">
                  <c:v>-0.34834660473279666</c:v>
                </c:pt>
                <c:pt idx="1702">
                  <c:v>-0.41636179077322599</c:v>
                </c:pt>
                <c:pt idx="1703">
                  <c:v>-0.34866097581689254</c:v>
                </c:pt>
                <c:pt idx="1704">
                  <c:v>-0.41630707271397116</c:v>
                </c:pt>
                <c:pt idx="1705">
                  <c:v>-0.34897479526698599</c:v>
                </c:pt>
                <c:pt idx="1706">
                  <c:v>-0.41625140540418226</c:v>
                </c:pt>
                <c:pt idx="1707">
                  <c:v>-0.34928806193056511</c:v>
                </c:pt>
                <c:pt idx="1708">
                  <c:v>-0.41619478999637072</c:v>
                </c:pt>
                <c:pt idx="1709">
                  <c:v>-0.34960077465511863</c:v>
                </c:pt>
                <c:pt idx="1710">
                  <c:v>-0.41613722764304845</c:v>
                </c:pt>
                <c:pt idx="1711">
                  <c:v>-0.34991293228813458</c:v>
                </c:pt>
                <c:pt idx="1712">
                  <c:v>-0.41607871949672703</c:v>
                </c:pt>
                <c:pt idx="1713">
                  <c:v>-0.35022453367710121</c:v>
                </c:pt>
                <c:pt idx="1714">
                  <c:v>-0.41601926670991818</c:v>
                </c:pt>
                <c:pt idx="1715">
                  <c:v>-0.35053557766950699</c:v>
                </c:pt>
                <c:pt idx="1716">
                  <c:v>-0.41595887043513369</c:v>
                </c:pt>
                <c:pt idx="1717">
                  <c:v>-0.35084606311284</c:v>
                </c:pt>
                <c:pt idx="1718">
                  <c:v>-0.41589753182488498</c:v>
                </c:pt>
                <c:pt idx="1719">
                  <c:v>-0.35115598885458899</c:v>
                </c:pt>
                <c:pt idx="1720">
                  <c:v>-0.41583525203168398</c:v>
                </c:pt>
                <c:pt idx="1721">
                  <c:v>-0.35146535374224197</c:v>
                </c:pt>
                <c:pt idx="1722">
                  <c:v>-0.41577203220804226</c:v>
                </c:pt>
                <c:pt idx="1723">
                  <c:v>-0.3517741566232872</c:v>
                </c:pt>
                <c:pt idx="1724">
                  <c:v>-0.41570787350647154</c:v>
                </c:pt>
                <c:pt idx="1725">
                  <c:v>-0.35208239634521316</c:v>
                </c:pt>
                <c:pt idx="1726">
                  <c:v>-0.41564277707948361</c:v>
                </c:pt>
                <c:pt idx="1727">
                  <c:v>-0.35239007175550791</c:v>
                </c:pt>
                <c:pt idx="1728">
                  <c:v>-0.41557674407958989</c:v>
                </c:pt>
                <c:pt idx="1729">
                  <c:v>-0.3526971817016602</c:v>
                </c:pt>
                <c:pt idx="1730">
                  <c:v>-0.41550977565930231</c:v>
                </c:pt>
                <c:pt idx="1731">
                  <c:v>-0.35300372503115807</c:v>
                </c:pt>
                <c:pt idx="1732">
                  <c:v>-0.41544187297113244</c:v>
                </c:pt>
                <c:pt idx="1733">
                  <c:v>-0.35330970059148975</c:v>
                </c:pt>
                <c:pt idx="1734">
                  <c:v>-0.415373037167592</c:v>
                </c:pt>
                <c:pt idx="1735">
                  <c:v>-0.35361510723014372</c:v>
                </c:pt>
                <c:pt idx="1736">
                  <c:v>-0.41530326940119278</c:v>
                </c:pt>
                <c:pt idx="1737">
                  <c:v>-0.35391994379460806</c:v>
                </c:pt>
                <c:pt idx="1738">
                  <c:v>-0.4152325708244462</c:v>
                </c:pt>
                <c:pt idx="1739">
                  <c:v>-0.35422420913237151</c:v>
                </c:pt>
                <c:pt idx="1740">
                  <c:v>-0.41516094258986419</c:v>
                </c:pt>
                <c:pt idx="1741">
                  <c:v>-0.35452790209092211</c:v>
                </c:pt>
                <c:pt idx="1742">
                  <c:v>-0.41508838584995833</c:v>
                </c:pt>
                <c:pt idx="1743">
                  <c:v>-0.35483102151774809</c:v>
                </c:pt>
                <c:pt idx="1744">
                  <c:v>-0.41501490175724032</c:v>
                </c:pt>
                <c:pt idx="1745">
                  <c:v>-0.35513356626033793</c:v>
                </c:pt>
                <c:pt idx="1746">
                  <c:v>-0.41494049146422196</c:v>
                </c:pt>
                <c:pt idx="1747">
                  <c:v>-0.35543553516617971</c:v>
                </c:pt>
                <c:pt idx="1748">
                  <c:v>-0.41486515612341468</c:v>
                </c:pt>
                <c:pt idx="1749">
                  <c:v>-0.35573692708276217</c:v>
                </c:pt>
                <c:pt idx="1750">
                  <c:v>-0.41478889688733039</c:v>
                </c:pt>
                <c:pt idx="1751">
                  <c:v>-0.35603774085757334</c:v>
                </c:pt>
                <c:pt idx="1752">
                  <c:v>-0.41471171490848069</c:v>
                </c:pt>
                <c:pt idx="1753">
                  <c:v>-0.35633797533810146</c:v>
                </c:pt>
                <c:pt idx="1754">
                  <c:v>-0.41463361133937726</c:v>
                </c:pt>
                <c:pt idx="1755">
                  <c:v>-0.35663762937183502</c:v>
                </c:pt>
                <c:pt idx="1756">
                  <c:v>-0.41455458733253192</c:v>
                </c:pt>
                <c:pt idx="1757">
                  <c:v>-0.35693670180626208</c:v>
                </c:pt>
                <c:pt idx="1758">
                  <c:v>-0.41447464404045609</c:v>
                </c:pt>
                <c:pt idx="1759">
                  <c:v>-0.3572351914888714</c:v>
                </c:pt>
                <c:pt idx="1760">
                  <c:v>-0.41439378261566168</c:v>
                </c:pt>
                <c:pt idx="1761">
                  <c:v>-0.35753309726715099</c:v>
                </c:pt>
                <c:pt idx="1762">
                  <c:v>-0.41431200421066028</c:v>
                </c:pt>
                <c:pt idx="1763">
                  <c:v>-0.35783041798858911</c:v>
                </c:pt>
                <c:pt idx="1764">
                  <c:v>-0.41422930997796359</c:v>
                </c:pt>
                <c:pt idx="1765">
                  <c:v>-0.35812715250067423</c:v>
                </c:pt>
                <c:pt idx="1766">
                  <c:v>-0.41414570107008342</c:v>
                </c:pt>
                <c:pt idx="1767">
                  <c:v>-0.35842329965089442</c:v>
                </c:pt>
                <c:pt idx="1768">
                  <c:v>-0.41406117863953118</c:v>
                </c:pt>
                <c:pt idx="1769">
                  <c:v>-0.35871885828673844</c:v>
                </c:pt>
                <c:pt idx="1770">
                  <c:v>-0.4139757438388188</c:v>
                </c:pt>
                <c:pt idx="1771">
                  <c:v>-0.35901382725569431</c:v>
                </c:pt>
                <c:pt idx="1772">
                  <c:v>-0.41388939782045786</c:v>
                </c:pt>
                <c:pt idx="1773">
                  <c:v>-0.35930820540525027</c:v>
                </c:pt>
                <c:pt idx="1774">
                  <c:v>-0.41380214173696006</c:v>
                </c:pt>
                <c:pt idx="1775">
                  <c:v>-0.3596019915828948</c:v>
                </c:pt>
                <c:pt idx="1776">
                  <c:v>-0.41371397674083721</c:v>
                </c:pt>
                <c:pt idx="1777">
                  <c:v>-0.35989518463611597</c:v>
                </c:pt>
                <c:pt idx="1778">
                  <c:v>-0.41362490398460072</c:v>
                </c:pt>
                <c:pt idx="1779">
                  <c:v>-0.36018778341240254</c:v>
                </c:pt>
                <c:pt idx="1780">
                  <c:v>-0.41353492462076252</c:v>
                </c:pt>
                <c:pt idx="1781">
                  <c:v>-0.36047978675924253</c:v>
                </c:pt>
                <c:pt idx="1782">
                  <c:v>-0.4134440398018342</c:v>
                </c:pt>
                <c:pt idx="1783">
                  <c:v>-0.36077119352412418</c:v>
                </c:pt>
                <c:pt idx="1784">
                  <c:v>-0.41335225068032744</c:v>
                </c:pt>
                <c:pt idx="1785">
                  <c:v>-0.36106200255453597</c:v>
                </c:pt>
                <c:pt idx="1786">
                  <c:v>-0.41325955840875406</c:v>
                </c:pt>
                <c:pt idx="1787">
                  <c:v>-0.36135221269796597</c:v>
                </c:pt>
                <c:pt idx="1788">
                  <c:v>-0.41316596413962547</c:v>
                </c:pt>
                <c:pt idx="1789">
                  <c:v>-0.36164182280190293</c:v>
                </c:pt>
                <c:pt idx="1790">
                  <c:v>-0.41307146902545361</c:v>
                </c:pt>
                <c:pt idx="1791">
                  <c:v>-0.36193083171383489</c:v>
                </c:pt>
                <c:pt idx="1792">
                  <c:v>-0.41297607421875004</c:v>
                </c:pt>
                <c:pt idx="1793">
                  <c:v>-0.36221923828125002</c:v>
                </c:pt>
                <c:pt idx="1794">
                  <c:v>-0.41287978087202648</c:v>
                </c:pt>
                <c:pt idx="1795">
                  <c:v>-0.36250704135163697</c:v>
                </c:pt>
                <c:pt idx="1796">
                  <c:v>-0.41278259013779472</c:v>
                </c:pt>
                <c:pt idx="1797">
                  <c:v>-0.36279423977248365</c:v>
                </c:pt>
                <c:pt idx="1798">
                  <c:v>-0.4126845031685662</c:v>
                </c:pt>
                <c:pt idx="1799">
                  <c:v>-0.36308083239127886</c:v>
                </c:pt>
                <c:pt idx="1800">
                  <c:v>-0.41258552111685282</c:v>
                </c:pt>
                <c:pt idx="1801">
                  <c:v>-0.36336681805551063</c:v>
                </c:pt>
                <c:pt idx="1802">
                  <c:v>-0.41248564513516617</c:v>
                </c:pt>
                <c:pt idx="1803">
                  <c:v>-0.36365219561266715</c:v>
                </c:pt>
                <c:pt idx="1804">
                  <c:v>-0.41238487637601795</c:v>
                </c:pt>
                <c:pt idx="1805">
                  <c:v>-0.36393696391023705</c:v>
                </c:pt>
                <c:pt idx="1806">
                  <c:v>-0.41228321599191997</c:v>
                </c:pt>
                <c:pt idx="1807">
                  <c:v>-0.36422112179570826</c:v>
                </c:pt>
                <c:pt idx="1808">
                  <c:v>-0.41218066513538365</c:v>
                </c:pt>
                <c:pt idx="1809">
                  <c:v>-0.36450466811656956</c:v>
                </c:pt>
                <c:pt idx="1810">
                  <c:v>-0.41207722495892091</c:v>
                </c:pt>
                <c:pt idx="1811">
                  <c:v>-0.364787601720309</c:v>
                </c:pt>
                <c:pt idx="1812">
                  <c:v>-0.41197289661504333</c:v>
                </c:pt>
                <c:pt idx="1813">
                  <c:v>-0.36506992145441475</c:v>
                </c:pt>
                <c:pt idx="1814">
                  <c:v>-0.41186768125626261</c:v>
                </c:pt>
                <c:pt idx="1815">
                  <c:v>-0.36535162616637545</c:v>
                </c:pt>
                <c:pt idx="1816">
                  <c:v>-0.41176158003509056</c:v>
                </c:pt>
                <c:pt idx="1817">
                  <c:v>-0.36563271470367903</c:v>
                </c:pt>
                <c:pt idx="1818">
                  <c:v>-0.4116545941040386</c:v>
                </c:pt>
                <c:pt idx="1819">
                  <c:v>-0.36591318591381428</c:v>
                </c:pt>
                <c:pt idx="1820">
                  <c:v>-0.41154672461561864</c:v>
                </c:pt>
                <c:pt idx="1821">
                  <c:v>-0.36619303864426922</c:v>
                </c:pt>
                <c:pt idx="1822">
                  <c:v>-0.41143797272234228</c:v>
                </c:pt>
                <c:pt idx="1823">
                  <c:v>-0.36647227174253205</c:v>
                </c:pt>
                <c:pt idx="1824">
                  <c:v>-0.41132833957672121</c:v>
                </c:pt>
                <c:pt idx="1825">
                  <c:v>-0.36675088405609141</c:v>
                </c:pt>
                <c:pt idx="1826">
                  <c:v>-0.41121782633126724</c:v>
                </c:pt>
                <c:pt idx="1827">
                  <c:v>-0.3670288744324352</c:v>
                </c:pt>
                <c:pt idx="1828">
                  <c:v>-0.41110643413849179</c:v>
                </c:pt>
                <c:pt idx="1829">
                  <c:v>-0.36730624171905224</c:v>
                </c:pt>
                <c:pt idx="1830">
                  <c:v>-0.41099416415090678</c:v>
                </c:pt>
                <c:pt idx="1831">
                  <c:v>-0.36758298476343054</c:v>
                </c:pt>
                <c:pt idx="1832">
                  <c:v>-0.41088101752102379</c:v>
                </c:pt>
                <c:pt idx="1833">
                  <c:v>-0.3678591024130583</c:v>
                </c:pt>
                <c:pt idx="1834">
                  <c:v>-0.41076699540135453</c:v>
                </c:pt>
                <c:pt idx="1835">
                  <c:v>-0.36813459351542416</c:v>
                </c:pt>
                <c:pt idx="1836">
                  <c:v>-0.41065209894441079</c:v>
                </c:pt>
                <c:pt idx="1837">
                  <c:v>-0.36840945691801602</c:v>
                </c:pt>
                <c:pt idx="1838">
                  <c:v>-0.41053632930270401</c:v>
                </c:pt>
                <c:pt idx="1839">
                  <c:v>-0.36868369146832269</c:v>
                </c:pt>
                <c:pt idx="1840">
                  <c:v>-0.41041968762874609</c:v>
                </c:pt>
                <c:pt idx="1841">
                  <c:v>-0.3689572960138322</c:v>
                </c:pt>
                <c:pt idx="1842">
                  <c:v>-0.41030217507504863</c:v>
                </c:pt>
                <c:pt idx="1843">
                  <c:v>-0.36923026940203274</c:v>
                </c:pt>
                <c:pt idx="1844">
                  <c:v>-0.41018379279412331</c:v>
                </c:pt>
                <c:pt idx="1845">
                  <c:v>-0.36950261048041294</c:v>
                </c:pt>
                <c:pt idx="1846">
                  <c:v>-0.41006454193848196</c:v>
                </c:pt>
                <c:pt idx="1847">
                  <c:v>-0.36977431809646072</c:v>
                </c:pt>
                <c:pt idx="1848">
                  <c:v>-0.40994442366063599</c:v>
                </c:pt>
                <c:pt idx="1849">
                  <c:v>-0.37004539109766488</c:v>
                </c:pt>
                <c:pt idx="1850">
                  <c:v>-0.40982343911309732</c:v>
                </c:pt>
                <c:pt idx="1851">
                  <c:v>-0.37031582833151344</c:v>
                </c:pt>
                <c:pt idx="1852">
                  <c:v>-0.40970158944837753</c:v>
                </c:pt>
                <c:pt idx="1853">
                  <c:v>-0.3705856286454946</c:v>
                </c:pt>
                <c:pt idx="1854">
                  <c:v>-0.40957887581898833</c:v>
                </c:pt>
                <c:pt idx="1855">
                  <c:v>-0.370854790887097</c:v>
                </c:pt>
                <c:pt idx="1856">
                  <c:v>-0.40945529937744152</c:v>
                </c:pt>
                <c:pt idx="1857">
                  <c:v>-0.37112331390380854</c:v>
                </c:pt>
                <c:pt idx="1858">
                  <c:v>-0.40933086127624851</c:v>
                </c:pt>
                <c:pt idx="1859">
                  <c:v>-0.37139119654311803</c:v>
                </c:pt>
                <c:pt idx="1860">
                  <c:v>-0.40920556266792124</c:v>
                </c:pt>
                <c:pt idx="1861">
                  <c:v>-0.3716584376525135</c:v>
                </c:pt>
                <c:pt idx="1862">
                  <c:v>-0.40907940470497128</c:v>
                </c:pt>
                <c:pt idx="1863">
                  <c:v>-0.37192503607948313</c:v>
                </c:pt>
                <c:pt idx="1864">
                  <c:v>-0.40895238853991034</c:v>
                </c:pt>
                <c:pt idx="1865">
                  <c:v>-0.37219099067151556</c:v>
                </c:pt>
                <c:pt idx="1866">
                  <c:v>-0.40882451532525022</c:v>
                </c:pt>
                <c:pt idx="1867">
                  <c:v>-0.37245630027609872</c:v>
                </c:pt>
                <c:pt idx="1868">
                  <c:v>-0.40869578621350233</c:v>
                </c:pt>
                <c:pt idx="1869">
                  <c:v>-0.37272096374072139</c:v>
                </c:pt>
                <c:pt idx="1870">
                  <c:v>-0.40856620235717861</c:v>
                </c:pt>
                <c:pt idx="1871">
                  <c:v>-0.37298497991287161</c:v>
                </c:pt>
                <c:pt idx="1872">
                  <c:v>-0.40843576490879063</c:v>
                </c:pt>
                <c:pt idx="1873">
                  <c:v>-0.37324834764003756</c:v>
                </c:pt>
                <c:pt idx="1874">
                  <c:v>-0.4083044750208501</c:v>
                </c:pt>
                <c:pt idx="1875">
                  <c:v>-0.37351106576970788</c:v>
                </c:pt>
                <c:pt idx="1876">
                  <c:v>-0.40817233384586882</c:v>
                </c:pt>
                <c:pt idx="1877">
                  <c:v>-0.3737731331493705</c:v>
                </c:pt>
                <c:pt idx="1878">
                  <c:v>-0.40803934253635821</c:v>
                </c:pt>
                <c:pt idx="1879">
                  <c:v>-0.3740345486265142</c:v>
                </c:pt>
                <c:pt idx="1880">
                  <c:v>-0.40790550224483019</c:v>
                </c:pt>
                <c:pt idx="1881">
                  <c:v>-0.37429531104862701</c:v>
                </c:pt>
                <c:pt idx="1882">
                  <c:v>-0.40777081412379634</c:v>
                </c:pt>
                <c:pt idx="1883">
                  <c:v>-0.37455541926319713</c:v>
                </c:pt>
                <c:pt idx="1884">
                  <c:v>-0.40763527932576837</c:v>
                </c:pt>
                <c:pt idx="1885">
                  <c:v>-0.37481487211771314</c:v>
                </c:pt>
                <c:pt idx="1886">
                  <c:v>-0.40749889900325809</c:v>
                </c:pt>
                <c:pt idx="1887">
                  <c:v>-0.37507366845966311</c:v>
                </c:pt>
                <c:pt idx="1888">
                  <c:v>-0.4073616743087769</c:v>
                </c:pt>
                <c:pt idx="1889">
                  <c:v>-0.37533180713653569</c:v>
                </c:pt>
                <c:pt idx="1890">
                  <c:v>-0.40722360639483673</c:v>
                </c:pt>
                <c:pt idx="1891">
                  <c:v>-0.37558928699581895</c:v>
                </c:pt>
                <c:pt idx="1892">
                  <c:v>-0.40708469641394918</c:v>
                </c:pt>
                <c:pt idx="1893">
                  <c:v>-0.37584610688500109</c:v>
                </c:pt>
                <c:pt idx="1894">
                  <c:v>-0.40694494551862592</c:v>
                </c:pt>
                <c:pt idx="1895">
                  <c:v>-0.37610226565157068</c:v>
                </c:pt>
                <c:pt idx="1896">
                  <c:v>-0.40680435486137878</c:v>
                </c:pt>
                <c:pt idx="1897">
                  <c:v>-0.37635776214301581</c:v>
                </c:pt>
                <c:pt idx="1898">
                  <c:v>-0.40666292559471917</c:v>
                </c:pt>
                <c:pt idx="1899">
                  <c:v>-0.37661259520682511</c:v>
                </c:pt>
                <c:pt idx="1900">
                  <c:v>-0.40652065887115901</c:v>
                </c:pt>
                <c:pt idx="1901">
                  <c:v>-0.37686676369048666</c:v>
                </c:pt>
                <c:pt idx="1902">
                  <c:v>-0.40637755584320989</c:v>
                </c:pt>
                <c:pt idx="1903">
                  <c:v>-0.37712026644148866</c:v>
                </c:pt>
                <c:pt idx="1904">
                  <c:v>-0.40623361766338351</c:v>
                </c:pt>
                <c:pt idx="1905">
                  <c:v>-0.37737310230731969</c:v>
                </c:pt>
                <c:pt idx="1906">
                  <c:v>-0.40608884548419166</c:v>
                </c:pt>
                <c:pt idx="1907">
                  <c:v>-0.37762527013546782</c:v>
                </c:pt>
                <c:pt idx="1908">
                  <c:v>-0.40594324045814578</c:v>
                </c:pt>
                <c:pt idx="1909">
                  <c:v>-0.37787676877342169</c:v>
                </c:pt>
                <c:pt idx="1910">
                  <c:v>-0.40579680373775778</c:v>
                </c:pt>
                <c:pt idx="1911">
                  <c:v>-0.37812759706866939</c:v>
                </c:pt>
                <c:pt idx="1912">
                  <c:v>-0.40564953647553925</c:v>
                </c:pt>
                <c:pt idx="1913">
                  <c:v>-0.3783777538686991</c:v>
                </c:pt>
                <c:pt idx="1914">
                  <c:v>-0.40550143982400189</c:v>
                </c:pt>
                <c:pt idx="1915">
                  <c:v>-0.3786272380209994</c:v>
                </c:pt>
                <c:pt idx="1916">
                  <c:v>-0.40535251493565749</c:v>
                </c:pt>
                <c:pt idx="1917">
                  <c:v>-0.37887604837305838</c:v>
                </c:pt>
                <c:pt idx="1918">
                  <c:v>-0.40520276296301749</c:v>
                </c:pt>
                <c:pt idx="1919">
                  <c:v>-0.37912418377236468</c:v>
                </c:pt>
                <c:pt idx="1920">
                  <c:v>-0.40505218505859369</c:v>
                </c:pt>
                <c:pt idx="1921">
                  <c:v>-0.37937164306640636</c:v>
                </c:pt>
                <c:pt idx="1922">
                  <c:v>-0.40490078237489802</c:v>
                </c:pt>
                <c:pt idx="1923">
                  <c:v>-0.37961842510267163</c:v>
                </c:pt>
                <c:pt idx="1924">
                  <c:v>-0.40474855606444182</c:v>
                </c:pt>
                <c:pt idx="1925">
                  <c:v>-0.37986452872864906</c:v>
                </c:pt>
                <c:pt idx="1926">
                  <c:v>-0.40459550727973703</c:v>
                </c:pt>
                <c:pt idx="1927">
                  <c:v>-0.38010995279182674</c:v>
                </c:pt>
                <c:pt idx="1928">
                  <c:v>-0.40444163717329507</c:v>
                </c:pt>
                <c:pt idx="1929">
                  <c:v>-0.3803546961396933</c:v>
                </c:pt>
                <c:pt idx="1930">
                  <c:v>-0.40428694689762773</c:v>
                </c:pt>
                <c:pt idx="1931">
                  <c:v>-0.38059875761973683</c:v>
                </c:pt>
                <c:pt idx="1932">
                  <c:v>-0.40413143760524695</c:v>
                </c:pt>
                <c:pt idx="1933">
                  <c:v>-0.3808421360794455</c:v>
                </c:pt>
                <c:pt idx="1934">
                  <c:v>-0.40397511044866408</c:v>
                </c:pt>
                <c:pt idx="1935">
                  <c:v>-0.38108483036630791</c:v>
                </c:pt>
                <c:pt idx="1936">
                  <c:v>-0.40381796658039104</c:v>
                </c:pt>
                <c:pt idx="1937">
                  <c:v>-0.38132683932781214</c:v>
                </c:pt>
                <c:pt idx="1938">
                  <c:v>-0.40366000715293926</c:v>
                </c:pt>
                <c:pt idx="1939">
                  <c:v>-0.38156816181144682</c:v>
                </c:pt>
                <c:pt idx="1940">
                  <c:v>-0.40350123331882054</c:v>
                </c:pt>
                <c:pt idx="1941">
                  <c:v>-0.38180879666470002</c:v>
                </c:pt>
                <c:pt idx="1942">
                  <c:v>-0.4033416462305468</c:v>
                </c:pt>
                <c:pt idx="1943">
                  <c:v>-0.38204874273505995</c:v>
                </c:pt>
                <c:pt idx="1944">
                  <c:v>-0.40318124704062941</c:v>
                </c:pt>
                <c:pt idx="1945">
                  <c:v>-0.38228799887001519</c:v>
                </c:pt>
                <c:pt idx="1946">
                  <c:v>-0.40302003690158028</c:v>
                </c:pt>
                <c:pt idx="1947">
                  <c:v>-0.38252656391705381</c:v>
                </c:pt>
                <c:pt idx="1948">
                  <c:v>-0.40285801696591084</c:v>
                </c:pt>
                <c:pt idx="1949">
                  <c:v>-0.38276443672366445</c:v>
                </c:pt>
                <c:pt idx="1950">
                  <c:v>-0.40269518838613289</c:v>
                </c:pt>
                <c:pt idx="1951">
                  <c:v>-0.38300161613733519</c:v>
                </c:pt>
                <c:pt idx="1952">
                  <c:v>-0.40253155231475835</c:v>
                </c:pt>
                <c:pt idx="1953">
                  <c:v>-0.38323810100555422</c:v>
                </c:pt>
                <c:pt idx="1954">
                  <c:v>-0.40236710990429858</c:v>
                </c:pt>
                <c:pt idx="1955">
                  <c:v>-0.38347389017581013</c:v>
                </c:pt>
                <c:pt idx="1956">
                  <c:v>-0.40220186230726551</c:v>
                </c:pt>
                <c:pt idx="1957">
                  <c:v>-0.38370898249559099</c:v>
                </c:pt>
                <c:pt idx="1958">
                  <c:v>-0.40203581067617056</c:v>
                </c:pt>
                <c:pt idx="1959">
                  <c:v>-0.38394337681238544</c:v>
                </c:pt>
                <c:pt idx="1960">
                  <c:v>-0.40186895616352553</c:v>
                </c:pt>
                <c:pt idx="1961">
                  <c:v>-0.38417707197368156</c:v>
                </c:pt>
                <c:pt idx="1962">
                  <c:v>-0.40170129992184234</c:v>
                </c:pt>
                <c:pt idx="1963">
                  <c:v>-0.38441006682696754</c:v>
                </c:pt>
                <c:pt idx="1964">
                  <c:v>-0.40153284310363235</c:v>
                </c:pt>
                <c:pt idx="1965">
                  <c:v>-0.38464236021973197</c:v>
                </c:pt>
                <c:pt idx="1966">
                  <c:v>-0.4013635868614075</c:v>
                </c:pt>
                <c:pt idx="1967">
                  <c:v>-0.38487395099946292</c:v>
                </c:pt>
                <c:pt idx="1968">
                  <c:v>-0.40119353234767918</c:v>
                </c:pt>
                <c:pt idx="1969">
                  <c:v>-0.38510483801364903</c:v>
                </c:pt>
                <c:pt idx="1970">
                  <c:v>-0.40102268071495922</c:v>
                </c:pt>
                <c:pt idx="1971">
                  <c:v>-0.38533502010977838</c:v>
                </c:pt>
                <c:pt idx="1972">
                  <c:v>-0.40085103311575954</c:v>
                </c:pt>
                <c:pt idx="1973">
                  <c:v>-0.38556449613533916</c:v>
                </c:pt>
                <c:pt idx="1974">
                  <c:v>-0.40067859070259149</c:v>
                </c:pt>
                <c:pt idx="1975">
                  <c:v>-0.38579326493781996</c:v>
                </c:pt>
                <c:pt idx="1976">
                  <c:v>-0.40050535462796699</c:v>
                </c:pt>
                <c:pt idx="1977">
                  <c:v>-0.38602132536470884</c:v>
                </c:pt>
                <c:pt idx="1978">
                  <c:v>-0.40033132604439747</c:v>
                </c:pt>
                <c:pt idx="1979">
                  <c:v>-0.38624867626349446</c:v>
                </c:pt>
                <c:pt idx="1980">
                  <c:v>-0.40015650610439474</c:v>
                </c:pt>
                <c:pt idx="1981">
                  <c:v>-0.38647531648166489</c:v>
                </c:pt>
                <c:pt idx="1982">
                  <c:v>-0.39998089596047071</c:v>
                </c:pt>
                <c:pt idx="1983">
                  <c:v>-0.38670124486670832</c:v>
                </c:pt>
                <c:pt idx="1984">
                  <c:v>-0.39980449676513674</c:v>
                </c:pt>
                <c:pt idx="1985">
                  <c:v>-0.38692646026611333</c:v>
                </c:pt>
                <c:pt idx="1986">
                  <c:v>-0.39962730967090476</c:v>
                </c:pt>
                <c:pt idx="1987">
                  <c:v>-0.387150961527368</c:v>
                </c:pt>
                <c:pt idx="1988">
                  <c:v>-0.39944933583028619</c:v>
                </c:pt>
                <c:pt idx="1989">
                  <c:v>-0.38737474749796097</c:v>
                </c:pt>
                <c:pt idx="1990">
                  <c:v>-0.39927057639579283</c:v>
                </c:pt>
                <c:pt idx="1991">
                  <c:v>-0.38759781702538032</c:v>
                </c:pt>
                <c:pt idx="1992">
                  <c:v>-0.39909103251993661</c:v>
                </c:pt>
                <c:pt idx="1993">
                  <c:v>-0.38782016895711424</c:v>
                </c:pt>
                <c:pt idx="1994">
                  <c:v>-0.39891070535522888</c:v>
                </c:pt>
                <c:pt idx="1995">
                  <c:v>-0.38804180214065132</c:v>
                </c:pt>
                <c:pt idx="1996">
                  <c:v>-0.39872959605418157</c:v>
                </c:pt>
                <c:pt idx="1997">
                  <c:v>-0.38826271542347962</c:v>
                </c:pt>
                <c:pt idx="1998">
                  <c:v>-0.39854770576930609</c:v>
                </c:pt>
                <c:pt idx="1999">
                  <c:v>-0.38848290765308779</c:v>
                </c:pt>
                <c:pt idx="2000">
                  <c:v>-0.39836503565311426</c:v>
                </c:pt>
                <c:pt idx="2001">
                  <c:v>-0.38870237767696392</c:v>
                </c:pt>
                <c:pt idx="2002">
                  <c:v>-0.398181586858118</c:v>
                </c:pt>
                <c:pt idx="2003">
                  <c:v>-0.38892112434259618</c:v>
                </c:pt>
                <c:pt idx="2004">
                  <c:v>-0.39799736053682866</c:v>
                </c:pt>
                <c:pt idx="2005">
                  <c:v>-0.38913914649747317</c:v>
                </c:pt>
                <c:pt idx="2006">
                  <c:v>-0.39781235784175817</c:v>
                </c:pt>
                <c:pt idx="2007">
                  <c:v>-0.38935644298908295</c:v>
                </c:pt>
                <c:pt idx="2008">
                  <c:v>-0.39762657992541794</c:v>
                </c:pt>
                <c:pt idx="2009">
                  <c:v>-0.38957301266491418</c:v>
                </c:pt>
                <c:pt idx="2010">
                  <c:v>-0.3974400279403198</c:v>
                </c:pt>
                <c:pt idx="2011">
                  <c:v>-0.38978885437245492</c:v>
                </c:pt>
                <c:pt idx="2012">
                  <c:v>-0.39725270303897564</c:v>
                </c:pt>
                <c:pt idx="2013">
                  <c:v>-0.39000396695919337</c:v>
                </c:pt>
                <c:pt idx="2014">
                  <c:v>-0.39706460637389684</c:v>
                </c:pt>
                <c:pt idx="2015">
                  <c:v>-0.39021834927261811</c:v>
                </c:pt>
                <c:pt idx="2016">
                  <c:v>-0.39687573909759533</c:v>
                </c:pt>
                <c:pt idx="2017">
                  <c:v>-0.39043200016021723</c:v>
                </c:pt>
                <c:pt idx="2018">
                  <c:v>-0.3966861023625825</c:v>
                </c:pt>
                <c:pt idx="2019">
                  <c:v>-0.39064491846947935</c:v>
                </c:pt>
                <c:pt idx="2020">
                  <c:v>-0.39649569732137019</c:v>
                </c:pt>
                <c:pt idx="2021">
                  <c:v>-0.39085710304789256</c:v>
                </c:pt>
                <c:pt idx="2022">
                  <c:v>-0.3963045251264703</c:v>
                </c:pt>
                <c:pt idx="2023">
                  <c:v>-0.39106855274294505</c:v>
                </c:pt>
                <c:pt idx="2024">
                  <c:v>-0.39611258693039419</c:v>
                </c:pt>
                <c:pt idx="2025">
                  <c:v>-0.3912792664021254</c:v>
                </c:pt>
                <c:pt idx="2026">
                  <c:v>-0.3959198838856538</c:v>
                </c:pt>
                <c:pt idx="2027">
                  <c:v>-0.39148924287292169</c:v>
                </c:pt>
                <c:pt idx="2028">
                  <c:v>-0.39572641714476053</c:v>
                </c:pt>
                <c:pt idx="2029">
                  <c:v>-0.39169848100282256</c:v>
                </c:pt>
                <c:pt idx="2030">
                  <c:v>-0.3955321878602262</c:v>
                </c:pt>
                <c:pt idx="2031">
                  <c:v>-0.39190697963931609</c:v>
                </c:pt>
                <c:pt idx="2032">
                  <c:v>-0.39533719718456273</c:v>
                </c:pt>
                <c:pt idx="2033">
                  <c:v>-0.39211473762989046</c:v>
                </c:pt>
                <c:pt idx="2034">
                  <c:v>-0.39514144627028147</c:v>
                </c:pt>
                <c:pt idx="2035">
                  <c:v>-0.39232175382203427</c:v>
                </c:pt>
                <c:pt idx="2036">
                  <c:v>-0.39494493626989435</c:v>
                </c:pt>
                <c:pt idx="2037">
                  <c:v>-0.39252802706323559</c:v>
                </c:pt>
                <c:pt idx="2038">
                  <c:v>-0.39474766833591279</c:v>
                </c:pt>
                <c:pt idx="2039">
                  <c:v>-0.39273355620098305</c:v>
                </c:pt>
                <c:pt idx="2040">
                  <c:v>-0.3945496436208486</c:v>
                </c:pt>
                <c:pt idx="2041">
                  <c:v>-0.39293834008276474</c:v>
                </c:pt>
                <c:pt idx="2042">
                  <c:v>-0.39435086327721369</c:v>
                </c:pt>
                <c:pt idx="2043">
                  <c:v>-0.39314237755606884</c:v>
                </c:pt>
                <c:pt idx="2044">
                  <c:v>-0.39415132845751943</c:v>
                </c:pt>
                <c:pt idx="2045">
                  <c:v>-0.39334566746838395</c:v>
                </c:pt>
                <c:pt idx="2046">
                  <c:v>-0.39395104031427775</c:v>
                </c:pt>
                <c:pt idx="2047">
                  <c:v>-0.39354820866719814</c:v>
                </c:pt>
                <c:pt idx="2048">
                  <c:v>-0.39375000000000004</c:v>
                </c:pt>
              </c:numCache>
            </c:numRef>
          </c:xVal>
          <c:yVal>
            <c:numRef>
              <c:f>[0]!Shading_Y</c:f>
              <c:numCache>
                <c:formatCode>General</c:formatCode>
                <c:ptCount val="2049"/>
                <c:pt idx="0">
                  <c:v>0</c:v>
                </c:pt>
                <c:pt idx="1">
                  <c:v>0.65526715987207695</c:v>
                </c:pt>
                <c:pt idx="2">
                  <c:v>7.3242177666015451E-4</c:v>
                </c:pt>
                <c:pt idx="3">
                  <c:v>0.65577153551668754</c:v>
                </c:pt>
                <c:pt idx="4">
                  <c:v>1.4648429632812365E-3</c:v>
                </c:pt>
                <c:pt idx="5">
                  <c:v>0.65627470335131644</c:v>
                </c:pt>
                <c:pt idx="6">
                  <c:v>2.197262969824173E-3</c:v>
                </c:pt>
                <c:pt idx="7">
                  <c:v>0.65677666396600276</c:v>
                </c:pt>
                <c:pt idx="8">
                  <c:v>2.9296812062498917E-3</c:v>
                </c:pt>
                <c:pt idx="9">
                  <c:v>0.65727741795078531</c:v>
                </c:pt>
                <c:pt idx="10">
                  <c:v>3.6620970825193199E-3</c:v>
                </c:pt>
                <c:pt idx="11">
                  <c:v>0.65777696589570356</c:v>
                </c:pt>
                <c:pt idx="12">
                  <c:v>4.3945100085933846E-3</c:v>
                </c:pt>
                <c:pt idx="13">
                  <c:v>0.6582753083907964</c:v>
                </c:pt>
                <c:pt idx="14">
                  <c:v>5.1269193944330138E-3</c:v>
                </c:pt>
                <c:pt idx="15">
                  <c:v>0.65877244602610274</c:v>
                </c:pt>
                <c:pt idx="16">
                  <c:v>5.8593246499991343E-3</c:v>
                </c:pt>
                <c:pt idx="17">
                  <c:v>0.65926837939166194</c:v>
                </c:pt>
                <c:pt idx="18">
                  <c:v>6.5917251852526731E-3</c:v>
                </c:pt>
                <c:pt idx="19">
                  <c:v>0.65976310907751279</c:v>
                </c:pt>
                <c:pt idx="20">
                  <c:v>7.3241204101545587E-3</c:v>
                </c:pt>
                <c:pt idx="21">
                  <c:v>0.66025663567369475</c:v>
                </c:pt>
                <c:pt idx="22">
                  <c:v>8.056509734665717E-3</c:v>
                </c:pt>
                <c:pt idx="23">
                  <c:v>0.66074895977024639</c:v>
                </c:pt>
                <c:pt idx="24">
                  <c:v>8.7888925687470785E-3</c:v>
                </c:pt>
                <c:pt idx="25">
                  <c:v>0.66124008195720718</c:v>
                </c:pt>
                <c:pt idx="26">
                  <c:v>9.5212683223595655E-3</c:v>
                </c:pt>
                <c:pt idx="27">
                  <c:v>0.66173000282461614</c:v>
                </c:pt>
                <c:pt idx="28">
                  <c:v>1.025363640546411E-2</c:v>
                </c:pt>
                <c:pt idx="29">
                  <c:v>0.66221872296251205</c:v>
                </c:pt>
                <c:pt idx="30">
                  <c:v>1.0985996228021636E-2</c:v>
                </c:pt>
                <c:pt idx="31">
                  <c:v>0.66270624296093439</c:v>
                </c:pt>
                <c:pt idx="32">
                  <c:v>1.1718347199993073E-2</c:v>
                </c:pt>
                <c:pt idx="33">
                  <c:v>0.66319256340992194</c:v>
                </c:pt>
                <c:pt idx="34">
                  <c:v>1.2450688731339348E-2</c:v>
                </c:pt>
                <c:pt idx="35">
                  <c:v>0.66367768489951384</c:v>
                </c:pt>
                <c:pt idx="36">
                  <c:v>1.3183020232021387E-2</c:v>
                </c:pt>
                <c:pt idx="37">
                  <c:v>0.66416160801974933</c:v>
                </c:pt>
                <c:pt idx="38">
                  <c:v>1.3915341112000119E-2</c:v>
                </c:pt>
                <c:pt idx="39">
                  <c:v>0.66464433336066719</c:v>
                </c:pt>
                <c:pt idx="40">
                  <c:v>1.464765078123647E-2</c:v>
                </c:pt>
                <c:pt idx="41">
                  <c:v>0.66512586151230679</c:v>
                </c:pt>
                <c:pt idx="42">
                  <c:v>1.5379948649691369E-2</c:v>
                </c:pt>
                <c:pt idx="43">
                  <c:v>0.66560619306470692</c:v>
                </c:pt>
                <c:pt idx="44">
                  <c:v>1.611223412732574E-2</c:v>
                </c:pt>
                <c:pt idx="45">
                  <c:v>0.66608532860790692</c:v>
                </c:pt>
                <c:pt idx="46">
                  <c:v>1.6844506624100516E-2</c:v>
                </c:pt>
                <c:pt idx="47">
                  <c:v>0.6665632687319456</c:v>
                </c:pt>
                <c:pt idx="48">
                  <c:v>1.7576765549976621E-2</c:v>
                </c:pt>
                <c:pt idx="49">
                  <c:v>0.6670400140268623</c:v>
                </c:pt>
                <c:pt idx="50">
                  <c:v>1.830901031491498E-2</c:v>
                </c:pt>
                <c:pt idx="51">
                  <c:v>0.66751556508269594</c:v>
                </c:pt>
                <c:pt idx="52">
                  <c:v>1.9041240328876524E-2</c:v>
                </c:pt>
                <c:pt idx="53">
                  <c:v>0.66798992248948552</c:v>
                </c:pt>
                <c:pt idx="54">
                  <c:v>1.977345500182218E-2</c:v>
                </c:pt>
                <c:pt idx="55">
                  <c:v>0.66846308683727029</c:v>
                </c:pt>
                <c:pt idx="56">
                  <c:v>2.0505653743712875E-2</c:v>
                </c:pt>
                <c:pt idx="57">
                  <c:v>0.66893505871608916</c:v>
                </c:pt>
                <c:pt idx="58">
                  <c:v>2.1237835964509531E-2</c:v>
                </c:pt>
                <c:pt idx="59">
                  <c:v>0.66940583871598136</c:v>
                </c:pt>
                <c:pt idx="60">
                  <c:v>2.1970001074173087E-2</c:v>
                </c:pt>
                <c:pt idx="61">
                  <c:v>0.66987542742698603</c:v>
                </c:pt>
                <c:pt idx="62">
                  <c:v>2.2702148482664459E-2</c:v>
                </c:pt>
                <c:pt idx="63">
                  <c:v>0.67034382543914184</c:v>
                </c:pt>
                <c:pt idx="64">
                  <c:v>2.343427759994458E-2</c:v>
                </c:pt>
                <c:pt idx="65">
                  <c:v>0.67081103334248826</c:v>
                </c:pt>
                <c:pt idx="66">
                  <c:v>2.4166387835974378E-2</c:v>
                </c:pt>
                <c:pt idx="67">
                  <c:v>0.67127705172706409</c:v>
                </c:pt>
                <c:pt idx="68">
                  <c:v>2.4898478600714775E-2</c:v>
                </c:pt>
                <c:pt idx="69">
                  <c:v>0.67174188118290856</c:v>
                </c:pt>
                <c:pt idx="70">
                  <c:v>2.5630549304126705E-2</c:v>
                </c:pt>
                <c:pt idx="71">
                  <c:v>0.67220552230006081</c:v>
                </c:pt>
                <c:pt idx="72">
                  <c:v>2.6362599356171093E-2</c:v>
                </c:pt>
                <c:pt idx="73">
                  <c:v>0.67266797566855985</c:v>
                </c:pt>
                <c:pt idx="74">
                  <c:v>2.7094628166808864E-2</c:v>
                </c:pt>
                <c:pt idx="75">
                  <c:v>0.6731292418784447</c:v>
                </c:pt>
                <c:pt idx="76">
                  <c:v>2.7826635146000946E-2</c:v>
                </c:pt>
                <c:pt idx="77">
                  <c:v>0.67358932151975437</c:v>
                </c:pt>
                <c:pt idx="78">
                  <c:v>2.8558619703708269E-2</c:v>
                </c:pt>
                <c:pt idx="79">
                  <c:v>0.67404821518252811</c:v>
                </c:pt>
                <c:pt idx="80">
                  <c:v>2.9290581249891756E-2</c:v>
                </c:pt>
                <c:pt idx="81">
                  <c:v>0.67450592345680471</c:v>
                </c:pt>
                <c:pt idx="82">
                  <c:v>3.0022519194512345E-2</c:v>
                </c:pt>
                <c:pt idx="83">
                  <c:v>0.67496244693262364</c:v>
                </c:pt>
                <c:pt idx="84">
                  <c:v>3.0754432947530948E-2</c:v>
                </c:pt>
                <c:pt idx="85">
                  <c:v>0.6754177862000238</c:v>
                </c:pt>
                <c:pt idx="86">
                  <c:v>3.1486321918908503E-2</c:v>
                </c:pt>
                <c:pt idx="87">
                  <c:v>0.67587194184904398</c:v>
                </c:pt>
                <c:pt idx="88">
                  <c:v>3.2218185518605932E-2</c:v>
                </c:pt>
                <c:pt idx="89">
                  <c:v>0.67632491446972376</c:v>
                </c:pt>
                <c:pt idx="90">
                  <c:v>3.2950023156584164E-2</c:v>
                </c:pt>
                <c:pt idx="91">
                  <c:v>0.67677670465210182</c:v>
                </c:pt>
                <c:pt idx="92">
                  <c:v>3.3681834242804132E-2</c:v>
                </c:pt>
                <c:pt idx="93">
                  <c:v>0.67722731298621741</c:v>
                </c:pt>
                <c:pt idx="94">
                  <c:v>3.4413618187226748E-2</c:v>
                </c:pt>
                <c:pt idx="95">
                  <c:v>0.67767674006210943</c:v>
                </c:pt>
                <c:pt idx="96">
                  <c:v>3.5145374399812961E-2</c:v>
                </c:pt>
                <c:pt idx="97">
                  <c:v>0.67812498646981734</c:v>
                </c:pt>
                <c:pt idx="98">
                  <c:v>3.5877102290523676E-2</c:v>
                </c:pt>
                <c:pt idx="99">
                  <c:v>0.67857205279937982</c:v>
                </c:pt>
                <c:pt idx="100">
                  <c:v>3.6608801269319841E-2</c:v>
                </c:pt>
                <c:pt idx="101">
                  <c:v>0.67901793964083601</c:v>
                </c:pt>
                <c:pt idx="102">
                  <c:v>3.7340470746162369E-2</c:v>
                </c:pt>
                <c:pt idx="103">
                  <c:v>0.67946264758422514</c:v>
                </c:pt>
                <c:pt idx="104">
                  <c:v>3.8072110131012193E-2</c:v>
                </c:pt>
                <c:pt idx="105">
                  <c:v>0.67990617721958613</c:v>
                </c:pt>
                <c:pt idx="106">
                  <c:v>3.8803718833830235E-2</c:v>
                </c:pt>
                <c:pt idx="107">
                  <c:v>0.6803485291369582</c:v>
                </c:pt>
                <c:pt idx="108">
                  <c:v>3.9535296264577434E-2</c:v>
                </c:pt>
                <c:pt idx="109">
                  <c:v>0.68078970392638027</c:v>
                </c:pt>
                <c:pt idx="110">
                  <c:v>4.026684183321471E-2</c:v>
                </c:pt>
                <c:pt idx="111">
                  <c:v>0.68122970217789147</c:v>
                </c:pt>
                <c:pt idx="112">
                  <c:v>4.0998354949702984E-2</c:v>
                </c:pt>
                <c:pt idx="113">
                  <c:v>0.68166852448153092</c:v>
                </c:pt>
                <c:pt idx="114">
                  <c:v>4.1729835024003195E-2</c:v>
                </c:pt>
                <c:pt idx="115">
                  <c:v>0.68210617142733765</c:v>
                </c:pt>
                <c:pt idx="116">
                  <c:v>4.2461281466076264E-2</c:v>
                </c:pt>
                <c:pt idx="117">
                  <c:v>0.68254264360535066</c:v>
                </c:pt>
                <c:pt idx="118">
                  <c:v>4.3192693685883118E-2</c:v>
                </c:pt>
                <c:pt idx="119">
                  <c:v>0.68297794160560932</c:v>
                </c:pt>
                <c:pt idx="120">
                  <c:v>4.3924071093384684E-2</c:v>
                </c:pt>
                <c:pt idx="121">
                  <c:v>0.68341206601815219</c:v>
                </c:pt>
                <c:pt idx="122">
                  <c:v>4.4655413098541895E-2</c:v>
                </c:pt>
                <c:pt idx="123">
                  <c:v>0.68384501743301884</c:v>
                </c:pt>
                <c:pt idx="124">
                  <c:v>4.5386719111315671E-2</c:v>
                </c:pt>
                <c:pt idx="125">
                  <c:v>0.68427679644024808</c:v>
                </c:pt>
                <c:pt idx="126">
                  <c:v>4.6117988541666946E-2</c:v>
                </c:pt>
                <c:pt idx="127">
                  <c:v>0.68470740362987914</c:v>
                </c:pt>
                <c:pt idx="128">
                  <c:v>4.684922079955664E-2</c:v>
                </c:pt>
                <c:pt idx="129">
                  <c:v>0.68513683959195071</c:v>
                </c:pt>
                <c:pt idx="130">
                  <c:v>4.7580415294945687E-2</c:v>
                </c:pt>
                <c:pt idx="131">
                  <c:v>0.68556510491650247</c:v>
                </c:pt>
                <c:pt idx="132">
                  <c:v>4.8311571437795013E-2</c:v>
                </c:pt>
                <c:pt idx="133">
                  <c:v>0.6859922001935731</c:v>
                </c:pt>
                <c:pt idx="134">
                  <c:v>4.9042688638065546E-2</c:v>
                </c:pt>
                <c:pt idx="135">
                  <c:v>0.68641812601320151</c:v>
                </c:pt>
                <c:pt idx="136">
                  <c:v>4.9773766305718212E-2</c:v>
                </c:pt>
                <c:pt idx="137">
                  <c:v>0.68684288296542728</c:v>
                </c:pt>
                <c:pt idx="138">
                  <c:v>5.0504803850713938E-2</c:v>
                </c:pt>
                <c:pt idx="139">
                  <c:v>0.68726647164028909</c:v>
                </c:pt>
                <c:pt idx="140">
                  <c:v>5.1235800683013644E-2</c:v>
                </c:pt>
                <c:pt idx="141">
                  <c:v>0.68768889262782618</c:v>
                </c:pt>
                <c:pt idx="142">
                  <c:v>5.196675621257827E-2</c:v>
                </c:pt>
                <c:pt idx="143">
                  <c:v>0.68811014651807756</c:v>
                </c:pt>
                <c:pt idx="144">
                  <c:v>5.2697669849368731E-2</c:v>
                </c:pt>
                <c:pt idx="145">
                  <c:v>0.68853023390108226</c:v>
                </c:pt>
                <c:pt idx="146">
                  <c:v>5.3428541003345972E-2</c:v>
                </c:pt>
                <c:pt idx="147">
                  <c:v>0.6889491553668794</c:v>
                </c:pt>
                <c:pt idx="148">
                  <c:v>5.4159369084470901E-2</c:v>
                </c:pt>
                <c:pt idx="149">
                  <c:v>0.68936691150550811</c:v>
                </c:pt>
                <c:pt idx="150">
                  <c:v>5.4890153502704465E-2</c:v>
                </c:pt>
                <c:pt idx="151">
                  <c:v>0.68978350290700741</c:v>
                </c:pt>
                <c:pt idx="152">
                  <c:v>5.5620893668007577E-2</c:v>
                </c:pt>
                <c:pt idx="153">
                  <c:v>0.69019893016141631</c:v>
                </c:pt>
                <c:pt idx="154">
                  <c:v>5.6351588990341157E-2</c:v>
                </c:pt>
                <c:pt idx="155">
                  <c:v>0.69061319385877407</c:v>
                </c:pt>
                <c:pt idx="156">
                  <c:v>5.7082238879666153E-2</c:v>
                </c:pt>
                <c:pt idx="157">
                  <c:v>0.69102629458911957</c:v>
                </c:pt>
                <c:pt idx="158">
                  <c:v>5.7812842745943477E-2</c:v>
                </c:pt>
                <c:pt idx="159">
                  <c:v>0.69143823294249185</c:v>
                </c:pt>
                <c:pt idx="160">
                  <c:v>5.8543399999134063E-2</c:v>
                </c:pt>
                <c:pt idx="161">
                  <c:v>0.69184900950893036</c:v>
                </c:pt>
                <c:pt idx="162">
                  <c:v>5.9273910049198845E-2</c:v>
                </c:pt>
                <c:pt idx="163">
                  <c:v>0.69225862487847367</c:v>
                </c:pt>
                <c:pt idx="164">
                  <c:v>6.0004372306098737E-2</c:v>
                </c:pt>
                <c:pt idx="165">
                  <c:v>0.69266707964116114</c:v>
                </c:pt>
                <c:pt idx="166">
                  <c:v>6.0734786179794671E-2</c:v>
                </c:pt>
                <c:pt idx="167">
                  <c:v>0.6930743743870319</c:v>
                </c:pt>
                <c:pt idx="168">
                  <c:v>6.1465151080247582E-2</c:v>
                </c:pt>
                <c:pt idx="169">
                  <c:v>0.69348050970612474</c:v>
                </c:pt>
                <c:pt idx="170">
                  <c:v>6.2195466417418376E-2</c:v>
                </c:pt>
                <c:pt idx="171">
                  <c:v>0.69388548618847901</c:v>
                </c:pt>
                <c:pt idx="172">
                  <c:v>6.2925731601268006E-2</c:v>
                </c:pt>
                <c:pt idx="173">
                  <c:v>0.6942893044241335</c:v>
                </c:pt>
                <c:pt idx="174">
                  <c:v>6.3655946041757394E-2</c:v>
                </c:pt>
                <c:pt idx="175">
                  <c:v>0.69469196500312769</c:v>
                </c:pt>
                <c:pt idx="176">
                  <c:v>6.4386109148847445E-2</c:v>
                </c:pt>
                <c:pt idx="177">
                  <c:v>0.69509346851550025</c:v>
                </c:pt>
                <c:pt idx="178">
                  <c:v>6.5116220332499114E-2</c:v>
                </c:pt>
                <c:pt idx="179">
                  <c:v>0.69549381555129053</c:v>
                </c:pt>
                <c:pt idx="180">
                  <c:v>6.5846279002673314E-2</c:v>
                </c:pt>
                <c:pt idx="181">
                  <c:v>0.69589300670053744</c:v>
                </c:pt>
                <c:pt idx="182">
                  <c:v>6.6576284569330971E-2</c:v>
                </c:pt>
                <c:pt idx="183">
                  <c:v>0.69629104255328012</c:v>
                </c:pt>
                <c:pt idx="184">
                  <c:v>6.7306236442433026E-2</c:v>
                </c:pt>
                <c:pt idx="185">
                  <c:v>0.69668792369955757</c:v>
                </c:pt>
                <c:pt idx="186">
                  <c:v>6.8036134031940393E-2</c:v>
                </c:pt>
                <c:pt idx="187">
                  <c:v>0.69708365072940903</c:v>
                </c:pt>
                <c:pt idx="188">
                  <c:v>6.8765976747814012E-2</c:v>
                </c:pt>
                <c:pt idx="189">
                  <c:v>0.69747822423287342</c:v>
                </c:pt>
                <c:pt idx="190">
                  <c:v>6.9495764000014781E-2</c:v>
                </c:pt>
                <c:pt idx="191">
                  <c:v>0.69787164479998987</c:v>
                </c:pt>
                <c:pt idx="192">
                  <c:v>7.0225495198503671E-2</c:v>
                </c:pt>
                <c:pt idx="193">
                  <c:v>0.69826391302079738</c:v>
                </c:pt>
                <c:pt idx="194">
                  <c:v>7.0955169753241579E-2</c:v>
                </c:pt>
                <c:pt idx="195">
                  <c:v>0.69865502948533509</c:v>
                </c:pt>
                <c:pt idx="196">
                  <c:v>7.1684787074189432E-2</c:v>
                </c:pt>
                <c:pt idx="197">
                  <c:v>0.69904499478364202</c:v>
                </c:pt>
                <c:pt idx="198">
                  <c:v>7.2414346571308172E-2</c:v>
                </c:pt>
                <c:pt idx="199">
                  <c:v>0.6994338095057574</c:v>
                </c:pt>
                <c:pt idx="200">
                  <c:v>7.3143847654558725E-2</c:v>
                </c:pt>
                <c:pt idx="201">
                  <c:v>0.69982147424172003</c:v>
                </c:pt>
                <c:pt idx="202">
                  <c:v>7.3873289733902017E-2</c:v>
                </c:pt>
                <c:pt idx="203">
                  <c:v>0.70020798958156938</c:v>
                </c:pt>
                <c:pt idx="204">
                  <c:v>7.4602672219298963E-2</c:v>
                </c:pt>
                <c:pt idx="205">
                  <c:v>0.70059335611534423</c:v>
                </c:pt>
                <c:pt idx="206">
                  <c:v>7.5331994520710488E-2</c:v>
                </c:pt>
                <c:pt idx="207">
                  <c:v>0.70097757443308351</c:v>
                </c:pt>
                <c:pt idx="208">
                  <c:v>7.6061256048097547E-2</c:v>
                </c:pt>
                <c:pt idx="209">
                  <c:v>0.70136064512482665</c:v>
                </c:pt>
                <c:pt idx="210">
                  <c:v>7.679045621142104E-2</c:v>
                </c:pt>
                <c:pt idx="211">
                  <c:v>0.70174256878061247</c:v>
                </c:pt>
                <c:pt idx="212">
                  <c:v>7.7519594420641921E-2</c:v>
                </c:pt>
                <c:pt idx="213">
                  <c:v>0.70212334599048032</c:v>
                </c:pt>
                <c:pt idx="214">
                  <c:v>7.8248670085721089E-2</c:v>
                </c:pt>
                <c:pt idx="215">
                  <c:v>0.70250297734446898</c:v>
                </c:pt>
                <c:pt idx="216">
                  <c:v>7.8977682616619471E-2</c:v>
                </c:pt>
                <c:pt idx="217">
                  <c:v>0.70288146343261748</c:v>
                </c:pt>
                <c:pt idx="218">
                  <c:v>7.9706631423298036E-2</c:v>
                </c:pt>
                <c:pt idx="219">
                  <c:v>0.70325880484496528</c:v>
                </c:pt>
                <c:pt idx="220">
                  <c:v>8.0435515915717667E-2</c:v>
                </c:pt>
                <c:pt idx="221">
                  <c:v>0.70363500217155106</c:v>
                </c:pt>
                <c:pt idx="222">
                  <c:v>8.1164335503839308E-2</c:v>
                </c:pt>
                <c:pt idx="223">
                  <c:v>0.70401005600241418</c:v>
                </c:pt>
                <c:pt idx="224">
                  <c:v>8.1893089597623883E-2</c:v>
                </c:pt>
                <c:pt idx="225">
                  <c:v>0.70438396692759353</c:v>
                </c:pt>
                <c:pt idx="226">
                  <c:v>8.2621777607032321E-2</c:v>
                </c:pt>
                <c:pt idx="227">
                  <c:v>0.70475673553712814</c:v>
                </c:pt>
                <c:pt idx="228">
                  <c:v>8.3350398942025561E-2</c:v>
                </c:pt>
                <c:pt idx="229">
                  <c:v>0.70512836242105725</c:v>
                </c:pt>
                <c:pt idx="230">
                  <c:v>8.4078953012564503E-2</c:v>
                </c:pt>
                <c:pt idx="231">
                  <c:v>0.70549884816941988</c:v>
                </c:pt>
                <c:pt idx="232">
                  <c:v>8.4807439228610101E-2</c:v>
                </c:pt>
                <c:pt idx="233">
                  <c:v>0.70586819337225515</c:v>
                </c:pt>
                <c:pt idx="234">
                  <c:v>8.5535857000123255E-2</c:v>
                </c:pt>
                <c:pt idx="235">
                  <c:v>0.70623639861960186</c:v>
                </c:pt>
                <c:pt idx="236">
                  <c:v>8.6264205737064933E-2</c:v>
                </c:pt>
                <c:pt idx="237">
                  <c:v>0.70660346450149936</c:v>
                </c:pt>
                <c:pt idx="238">
                  <c:v>8.6992484849396035E-2</c:v>
                </c:pt>
                <c:pt idx="239">
                  <c:v>0.70696939160798689</c:v>
                </c:pt>
                <c:pt idx="240">
                  <c:v>8.7720693747077472E-2</c:v>
                </c:pt>
                <c:pt idx="241">
                  <c:v>0.70733418052910291</c:v>
                </c:pt>
                <c:pt idx="242">
                  <c:v>8.8448831840070213E-2</c:v>
                </c:pt>
                <c:pt idx="243">
                  <c:v>0.7076978318548871</c:v>
                </c:pt>
                <c:pt idx="244">
                  <c:v>8.9176898538335159E-2</c:v>
                </c:pt>
                <c:pt idx="245">
                  <c:v>0.70806034617537816</c:v>
                </c:pt>
                <c:pt idx="246">
                  <c:v>8.9904893251833234E-2</c:v>
                </c:pt>
                <c:pt idx="247">
                  <c:v>0.70842172408061543</c:v>
                </c:pt>
                <c:pt idx="248">
                  <c:v>9.0632815390525381E-2</c:v>
                </c:pt>
                <c:pt idx="249">
                  <c:v>0.70878196616063782</c:v>
                </c:pt>
                <c:pt idx="250">
                  <c:v>9.1360664364372512E-2</c:v>
                </c:pt>
                <c:pt idx="251">
                  <c:v>0.70914107300548446</c:v>
                </c:pt>
                <c:pt idx="252">
                  <c:v>9.2088439583335568E-2</c:v>
                </c:pt>
                <c:pt idx="253">
                  <c:v>0.70949904520519425</c:v>
                </c:pt>
                <c:pt idx="254">
                  <c:v>9.2816140457375462E-2</c:v>
                </c:pt>
                <c:pt idx="255">
                  <c:v>0.70985588334980654</c:v>
                </c:pt>
                <c:pt idx="256">
                  <c:v>9.3543766396453149E-2</c:v>
                </c:pt>
                <c:pt idx="257">
                  <c:v>0.71021158802936024</c:v>
                </c:pt>
                <c:pt idx="258">
                  <c:v>9.4271316810529526E-2</c:v>
                </c:pt>
                <c:pt idx="259">
                  <c:v>0.71056615983389448</c:v>
                </c:pt>
                <c:pt idx="260">
                  <c:v>9.4998791109565522E-2</c:v>
                </c:pt>
                <c:pt idx="261">
                  <c:v>0.71091959935344828</c:v>
                </c:pt>
                <c:pt idx="262">
                  <c:v>9.5726188703522078E-2</c:v>
                </c:pt>
                <c:pt idx="263">
                  <c:v>0.71127190717806088</c:v>
                </c:pt>
                <c:pt idx="264">
                  <c:v>9.6453509002360133E-2</c:v>
                </c:pt>
                <c:pt idx="265">
                  <c:v>0.71162308389777096</c:v>
                </c:pt>
                <c:pt idx="266">
                  <c:v>9.7180751416040587E-2</c:v>
                </c:pt>
                <c:pt idx="267">
                  <c:v>0.71197313010261798</c:v>
                </c:pt>
                <c:pt idx="268">
                  <c:v>9.7907915354524366E-2</c:v>
                </c:pt>
                <c:pt idx="269">
                  <c:v>0.71232204638264085</c:v>
                </c:pt>
                <c:pt idx="270">
                  <c:v>9.8635000227772426E-2</c:v>
                </c:pt>
                <c:pt idx="271">
                  <c:v>0.71266983332787881</c:v>
                </c:pt>
                <c:pt idx="272">
                  <c:v>9.936200544574568E-2</c:v>
                </c:pt>
                <c:pt idx="273">
                  <c:v>0.71301649152837077</c:v>
                </c:pt>
                <c:pt idx="274">
                  <c:v>0.10008893041840505</c:v>
                </c:pt>
                <c:pt idx="275">
                  <c:v>0.71336202157415562</c:v>
                </c:pt>
                <c:pt idx="276">
                  <c:v>0.10081577455571146</c:v>
                </c:pt>
                <c:pt idx="277">
                  <c:v>0.71370642405527285</c:v>
                </c:pt>
                <c:pt idx="278">
                  <c:v>0.10154253726762585</c:v>
                </c:pt>
                <c:pt idx="279">
                  <c:v>0.71404969956176112</c:v>
                </c:pt>
                <c:pt idx="280">
                  <c:v>0.10226921796410915</c:v>
                </c:pt>
                <c:pt idx="281">
                  <c:v>0.7143918486836599</c:v>
                </c:pt>
                <c:pt idx="282">
                  <c:v>0.10299581605512227</c:v>
                </c:pt>
                <c:pt idx="283">
                  <c:v>0.71473287201100799</c:v>
                </c:pt>
                <c:pt idx="284">
                  <c:v>0.10372233095062615</c:v>
                </c:pt>
                <c:pt idx="285">
                  <c:v>0.71507277013384452</c:v>
                </c:pt>
                <c:pt idx="286">
                  <c:v>0.10444876206058171</c:v>
                </c:pt>
                <c:pt idx="287">
                  <c:v>0.71541154364220871</c:v>
                </c:pt>
                <c:pt idx="288">
                  <c:v>0.10517510879494989</c:v>
                </c:pt>
                <c:pt idx="289">
                  <c:v>0.71574919312613927</c:v>
                </c:pt>
                <c:pt idx="290">
                  <c:v>0.10590137056369159</c:v>
                </c:pt>
                <c:pt idx="291">
                  <c:v>0.71608571917567576</c:v>
                </c:pt>
                <c:pt idx="292">
                  <c:v>0.10662754677676778</c:v>
                </c:pt>
                <c:pt idx="293">
                  <c:v>0.71642112238085676</c:v>
                </c:pt>
                <c:pt idx="294">
                  <c:v>0.10735363684413934</c:v>
                </c:pt>
                <c:pt idx="295">
                  <c:v>0.71675540333172172</c:v>
                </c:pt>
                <c:pt idx="296">
                  <c:v>0.10807964017576725</c:v>
                </c:pt>
                <c:pt idx="297">
                  <c:v>0.71708856261830967</c:v>
                </c:pt>
                <c:pt idx="298">
                  <c:v>0.10880555618161239</c:v>
                </c:pt>
                <c:pt idx="299">
                  <c:v>0.71742060083065951</c:v>
                </c:pt>
                <c:pt idx="300">
                  <c:v>0.10953138427163571</c:v>
                </c:pt>
                <c:pt idx="301">
                  <c:v>0.71775151855881025</c:v>
                </c:pt>
                <c:pt idx="302">
                  <c:v>0.11025712385579813</c:v>
                </c:pt>
                <c:pt idx="303">
                  <c:v>0.71808131639280126</c:v>
                </c:pt>
                <c:pt idx="304">
                  <c:v>0.11098277434406058</c:v>
                </c:pt>
                <c:pt idx="305">
                  <c:v>0.71840999492267144</c:v>
                </c:pt>
                <c:pt idx="306">
                  <c:v>0.11170833514638398</c:v>
                </c:pt>
                <c:pt idx="307">
                  <c:v>0.71873755473845979</c:v>
                </c:pt>
                <c:pt idx="308">
                  <c:v>0.11243380567272927</c:v>
                </c:pt>
                <c:pt idx="309">
                  <c:v>0.71906399643020558</c:v>
                </c:pt>
                <c:pt idx="310">
                  <c:v>0.11315918533305737</c:v>
                </c:pt>
                <c:pt idx="311">
                  <c:v>0.7193893205879478</c:v>
                </c:pt>
                <c:pt idx="312">
                  <c:v>0.11388447353732922</c:v>
                </c:pt>
                <c:pt idx="313">
                  <c:v>0.71971352780172537</c:v>
                </c:pt>
                <c:pt idx="314">
                  <c:v>0.11460966969550573</c:v>
                </c:pt>
                <c:pt idx="315">
                  <c:v>0.72003661866157753</c:v>
                </c:pt>
                <c:pt idx="316">
                  <c:v>0.11533477321754783</c:v>
                </c:pt>
                <c:pt idx="317">
                  <c:v>0.7203585937575433</c:v>
                </c:pt>
                <c:pt idx="318">
                  <c:v>0.11605978351341648</c:v>
                </c:pt>
                <c:pt idx="319">
                  <c:v>0.72067945367966191</c:v>
                </c:pt>
                <c:pt idx="320">
                  <c:v>0.11678469999307256</c:v>
                </c:pt>
                <c:pt idx="321">
                  <c:v>0.72099919901797227</c:v>
                </c:pt>
                <c:pt idx="322">
                  <c:v>0.11750952206647701</c:v>
                </c:pt>
                <c:pt idx="323">
                  <c:v>0.72131783036251318</c:v>
                </c:pt>
                <c:pt idx="324">
                  <c:v>0.11823424914359075</c:v>
                </c:pt>
                <c:pt idx="325">
                  <c:v>0.72163534830332432</c:v>
                </c:pt>
                <c:pt idx="326">
                  <c:v>0.11895888063437475</c:v>
                </c:pt>
                <c:pt idx="327">
                  <c:v>0.72195175343044427</c:v>
                </c:pt>
                <c:pt idx="328">
                  <c:v>0.1196834159487899</c:v>
                </c:pt>
                <c:pt idx="329">
                  <c:v>0.72226704633391237</c:v>
                </c:pt>
                <c:pt idx="330">
                  <c:v>0.12040785449679713</c:v>
                </c:pt>
                <c:pt idx="331">
                  <c:v>0.72258122760376764</c:v>
                </c:pt>
                <c:pt idx="332">
                  <c:v>0.12113219568835737</c:v>
                </c:pt>
                <c:pt idx="333">
                  <c:v>0.72289429783004899</c:v>
                </c:pt>
                <c:pt idx="334">
                  <c:v>0.12185643893343155</c:v>
                </c:pt>
                <c:pt idx="335">
                  <c:v>0.72320625760279567</c:v>
                </c:pt>
                <c:pt idx="336">
                  <c:v>0.1225805836419806</c:v>
                </c:pt>
                <c:pt idx="337">
                  <c:v>0.72351710751204668</c:v>
                </c:pt>
                <c:pt idx="338">
                  <c:v>0.12330462922396546</c:v>
                </c:pt>
                <c:pt idx="339">
                  <c:v>0.72382684814784115</c:v>
                </c:pt>
                <c:pt idx="340">
                  <c:v>0.12402857508934702</c:v>
                </c:pt>
                <c:pt idx="341">
                  <c:v>0.72413548010021811</c:v>
                </c:pt>
                <c:pt idx="342">
                  <c:v>0.12475242064808625</c:v>
                </c:pt>
                <c:pt idx="343">
                  <c:v>0.72444300395921668</c:v>
                </c:pt>
                <c:pt idx="344">
                  <c:v>0.12547616531014405</c:v>
                </c:pt>
                <c:pt idx="345">
                  <c:v>0.72474942031487588</c:v>
                </c:pt>
                <c:pt idx="346">
                  <c:v>0.12619980848548135</c:v>
                </c:pt>
                <c:pt idx="347">
                  <c:v>0.72505472975723473</c:v>
                </c:pt>
                <c:pt idx="348">
                  <c:v>0.12692334958405907</c:v>
                </c:pt>
                <c:pt idx="349">
                  <c:v>0.72535893287633246</c:v>
                </c:pt>
                <c:pt idx="350">
                  <c:v>0.12764678801583818</c:v>
                </c:pt>
                <c:pt idx="351">
                  <c:v>0.72566203026220777</c:v>
                </c:pt>
                <c:pt idx="352">
                  <c:v>0.12837012319077956</c:v>
                </c:pt>
                <c:pt idx="353">
                  <c:v>0.72596402250490044</c:v>
                </c:pt>
                <c:pt idx="354">
                  <c:v>0.12909335451884416</c:v>
                </c:pt>
                <c:pt idx="355">
                  <c:v>0.72626491019444883</c:v>
                </c:pt>
                <c:pt idx="356">
                  <c:v>0.12981648140999288</c:v>
                </c:pt>
                <c:pt idx="357">
                  <c:v>0.7265646939208924</c:v>
                </c:pt>
                <c:pt idx="358">
                  <c:v>0.13053950327418667</c:v>
                </c:pt>
                <c:pt idx="359">
                  <c:v>0.72686337427427006</c:v>
                </c:pt>
                <c:pt idx="360">
                  <c:v>0.13126241952138648</c:v>
                </c:pt>
                <c:pt idx="361">
                  <c:v>0.72716095184462093</c:v>
                </c:pt>
                <c:pt idx="362">
                  <c:v>0.13198522956155323</c:v>
                </c:pt>
                <c:pt idx="363">
                  <c:v>0.72745742722198414</c:v>
                </c:pt>
                <c:pt idx="364">
                  <c:v>0.13270793280464779</c:v>
                </c:pt>
                <c:pt idx="365">
                  <c:v>0.72775280099639861</c:v>
                </c:pt>
                <c:pt idx="366">
                  <c:v>0.13343052866063115</c:v>
                </c:pt>
                <c:pt idx="367">
                  <c:v>0.72804707375790367</c:v>
                </c:pt>
                <c:pt idx="368">
                  <c:v>0.13415301653946421</c:v>
                </c:pt>
                <c:pt idx="369">
                  <c:v>0.72834024609653825</c:v>
                </c:pt>
                <c:pt idx="370">
                  <c:v>0.13487539585110792</c:v>
                </c:pt>
                <c:pt idx="371">
                  <c:v>0.72863231860234123</c:v>
                </c:pt>
                <c:pt idx="372">
                  <c:v>0.13559766600552314</c:v>
                </c:pt>
                <c:pt idx="373">
                  <c:v>0.7289232918653521</c:v>
                </c:pt>
                <c:pt idx="374">
                  <c:v>0.1363198264126709</c:v>
                </c:pt>
                <c:pt idx="375">
                  <c:v>0.72921316647560952</c:v>
                </c:pt>
                <c:pt idx="376">
                  <c:v>0.13704187648251204</c:v>
                </c:pt>
                <c:pt idx="377">
                  <c:v>0.72950194302315274</c:v>
                </c:pt>
                <c:pt idx="378">
                  <c:v>0.13776381562500753</c:v>
                </c:pt>
                <c:pt idx="379">
                  <c:v>0.72978962209802101</c:v>
                </c:pt>
                <c:pt idx="380">
                  <c:v>0.13848564325011831</c:v>
                </c:pt>
                <c:pt idx="381">
                  <c:v>0.73007620429025311</c:v>
                </c:pt>
                <c:pt idx="382">
                  <c:v>0.13920735876780527</c:v>
                </c:pt>
                <c:pt idx="383">
                  <c:v>0.73036169018988828</c:v>
                </c:pt>
                <c:pt idx="384">
                  <c:v>0.13992896158802937</c:v>
                </c:pt>
                <c:pt idx="385">
                  <c:v>0.73064608038696544</c:v>
                </c:pt>
                <c:pt idx="386">
                  <c:v>0.1406504511207515</c:v>
                </c:pt>
                <c:pt idx="387">
                  <c:v>0.73092937547152392</c:v>
                </c:pt>
                <c:pt idx="388">
                  <c:v>0.14137182677593263</c:v>
                </c:pt>
                <c:pt idx="389">
                  <c:v>0.73121157603360243</c:v>
                </c:pt>
                <c:pt idx="390">
                  <c:v>0.14209308796353365</c:v>
                </c:pt>
                <c:pt idx="391">
                  <c:v>0.73149268266324052</c:v>
                </c:pt>
                <c:pt idx="392">
                  <c:v>0.14281423409351551</c:v>
                </c:pt>
                <c:pt idx="393">
                  <c:v>0.73177269595047678</c:v>
                </c:pt>
                <c:pt idx="394">
                  <c:v>0.14353526457583912</c:v>
                </c:pt>
                <c:pt idx="395">
                  <c:v>0.73205161648535055</c:v>
                </c:pt>
                <c:pt idx="396">
                  <c:v>0.14425617882046543</c:v>
                </c:pt>
                <c:pt idx="397">
                  <c:v>0.73232944485790097</c:v>
                </c:pt>
                <c:pt idx="398">
                  <c:v>0.14497697623735536</c:v>
                </c:pt>
                <c:pt idx="399">
                  <c:v>0.73260618165816671</c:v>
                </c:pt>
                <c:pt idx="400">
                  <c:v>0.14569765623646982</c:v>
                </c:pt>
                <c:pt idx="401">
                  <c:v>0.73288182747618735</c:v>
                </c:pt>
                <c:pt idx="402">
                  <c:v>0.14641821822776976</c:v>
                </c:pt>
                <c:pt idx="403">
                  <c:v>0.7331563829020018</c:v>
                </c:pt>
                <c:pt idx="404">
                  <c:v>0.14713866162121608</c:v>
                </c:pt>
                <c:pt idx="405">
                  <c:v>0.73342984852564885</c:v>
                </c:pt>
                <c:pt idx="406">
                  <c:v>0.14785898582676976</c:v>
                </c:pt>
                <c:pt idx="407">
                  <c:v>0.73370222493716797</c:v>
                </c:pt>
                <c:pt idx="408">
                  <c:v>0.14857919025439165</c:v>
                </c:pt>
                <c:pt idx="409">
                  <c:v>0.73397351272659794</c:v>
                </c:pt>
                <c:pt idx="410">
                  <c:v>0.14929927431404277</c:v>
                </c:pt>
                <c:pt idx="411">
                  <c:v>0.73424371248397802</c:v>
                </c:pt>
                <c:pt idx="412">
                  <c:v>0.15001923741568396</c:v>
                </c:pt>
                <c:pt idx="413">
                  <c:v>0.73451282479934721</c:v>
                </c:pt>
                <c:pt idx="414">
                  <c:v>0.15073907896927619</c:v>
                </c:pt>
                <c:pt idx="415">
                  <c:v>0.73478085026274442</c:v>
                </c:pt>
                <c:pt idx="416">
                  <c:v>0.15145879838478038</c:v>
                </c:pt>
                <c:pt idx="417">
                  <c:v>0.73504778946420912</c:v>
                </c:pt>
                <c:pt idx="418">
                  <c:v>0.15217839507215747</c:v>
                </c:pt>
                <c:pt idx="419">
                  <c:v>0.73531364299377999</c:v>
                </c:pt>
                <c:pt idx="420">
                  <c:v>0.15289786844136838</c:v>
                </c:pt>
                <c:pt idx="421">
                  <c:v>0.73557841144149638</c:v>
                </c:pt>
                <c:pt idx="422">
                  <c:v>0.15361721790237404</c:v>
                </c:pt>
                <c:pt idx="423">
                  <c:v>0.73584209539739709</c:v>
                </c:pt>
                <c:pt idx="424">
                  <c:v>0.15433644286513531</c:v>
                </c:pt>
                <c:pt idx="425">
                  <c:v>0.73610469545152157</c:v>
                </c:pt>
                <c:pt idx="426">
                  <c:v>0.15505554273961325</c:v>
                </c:pt>
                <c:pt idx="427">
                  <c:v>0.73636621219390852</c:v>
                </c:pt>
                <c:pt idx="428">
                  <c:v>0.15577451693576869</c:v>
                </c:pt>
                <c:pt idx="429">
                  <c:v>0.73662664621459717</c:v>
                </c:pt>
                <c:pt idx="430">
                  <c:v>0.15649336486356261</c:v>
                </c:pt>
                <c:pt idx="431">
                  <c:v>0.73688599810362654</c:v>
                </c:pt>
                <c:pt idx="432">
                  <c:v>0.15721208593295588</c:v>
                </c:pt>
                <c:pt idx="433">
                  <c:v>0.73714426845103576</c:v>
                </c:pt>
                <c:pt idx="434">
                  <c:v>0.15793067955390944</c:v>
                </c:pt>
                <c:pt idx="435">
                  <c:v>0.73740145784686395</c:v>
                </c:pt>
                <c:pt idx="436">
                  <c:v>0.15864914513638426</c:v>
                </c:pt>
                <c:pt idx="437">
                  <c:v>0.73765756688115025</c:v>
                </c:pt>
                <c:pt idx="438">
                  <c:v>0.15936748209034127</c:v>
                </c:pt>
                <c:pt idx="439">
                  <c:v>0.73791259614393334</c:v>
                </c:pt>
                <c:pt idx="440">
                  <c:v>0.16008568982574134</c:v>
                </c:pt>
                <c:pt idx="441">
                  <c:v>0.73816654622525268</c:v>
                </c:pt>
                <c:pt idx="442">
                  <c:v>0.16080376775254543</c:v>
                </c:pt>
                <c:pt idx="443">
                  <c:v>0.73841941771514719</c:v>
                </c:pt>
                <c:pt idx="444">
                  <c:v>0.16152171528071446</c:v>
                </c:pt>
                <c:pt idx="445">
                  <c:v>0.73867121120365609</c:v>
                </c:pt>
                <c:pt idx="446">
                  <c:v>0.16223953182020937</c:v>
                </c:pt>
                <c:pt idx="447">
                  <c:v>0.73892192728081818</c:v>
                </c:pt>
                <c:pt idx="448">
                  <c:v>0.16295721678099107</c:v>
                </c:pt>
                <c:pt idx="449">
                  <c:v>0.73917156653667271</c:v>
                </c:pt>
                <c:pt idx="450">
                  <c:v>0.16367476957302049</c:v>
                </c:pt>
                <c:pt idx="451">
                  <c:v>0.7394201295612588</c:v>
                </c:pt>
                <c:pt idx="452">
                  <c:v>0.16439218960625859</c:v>
                </c:pt>
                <c:pt idx="453">
                  <c:v>0.73966761694461536</c:v>
                </c:pt>
                <c:pt idx="454">
                  <c:v>0.16510947629066627</c:v>
                </c:pt>
                <c:pt idx="455">
                  <c:v>0.73991402927678174</c:v>
                </c:pt>
                <c:pt idx="456">
                  <c:v>0.16582662903620446</c:v>
                </c:pt>
                <c:pt idx="457">
                  <c:v>0.74015936714779673</c:v>
                </c:pt>
                <c:pt idx="458">
                  <c:v>0.16654364725283408</c:v>
                </c:pt>
                <c:pt idx="459">
                  <c:v>0.74040363114769947</c:v>
                </c:pt>
                <c:pt idx="460">
                  <c:v>0.16726053035051602</c:v>
                </c:pt>
                <c:pt idx="461">
                  <c:v>0.74064682186652908</c:v>
                </c:pt>
                <c:pt idx="462">
                  <c:v>0.16797727773921131</c:v>
                </c:pt>
                <c:pt idx="463">
                  <c:v>0.74088893989432458</c:v>
                </c:pt>
                <c:pt idx="464">
                  <c:v>0.16869388882888081</c:v>
                </c:pt>
                <c:pt idx="465">
                  <c:v>0.7411299858211251</c:v>
                </c:pt>
                <c:pt idx="466">
                  <c:v>0.16941036302948542</c:v>
                </c:pt>
                <c:pt idx="467">
                  <c:v>0.74136996023696977</c:v>
                </c:pt>
                <c:pt idx="468">
                  <c:v>0.17012669975098615</c:v>
                </c:pt>
                <c:pt idx="469">
                  <c:v>0.74160886373189749</c:v>
                </c:pt>
                <c:pt idx="470">
                  <c:v>0.17084289840334385</c:v>
                </c:pt>
                <c:pt idx="471">
                  <c:v>0.7418466968959474</c:v>
                </c:pt>
                <c:pt idx="472">
                  <c:v>0.17155895839651947</c:v>
                </c:pt>
                <c:pt idx="473">
                  <c:v>0.74208346031915873</c:v>
                </c:pt>
                <c:pt idx="474">
                  <c:v>0.17227487914047396</c:v>
                </c:pt>
                <c:pt idx="475">
                  <c:v>0.74231915459157038</c:v>
                </c:pt>
                <c:pt idx="476">
                  <c:v>0.17299066004516825</c:v>
                </c:pt>
                <c:pt idx="477">
                  <c:v>0.74255378030322128</c:v>
                </c:pt>
                <c:pt idx="478">
                  <c:v>0.17370630052056324</c:v>
                </c:pt>
                <c:pt idx="479">
                  <c:v>0.74278733804415087</c:v>
                </c:pt>
                <c:pt idx="480">
                  <c:v>0.17442179997661986</c:v>
                </c:pt>
                <c:pt idx="481">
                  <c:v>0.74301982840439806</c:v>
                </c:pt>
                <c:pt idx="482">
                  <c:v>0.17513715782329903</c:v>
                </c:pt>
                <c:pt idx="483">
                  <c:v>0.74325125197400177</c:v>
                </c:pt>
                <c:pt idx="484">
                  <c:v>0.17585237347056171</c:v>
                </c:pt>
                <c:pt idx="485">
                  <c:v>0.74348160934300145</c:v>
                </c:pt>
                <c:pt idx="486">
                  <c:v>0.17656744632836879</c:v>
                </c:pt>
                <c:pt idx="487">
                  <c:v>0.74371090110143567</c:v>
                </c:pt>
                <c:pt idx="488">
                  <c:v>0.17728237580668127</c:v>
                </c:pt>
                <c:pt idx="489">
                  <c:v>0.74393912783934391</c:v>
                </c:pt>
                <c:pt idx="490">
                  <c:v>0.17799716131545998</c:v>
                </c:pt>
                <c:pt idx="491">
                  <c:v>0.74416629014676505</c:v>
                </c:pt>
                <c:pt idx="492">
                  <c:v>0.17871180226466588</c:v>
                </c:pt>
                <c:pt idx="493">
                  <c:v>0.74439238861373824</c:v>
                </c:pt>
                <c:pt idx="494">
                  <c:v>0.17942629806425991</c:v>
                </c:pt>
                <c:pt idx="495">
                  <c:v>0.74461742383030238</c:v>
                </c:pt>
                <c:pt idx="496">
                  <c:v>0.18014064812420302</c:v>
                </c:pt>
                <c:pt idx="497">
                  <c:v>0.74484139638649682</c:v>
                </c:pt>
                <c:pt idx="498">
                  <c:v>0.18085485185445613</c:v>
                </c:pt>
                <c:pt idx="499">
                  <c:v>0.74506430687236047</c:v>
                </c:pt>
                <c:pt idx="500">
                  <c:v>0.1815689086649801</c:v>
                </c:pt>
                <c:pt idx="501">
                  <c:v>0.74528615587793234</c:v>
                </c:pt>
                <c:pt idx="502">
                  <c:v>0.18228281796573595</c:v>
                </c:pt>
                <c:pt idx="503">
                  <c:v>0.74550694399325168</c:v>
                </c:pt>
                <c:pt idx="504">
                  <c:v>0.18299657916668455</c:v>
                </c:pt>
                <c:pt idx="505">
                  <c:v>0.7457266718083575</c:v>
                </c:pt>
                <c:pt idx="506">
                  <c:v>0.18371019167778685</c:v>
                </c:pt>
                <c:pt idx="507">
                  <c:v>0.74594533991328882</c:v>
                </c:pt>
                <c:pt idx="508">
                  <c:v>0.18442365490900375</c:v>
                </c:pt>
                <c:pt idx="509">
                  <c:v>0.74616294889808465</c:v>
                </c:pt>
                <c:pt idx="510">
                  <c:v>0.18513696827029621</c:v>
                </c:pt>
                <c:pt idx="511">
                  <c:v>0.74637949935278425</c:v>
                </c:pt>
                <c:pt idx="512">
                  <c:v>0.18585013117162516</c:v>
                </c:pt>
                <c:pt idx="513">
                  <c:v>0.74659499186742662</c:v>
                </c:pt>
                <c:pt idx="514">
                  <c:v>0.18656314302295149</c:v>
                </c:pt>
                <c:pt idx="515">
                  <c:v>0.74680942703205067</c:v>
                </c:pt>
                <c:pt idx="516">
                  <c:v>0.18727600323423615</c:v>
                </c:pt>
                <c:pt idx="517">
                  <c:v>0.74702280543669575</c:v>
                </c:pt>
                <c:pt idx="518">
                  <c:v>0.18798871121544006</c:v>
                </c:pt>
                <c:pt idx="519">
                  <c:v>0.74723512767140066</c:v>
                </c:pt>
                <c:pt idx="520">
                  <c:v>0.18870126637652418</c:v>
                </c:pt>
                <c:pt idx="521">
                  <c:v>0.74744639432620463</c:v>
                </c:pt>
                <c:pt idx="522">
                  <c:v>0.18941366812744942</c:v>
                </c:pt>
                <c:pt idx="523">
                  <c:v>0.74765660599114681</c:v>
                </c:pt>
                <c:pt idx="524">
                  <c:v>0.19012591587817668</c:v>
                </c:pt>
                <c:pt idx="525">
                  <c:v>0.74786576325626597</c:v>
                </c:pt>
                <c:pt idx="526">
                  <c:v>0.19083800903866688</c:v>
                </c:pt>
                <c:pt idx="527">
                  <c:v>0.7480738667116017</c:v>
                </c:pt>
                <c:pt idx="528">
                  <c:v>0.19154994701888101</c:v>
                </c:pt>
                <c:pt idx="529">
                  <c:v>0.74828091694719245</c:v>
                </c:pt>
                <c:pt idx="530">
                  <c:v>0.19226172922877996</c:v>
                </c:pt>
                <c:pt idx="531">
                  <c:v>0.74848691455307781</c:v>
                </c:pt>
                <c:pt idx="532">
                  <c:v>0.19297335507832464</c:v>
                </c:pt>
                <c:pt idx="533">
                  <c:v>0.74869186011929656</c:v>
                </c:pt>
                <c:pt idx="534">
                  <c:v>0.19368482397747599</c:v>
                </c:pt>
                <c:pt idx="535">
                  <c:v>0.74889575423588772</c:v>
                </c:pt>
                <c:pt idx="536">
                  <c:v>0.19439613533619499</c:v>
                </c:pt>
                <c:pt idx="537">
                  <c:v>0.74909859749289065</c:v>
                </c:pt>
                <c:pt idx="538">
                  <c:v>0.19510728856444248</c:v>
                </c:pt>
                <c:pt idx="539">
                  <c:v>0.74930039048034425</c:v>
                </c:pt>
                <c:pt idx="540">
                  <c:v>0.19581828307217941</c:v>
                </c:pt>
                <c:pt idx="541">
                  <c:v>0.74950113378828753</c:v>
                </c:pt>
                <c:pt idx="542">
                  <c:v>0.19652911826936678</c:v>
                </c:pt>
                <c:pt idx="543">
                  <c:v>0.74970082800675975</c:v>
                </c:pt>
                <c:pt idx="544">
                  <c:v>0.19723979356596541</c:v>
                </c:pt>
                <c:pt idx="545">
                  <c:v>0.74989947372579979</c:v>
                </c:pt>
                <c:pt idx="546">
                  <c:v>0.19795030837193633</c:v>
                </c:pt>
                <c:pt idx="547">
                  <c:v>0.75009707153544691</c:v>
                </c:pt>
                <c:pt idx="548">
                  <c:v>0.19866066209724037</c:v>
                </c:pt>
                <c:pt idx="549">
                  <c:v>0.7502936220257399</c:v>
                </c:pt>
                <c:pt idx="550">
                  <c:v>0.19937085415183853</c:v>
                </c:pt>
                <c:pt idx="551">
                  <c:v>0.75048912578671823</c:v>
                </c:pt>
                <c:pt idx="552">
                  <c:v>0.20008088394569171</c:v>
                </c:pt>
                <c:pt idx="553">
                  <c:v>0.75068358340842056</c:v>
                </c:pt>
                <c:pt idx="554">
                  <c:v>0.20079075088876083</c:v>
                </c:pt>
                <c:pt idx="555">
                  <c:v>0.75087699548088627</c:v>
                </c:pt>
                <c:pt idx="556">
                  <c:v>0.20150045439100683</c:v>
                </c:pt>
                <c:pt idx="557">
                  <c:v>0.75106936259415435</c:v>
                </c:pt>
                <c:pt idx="558">
                  <c:v>0.20220999386239064</c:v>
                </c:pt>
                <c:pt idx="559">
                  <c:v>0.75126068533826373</c:v>
                </c:pt>
                <c:pt idx="560">
                  <c:v>0.20291936871287317</c:v>
                </c:pt>
                <c:pt idx="561">
                  <c:v>0.75145096430325364</c:v>
                </c:pt>
                <c:pt idx="562">
                  <c:v>0.20362857835241538</c:v>
                </c:pt>
                <c:pt idx="563">
                  <c:v>0.75164020007916321</c:v>
                </c:pt>
                <c:pt idx="564">
                  <c:v>0.20433762219097815</c:v>
                </c:pt>
                <c:pt idx="565">
                  <c:v>0.75182839325603124</c:v>
                </c:pt>
                <c:pt idx="566">
                  <c:v>0.20504649963852245</c:v>
                </c:pt>
                <c:pt idx="567">
                  <c:v>0.75201554442389718</c:v>
                </c:pt>
                <c:pt idx="568">
                  <c:v>0.20575521010500919</c:v>
                </c:pt>
                <c:pt idx="569">
                  <c:v>0.75220165417279972</c:v>
                </c:pt>
                <c:pt idx="570">
                  <c:v>0.20646375300039929</c:v>
                </c:pt>
                <c:pt idx="571">
                  <c:v>0.75238672309277821</c:v>
                </c:pt>
                <c:pt idx="572">
                  <c:v>0.20717212773465371</c:v>
                </c:pt>
                <c:pt idx="573">
                  <c:v>0.75257075177387156</c:v>
                </c:pt>
                <c:pt idx="574">
                  <c:v>0.20788033371773332</c:v>
                </c:pt>
                <c:pt idx="575">
                  <c:v>0.7527537408061189</c:v>
                </c:pt>
                <c:pt idx="576">
                  <c:v>0.20858837035959907</c:v>
                </c:pt>
                <c:pt idx="577">
                  <c:v>0.75293569077955924</c:v>
                </c:pt>
                <c:pt idx="578">
                  <c:v>0.20929623707021194</c:v>
                </c:pt>
                <c:pt idx="579">
                  <c:v>0.75311660228423194</c:v>
                </c:pt>
                <c:pt idx="580">
                  <c:v>0.21000393325953282</c:v>
                </c:pt>
                <c:pt idx="581">
                  <c:v>0.75329647591017579</c:v>
                </c:pt>
                <c:pt idx="582">
                  <c:v>0.21071145833752258</c:v>
                </c:pt>
                <c:pt idx="583">
                  <c:v>0.75347531224742981</c:v>
                </c:pt>
                <c:pt idx="584">
                  <c:v>0.21141881171414226</c:v>
                </c:pt>
                <c:pt idx="585">
                  <c:v>0.75365311188603323</c:v>
                </c:pt>
                <c:pt idx="586">
                  <c:v>0.21212599279935268</c:v>
                </c:pt>
                <c:pt idx="587">
                  <c:v>0.75382987541602497</c:v>
                </c:pt>
                <c:pt idx="588">
                  <c:v>0.21283300100311481</c:v>
                </c:pt>
                <c:pt idx="589">
                  <c:v>0.75400560342744449</c:v>
                </c:pt>
                <c:pt idx="590">
                  <c:v>0.21353983573538959</c:v>
                </c:pt>
                <c:pt idx="591">
                  <c:v>0.75418029651033047</c:v>
                </c:pt>
                <c:pt idx="592">
                  <c:v>0.21424649640613797</c:v>
                </c:pt>
                <c:pt idx="593">
                  <c:v>0.75435395525472193</c:v>
                </c:pt>
                <c:pt idx="594">
                  <c:v>0.21495298242532082</c:v>
                </c:pt>
                <c:pt idx="595">
                  <c:v>0.75452658025065833</c:v>
                </c:pt>
                <c:pt idx="596">
                  <c:v>0.21565929320289912</c:v>
                </c:pt>
                <c:pt idx="597">
                  <c:v>0.75469817208817835</c:v>
                </c:pt>
                <c:pt idx="598">
                  <c:v>0.21636542814883372</c:v>
                </c:pt>
                <c:pt idx="599">
                  <c:v>0.75486873135732135</c:v>
                </c:pt>
                <c:pt idx="600">
                  <c:v>0.21707138667308565</c:v>
                </c:pt>
                <c:pt idx="601">
                  <c:v>0.75503825864812624</c:v>
                </c:pt>
                <c:pt idx="602">
                  <c:v>0.21777716818561574</c:v>
                </c:pt>
                <c:pt idx="603">
                  <c:v>0.75520675455063224</c:v>
                </c:pt>
                <c:pt idx="604">
                  <c:v>0.218482772096385</c:v>
                </c:pt>
                <c:pt idx="605">
                  <c:v>0.75537421965487828</c:v>
                </c:pt>
                <c:pt idx="606">
                  <c:v>0.21918819781535431</c:v>
                </c:pt>
                <c:pt idx="607">
                  <c:v>0.75554065455090336</c:v>
                </c:pt>
                <c:pt idx="608">
                  <c:v>0.2198934447524846</c:v>
                </c:pt>
                <c:pt idx="609">
                  <c:v>0.75570605982874683</c:v>
                </c:pt>
                <c:pt idx="610">
                  <c:v>0.22059851231773681</c:v>
                </c:pt>
                <c:pt idx="611">
                  <c:v>0.75587043607844751</c:v>
                </c:pt>
                <c:pt idx="612">
                  <c:v>0.22130339992107187</c:v>
                </c:pt>
                <c:pt idx="613">
                  <c:v>0.7560337838900445</c:v>
                </c:pt>
                <c:pt idx="614">
                  <c:v>0.22200810697245069</c:v>
                </c:pt>
                <c:pt idx="615">
                  <c:v>0.75619610385357705</c:v>
                </c:pt>
                <c:pt idx="616">
                  <c:v>0.22271263288183421</c:v>
                </c:pt>
                <c:pt idx="617">
                  <c:v>0.75635739655908418</c:v>
                </c:pt>
                <c:pt idx="618">
                  <c:v>0.22341697705918334</c:v>
                </c:pt>
                <c:pt idx="619">
                  <c:v>0.75651766259660469</c:v>
                </c:pt>
                <c:pt idx="620">
                  <c:v>0.22412113891445903</c:v>
                </c:pt>
                <c:pt idx="621">
                  <c:v>0.75667690255617803</c:v>
                </c:pt>
                <c:pt idx="622">
                  <c:v>0.22482511785762221</c:v>
                </c:pt>
                <c:pt idx="623">
                  <c:v>0.75683511702784301</c:v>
                </c:pt>
                <c:pt idx="624">
                  <c:v>0.22552891329863381</c:v>
                </c:pt>
                <c:pt idx="625">
                  <c:v>0.75699230660163896</c:v>
                </c:pt>
                <c:pt idx="626">
                  <c:v>0.22623252464745472</c:v>
                </c:pt>
                <c:pt idx="627">
                  <c:v>0.7571484718676047</c:v>
                </c:pt>
                <c:pt idx="628">
                  <c:v>0.2269359513140459</c:v>
                </c:pt>
                <c:pt idx="629">
                  <c:v>0.75730361341577934</c:v>
                </c:pt>
                <c:pt idx="630">
                  <c:v>0.22763919270836827</c:v>
                </c:pt>
                <c:pt idx="631">
                  <c:v>0.75745773183620202</c:v>
                </c:pt>
                <c:pt idx="632">
                  <c:v>0.22834224824038274</c:v>
                </c:pt>
                <c:pt idx="633">
                  <c:v>0.75761082771891186</c:v>
                </c:pt>
                <c:pt idx="634">
                  <c:v>0.22904511732005028</c:v>
                </c:pt>
                <c:pt idx="635">
                  <c:v>0.75776290165394788</c:v>
                </c:pt>
                <c:pt idx="636">
                  <c:v>0.22974779935733175</c:v>
                </c:pt>
                <c:pt idx="637">
                  <c:v>0.75791395423134922</c:v>
                </c:pt>
                <c:pt idx="638">
                  <c:v>0.23045029376218815</c:v>
                </c:pt>
                <c:pt idx="639">
                  <c:v>0.75806398604115466</c:v>
                </c:pt>
                <c:pt idx="640">
                  <c:v>0.23115259994458037</c:v>
                </c:pt>
                <c:pt idx="641">
                  <c:v>0.75821299767340367</c:v>
                </c:pt>
                <c:pt idx="642">
                  <c:v>0.23185471731446936</c:v>
                </c:pt>
                <c:pt idx="643">
                  <c:v>0.75836098971813504</c:v>
                </c:pt>
                <c:pt idx="644">
                  <c:v>0.23255664528181599</c:v>
                </c:pt>
                <c:pt idx="645">
                  <c:v>0.75850796276538801</c:v>
                </c:pt>
                <c:pt idx="646">
                  <c:v>0.23325838325658124</c:v>
                </c:pt>
                <c:pt idx="647">
                  <c:v>0.75865391740520161</c:v>
                </c:pt>
                <c:pt idx="648">
                  <c:v>0.23395993064872603</c:v>
                </c:pt>
                <c:pt idx="649">
                  <c:v>0.75879885422761484</c:v>
                </c:pt>
                <c:pt idx="650">
                  <c:v>0.23466128686821131</c:v>
                </c:pt>
                <c:pt idx="651">
                  <c:v>0.75894277382266684</c:v>
                </c:pt>
                <c:pt idx="652">
                  <c:v>0.23536245132499795</c:v>
                </c:pt>
                <c:pt idx="653">
                  <c:v>0.75908567678039673</c:v>
                </c:pt>
                <c:pt idx="654">
                  <c:v>0.2360634234290469</c:v>
                </c:pt>
                <c:pt idx="655">
                  <c:v>0.75922756369084332</c:v>
                </c:pt>
                <c:pt idx="656">
                  <c:v>0.23676420259031913</c:v>
                </c:pt>
                <c:pt idx="657">
                  <c:v>0.75936843514404617</c:v>
                </c:pt>
                <c:pt idx="658">
                  <c:v>0.23746478821877551</c:v>
                </c:pt>
                <c:pt idx="659">
                  <c:v>0.75950829173004386</c:v>
                </c:pt>
                <c:pt idx="660">
                  <c:v>0.23816517972437698</c:v>
                </c:pt>
                <c:pt idx="661">
                  <c:v>0.75964713403887574</c:v>
                </c:pt>
                <c:pt idx="662">
                  <c:v>0.23886537651708448</c:v>
                </c:pt>
                <c:pt idx="663">
                  <c:v>0.75978496266058082</c:v>
                </c:pt>
                <c:pt idx="664">
                  <c:v>0.23956537800685893</c:v>
                </c:pt>
                <c:pt idx="665">
                  <c:v>0.75992177818519813</c:v>
                </c:pt>
                <c:pt idx="666">
                  <c:v>0.24026518360366125</c:v>
                </c:pt>
                <c:pt idx="667">
                  <c:v>0.76005758120276679</c:v>
                </c:pt>
                <c:pt idx="668">
                  <c:v>0.24096479271745241</c:v>
                </c:pt>
                <c:pt idx="669">
                  <c:v>0.76019237230332581</c:v>
                </c:pt>
                <c:pt idx="670">
                  <c:v>0.24166420475819331</c:v>
                </c:pt>
                <c:pt idx="671">
                  <c:v>0.76032615207691445</c:v>
                </c:pt>
                <c:pt idx="672">
                  <c:v>0.24236341913584486</c:v>
                </c:pt>
                <c:pt idx="673">
                  <c:v>0.76045892111357161</c:v>
                </c:pt>
                <c:pt idx="674">
                  <c:v>0.243062435260368</c:v>
                </c:pt>
                <c:pt idx="675">
                  <c:v>0.76059068000333629</c:v>
                </c:pt>
                <c:pt idx="676">
                  <c:v>0.24376125254172365</c:v>
                </c:pt>
                <c:pt idx="677">
                  <c:v>0.76072142933624776</c:v>
                </c:pt>
                <c:pt idx="678">
                  <c:v>0.24445987038987274</c:v>
                </c:pt>
                <c:pt idx="679">
                  <c:v>0.7608511697023449</c:v>
                </c:pt>
                <c:pt idx="680">
                  <c:v>0.2451582882147762</c:v>
                </c:pt>
                <c:pt idx="681">
                  <c:v>0.76097990169166696</c:v>
                </c:pt>
                <c:pt idx="682">
                  <c:v>0.24585650542639498</c:v>
                </c:pt>
                <c:pt idx="683">
                  <c:v>0.76110762589425285</c:v>
                </c:pt>
                <c:pt idx="684">
                  <c:v>0.24655452143468998</c:v>
                </c:pt>
                <c:pt idx="685">
                  <c:v>0.76123434290014191</c:v>
                </c:pt>
                <c:pt idx="686">
                  <c:v>0.24725233564962212</c:v>
                </c:pt>
                <c:pt idx="687">
                  <c:v>0.76136005329937295</c:v>
                </c:pt>
                <c:pt idx="688">
                  <c:v>0.24794994748115237</c:v>
                </c:pt>
                <c:pt idx="689">
                  <c:v>0.76148475768198509</c:v>
                </c:pt>
                <c:pt idx="690">
                  <c:v>0.24864735633924162</c:v>
                </c:pt>
                <c:pt idx="691">
                  <c:v>0.76160845663801746</c:v>
                </c:pt>
                <c:pt idx="692">
                  <c:v>0.2493445616338508</c:v>
                </c:pt>
                <c:pt idx="693">
                  <c:v>0.76173115075750908</c:v>
                </c:pt>
                <c:pt idx="694">
                  <c:v>0.25004156277494083</c:v>
                </c:pt>
                <c:pt idx="695">
                  <c:v>0.76185284063049907</c:v>
                </c:pt>
                <c:pt idx="696">
                  <c:v>0.25073835917247267</c:v>
                </c:pt>
                <c:pt idx="697">
                  <c:v>0.76197352684702657</c:v>
                </c:pt>
                <c:pt idx="698">
                  <c:v>0.25143495023640722</c:v>
                </c:pt>
                <c:pt idx="699">
                  <c:v>0.76209320999713048</c:v>
                </c:pt>
                <c:pt idx="700">
                  <c:v>0.2521313353767054</c:v>
                </c:pt>
                <c:pt idx="701">
                  <c:v>0.76221189067085005</c:v>
                </c:pt>
                <c:pt idx="702">
                  <c:v>0.2528275140033282</c:v>
                </c:pt>
                <c:pt idx="703">
                  <c:v>0.76232956945822405</c:v>
                </c:pt>
                <c:pt idx="704">
                  <c:v>0.25352348552623649</c:v>
                </c:pt>
                <c:pt idx="705">
                  <c:v>0.76244624694929197</c:v>
                </c:pt>
                <c:pt idx="706">
                  <c:v>0.2542192493553912</c:v>
                </c:pt>
                <c:pt idx="707">
                  <c:v>0.76256192373409259</c:v>
                </c:pt>
                <c:pt idx="708">
                  <c:v>0.25491480490075324</c:v>
                </c:pt>
                <c:pt idx="709">
                  <c:v>0.76267660040266516</c:v>
                </c:pt>
                <c:pt idx="710">
                  <c:v>0.25561015157228356</c:v>
                </c:pt>
                <c:pt idx="711">
                  <c:v>0.76279027754504869</c:v>
                </c:pt>
                <c:pt idx="712">
                  <c:v>0.25630528877994313</c:v>
                </c:pt>
                <c:pt idx="713">
                  <c:v>0.76290295575128209</c:v>
                </c:pt>
                <c:pt idx="714">
                  <c:v>0.25700021593369282</c:v>
                </c:pt>
                <c:pt idx="715">
                  <c:v>0.7630146356114047</c:v>
                </c:pt>
                <c:pt idx="716">
                  <c:v>0.25769493244349356</c:v>
                </c:pt>
                <c:pt idx="717">
                  <c:v>0.76312531771545522</c:v>
                </c:pt>
                <c:pt idx="718">
                  <c:v>0.25838943771930634</c:v>
                </c:pt>
                <c:pt idx="719">
                  <c:v>0.76323500265347322</c:v>
                </c:pt>
                <c:pt idx="720">
                  <c:v>0.25908373117109196</c:v>
                </c:pt>
                <c:pt idx="721">
                  <c:v>0.76334369101549748</c:v>
                </c:pt>
                <c:pt idx="722">
                  <c:v>0.25977781220881152</c:v>
                </c:pt>
                <c:pt idx="723">
                  <c:v>0.76345138339156693</c:v>
                </c:pt>
                <c:pt idx="724">
                  <c:v>0.26047168024242578</c:v>
                </c:pt>
                <c:pt idx="725">
                  <c:v>0.76355808037172102</c:v>
                </c:pt>
                <c:pt idx="726">
                  <c:v>0.26116533468189579</c:v>
                </c:pt>
                <c:pt idx="727">
                  <c:v>0.76366378254599854</c:v>
                </c:pt>
                <c:pt idx="728">
                  <c:v>0.2618587749371824</c:v>
                </c:pt>
                <c:pt idx="729">
                  <c:v>0.76376849050443874</c:v>
                </c:pt>
                <c:pt idx="730">
                  <c:v>0.26255200041824656</c:v>
                </c:pt>
                <c:pt idx="731">
                  <c:v>0.76387220483708063</c:v>
                </c:pt>
                <c:pt idx="732">
                  <c:v>0.26324501053504917</c:v>
                </c:pt>
                <c:pt idx="733">
                  <c:v>0.76397492613396312</c:v>
                </c:pt>
                <c:pt idx="734">
                  <c:v>0.26393780469755129</c:v>
                </c:pt>
                <c:pt idx="735">
                  <c:v>0.76407665498512545</c:v>
                </c:pt>
                <c:pt idx="736">
                  <c:v>0.26463038231571367</c:v>
                </c:pt>
                <c:pt idx="737">
                  <c:v>0.76417739198060652</c:v>
                </c:pt>
                <c:pt idx="738">
                  <c:v>0.26532274279949736</c:v>
                </c:pt>
                <c:pt idx="739">
                  <c:v>0.76427713771044581</c:v>
                </c:pt>
                <c:pt idx="740">
                  <c:v>0.26601488555886321</c:v>
                </c:pt>
                <c:pt idx="741">
                  <c:v>0.76437589276468187</c:v>
                </c:pt>
                <c:pt idx="742">
                  <c:v>0.26670681000377217</c:v>
                </c:pt>
                <c:pt idx="743">
                  <c:v>0.76447365773335429</c:v>
                </c:pt>
                <c:pt idx="744">
                  <c:v>0.26739851554418526</c:v>
                </c:pt>
                <c:pt idx="745">
                  <c:v>0.76457043320650175</c:v>
                </c:pt>
                <c:pt idx="746">
                  <c:v>0.26809000159006324</c:v>
                </c:pt>
                <c:pt idx="747">
                  <c:v>0.76466621977416338</c:v>
                </c:pt>
                <c:pt idx="748">
                  <c:v>0.26878126755136711</c:v>
                </c:pt>
                <c:pt idx="749">
                  <c:v>0.76476101802637841</c:v>
                </c:pt>
                <c:pt idx="750">
                  <c:v>0.26947231283805789</c:v>
                </c:pt>
                <c:pt idx="751">
                  <c:v>0.76485482855318576</c:v>
                </c:pt>
                <c:pt idx="752">
                  <c:v>0.27016313686009635</c:v>
                </c:pt>
                <c:pt idx="753">
                  <c:v>0.76494765194462466</c:v>
                </c:pt>
                <c:pt idx="754">
                  <c:v>0.27085373902744359</c:v>
                </c:pt>
                <c:pt idx="755">
                  <c:v>0.76503948879073413</c:v>
                </c:pt>
                <c:pt idx="756">
                  <c:v>0.27154411875006035</c:v>
                </c:pt>
                <c:pt idx="757">
                  <c:v>0.76513033968155308</c:v>
                </c:pt>
                <c:pt idx="758">
                  <c:v>0.27223427543790768</c:v>
                </c:pt>
                <c:pt idx="759">
                  <c:v>0.76522020520712086</c:v>
                </c:pt>
                <c:pt idx="760">
                  <c:v>0.27292420850094651</c:v>
                </c:pt>
                <c:pt idx="761">
                  <c:v>0.76530908595747615</c:v>
                </c:pt>
                <c:pt idx="762">
                  <c:v>0.27361391734913765</c:v>
                </c:pt>
                <c:pt idx="763">
                  <c:v>0.76539698252265853</c:v>
                </c:pt>
                <c:pt idx="764">
                  <c:v>0.27430340139244219</c:v>
                </c:pt>
                <c:pt idx="765">
                  <c:v>0.76548389549270657</c:v>
                </c:pt>
                <c:pt idx="766">
                  <c:v>0.27499266004082096</c:v>
                </c:pt>
                <c:pt idx="767">
                  <c:v>0.76556982545765973</c:v>
                </c:pt>
                <c:pt idx="768">
                  <c:v>0.27568169270423487</c:v>
                </c:pt>
                <c:pt idx="769">
                  <c:v>0.76565477300755691</c:v>
                </c:pt>
                <c:pt idx="770">
                  <c:v>0.27637049879264491</c:v>
                </c:pt>
                <c:pt idx="771">
                  <c:v>0.76573873873243714</c:v>
                </c:pt>
                <c:pt idx="772">
                  <c:v>0.27705907771601196</c:v>
                </c:pt>
                <c:pt idx="773">
                  <c:v>0.76582172322233966</c:v>
                </c:pt>
                <c:pt idx="774">
                  <c:v>0.27774742888429704</c:v>
                </c:pt>
                <c:pt idx="775">
                  <c:v>0.76590372706730336</c:v>
                </c:pt>
                <c:pt idx="776">
                  <c:v>0.27843555170746093</c:v>
                </c:pt>
                <c:pt idx="777">
                  <c:v>0.7659847508573675</c:v>
                </c:pt>
                <c:pt idx="778">
                  <c:v>0.2791234455954647</c:v>
                </c:pt>
                <c:pt idx="779">
                  <c:v>0.76606479518257087</c:v>
                </c:pt>
                <c:pt idx="780">
                  <c:v>0.27981110995826913</c:v>
                </c:pt>
                <c:pt idx="781">
                  <c:v>0.76614386063295281</c:v>
                </c:pt>
                <c:pt idx="782">
                  <c:v>0.28049854420583525</c:v>
                </c:pt>
                <c:pt idx="783">
                  <c:v>0.76622194779855235</c:v>
                </c:pt>
                <c:pt idx="784">
                  <c:v>0.28118574774812399</c:v>
                </c:pt>
                <c:pt idx="785">
                  <c:v>0.76629905726940839</c:v>
                </c:pt>
                <c:pt idx="786">
                  <c:v>0.28187271999509622</c:v>
                </c:pt>
                <c:pt idx="787">
                  <c:v>0.76637518963556017</c:v>
                </c:pt>
                <c:pt idx="788">
                  <c:v>0.28255946035671298</c:v>
                </c:pt>
                <c:pt idx="789">
                  <c:v>0.76645034548704682</c:v>
                </c:pt>
                <c:pt idx="790">
                  <c:v>0.28324596824293502</c:v>
                </c:pt>
                <c:pt idx="791">
                  <c:v>0.76652452541390725</c:v>
                </c:pt>
                <c:pt idx="792">
                  <c:v>0.28393224306372339</c:v>
                </c:pt>
                <c:pt idx="793">
                  <c:v>0.76659773000618059</c:v>
                </c:pt>
                <c:pt idx="794">
                  <c:v>0.28461828422903901</c:v>
                </c:pt>
                <c:pt idx="795">
                  <c:v>0.76666995985390585</c:v>
                </c:pt>
                <c:pt idx="796">
                  <c:v>0.28530409114884281</c:v>
                </c:pt>
                <c:pt idx="797">
                  <c:v>0.76674121554712227</c:v>
                </c:pt>
                <c:pt idx="798">
                  <c:v>0.28598966323309566</c:v>
                </c:pt>
                <c:pt idx="799">
                  <c:v>0.76681149767586876</c:v>
                </c:pt>
                <c:pt idx="800">
                  <c:v>0.28667499989175854</c:v>
                </c:pt>
                <c:pt idx="801">
                  <c:v>0.76688080683018445</c:v>
                </c:pt>
                <c:pt idx="802">
                  <c:v>0.28736010053479233</c:v>
                </c:pt>
                <c:pt idx="803">
                  <c:v>0.76694914360010857</c:v>
                </c:pt>
                <c:pt idx="804">
                  <c:v>0.28804496457215806</c:v>
                </c:pt>
                <c:pt idx="805">
                  <c:v>0.76701650857567971</c:v>
                </c:pt>
                <c:pt idx="806">
                  <c:v>0.28872959141381649</c:v>
                </c:pt>
                <c:pt idx="807">
                  <c:v>0.76708290234693766</c:v>
                </c:pt>
                <c:pt idx="808">
                  <c:v>0.28941398046972872</c:v>
                </c:pt>
                <c:pt idx="809">
                  <c:v>0.76714832550392076</c:v>
                </c:pt>
                <c:pt idx="810">
                  <c:v>0.29009813114985561</c:v>
                </c:pt>
                <c:pt idx="811">
                  <c:v>0.76721277863666859</c:v>
                </c:pt>
                <c:pt idx="812">
                  <c:v>0.29078204286415799</c:v>
                </c:pt>
                <c:pt idx="813">
                  <c:v>0.76727626233522006</c:v>
                </c:pt>
                <c:pt idx="814">
                  <c:v>0.29146571502259694</c:v>
                </c:pt>
                <c:pt idx="815">
                  <c:v>0.76733877718961419</c:v>
                </c:pt>
                <c:pt idx="816">
                  <c:v>0.29214914703513328</c:v>
                </c:pt>
                <c:pt idx="817">
                  <c:v>0.76740032378989032</c:v>
                </c:pt>
                <c:pt idx="818">
                  <c:v>0.292832338311728</c:v>
                </c:pt>
                <c:pt idx="819">
                  <c:v>0.76746090272608702</c:v>
                </c:pt>
                <c:pt idx="820">
                  <c:v>0.29351528826234208</c:v>
                </c:pt>
                <c:pt idx="821">
                  <c:v>0.76752051458824377</c:v>
                </c:pt>
                <c:pt idx="822">
                  <c:v>0.29419799629693627</c:v>
                </c:pt>
                <c:pt idx="823">
                  <c:v>0.76757915996639958</c:v>
                </c:pt>
                <c:pt idx="824">
                  <c:v>0.29488046182547167</c:v>
                </c:pt>
                <c:pt idx="825">
                  <c:v>0.76763683945059336</c:v>
                </c:pt>
                <c:pt idx="826">
                  <c:v>0.29556268425790905</c:v>
                </c:pt>
                <c:pt idx="827">
                  <c:v>0.76769355363086444</c:v>
                </c:pt>
                <c:pt idx="828">
                  <c:v>0.29624466300420949</c:v>
                </c:pt>
                <c:pt idx="829">
                  <c:v>0.76774930309725153</c:v>
                </c:pt>
                <c:pt idx="830">
                  <c:v>0.29692639747433386</c:v>
                </c:pt>
                <c:pt idx="831">
                  <c:v>0.76780408843979409</c:v>
                </c:pt>
                <c:pt idx="832">
                  <c:v>0.29760788707824309</c:v>
                </c:pt>
                <c:pt idx="833">
                  <c:v>0.76785791024853078</c:v>
                </c:pt>
                <c:pt idx="834">
                  <c:v>0.29828913122589806</c:v>
                </c:pt>
                <c:pt idx="835">
                  <c:v>0.7679107691135012</c:v>
                </c:pt>
                <c:pt idx="836">
                  <c:v>0.29897012932725975</c:v>
                </c:pt>
                <c:pt idx="837">
                  <c:v>0.76796266562474402</c:v>
                </c:pt>
                <c:pt idx="838">
                  <c:v>0.29965088079228913</c:v>
                </c:pt>
                <c:pt idx="839">
                  <c:v>0.76801360037229838</c:v>
                </c:pt>
                <c:pt idx="840">
                  <c:v>0.30033138503094697</c:v>
                </c:pt>
                <c:pt idx="841">
                  <c:v>0.76806357394620339</c:v>
                </c:pt>
                <c:pt idx="842">
                  <c:v>0.30101164145319437</c:v>
                </c:pt>
                <c:pt idx="843">
                  <c:v>0.7681125869364982</c:v>
                </c:pt>
                <c:pt idx="844">
                  <c:v>0.30169164946899213</c:v>
                </c:pt>
                <c:pt idx="845">
                  <c:v>0.7681606399332217</c:v>
                </c:pt>
                <c:pt idx="846">
                  <c:v>0.3023714084883013</c:v>
                </c:pt>
                <c:pt idx="847">
                  <c:v>0.76820773352641325</c:v>
                </c:pt>
                <c:pt idx="848">
                  <c:v>0.30305091792108269</c:v>
                </c:pt>
                <c:pt idx="849">
                  <c:v>0.76825386830611164</c:v>
                </c:pt>
                <c:pt idx="850">
                  <c:v>0.30373017717729728</c:v>
                </c:pt>
                <c:pt idx="851">
                  <c:v>0.76829904486235612</c:v>
                </c:pt>
                <c:pt idx="852">
                  <c:v>0.30440918566690606</c:v>
                </c:pt>
                <c:pt idx="853">
                  <c:v>0.76834326378518558</c:v>
                </c:pt>
                <c:pt idx="854">
                  <c:v>0.30508794279986978</c:v>
                </c:pt>
                <c:pt idx="855">
                  <c:v>0.76838652566463927</c:v>
                </c:pt>
                <c:pt idx="856">
                  <c:v>0.30576644798614955</c:v>
                </c:pt>
                <c:pt idx="857">
                  <c:v>0.7684288310907561</c:v>
                </c:pt>
                <c:pt idx="858">
                  <c:v>0.30644470063570622</c:v>
                </c:pt>
                <c:pt idx="859">
                  <c:v>0.76847018065357542</c:v>
                </c:pt>
                <c:pt idx="860">
                  <c:v>0.30712270015850074</c:v>
                </c:pt>
                <c:pt idx="861">
                  <c:v>0.76851057494313602</c:v>
                </c:pt>
                <c:pt idx="862">
                  <c:v>0.30780044596449402</c:v>
                </c:pt>
                <c:pt idx="863">
                  <c:v>0.76855001454947713</c:v>
                </c:pt>
                <c:pt idx="864">
                  <c:v>0.30847793746364693</c:v>
                </c:pt>
                <c:pt idx="865">
                  <c:v>0.76858850006263768</c:v>
                </c:pt>
                <c:pt idx="866">
                  <c:v>0.30915517406592047</c:v>
                </c:pt>
                <c:pt idx="867">
                  <c:v>0.7686260320726569</c:v>
                </c:pt>
                <c:pt idx="868">
                  <c:v>0.3098321551812756</c:v>
                </c:pt>
                <c:pt idx="869">
                  <c:v>0.7686626111695738</c:v>
                </c:pt>
                <c:pt idx="870">
                  <c:v>0.31050888021967321</c:v>
                </c:pt>
                <c:pt idx="871">
                  <c:v>0.76869823794342729</c:v>
                </c:pt>
                <c:pt idx="872">
                  <c:v>0.31118534859107416</c:v>
                </c:pt>
                <c:pt idx="873">
                  <c:v>0.76873291298425683</c:v>
                </c:pt>
                <c:pt idx="874">
                  <c:v>0.3118615597054395</c:v>
                </c:pt>
                <c:pt idx="875">
                  <c:v>0.76876663688210123</c:v>
                </c:pt>
                <c:pt idx="876">
                  <c:v>0.31253751297273002</c:v>
                </c:pt>
                <c:pt idx="877">
                  <c:v>0.76879941022699938</c:v>
                </c:pt>
                <c:pt idx="878">
                  <c:v>0.31321320780290673</c:v>
                </c:pt>
                <c:pt idx="879">
                  <c:v>0.76883123360899075</c:v>
                </c:pt>
                <c:pt idx="880">
                  <c:v>0.31388864360593061</c:v>
                </c:pt>
                <c:pt idx="881">
                  <c:v>0.76886210761811424</c:v>
                </c:pt>
                <c:pt idx="882">
                  <c:v>0.31456381979176246</c:v>
                </c:pt>
                <c:pt idx="883">
                  <c:v>0.76889203284440888</c:v>
                </c:pt>
                <c:pt idx="884">
                  <c:v>0.31523873577036332</c:v>
                </c:pt>
                <c:pt idx="885">
                  <c:v>0.76892100987791379</c:v>
                </c:pt>
                <c:pt idx="886">
                  <c:v>0.31591339095169407</c:v>
                </c:pt>
                <c:pt idx="887">
                  <c:v>0.76894903930866798</c:v>
                </c:pt>
                <c:pt idx="888">
                  <c:v>0.31658778474571564</c:v>
                </c:pt>
                <c:pt idx="889">
                  <c:v>0.76897612172671059</c:v>
                </c:pt>
                <c:pt idx="890">
                  <c:v>0.31726191656238889</c:v>
                </c:pt>
                <c:pt idx="891">
                  <c:v>0.76900225772208064</c:v>
                </c:pt>
                <c:pt idx="892">
                  <c:v>0.31793578581167492</c:v>
                </c:pt>
                <c:pt idx="893">
                  <c:v>0.76902744788481725</c:v>
                </c:pt>
                <c:pt idx="894">
                  <c:v>0.31860939190353443</c:v>
                </c:pt>
                <c:pt idx="895">
                  <c:v>0.76905169280495955</c:v>
                </c:pt>
                <c:pt idx="896">
                  <c:v>0.31928273424792852</c:v>
                </c:pt>
                <c:pt idx="897">
                  <c:v>0.76907499307254645</c:v>
                </c:pt>
                <c:pt idx="898">
                  <c:v>0.31995581225481812</c:v>
                </c:pt>
                <c:pt idx="899">
                  <c:v>0.76909734927761719</c:v>
                </c:pt>
                <c:pt idx="900">
                  <c:v>0.32062862533416403</c:v>
                </c:pt>
                <c:pt idx="901">
                  <c:v>0.76911876201021068</c:v>
                </c:pt>
                <c:pt idx="902">
                  <c:v>0.32130117289592725</c:v>
                </c:pt>
                <c:pt idx="903">
                  <c:v>0.76913923186036615</c:v>
                </c:pt>
                <c:pt idx="904">
                  <c:v>0.32197345435006869</c:v>
                </c:pt>
                <c:pt idx="905">
                  <c:v>0.76915875941812251</c:v>
                </c:pt>
                <c:pt idx="906">
                  <c:v>0.32264546910654934</c:v>
                </c:pt>
                <c:pt idx="907">
                  <c:v>0.769177345273519</c:v>
                </c:pt>
                <c:pt idx="908">
                  <c:v>0.32331721657533008</c:v>
                </c:pt>
                <c:pt idx="909">
                  <c:v>0.76919499001659475</c:v>
                </c:pt>
                <c:pt idx="910">
                  <c:v>0.32398869616637183</c:v>
                </c:pt>
                <c:pt idx="911">
                  <c:v>0.76921169423738844</c:v>
                </c:pt>
                <c:pt idx="912">
                  <c:v>0.32465990728963551</c:v>
                </c:pt>
                <c:pt idx="913">
                  <c:v>0.76922745852593954</c:v>
                </c:pt>
                <c:pt idx="914">
                  <c:v>0.32533084935508205</c:v>
                </c:pt>
                <c:pt idx="915">
                  <c:v>0.76924228347228696</c:v>
                </c:pt>
                <c:pt idx="916">
                  <c:v>0.32600152177267244</c:v>
                </c:pt>
                <c:pt idx="917">
                  <c:v>0.76925616966646992</c:v>
                </c:pt>
                <c:pt idx="918">
                  <c:v>0.32667192395236749</c:v>
                </c:pt>
                <c:pt idx="919">
                  <c:v>0.76926911769852724</c:v>
                </c:pt>
                <c:pt idx="920">
                  <c:v>0.3273420553041283</c:v>
                </c:pt>
                <c:pt idx="921">
                  <c:v>0.76928112815849803</c:v>
                </c:pt>
                <c:pt idx="922">
                  <c:v>0.32801191523791556</c:v>
                </c:pt>
                <c:pt idx="923">
                  <c:v>0.76929220163642165</c:v>
                </c:pt>
                <c:pt idx="924">
                  <c:v>0.32868150316369044</c:v>
                </c:pt>
                <c:pt idx="925">
                  <c:v>0.76930233872233689</c:v>
                </c:pt>
                <c:pt idx="926">
                  <c:v>0.32935081849141368</c:v>
                </c:pt>
                <c:pt idx="927">
                  <c:v>0.76931154000628288</c:v>
                </c:pt>
                <c:pt idx="928">
                  <c:v>0.33001986063104638</c:v>
                </c:pt>
                <c:pt idx="929">
                  <c:v>0.76931980607829875</c:v>
                </c:pt>
                <c:pt idx="930">
                  <c:v>0.33068862899254925</c:v>
                </c:pt>
                <c:pt idx="931">
                  <c:v>0.76932713752842352</c:v>
                </c:pt>
                <c:pt idx="932">
                  <c:v>0.33135712298588338</c:v>
                </c:pt>
                <c:pt idx="933">
                  <c:v>0.76933353494669632</c:v>
                </c:pt>
                <c:pt idx="934">
                  <c:v>0.3320253420210097</c:v>
                </c:pt>
                <c:pt idx="935">
                  <c:v>0.76933899892315627</c:v>
                </c:pt>
                <c:pt idx="936">
                  <c:v>0.33269328550788907</c:v>
                </c:pt>
                <c:pt idx="937">
                  <c:v>0.76934353004784228</c:v>
                </c:pt>
                <c:pt idx="938">
                  <c:v>0.33336095285648243</c:v>
                </c:pt>
                <c:pt idx="939">
                  <c:v>0.76934712891079349</c:v>
                </c:pt>
                <c:pt idx="940">
                  <c:v>0.3340283434767507</c:v>
                </c:pt>
                <c:pt idx="941">
                  <c:v>0.76934979610204901</c:v>
                </c:pt>
                <c:pt idx="942">
                  <c:v>0.33469545677865487</c:v>
                </c:pt>
                <c:pt idx="943">
                  <c:v>0.76935153221164787</c:v>
                </c:pt>
                <c:pt idx="944">
                  <c:v>0.33536229217215585</c:v>
                </c:pt>
                <c:pt idx="945">
                  <c:v>0.7693523378296292</c:v>
                </c:pt>
                <c:pt idx="946">
                  <c:v>0.33602884906721442</c:v>
                </c:pt>
                <c:pt idx="947">
                  <c:v>0.769352213546032</c:v>
                </c:pt>
                <c:pt idx="948">
                  <c:v>0.33669512687379172</c:v>
                </c:pt>
                <c:pt idx="949">
                  <c:v>0.76935115995089542</c:v>
                </c:pt>
                <c:pt idx="950">
                  <c:v>0.33736112500184862</c:v>
                </c:pt>
                <c:pt idx="951">
                  <c:v>0.76934917763425847</c:v>
                </c:pt>
                <c:pt idx="952">
                  <c:v>0.33802684286134593</c:v>
                </c:pt>
                <c:pt idx="953">
                  <c:v>0.76934626718616028</c:v>
                </c:pt>
                <c:pt idx="954">
                  <c:v>0.33869227986224471</c:v>
                </c:pt>
                <c:pt idx="955">
                  <c:v>0.76934242919663987</c:v>
                </c:pt>
                <c:pt idx="956">
                  <c:v>0.33935743541450575</c:v>
                </c:pt>
                <c:pt idx="957">
                  <c:v>0.76933766425573635</c:v>
                </c:pt>
                <c:pt idx="958">
                  <c:v>0.34002230892809016</c:v>
                </c:pt>
                <c:pt idx="959">
                  <c:v>0.76933197295348876</c:v>
                </c:pt>
                <c:pt idx="960">
                  <c:v>0.34068689981295874</c:v>
                </c:pt>
                <c:pt idx="961">
                  <c:v>0.76932535587993611</c:v>
                </c:pt>
                <c:pt idx="962">
                  <c:v>0.34135120747907244</c:v>
                </c:pt>
                <c:pt idx="963">
                  <c:v>0.76931781362511775</c:v>
                </c:pt>
                <c:pt idx="964">
                  <c:v>0.34201523133639222</c:v>
                </c:pt>
                <c:pt idx="965">
                  <c:v>0.76930934677907237</c:v>
                </c:pt>
                <c:pt idx="966">
                  <c:v>0.34267897079487902</c:v>
                </c:pt>
                <c:pt idx="967">
                  <c:v>0.7692999559318392</c:v>
                </c:pt>
                <c:pt idx="968">
                  <c:v>0.34334242526449366</c:v>
                </c:pt>
                <c:pt idx="969">
                  <c:v>0.76928964167345737</c:v>
                </c:pt>
                <c:pt idx="970">
                  <c:v>0.34400559415519716</c:v>
                </c:pt>
                <c:pt idx="971">
                  <c:v>0.7692784045939659</c:v>
                </c:pt>
                <c:pt idx="972">
                  <c:v>0.3446684768769504</c:v>
                </c:pt>
                <c:pt idx="973">
                  <c:v>0.76926624528340404</c:v>
                </c:pt>
                <c:pt idx="974">
                  <c:v>0.34533107283971437</c:v>
                </c:pt>
                <c:pt idx="975">
                  <c:v>0.76925316433181057</c:v>
                </c:pt>
                <c:pt idx="976">
                  <c:v>0.34599338145344993</c:v>
                </c:pt>
                <c:pt idx="977">
                  <c:v>0.76923916232922462</c:v>
                </c:pt>
                <c:pt idx="978">
                  <c:v>0.34665540212811807</c:v>
                </c:pt>
                <c:pt idx="979">
                  <c:v>0.76922423986568567</c:v>
                </c:pt>
                <c:pt idx="980">
                  <c:v>0.34731713427367966</c:v>
                </c:pt>
                <c:pt idx="981">
                  <c:v>0.76920839753123216</c:v>
                </c:pt>
                <c:pt idx="982">
                  <c:v>0.34797857730009568</c:v>
                </c:pt>
                <c:pt idx="983">
                  <c:v>0.76919163591590345</c:v>
                </c:pt>
                <c:pt idx="984">
                  <c:v>0.34863973061732706</c:v>
                </c:pt>
                <c:pt idx="985">
                  <c:v>0.76917395560973889</c:v>
                </c:pt>
                <c:pt idx="986">
                  <c:v>0.34930059363533461</c:v>
                </c:pt>
                <c:pt idx="987">
                  <c:v>0.76915535720277706</c:v>
                </c:pt>
                <c:pt idx="988">
                  <c:v>0.34996116576407943</c:v>
                </c:pt>
                <c:pt idx="989">
                  <c:v>0.7691358412850573</c:v>
                </c:pt>
                <c:pt idx="990">
                  <c:v>0.35062144641352228</c:v>
                </c:pt>
                <c:pt idx="991">
                  <c:v>0.76911540844661863</c:v>
                </c:pt>
                <c:pt idx="992">
                  <c:v>0.35128143499362424</c:v>
                </c:pt>
                <c:pt idx="993">
                  <c:v>0.76909405927750019</c:v>
                </c:pt>
                <c:pt idx="994">
                  <c:v>0.35194113091434615</c:v>
                </c:pt>
                <c:pt idx="995">
                  <c:v>0.76907179436774109</c:v>
                </c:pt>
                <c:pt idx="996">
                  <c:v>0.35260053358564891</c:v>
                </c:pt>
                <c:pt idx="997">
                  <c:v>0.76904861430738003</c:v>
                </c:pt>
                <c:pt idx="998">
                  <c:v>0.35325964241749352</c:v>
                </c:pt>
                <c:pt idx="999">
                  <c:v>0.76902451968645669</c:v>
                </c:pt>
                <c:pt idx="1000">
                  <c:v>0.35391845681984091</c:v>
                </c:pt>
                <c:pt idx="1001">
                  <c:v>0.76899951109500952</c:v>
                </c:pt>
                <c:pt idx="1002">
                  <c:v>0.35457697620265194</c:v>
                </c:pt>
                <c:pt idx="1003">
                  <c:v>0.76897358912307823</c:v>
                </c:pt>
                <c:pt idx="1004">
                  <c:v>0.35523519997588754</c:v>
                </c:pt>
                <c:pt idx="1005">
                  <c:v>0.76894675436070126</c:v>
                </c:pt>
                <c:pt idx="1006">
                  <c:v>0.35589312754950875</c:v>
                </c:pt>
                <c:pt idx="1007">
                  <c:v>0.76891900739791808</c:v>
                </c:pt>
                <c:pt idx="1008">
                  <c:v>0.35655075833347638</c:v>
                </c:pt>
                <c:pt idx="1009">
                  <c:v>0.7688903488247677</c:v>
                </c:pt>
                <c:pt idx="1010">
                  <c:v>0.35720809173775142</c:v>
                </c:pt>
                <c:pt idx="1011">
                  <c:v>0.76886077923128904</c:v>
                </c:pt>
                <c:pt idx="1012">
                  <c:v>0.35786512717229474</c:v>
                </c:pt>
                <c:pt idx="1013">
                  <c:v>0.76883029920752144</c:v>
                </c:pt>
                <c:pt idx="1014">
                  <c:v>0.35852186404706726</c:v>
                </c:pt>
                <c:pt idx="1015">
                  <c:v>0.76879890934350381</c:v>
                </c:pt>
                <c:pt idx="1016">
                  <c:v>0.35917830177203003</c:v>
                </c:pt>
                <c:pt idx="1017">
                  <c:v>0.76876661022927517</c:v>
                </c:pt>
                <c:pt idx="1018">
                  <c:v>0.35983443975714385</c:v>
                </c:pt>
                <c:pt idx="1019">
                  <c:v>0.76873340245487454</c:v>
                </c:pt>
                <c:pt idx="1020">
                  <c:v>0.36049027741236972</c:v>
                </c:pt>
                <c:pt idx="1021">
                  <c:v>0.76869928661034115</c:v>
                </c:pt>
                <c:pt idx="1022">
                  <c:v>0.36114581414766855</c:v>
                </c:pt>
                <c:pt idx="1023">
                  <c:v>0.76866426328571424</c:v>
                </c:pt>
                <c:pt idx="1024">
                  <c:v>0.36180104937300123</c:v>
                </c:pt>
                <c:pt idx="1025">
                  <c:v>0.7686283330710324</c:v>
                </c:pt>
                <c:pt idx="1026">
                  <c:v>0.36245598249832867</c:v>
                </c:pt>
                <c:pt idx="1027">
                  <c:v>0.76859149655633507</c:v>
                </c:pt>
                <c:pt idx="1028">
                  <c:v>0.36311061293361191</c:v>
                </c:pt>
                <c:pt idx="1029">
                  <c:v>0.76855375433166129</c:v>
                </c:pt>
                <c:pt idx="1030">
                  <c:v>0.36376494008881177</c:v>
                </c:pt>
                <c:pt idx="1031">
                  <c:v>0.76851510698705006</c:v>
                </c:pt>
                <c:pt idx="1032">
                  <c:v>0.36441896337388924</c:v>
                </c:pt>
                <c:pt idx="1033">
                  <c:v>0.7684755551125404</c:v>
                </c:pt>
                <c:pt idx="1034">
                  <c:v>0.36507268219880523</c:v>
                </c:pt>
                <c:pt idx="1035">
                  <c:v>0.76843509929817144</c:v>
                </c:pt>
                <c:pt idx="1036">
                  <c:v>0.36572609597352063</c:v>
                </c:pt>
                <c:pt idx="1037">
                  <c:v>0.76839374013398232</c:v>
                </c:pt>
                <c:pt idx="1038">
                  <c:v>0.3663792041079964</c:v>
                </c:pt>
                <c:pt idx="1039">
                  <c:v>0.76835147821001204</c:v>
                </c:pt>
                <c:pt idx="1040">
                  <c:v>0.36703200601219349</c:v>
                </c:pt>
                <c:pt idx="1041">
                  <c:v>0.76830831411629963</c:v>
                </c:pt>
                <c:pt idx="1042">
                  <c:v>0.36768450109607281</c:v>
                </c:pt>
                <c:pt idx="1043">
                  <c:v>0.76826424844288432</c:v>
                </c:pt>
                <c:pt idx="1044">
                  <c:v>0.36833668876959524</c:v>
                </c:pt>
                <c:pt idx="1045">
                  <c:v>0.76821928177980503</c:v>
                </c:pt>
                <c:pt idx="1046">
                  <c:v>0.36898856844272182</c:v>
                </c:pt>
                <c:pt idx="1047">
                  <c:v>0.76817341471710077</c:v>
                </c:pt>
                <c:pt idx="1048">
                  <c:v>0.3696401395254133</c:v>
                </c:pt>
                <c:pt idx="1049">
                  <c:v>0.76812664784481088</c:v>
                </c:pt>
                <c:pt idx="1050">
                  <c:v>0.37029140142763084</c:v>
                </c:pt>
                <c:pt idx="1051">
                  <c:v>0.76807898175297418</c:v>
                </c:pt>
                <c:pt idx="1052">
                  <c:v>0.37094235355933514</c:v>
                </c:pt>
                <c:pt idx="1053">
                  <c:v>0.76803041703162989</c:v>
                </c:pt>
                <c:pt idx="1054">
                  <c:v>0.37159299533048729</c:v>
                </c:pt>
                <c:pt idx="1055">
                  <c:v>0.76798095427081692</c:v>
                </c:pt>
                <c:pt idx="1056">
                  <c:v>0.3722433261510481</c:v>
                </c:pt>
                <c:pt idx="1057">
                  <c:v>0.76793059406057451</c:v>
                </c:pt>
                <c:pt idx="1058">
                  <c:v>0.37289334543097857</c:v>
                </c:pt>
                <c:pt idx="1059">
                  <c:v>0.76787933699094169</c:v>
                </c:pt>
                <c:pt idx="1060">
                  <c:v>0.37354305258023962</c:v>
                </c:pt>
                <c:pt idx="1061">
                  <c:v>0.76782718365195757</c:v>
                </c:pt>
                <c:pt idx="1062">
                  <c:v>0.37419244700879212</c:v>
                </c:pt>
                <c:pt idx="1063">
                  <c:v>0.76777413463366107</c:v>
                </c:pt>
                <c:pt idx="1064">
                  <c:v>0.37484152812659716</c:v>
                </c:pt>
                <c:pt idx="1065">
                  <c:v>0.76772019052609142</c:v>
                </c:pt>
                <c:pt idx="1066">
                  <c:v>0.37549029534361544</c:v>
                </c:pt>
                <c:pt idx="1067">
                  <c:v>0.76766535191928764</c:v>
                </c:pt>
                <c:pt idx="1068">
                  <c:v>0.37613874806980807</c:v>
                </c:pt>
                <c:pt idx="1069">
                  <c:v>0.76760961940328876</c:v>
                </c:pt>
                <c:pt idx="1070">
                  <c:v>0.37678688571513586</c:v>
                </c:pt>
                <c:pt idx="1071">
                  <c:v>0.767552993568134</c:v>
                </c:pt>
                <c:pt idx="1072">
                  <c:v>0.37743470768955978</c:v>
                </c:pt>
                <c:pt idx="1073">
                  <c:v>0.76749547500386228</c:v>
                </c:pt>
                <c:pt idx="1074">
                  <c:v>0.37808221340304077</c:v>
                </c:pt>
                <c:pt idx="1075">
                  <c:v>0.76743706430051273</c:v>
                </c:pt>
                <c:pt idx="1076">
                  <c:v>0.37872940226553975</c:v>
                </c:pt>
                <c:pt idx="1077">
                  <c:v>0.76737776204812425</c:v>
                </c:pt>
                <c:pt idx="1078">
                  <c:v>0.37937627368701765</c:v>
                </c:pt>
                <c:pt idx="1079">
                  <c:v>0.7673175688367363</c:v>
                </c:pt>
                <c:pt idx="1080">
                  <c:v>0.3800228270774354</c:v>
                </c:pt>
                <c:pt idx="1081">
                  <c:v>0.76725648525638757</c:v>
                </c:pt>
                <c:pt idx="1082">
                  <c:v>0.38066906184675398</c:v>
                </c:pt>
                <c:pt idx="1083">
                  <c:v>0.76719451189711718</c:v>
                </c:pt>
                <c:pt idx="1084">
                  <c:v>0.38131497740493414</c:v>
                </c:pt>
                <c:pt idx="1085">
                  <c:v>0.76713164934896449</c:v>
                </c:pt>
                <c:pt idx="1086">
                  <c:v>0.38196057316193699</c:v>
                </c:pt>
                <c:pt idx="1087">
                  <c:v>0.7670678982019683</c:v>
                </c:pt>
                <c:pt idx="1088">
                  <c:v>0.38260584852772339</c:v>
                </c:pt>
                <c:pt idx="1089">
                  <c:v>0.76700325904616795</c:v>
                </c:pt>
                <c:pt idx="1090">
                  <c:v>0.38325080291225422</c:v>
                </c:pt>
                <c:pt idx="1091">
                  <c:v>0.76693773247160224</c:v>
                </c:pt>
                <c:pt idx="1092">
                  <c:v>0.38389543572549051</c:v>
                </c:pt>
                <c:pt idx="1093">
                  <c:v>0.76687131906831019</c:v>
                </c:pt>
                <c:pt idx="1094">
                  <c:v>0.38453974637739308</c:v>
                </c:pt>
                <c:pt idx="1095">
                  <c:v>0.76680401942633136</c:v>
                </c:pt>
                <c:pt idx="1096">
                  <c:v>0.38518373427792296</c:v>
                </c:pt>
                <c:pt idx="1097">
                  <c:v>0.76673583413570423</c:v>
                </c:pt>
                <c:pt idx="1098">
                  <c:v>0.38582739883704104</c:v>
                </c:pt>
                <c:pt idx="1099">
                  <c:v>0.76666676378646803</c:v>
                </c:pt>
                <c:pt idx="1100">
                  <c:v>0.38647073946470822</c:v>
                </c:pt>
                <c:pt idx="1101">
                  <c:v>0.76659680896866222</c:v>
                </c:pt>
                <c:pt idx="1102">
                  <c:v>0.38711375557088545</c:v>
                </c:pt>
                <c:pt idx="1103">
                  <c:v>0.76652597027232539</c:v>
                </c:pt>
                <c:pt idx="1104">
                  <c:v>0.38775644656553365</c:v>
                </c:pt>
                <c:pt idx="1105">
                  <c:v>0.76645424828749686</c:v>
                </c:pt>
                <c:pt idx="1106">
                  <c:v>0.38839881185861369</c:v>
                </c:pt>
                <c:pt idx="1107">
                  <c:v>0.76638164360421568</c:v>
                </c:pt>
                <c:pt idx="1108">
                  <c:v>0.38904085086008666</c:v>
                </c:pt>
                <c:pt idx="1109">
                  <c:v>0.76630815681252085</c:v>
                </c:pt>
                <c:pt idx="1110">
                  <c:v>0.38968256297991333</c:v>
                </c:pt>
                <c:pt idx="1111">
                  <c:v>0.76623378850245161</c:v>
                </c:pt>
                <c:pt idx="1112">
                  <c:v>0.39032394762805467</c:v>
                </c:pt>
                <c:pt idx="1113">
                  <c:v>0.76615853926404665</c:v>
                </c:pt>
                <c:pt idx="1114">
                  <c:v>0.39096500421447161</c:v>
                </c:pt>
                <c:pt idx="1115">
                  <c:v>0.76608240968734553</c:v>
                </c:pt>
                <c:pt idx="1116">
                  <c:v>0.39160573214912514</c:v>
                </c:pt>
                <c:pt idx="1117">
                  <c:v>0.76600540036238685</c:v>
                </c:pt>
                <c:pt idx="1118">
                  <c:v>0.39224613084197607</c:v>
                </c:pt>
                <c:pt idx="1119">
                  <c:v>0.76592751187921027</c:v>
                </c:pt>
                <c:pt idx="1120">
                  <c:v>0.39288619970298544</c:v>
                </c:pt>
                <c:pt idx="1121">
                  <c:v>0.76584874482785426</c:v>
                </c:pt>
                <c:pt idx="1122">
                  <c:v>0.39352593814211406</c:v>
                </c:pt>
                <c:pt idx="1123">
                  <c:v>0.76576909979835817</c:v>
                </c:pt>
                <c:pt idx="1124">
                  <c:v>0.39416534556932303</c:v>
                </c:pt>
                <c:pt idx="1125">
                  <c:v>0.76568857738076113</c:v>
                </c:pt>
                <c:pt idx="1126">
                  <c:v>0.39480442139457306</c:v>
                </c:pt>
                <c:pt idx="1127">
                  <c:v>0.76560717816510204</c:v>
                </c:pt>
                <c:pt idx="1128">
                  <c:v>0.39544316502782523</c:v>
                </c:pt>
                <c:pt idx="1129">
                  <c:v>0.76552490274142015</c:v>
                </c:pt>
                <c:pt idx="1130">
                  <c:v>0.39608157587904042</c:v>
                </c:pt>
                <c:pt idx="1131">
                  <c:v>0.76544175169975448</c:v>
                </c:pt>
                <c:pt idx="1132">
                  <c:v>0.39671965335817966</c:v>
                </c:pt>
                <c:pt idx="1133">
                  <c:v>0.76535772563014415</c:v>
                </c:pt>
                <c:pt idx="1134">
                  <c:v>0.39735739687520366</c:v>
                </c:pt>
                <c:pt idx="1135">
                  <c:v>0.76527282512262795</c:v>
                </c:pt>
                <c:pt idx="1136">
                  <c:v>0.39799480584007352</c:v>
                </c:pt>
                <c:pt idx="1137">
                  <c:v>0.76518705076724536</c:v>
                </c:pt>
                <c:pt idx="1138">
                  <c:v>0.3986318796627501</c:v>
                </c:pt>
                <c:pt idx="1139">
                  <c:v>0.76510040315403505</c:v>
                </c:pt>
                <c:pt idx="1140">
                  <c:v>0.39926861775319439</c:v>
                </c:pt>
                <c:pt idx="1141">
                  <c:v>0.76501288287303637</c:v>
                </c:pt>
                <c:pt idx="1142">
                  <c:v>0.3999050195213672</c:v>
                </c:pt>
                <c:pt idx="1143">
                  <c:v>0.76492449051428846</c:v>
                </c:pt>
                <c:pt idx="1144">
                  <c:v>0.40054108437722957</c:v>
                </c:pt>
                <c:pt idx="1145">
                  <c:v>0.76483522666782988</c:v>
                </c:pt>
                <c:pt idx="1146">
                  <c:v>0.40117681173074238</c:v>
                </c:pt>
                <c:pt idx="1147">
                  <c:v>0.76474509192370033</c:v>
                </c:pt>
                <c:pt idx="1148">
                  <c:v>0.40181220099186654</c:v>
                </c:pt>
                <c:pt idx="1149">
                  <c:v>0.7646540868719387</c:v>
                </c:pt>
                <c:pt idx="1150">
                  <c:v>0.40244725157056305</c:v>
                </c:pt>
                <c:pt idx="1151">
                  <c:v>0.7645622121025839</c:v>
                </c:pt>
                <c:pt idx="1152">
                  <c:v>0.40308196287679277</c:v>
                </c:pt>
                <c:pt idx="1153">
                  <c:v>0.76446946820567518</c:v>
                </c:pt>
                <c:pt idx="1154">
                  <c:v>0.40371633432051662</c:v>
                </c:pt>
                <c:pt idx="1155">
                  <c:v>0.76437585577125133</c:v>
                </c:pt>
                <c:pt idx="1156">
                  <c:v>0.40435036531169549</c:v>
                </c:pt>
                <c:pt idx="1157">
                  <c:v>0.76428137538935181</c:v>
                </c:pt>
                <c:pt idx="1158">
                  <c:v>0.40498405526029047</c:v>
                </c:pt>
                <c:pt idx="1159">
                  <c:v>0.76418602765001531</c:v>
                </c:pt>
                <c:pt idx="1160">
                  <c:v>0.40561740357626241</c:v>
                </c:pt>
                <c:pt idx="1161">
                  <c:v>0.76408981314328117</c:v>
                </c:pt>
                <c:pt idx="1162">
                  <c:v>0.4062504096695721</c:v>
                </c:pt>
                <c:pt idx="1163">
                  <c:v>0.76399273245918831</c:v>
                </c:pt>
                <c:pt idx="1164">
                  <c:v>0.40688307295018067</c:v>
                </c:pt>
                <c:pt idx="1165">
                  <c:v>0.76389478618777595</c:v>
                </c:pt>
                <c:pt idx="1166">
                  <c:v>0.40751539282804894</c:v>
                </c:pt>
                <c:pt idx="1167">
                  <c:v>0.76379597491908313</c:v>
                </c:pt>
                <c:pt idx="1168">
                  <c:v>0.40814736871313784</c:v>
                </c:pt>
                <c:pt idx="1169">
                  <c:v>0.76369629924314886</c:v>
                </c:pt>
                <c:pt idx="1170">
                  <c:v>0.40877900001540829</c:v>
                </c:pt>
                <c:pt idx="1171">
                  <c:v>0.76359575975001226</c:v>
                </c:pt>
                <c:pt idx="1172">
                  <c:v>0.40941028614482128</c:v>
                </c:pt>
                <c:pt idx="1173">
                  <c:v>0.76349435702971225</c:v>
                </c:pt>
                <c:pt idx="1174">
                  <c:v>0.41004122651133773</c:v>
                </c:pt>
                <c:pt idx="1175">
                  <c:v>0.76339209167228828</c:v>
                </c:pt>
                <c:pt idx="1176">
                  <c:v>0.41067182052491852</c:v>
                </c:pt>
                <c:pt idx="1177">
                  <c:v>0.76328896426777892</c:v>
                </c:pt>
                <c:pt idx="1178">
                  <c:v>0.41130206759552457</c:v>
                </c:pt>
                <c:pt idx="1179">
                  <c:v>0.76318497540622365</c:v>
                </c:pt>
                <c:pt idx="1180">
                  <c:v>0.41193196713311681</c:v>
                </c:pt>
                <c:pt idx="1181">
                  <c:v>0.76308012567766115</c:v>
                </c:pt>
                <c:pt idx="1182">
                  <c:v>0.41256151854765621</c:v>
                </c:pt>
                <c:pt idx="1183">
                  <c:v>0.76297441567213109</c:v>
                </c:pt>
                <c:pt idx="1184">
                  <c:v>0.41319072124910367</c:v>
                </c:pt>
                <c:pt idx="1185">
                  <c:v>0.76286784597967194</c:v>
                </c:pt>
                <c:pt idx="1186">
                  <c:v>0.4138195746474202</c:v>
                </c:pt>
                <c:pt idx="1187">
                  <c:v>0.76276041719032317</c:v>
                </c:pt>
                <c:pt idx="1188">
                  <c:v>0.41444807815256657</c:v>
                </c:pt>
                <c:pt idx="1189">
                  <c:v>0.76265212989412345</c:v>
                </c:pt>
                <c:pt idx="1190">
                  <c:v>0.41507623117450376</c:v>
                </c:pt>
                <c:pt idx="1191">
                  <c:v>0.76254298468111226</c:v>
                </c:pt>
                <c:pt idx="1192">
                  <c:v>0.41570403312319276</c:v>
                </c:pt>
                <c:pt idx="1193">
                  <c:v>0.76243298214132849</c:v>
                </c:pt>
                <c:pt idx="1194">
                  <c:v>0.41633148340859449</c:v>
                </c:pt>
                <c:pt idx="1195">
                  <c:v>0.76232212286481127</c:v>
                </c:pt>
                <c:pt idx="1196">
                  <c:v>0.41695858144066977</c:v>
                </c:pt>
                <c:pt idx="1197">
                  <c:v>0.76221040744159951</c:v>
                </c:pt>
                <c:pt idx="1198">
                  <c:v>0.41758532662937969</c:v>
                </c:pt>
                <c:pt idx="1199">
                  <c:v>0.76209783646173257</c:v>
                </c:pt>
                <c:pt idx="1200">
                  <c:v>0.41821171838468507</c:v>
                </c:pt>
                <c:pt idx="1201">
                  <c:v>0.76198441051524934</c:v>
                </c:pt>
                <c:pt idx="1202">
                  <c:v>0.41883775611654683</c:v>
                </c:pt>
                <c:pt idx="1203">
                  <c:v>0.76187013019218897</c:v>
                </c:pt>
                <c:pt idx="1204">
                  <c:v>0.41946343923492596</c:v>
                </c:pt>
                <c:pt idx="1205">
                  <c:v>0.76175499608259023</c:v>
                </c:pt>
                <c:pt idx="1206">
                  <c:v>0.42008876714978338</c:v>
                </c:pt>
                <c:pt idx="1207">
                  <c:v>0.76163900877649271</c:v>
                </c:pt>
                <c:pt idx="1208">
                  <c:v>0.42071373927107997</c:v>
                </c:pt>
                <c:pt idx="1209">
                  <c:v>0.76152216886393509</c:v>
                </c:pt>
                <c:pt idx="1210">
                  <c:v>0.42133835500877664</c:v>
                </c:pt>
                <c:pt idx="1211">
                  <c:v>0.76140447693495661</c:v>
                </c:pt>
                <c:pt idx="1212">
                  <c:v>0.42196261377283439</c:v>
                </c:pt>
                <c:pt idx="1213">
                  <c:v>0.76128593357959617</c:v>
                </c:pt>
                <c:pt idx="1214">
                  <c:v>0.42258651497321414</c:v>
                </c:pt>
                <c:pt idx="1215">
                  <c:v>0.76116653938789314</c:v>
                </c:pt>
                <c:pt idx="1216">
                  <c:v>0.42321005801987677</c:v>
                </c:pt>
                <c:pt idx="1217">
                  <c:v>0.7610462949498864</c:v>
                </c:pt>
                <c:pt idx="1218">
                  <c:v>0.42383324232278324</c:v>
                </c:pt>
                <c:pt idx="1219">
                  <c:v>0.76092520085561488</c:v>
                </c:pt>
                <c:pt idx="1220">
                  <c:v>0.4244560672918945</c:v>
                </c:pt>
                <c:pt idx="1221">
                  <c:v>0.76080325769511803</c:v>
                </c:pt>
                <c:pt idx="1222">
                  <c:v>0.42507853233717136</c:v>
                </c:pt>
                <c:pt idx="1223">
                  <c:v>0.76068046605843453</c:v>
                </c:pt>
                <c:pt idx="1224">
                  <c:v>0.42570063686857484</c:v>
                </c:pt>
                <c:pt idx="1225">
                  <c:v>0.76055682653560375</c:v>
                </c:pt>
                <c:pt idx="1226">
                  <c:v>0.42632238029606595</c:v>
                </c:pt>
                <c:pt idx="1227">
                  <c:v>0.76043233971666468</c:v>
                </c:pt>
                <c:pt idx="1228">
                  <c:v>0.42694376202960549</c:v>
                </c:pt>
                <c:pt idx="1229">
                  <c:v>0.76030700619165636</c:v>
                </c:pt>
                <c:pt idx="1230">
                  <c:v>0.42756478147915439</c:v>
                </c:pt>
                <c:pt idx="1231">
                  <c:v>0.76018082655061792</c:v>
                </c:pt>
                <c:pt idx="1232">
                  <c:v>0.42818543805467363</c:v>
                </c:pt>
                <c:pt idx="1233">
                  <c:v>0.76005380138358825</c:v>
                </c:pt>
                <c:pt idx="1234">
                  <c:v>0.42880573116612408</c:v>
                </c:pt>
                <c:pt idx="1235">
                  <c:v>0.75992593128060659</c:v>
                </c:pt>
                <c:pt idx="1236">
                  <c:v>0.42942566022346673</c:v>
                </c:pt>
                <c:pt idx="1237">
                  <c:v>0.75979721683171197</c:v>
                </c:pt>
                <c:pt idx="1238">
                  <c:v>0.43004522463666256</c:v>
                </c:pt>
                <c:pt idx="1239">
                  <c:v>0.75966765862694341</c:v>
                </c:pt>
                <c:pt idx="1240">
                  <c:v>0.43066442381567233</c:v>
                </c:pt>
                <c:pt idx="1241">
                  <c:v>0.75953725725634003</c:v>
                </c:pt>
                <c:pt idx="1242">
                  <c:v>0.43128325717045712</c:v>
                </c:pt>
                <c:pt idx="1243">
                  <c:v>0.75940601330994095</c:v>
                </c:pt>
                <c:pt idx="1244">
                  <c:v>0.43190172411097771</c:v>
                </c:pt>
                <c:pt idx="1245">
                  <c:v>0.75927392737778521</c:v>
                </c:pt>
                <c:pt idx="1246">
                  <c:v>0.43251982404719519</c:v>
                </c:pt>
                <c:pt idx="1247">
                  <c:v>0.75914100004991181</c:v>
                </c:pt>
                <c:pt idx="1248">
                  <c:v>0.43313755638907037</c:v>
                </c:pt>
                <c:pt idx="1249">
                  <c:v>0.75900723191635999</c:v>
                </c:pt>
                <c:pt idx="1250">
                  <c:v>0.43375492054656423</c:v>
                </c:pt>
                <c:pt idx="1251">
                  <c:v>0.75887262356716878</c:v>
                </c:pt>
                <c:pt idx="1252">
                  <c:v>0.4343719159296377</c:v>
                </c:pt>
                <c:pt idx="1253">
                  <c:v>0.75873717559237697</c:v>
                </c:pt>
                <c:pt idx="1254">
                  <c:v>0.43498854194825171</c:v>
                </c:pt>
                <c:pt idx="1255">
                  <c:v>0.75860088858202412</c:v>
                </c:pt>
                <c:pt idx="1256">
                  <c:v>0.43560479801236718</c:v>
                </c:pt>
                <c:pt idx="1257">
                  <c:v>0.75846376312614883</c:v>
                </c:pt>
                <c:pt idx="1258">
                  <c:v>0.43622068353194493</c:v>
                </c:pt>
                <c:pt idx="1259">
                  <c:v>0.75832579981479042</c:v>
                </c:pt>
                <c:pt idx="1260">
                  <c:v>0.43683619791694606</c:v>
                </c:pt>
                <c:pt idx="1261">
                  <c:v>0.75818699923798794</c:v>
                </c:pt>
                <c:pt idx="1262">
                  <c:v>0.43745134057733143</c:v>
                </c:pt>
                <c:pt idx="1263">
                  <c:v>0.75804736198578038</c:v>
                </c:pt>
                <c:pt idx="1264">
                  <c:v>0.43806611092306191</c:v>
                </c:pt>
                <c:pt idx="1265">
                  <c:v>0.75790688864820699</c:v>
                </c:pt>
                <c:pt idx="1266">
                  <c:v>0.4386805083640985</c:v>
                </c:pt>
                <c:pt idx="1267">
                  <c:v>0.75776557981530679</c:v>
                </c:pt>
                <c:pt idx="1268">
                  <c:v>0.43929453231040205</c:v>
                </c:pt>
                <c:pt idx="1269">
                  <c:v>0.75762343607711857</c:v>
                </c:pt>
                <c:pt idx="1270">
                  <c:v>0.43990818217193361</c:v>
                </c:pt>
                <c:pt idx="1271">
                  <c:v>0.7574804580236818</c:v>
                </c:pt>
                <c:pt idx="1272">
                  <c:v>0.44052145735865406</c:v>
                </c:pt>
                <c:pt idx="1273">
                  <c:v>0.75733664624503527</c:v>
                </c:pt>
                <c:pt idx="1274">
                  <c:v>0.4411343572805243</c:v>
                </c:pt>
                <c:pt idx="1275">
                  <c:v>0.75719200133121833</c:v>
                </c:pt>
                <c:pt idx="1276">
                  <c:v>0.44174688134750523</c:v>
                </c:pt>
                <c:pt idx="1277">
                  <c:v>0.75704652387226978</c:v>
                </c:pt>
                <c:pt idx="1278">
                  <c:v>0.44235902896955781</c:v>
                </c:pt>
                <c:pt idx="1279">
                  <c:v>0.75690021445822875</c:v>
                </c:pt>
                <c:pt idx="1280">
                  <c:v>0.44297079955664298</c:v>
                </c:pt>
                <c:pt idx="1281">
                  <c:v>0.75675307367913436</c:v>
                </c:pt>
                <c:pt idx="1282">
                  <c:v>0.44358219251872166</c:v>
                </c:pt>
                <c:pt idx="1283">
                  <c:v>0.75660510212502574</c:v>
                </c:pt>
                <c:pt idx="1284">
                  <c:v>0.44419320726575473</c:v>
                </c:pt>
                <c:pt idx="1285">
                  <c:v>0.75645630038594192</c:v>
                </c:pt>
                <c:pt idx="1286">
                  <c:v>0.44480384320770322</c:v>
                </c:pt>
                <c:pt idx="1287">
                  <c:v>0.7563066690519219</c:v>
                </c:pt>
                <c:pt idx="1288">
                  <c:v>0.44541409975452795</c:v>
                </c:pt>
                <c:pt idx="1289">
                  <c:v>0.75615620871300482</c:v>
                </c:pt>
                <c:pt idx="1290">
                  <c:v>0.44602397631618995</c:v>
                </c:pt>
                <c:pt idx="1291">
                  <c:v>0.75600491995922969</c:v>
                </c:pt>
                <c:pt idx="1292">
                  <c:v>0.44663347230265005</c:v>
                </c:pt>
                <c:pt idx="1293">
                  <c:v>0.75585280338063587</c:v>
                </c:pt>
                <c:pt idx="1294">
                  <c:v>0.44724258712386927</c:v>
                </c:pt>
                <c:pt idx="1295">
                  <c:v>0.75569985956726193</c:v>
                </c:pt>
                <c:pt idx="1296">
                  <c:v>0.44785132018980839</c:v>
                </c:pt>
                <c:pt idx="1297">
                  <c:v>0.75554608910914733</c:v>
                </c:pt>
                <c:pt idx="1298">
                  <c:v>0.44845967091042849</c:v>
                </c:pt>
                <c:pt idx="1299">
                  <c:v>0.75539149259633109</c:v>
                </c:pt>
                <c:pt idx="1300">
                  <c:v>0.44906763869569044</c:v>
                </c:pt>
                <c:pt idx="1301">
                  <c:v>0.75523607061885201</c:v>
                </c:pt>
                <c:pt idx="1302">
                  <c:v>0.44967522295555512</c:v>
                </c:pt>
                <c:pt idx="1303">
                  <c:v>0.75507982376674954</c:v>
                </c:pt>
                <c:pt idx="1304">
                  <c:v>0.45028242309998362</c:v>
                </c:pt>
                <c:pt idx="1305">
                  <c:v>0.75492275263006248</c:v>
                </c:pt>
                <c:pt idx="1306">
                  <c:v>0.4508892385389367</c:v>
                </c:pt>
                <c:pt idx="1307">
                  <c:v>0.75476485779883018</c:v>
                </c:pt>
                <c:pt idx="1308">
                  <c:v>0.45149566868237534</c:v>
                </c:pt>
                <c:pt idx="1309">
                  <c:v>0.75460613986309144</c:v>
                </c:pt>
                <c:pt idx="1310">
                  <c:v>0.45210171294026047</c:v>
                </c:pt>
                <c:pt idx="1311">
                  <c:v>0.75444659941288539</c:v>
                </c:pt>
                <c:pt idx="1312">
                  <c:v>0.45270737072255296</c:v>
                </c:pt>
                <c:pt idx="1313">
                  <c:v>0.75428623703825104</c:v>
                </c:pt>
                <c:pt idx="1314">
                  <c:v>0.45331264143921385</c:v>
                </c:pt>
                <c:pt idx="1315">
                  <c:v>0.75412505332922763</c:v>
                </c:pt>
                <c:pt idx="1316">
                  <c:v>0.45391752450020401</c:v>
                </c:pt>
                <c:pt idx="1317">
                  <c:v>0.75396304887585419</c:v>
                </c:pt>
                <c:pt idx="1318">
                  <c:v>0.45452201931548436</c:v>
                </c:pt>
                <c:pt idx="1319">
                  <c:v>0.75380022426816995</c:v>
                </c:pt>
                <c:pt idx="1320">
                  <c:v>0.45512612529501578</c:v>
                </c:pt>
                <c:pt idx="1321">
                  <c:v>0.7536365800962137</c:v>
                </c:pt>
                <c:pt idx="1322">
                  <c:v>0.45572984184875936</c:v>
                </c:pt>
                <c:pt idx="1323">
                  <c:v>0.75347211695002436</c:v>
                </c:pt>
                <c:pt idx="1324">
                  <c:v>0.45633316838667587</c:v>
                </c:pt>
                <c:pt idx="1325">
                  <c:v>0.7533068354196415</c:v>
                </c:pt>
                <c:pt idx="1326">
                  <c:v>0.45693610431872628</c:v>
                </c:pt>
                <c:pt idx="1327">
                  <c:v>0.75314073609510401</c:v>
                </c:pt>
                <c:pt idx="1328">
                  <c:v>0.45753864905487152</c:v>
                </c:pt>
                <c:pt idx="1329">
                  <c:v>0.75297381956645071</c:v>
                </c:pt>
                <c:pt idx="1330">
                  <c:v>0.45814080200507257</c:v>
                </c:pt>
                <c:pt idx="1331">
                  <c:v>0.75280608642372104</c:v>
                </c:pt>
                <c:pt idx="1332">
                  <c:v>0.45874256257929025</c:v>
                </c:pt>
                <c:pt idx="1333">
                  <c:v>0.75263753725695381</c:v>
                </c:pt>
                <c:pt idx="1334">
                  <c:v>0.45934393018748554</c:v>
                </c:pt>
                <c:pt idx="1335">
                  <c:v>0.75246817265618815</c:v>
                </c:pt>
                <c:pt idx="1336">
                  <c:v>0.45994490423961942</c:v>
                </c:pt>
                <c:pt idx="1337">
                  <c:v>0.75229799321146329</c:v>
                </c:pt>
                <c:pt idx="1338">
                  <c:v>0.46054548414565272</c:v>
                </c:pt>
                <c:pt idx="1339">
                  <c:v>0.75212699951281792</c:v>
                </c:pt>
                <c:pt idx="1340">
                  <c:v>0.4611456693155464</c:v>
                </c:pt>
                <c:pt idx="1341">
                  <c:v>0.75195519215029161</c:v>
                </c:pt>
                <c:pt idx="1342">
                  <c:v>0.46174545915926152</c:v>
                </c:pt>
                <c:pt idx="1343">
                  <c:v>0.75178257171392315</c:v>
                </c:pt>
                <c:pt idx="1344">
                  <c:v>0.46234485308675882</c:v>
                </c:pt>
                <c:pt idx="1345">
                  <c:v>0.75160913879375169</c:v>
                </c:pt>
                <c:pt idx="1346">
                  <c:v>0.46294385050799935</c:v>
                </c:pt>
                <c:pt idx="1347">
                  <c:v>0.751434893979816</c:v>
                </c:pt>
                <c:pt idx="1348">
                  <c:v>0.46354245083294393</c:v>
                </c:pt>
                <c:pt idx="1349">
                  <c:v>0.75125983786215578</c:v>
                </c:pt>
                <c:pt idx="1350">
                  <c:v>0.46414065347155359</c:v>
                </c:pt>
                <c:pt idx="1351">
                  <c:v>0.75108397103080948</c:v>
                </c:pt>
                <c:pt idx="1352">
                  <c:v>0.46473845783378914</c:v>
                </c:pt>
                <c:pt idx="1353">
                  <c:v>0.75090729407581647</c:v>
                </c:pt>
                <c:pt idx="1354">
                  <c:v>0.46533586332961163</c:v>
                </c:pt>
                <c:pt idx="1355">
                  <c:v>0.75072980758721597</c:v>
                </c:pt>
                <c:pt idx="1356">
                  <c:v>0.46593286936898193</c:v>
                </c:pt>
                <c:pt idx="1357">
                  <c:v>0.75055151215504678</c:v>
                </c:pt>
                <c:pt idx="1358">
                  <c:v>0.46652947536186101</c:v>
                </c:pt>
                <c:pt idx="1359">
                  <c:v>0.75037240836934804</c:v>
                </c:pt>
                <c:pt idx="1360">
                  <c:v>0.4671256807182097</c:v>
                </c:pt>
                <c:pt idx="1361">
                  <c:v>0.75019249682015887</c:v>
                </c:pt>
                <c:pt idx="1362">
                  <c:v>0.46772148484798898</c:v>
                </c:pt>
                <c:pt idx="1363">
                  <c:v>0.75001177809751829</c:v>
                </c:pt>
                <c:pt idx="1364">
                  <c:v>0.46831688716115982</c:v>
                </c:pt>
                <c:pt idx="1365">
                  <c:v>0.74983025279146531</c:v>
                </c:pt>
                <c:pt idx="1366">
                  <c:v>0.46891188706768316</c:v>
                </c:pt>
                <c:pt idx="1367">
                  <c:v>0.74964792149203929</c:v>
                </c:pt>
                <c:pt idx="1368">
                  <c:v>0.46950648397751982</c:v>
                </c:pt>
                <c:pt idx="1369">
                  <c:v>0.74946478478927891</c:v>
                </c:pt>
                <c:pt idx="1370">
                  <c:v>0.47010067730063082</c:v>
                </c:pt>
                <c:pt idx="1371">
                  <c:v>0.74928084327322364</c:v>
                </c:pt>
                <c:pt idx="1372">
                  <c:v>0.4706944664469771</c:v>
                </c:pt>
                <c:pt idx="1373">
                  <c:v>0.74909609753391215</c:v>
                </c:pt>
                <c:pt idx="1374">
                  <c:v>0.47128785082651947</c:v>
                </c:pt>
                <c:pt idx="1375">
                  <c:v>0.7489105481613838</c:v>
                </c:pt>
                <c:pt idx="1376">
                  <c:v>0.47188082984921897</c:v>
                </c:pt>
                <c:pt idx="1377">
                  <c:v>0.74872419574567761</c:v>
                </c:pt>
                <c:pt idx="1378">
                  <c:v>0.47247340292503642</c:v>
                </c:pt>
                <c:pt idx="1379">
                  <c:v>0.74853704087683259</c:v>
                </c:pt>
                <c:pt idx="1380">
                  <c:v>0.47306556946393286</c:v>
                </c:pt>
                <c:pt idx="1381">
                  <c:v>0.74834908414488788</c:v>
                </c:pt>
                <c:pt idx="1382">
                  <c:v>0.47365732887586925</c:v>
                </c:pt>
                <c:pt idx="1383">
                  <c:v>0.74816032613988248</c:v>
                </c:pt>
                <c:pt idx="1384">
                  <c:v>0.47424868057080638</c:v>
                </c:pt>
                <c:pt idx="1385">
                  <c:v>0.74797076745185553</c:v>
                </c:pt>
                <c:pt idx="1386">
                  <c:v>0.47483962395870521</c:v>
                </c:pt>
                <c:pt idx="1387">
                  <c:v>0.74778040867084594</c:v>
                </c:pt>
                <c:pt idx="1388">
                  <c:v>0.47543015844952669</c:v>
                </c:pt>
                <c:pt idx="1389">
                  <c:v>0.74758925038689295</c:v>
                </c:pt>
                <c:pt idx="1390">
                  <c:v>0.47602028345323177</c:v>
                </c:pt>
                <c:pt idx="1391">
                  <c:v>0.74739729319003578</c:v>
                </c:pt>
                <c:pt idx="1392">
                  <c:v>0.47660999837978141</c:v>
                </c:pt>
                <c:pt idx="1393">
                  <c:v>0.74720453767031314</c:v>
                </c:pt>
                <c:pt idx="1394">
                  <c:v>0.4771993026391364</c:v>
                </c:pt>
                <c:pt idx="1395">
                  <c:v>0.74701098441776426</c:v>
                </c:pt>
                <c:pt idx="1396">
                  <c:v>0.47778819564125785</c:v>
                </c:pt>
                <c:pt idx="1397">
                  <c:v>0.74681663402242837</c:v>
                </c:pt>
                <c:pt idx="1398">
                  <c:v>0.47837667679610651</c:v>
                </c:pt>
                <c:pt idx="1399">
                  <c:v>0.74662148707434428</c:v>
                </c:pt>
                <c:pt idx="1400">
                  <c:v>0.47896474551364338</c:v>
                </c:pt>
                <c:pt idx="1401">
                  <c:v>0.74642554416355134</c:v>
                </c:pt>
                <c:pt idx="1402">
                  <c:v>0.47955240120382941</c:v>
                </c:pt>
                <c:pt idx="1403">
                  <c:v>0.74622880588008833</c:v>
                </c:pt>
                <c:pt idx="1404">
                  <c:v>0.48013964327662567</c:v>
                </c:pt>
                <c:pt idx="1405">
                  <c:v>0.74603127281399451</c:v>
                </c:pt>
                <c:pt idx="1406">
                  <c:v>0.48072647114199268</c:v>
                </c:pt>
                <c:pt idx="1407">
                  <c:v>0.74583294555530899</c:v>
                </c:pt>
                <c:pt idx="1408">
                  <c:v>0.48131288420989177</c:v>
                </c:pt>
                <c:pt idx="1409">
                  <c:v>0.74563382469407058</c:v>
                </c:pt>
                <c:pt idx="1410">
                  <c:v>0.48189888189028374</c:v>
                </c:pt>
                <c:pt idx="1411">
                  <c:v>0.74543391082031862</c:v>
                </c:pt>
                <c:pt idx="1412">
                  <c:v>0.48248446359312946</c:v>
                </c:pt>
                <c:pt idx="1413">
                  <c:v>0.74523320452409203</c:v>
                </c:pt>
                <c:pt idx="1414">
                  <c:v>0.48306962872838982</c:v>
                </c:pt>
                <c:pt idx="1415">
                  <c:v>0.74503170639543015</c:v>
                </c:pt>
                <c:pt idx="1416">
                  <c:v>0.48365437670602585</c:v>
                </c:pt>
                <c:pt idx="1417">
                  <c:v>0.74482941702437166</c:v>
                </c:pt>
                <c:pt idx="1418">
                  <c:v>0.48423870693599852</c:v>
                </c:pt>
                <c:pt idx="1419">
                  <c:v>0.74462633700095593</c:v>
                </c:pt>
                <c:pt idx="1420">
                  <c:v>0.4848226188282686</c:v>
                </c:pt>
                <c:pt idx="1421">
                  <c:v>0.74442246691522174</c:v>
                </c:pt>
                <c:pt idx="1422">
                  <c:v>0.48540611179279713</c:v>
                </c:pt>
                <c:pt idx="1423">
                  <c:v>0.74421780735720855</c:v>
                </c:pt>
                <c:pt idx="1424">
                  <c:v>0.48598918523954499</c:v>
                </c:pt>
                <c:pt idx="1425">
                  <c:v>0.74401235891695505</c:v>
                </c:pt>
                <c:pt idx="1426">
                  <c:v>0.48657183857847314</c:v>
                </c:pt>
                <c:pt idx="1427">
                  <c:v>0.74380612218450071</c:v>
                </c:pt>
                <c:pt idx="1428">
                  <c:v>0.48715407121954252</c:v>
                </c:pt>
                <c:pt idx="1429">
                  <c:v>0.7435990977498842</c:v>
                </c:pt>
                <c:pt idx="1430">
                  <c:v>0.48773588257271394</c:v>
                </c:pt>
                <c:pt idx="1431">
                  <c:v>0.74339128620314499</c:v>
                </c:pt>
                <c:pt idx="1432">
                  <c:v>0.4883172720479485</c:v>
                </c:pt>
                <c:pt idx="1433">
                  <c:v>0.74318268813432176</c:v>
                </c:pt>
                <c:pt idx="1434">
                  <c:v>0.48889823905520702</c:v>
                </c:pt>
                <c:pt idx="1435">
                  <c:v>0.74297330413345386</c:v>
                </c:pt>
                <c:pt idx="1436">
                  <c:v>0.48947878300445047</c:v>
                </c:pt>
                <c:pt idx="1437">
                  <c:v>0.7427631347905802</c:v>
                </c:pt>
                <c:pt idx="1438">
                  <c:v>0.49005890330563973</c:v>
                </c:pt>
                <c:pt idx="1439">
                  <c:v>0.74255218069574003</c:v>
                </c:pt>
                <c:pt idx="1440">
                  <c:v>0.49063859936873577</c:v>
                </c:pt>
                <c:pt idx="1441">
                  <c:v>0.74234044243897224</c:v>
                </c:pt>
                <c:pt idx="1442">
                  <c:v>0.49121787060369948</c:v>
                </c:pt>
                <c:pt idx="1443">
                  <c:v>0.74212792061031585</c:v>
                </c:pt>
                <c:pt idx="1444">
                  <c:v>0.49179671642049189</c:v>
                </c:pt>
                <c:pt idx="1445">
                  <c:v>0.74191461579981022</c:v>
                </c:pt>
                <c:pt idx="1446">
                  <c:v>0.49237513622907375</c:v>
                </c:pt>
                <c:pt idx="1447">
                  <c:v>0.74170052859749414</c:v>
                </c:pt>
                <c:pt idx="1448">
                  <c:v>0.49295312943940617</c:v>
                </c:pt>
                <c:pt idx="1449">
                  <c:v>0.74148565959340695</c:v>
                </c:pt>
                <c:pt idx="1450">
                  <c:v>0.49353069546145001</c:v>
                </c:pt>
                <c:pt idx="1451">
                  <c:v>0.74127000937758747</c:v>
                </c:pt>
                <c:pt idx="1452">
                  <c:v>0.49410783370516603</c:v>
                </c:pt>
                <c:pt idx="1453">
                  <c:v>0.74105357854007481</c:v>
                </c:pt>
                <c:pt idx="1454">
                  <c:v>0.49468454358051545</c:v>
                </c:pt>
                <c:pt idx="1455">
                  <c:v>0.74083636767090821</c:v>
                </c:pt>
                <c:pt idx="1456">
                  <c:v>0.49526082449745901</c:v>
                </c:pt>
                <c:pt idx="1457">
                  <c:v>0.74061837736012659</c:v>
                </c:pt>
                <c:pt idx="1458">
                  <c:v>0.49583667586595764</c:v>
                </c:pt>
                <c:pt idx="1459">
                  <c:v>0.74039960819776918</c:v>
                </c:pt>
                <c:pt idx="1460">
                  <c:v>0.49641209709597234</c:v>
                </c:pt>
                <c:pt idx="1461">
                  <c:v>0.74018006077387477</c:v>
                </c:pt>
                <c:pt idx="1462">
                  <c:v>0.49698708759746402</c:v>
                </c:pt>
                <c:pt idx="1463">
                  <c:v>0.73995973567848272</c:v>
                </c:pt>
                <c:pt idx="1464">
                  <c:v>0.49756164678039361</c:v>
                </c:pt>
                <c:pt idx="1465">
                  <c:v>0.73973863350163194</c:v>
                </c:pt>
                <c:pt idx="1466">
                  <c:v>0.49813577405472198</c:v>
                </c:pt>
                <c:pt idx="1467">
                  <c:v>0.73951675483336177</c:v>
                </c:pt>
                <c:pt idx="1468">
                  <c:v>0.49870946883041017</c:v>
                </c:pt>
                <c:pt idx="1469">
                  <c:v>0.73929410026371079</c:v>
                </c:pt>
                <c:pt idx="1470">
                  <c:v>0.49928273051741895</c:v>
                </c:pt>
                <c:pt idx="1471">
                  <c:v>0.73907067038271845</c:v>
                </c:pt>
                <c:pt idx="1472">
                  <c:v>0.4998555585257094</c:v>
                </c:pt>
                <c:pt idx="1473">
                  <c:v>0.7388464657804239</c:v>
                </c:pt>
                <c:pt idx="1474">
                  <c:v>0.50042795226524228</c:v>
                </c:pt>
                <c:pt idx="1475">
                  <c:v>0.7386214870468657</c:v>
                </c:pt>
                <c:pt idx="1476">
                  <c:v>0.50099991114597875</c:v>
                </c:pt>
                <c:pt idx="1477">
                  <c:v>0.73839573477208342</c:v>
                </c:pt>
                <c:pt idx="1478">
                  <c:v>0.50157143457787956</c:v>
                </c:pt>
                <c:pt idx="1479">
                  <c:v>0.73816920954611609</c:v>
                </c:pt>
                <c:pt idx="1480">
                  <c:v>0.5021425219709057</c:v>
                </c:pt>
                <c:pt idx="1481">
                  <c:v>0.73794191195900261</c:v>
                </c:pt>
                <c:pt idx="1482">
                  <c:v>0.50271317273501803</c:v>
                </c:pt>
                <c:pt idx="1483">
                  <c:v>0.73771384260078199</c:v>
                </c:pt>
                <c:pt idx="1484">
                  <c:v>0.50328338628017755</c:v>
                </c:pt>
                <c:pt idx="1485">
                  <c:v>0.73748500206149348</c:v>
                </c:pt>
                <c:pt idx="1486">
                  <c:v>0.50385316201634522</c:v>
                </c:pt>
                <c:pt idx="1487">
                  <c:v>0.73725539093117609</c:v>
                </c:pt>
                <c:pt idx="1488">
                  <c:v>0.50442249935348171</c:v>
                </c:pt>
                <c:pt idx="1489">
                  <c:v>0.73702500979986885</c:v>
                </c:pt>
                <c:pt idx="1490">
                  <c:v>0.50499139770154833</c:v>
                </c:pt>
                <c:pt idx="1491">
                  <c:v>0.73679385925761109</c:v>
                </c:pt>
                <c:pt idx="1492">
                  <c:v>0.50555985647050583</c:v>
                </c:pt>
                <c:pt idx="1493">
                  <c:v>0.73656193989444141</c:v>
                </c:pt>
                <c:pt idx="1494">
                  <c:v>0.50612787507031509</c:v>
                </c:pt>
                <c:pt idx="1495">
                  <c:v>0.73632925230039925</c:v>
                </c:pt>
                <c:pt idx="1496">
                  <c:v>0.50669545291093709</c:v>
                </c:pt>
                <c:pt idx="1497">
                  <c:v>0.73609579706552364</c:v>
                </c:pt>
                <c:pt idx="1498">
                  <c:v>0.50726258940233271</c:v>
                </c:pt>
                <c:pt idx="1499">
                  <c:v>0.73586157477985337</c:v>
                </c:pt>
                <c:pt idx="1500">
                  <c:v>0.50782928395446303</c:v>
                </c:pt>
                <c:pt idx="1501">
                  <c:v>0.73562658603342801</c:v>
                </c:pt>
                <c:pt idx="1502">
                  <c:v>0.50839553597728881</c:v>
                </c:pt>
                <c:pt idx="1503">
                  <c:v>0.73539083141628614</c:v>
                </c:pt>
                <c:pt idx="1504">
                  <c:v>0.50896134488077094</c:v>
                </c:pt>
                <c:pt idx="1505">
                  <c:v>0.73515431151846722</c:v>
                </c:pt>
                <c:pt idx="1506">
                  <c:v>0.5095267100748706</c:v>
                </c:pt>
                <c:pt idx="1507">
                  <c:v>0.73491702693000993</c:v>
                </c:pt>
                <c:pt idx="1508">
                  <c:v>0.51009163096954835</c:v>
                </c:pt>
                <c:pt idx="1509">
                  <c:v>0.73467897824095374</c:v>
                </c:pt>
                <c:pt idx="1510">
                  <c:v>0.51065610697476549</c:v>
                </c:pt>
                <c:pt idx="1511">
                  <c:v>0.73444016604133755</c:v>
                </c:pt>
                <c:pt idx="1512">
                  <c:v>0.51122013750048279</c:v>
                </c:pt>
                <c:pt idx="1513">
                  <c:v>0.73420059092120038</c:v>
                </c:pt>
                <c:pt idx="1514">
                  <c:v>0.51178372195666111</c:v>
                </c:pt>
                <c:pt idx="1515">
                  <c:v>0.73396025347058136</c:v>
                </c:pt>
                <c:pt idx="1516">
                  <c:v>0.51234685975326144</c:v>
                </c:pt>
                <c:pt idx="1517">
                  <c:v>0.73371915427951939</c:v>
                </c:pt>
                <c:pt idx="1518">
                  <c:v>0.51290955030024465</c:v>
                </c:pt>
                <c:pt idx="1519">
                  <c:v>0.73347729393805383</c:v>
                </c:pt>
                <c:pt idx="1520">
                  <c:v>0.51347179300757184</c:v>
                </c:pt>
                <c:pt idx="1521">
                  <c:v>0.73323467303622381</c:v>
                </c:pt>
                <c:pt idx="1522">
                  <c:v>0.51403358728520376</c:v>
                </c:pt>
                <c:pt idx="1523">
                  <c:v>0.73299129216406789</c:v>
                </c:pt>
                <c:pt idx="1524">
                  <c:v>0.5145949325431014</c:v>
                </c:pt>
                <c:pt idx="1525">
                  <c:v>0.73274715191162576</c:v>
                </c:pt>
                <c:pt idx="1526">
                  <c:v>0.51515582819122563</c:v>
                </c:pt>
                <c:pt idx="1527">
                  <c:v>0.732502252868936</c:v>
                </c:pt>
                <c:pt idx="1528">
                  <c:v>0.51571627363953743</c:v>
                </c:pt>
                <c:pt idx="1529">
                  <c:v>0.73225659562603795</c:v>
                </c:pt>
                <c:pt idx="1530">
                  <c:v>0.51627626829799778</c:v>
                </c:pt>
                <c:pt idx="1531">
                  <c:v>0.73201018077297064</c:v>
                </c:pt>
                <c:pt idx="1532">
                  <c:v>0.51683581157656755</c:v>
                </c:pt>
                <c:pt idx="1533">
                  <c:v>0.73176300889977308</c:v>
                </c:pt>
                <c:pt idx="1534">
                  <c:v>0.51739490288520773</c:v>
                </c:pt>
                <c:pt idx="1535">
                  <c:v>0.73151508059648451</c:v>
                </c:pt>
                <c:pt idx="1536">
                  <c:v>0.51795354163387908</c:v>
                </c:pt>
                <c:pt idx="1537">
                  <c:v>0.73126639645314384</c:v>
                </c:pt>
                <c:pt idx="1538">
                  <c:v>0.51851172723254269</c:v>
                </c:pt>
                <c:pt idx="1539">
                  <c:v>0.73101695705979008</c:v>
                </c:pt>
                <c:pt idx="1540">
                  <c:v>0.51906945909115942</c:v>
                </c:pt>
                <c:pt idx="1541">
                  <c:v>0.73076676300646237</c:v>
                </c:pt>
                <c:pt idx="1542">
                  <c:v>0.51962673661969017</c:v>
                </c:pt>
                <c:pt idx="1543">
                  <c:v>0.73051581488320005</c:v>
                </c:pt>
                <c:pt idx="1544">
                  <c:v>0.520183559228096</c:v>
                </c:pt>
                <c:pt idx="1545">
                  <c:v>0.7302641132800417</c:v>
                </c:pt>
                <c:pt idx="1546">
                  <c:v>0.52073992632633759</c:v>
                </c:pt>
                <c:pt idx="1547">
                  <c:v>0.73001165878702678</c:v>
                </c:pt>
                <c:pt idx="1548">
                  <c:v>0.52129583732437623</c:v>
                </c:pt>
                <c:pt idx="1549">
                  <c:v>0.72975845199419431</c:v>
                </c:pt>
                <c:pt idx="1550">
                  <c:v>0.52185129163217248</c:v>
                </c:pt>
                <c:pt idx="1551">
                  <c:v>0.72950449349158308</c:v>
                </c:pt>
                <c:pt idx="1552">
                  <c:v>0.52240628865968752</c:v>
                </c:pt>
                <c:pt idx="1553">
                  <c:v>0.72924978386923256</c:v>
                </c:pt>
                <c:pt idx="1554">
                  <c:v>0.52296082781688213</c:v>
                </c:pt>
                <c:pt idx="1555">
                  <c:v>0.72899432371718165</c:v>
                </c:pt>
                <c:pt idx="1556">
                  <c:v>0.52351490851371729</c:v>
                </c:pt>
                <c:pt idx="1557">
                  <c:v>0.72873811362546914</c:v>
                </c:pt>
                <c:pt idx="1558">
                  <c:v>0.52406853016015398</c:v>
                </c:pt>
                <c:pt idx="1559">
                  <c:v>0.72848115418413462</c:v>
                </c:pt>
                <c:pt idx="1560">
                  <c:v>0.52462169216615306</c:v>
                </c:pt>
                <c:pt idx="1561">
                  <c:v>0.72822344598321687</c:v>
                </c:pt>
                <c:pt idx="1562">
                  <c:v>0.52517439394167553</c:v>
                </c:pt>
                <c:pt idx="1563">
                  <c:v>0.72796498961275491</c:v>
                </c:pt>
                <c:pt idx="1564">
                  <c:v>0.52572663489668214</c:v>
                </c:pt>
                <c:pt idx="1565">
                  <c:v>0.72770578566278799</c:v>
                </c:pt>
                <c:pt idx="1566">
                  <c:v>0.5262784144411341</c:v>
                </c:pt>
                <c:pt idx="1567">
                  <c:v>0.72744583472335511</c:v>
                </c:pt>
                <c:pt idx="1568">
                  <c:v>0.52682973198499206</c:v>
                </c:pt>
                <c:pt idx="1569">
                  <c:v>0.72718513738449531</c:v>
                </c:pt>
                <c:pt idx="1570">
                  <c:v>0.5273805869382171</c:v>
                </c:pt>
                <c:pt idx="1571">
                  <c:v>0.72692369423624748</c:v>
                </c:pt>
                <c:pt idx="1572">
                  <c:v>0.5279309787107701</c:v>
                </c:pt>
                <c:pt idx="1573">
                  <c:v>0.72666150586865119</c:v>
                </c:pt>
                <c:pt idx="1574">
                  <c:v>0.52848090671261194</c:v>
                </c:pt>
                <c:pt idx="1575">
                  <c:v>0.72639857287174503</c:v>
                </c:pt>
                <c:pt idx="1576">
                  <c:v>0.52903037035370359</c:v>
                </c:pt>
                <c:pt idx="1577">
                  <c:v>0.72613489583556834</c:v>
                </c:pt>
                <c:pt idx="1578">
                  <c:v>0.52957936904400615</c:v>
                </c:pt>
                <c:pt idx="1579">
                  <c:v>0.72587047535016025</c:v>
                </c:pt>
                <c:pt idx="1580">
                  <c:v>0.53012790219348027</c:v>
                </c:pt>
                <c:pt idx="1581">
                  <c:v>0.72560531200555944</c:v>
                </c:pt>
                <c:pt idx="1582">
                  <c:v>0.53067596921208704</c:v>
                </c:pt>
                <c:pt idx="1583">
                  <c:v>0.7253394063918055</c:v>
                </c:pt>
                <c:pt idx="1584">
                  <c:v>0.53122356950978733</c:v>
                </c:pt>
                <c:pt idx="1585">
                  <c:v>0.72507275909893698</c:v>
                </c:pt>
                <c:pt idx="1586">
                  <c:v>0.53177070249654212</c:v>
                </c:pt>
                <c:pt idx="1587">
                  <c:v>0.72480537071699336</c:v>
                </c:pt>
                <c:pt idx="1588">
                  <c:v>0.5323173675823123</c:v>
                </c:pt>
                <c:pt idx="1589">
                  <c:v>0.72453724183601353</c:v>
                </c:pt>
                <c:pt idx="1590">
                  <c:v>0.53286356417705871</c:v>
                </c:pt>
                <c:pt idx="1591">
                  <c:v>0.72426837304603653</c:v>
                </c:pt>
                <c:pt idx="1592">
                  <c:v>0.53340929169074247</c:v>
                </c:pt>
                <c:pt idx="1593">
                  <c:v>0.72399876493710169</c:v>
                </c:pt>
                <c:pt idx="1594">
                  <c:v>0.53395454953332433</c:v>
                </c:pt>
                <c:pt idx="1595">
                  <c:v>0.72372841809924782</c:v>
                </c:pt>
                <c:pt idx="1596">
                  <c:v>0.53449933711476538</c:v>
                </c:pt>
                <c:pt idx="1597">
                  <c:v>0.72345733312251403</c:v>
                </c:pt>
                <c:pt idx="1598">
                  <c:v>0.53504365384502639</c:v>
                </c:pt>
                <c:pt idx="1599">
                  <c:v>0.72318551059693936</c:v>
                </c:pt>
                <c:pt idx="1600">
                  <c:v>0.53558749913406833</c:v>
                </c:pt>
                <c:pt idx="1601">
                  <c:v>0.72291295111256304</c:v>
                </c:pt>
                <c:pt idx="1602">
                  <c:v>0.5361308723918522</c:v>
                </c:pt>
                <c:pt idx="1603">
                  <c:v>0.72263965525942409</c:v>
                </c:pt>
                <c:pt idx="1604">
                  <c:v>0.53667377302833874</c:v>
                </c:pt>
                <c:pt idx="1605">
                  <c:v>0.7223656236275614</c:v>
                </c:pt>
                <c:pt idx="1606">
                  <c:v>0.53721620045348928</c:v>
                </c:pt>
                <c:pt idx="1607">
                  <c:v>0.72209085680701446</c:v>
                </c:pt>
                <c:pt idx="1608">
                  <c:v>0.53775815407726424</c:v>
                </c:pt>
                <c:pt idx="1609">
                  <c:v>0.72181535538782182</c:v>
                </c:pt>
                <c:pt idx="1610">
                  <c:v>0.53829963330962494</c:v>
                </c:pt>
                <c:pt idx="1611">
                  <c:v>0.72153911996002296</c:v>
                </c:pt>
                <c:pt idx="1612">
                  <c:v>0.53884063756053213</c:v>
                </c:pt>
                <c:pt idx="1613">
                  <c:v>0.72126215111365666</c:v>
                </c:pt>
                <c:pt idx="1614">
                  <c:v>0.5393811662399467</c:v>
                </c:pt>
                <c:pt idx="1615">
                  <c:v>0.72098444943876216</c:v>
                </c:pt>
                <c:pt idx="1616">
                  <c:v>0.53992121875782972</c:v>
                </c:pt>
                <c:pt idx="1617">
                  <c:v>0.72070601552537861</c:v>
                </c:pt>
                <c:pt idx="1618">
                  <c:v>0.54046079452414197</c:v>
                </c:pt>
                <c:pt idx="1619">
                  <c:v>0.72042684996354489</c:v>
                </c:pt>
                <c:pt idx="1620">
                  <c:v>0.54099989294884454</c:v>
                </c:pt>
                <c:pt idx="1621">
                  <c:v>0.72014695334330026</c:v>
                </c:pt>
                <c:pt idx="1622">
                  <c:v>0.54153851344189818</c:v>
                </c:pt>
                <c:pt idx="1623">
                  <c:v>0.7198663262546835</c:v>
                </c:pt>
                <c:pt idx="1624">
                  <c:v>0.542076655413264</c:v>
                </c:pt>
                <c:pt idx="1625">
                  <c:v>0.71958496928773397</c:v>
                </c:pt>
                <c:pt idx="1626">
                  <c:v>0.54261431827290274</c:v>
                </c:pt>
                <c:pt idx="1627">
                  <c:v>0.71930288303249079</c:v>
                </c:pt>
                <c:pt idx="1628">
                  <c:v>0.54315150143077551</c:v>
                </c:pt>
                <c:pt idx="1629">
                  <c:v>0.71902006807899277</c:v>
                </c:pt>
                <c:pt idx="1630">
                  <c:v>0.54368820429684295</c:v>
                </c:pt>
                <c:pt idx="1631">
                  <c:v>0.71873652501727914</c:v>
                </c:pt>
                <c:pt idx="1632">
                  <c:v>0.54422442628106638</c:v>
                </c:pt>
                <c:pt idx="1633">
                  <c:v>0.7184522544373888</c:v>
                </c:pt>
                <c:pt idx="1634">
                  <c:v>0.54476016679340644</c:v>
                </c:pt>
                <c:pt idx="1635">
                  <c:v>0.71816725692936112</c:v>
                </c:pt>
                <c:pt idx="1636">
                  <c:v>0.54529542524382413</c:v>
                </c:pt>
                <c:pt idx="1637">
                  <c:v>0.71788153308323499</c:v>
                </c:pt>
                <c:pt idx="1638">
                  <c:v>0.54583020104228042</c:v>
                </c:pt>
                <c:pt idx="1639">
                  <c:v>0.71759508348904943</c:v>
                </c:pt>
                <c:pt idx="1640">
                  <c:v>0.54636449359873629</c:v>
                </c:pt>
                <c:pt idx="1641">
                  <c:v>0.71730790873684358</c:v>
                </c:pt>
                <c:pt idx="1642">
                  <c:v>0.54689830232315251</c:v>
                </c:pt>
                <c:pt idx="1643">
                  <c:v>0.71702000941665656</c:v>
                </c:pt>
                <c:pt idx="1644">
                  <c:v>0.54743162662549005</c:v>
                </c:pt>
                <c:pt idx="1645">
                  <c:v>0.71673138611852738</c:v>
                </c:pt>
                <c:pt idx="1646">
                  <c:v>0.54796446591571002</c:v>
                </c:pt>
                <c:pt idx="1647">
                  <c:v>0.71644203943249507</c:v>
                </c:pt>
                <c:pt idx="1648">
                  <c:v>0.54849681960377306</c:v>
                </c:pt>
                <c:pt idx="1649">
                  <c:v>0.71615196994859909</c:v>
                </c:pt>
                <c:pt idx="1650">
                  <c:v>0.54902868709964026</c:v>
                </c:pt>
                <c:pt idx="1651">
                  <c:v>0.71586117825687789</c:v>
                </c:pt>
                <c:pt idx="1652">
                  <c:v>0.5495600678132726</c:v>
                </c:pt>
                <c:pt idx="1653">
                  <c:v>0.71556966494737084</c:v>
                </c:pt>
                <c:pt idx="1654">
                  <c:v>0.55009096115463085</c:v>
                </c:pt>
                <c:pt idx="1655">
                  <c:v>0.71527743061011706</c:v>
                </c:pt>
                <c:pt idx="1656">
                  <c:v>0.55062136653367599</c:v>
                </c:pt>
                <c:pt idx="1657">
                  <c:v>0.71498447583515556</c:v>
                </c:pt>
                <c:pt idx="1658">
                  <c:v>0.55115128336036912</c:v>
                </c:pt>
                <c:pt idx="1659">
                  <c:v>0.71469080121252548</c:v>
                </c:pt>
                <c:pt idx="1660">
                  <c:v>0.55168071104467098</c:v>
                </c:pt>
                <c:pt idx="1661">
                  <c:v>0.71439640733226584</c:v>
                </c:pt>
                <c:pt idx="1662">
                  <c:v>0.55220964899654246</c:v>
                </c:pt>
                <c:pt idx="1663">
                  <c:v>0.71410129478441575</c:v>
                </c:pt>
                <c:pt idx="1664">
                  <c:v>0.55273809662594464</c:v>
                </c:pt>
                <c:pt idx="1665">
                  <c:v>0.71380546415901414</c:v>
                </c:pt>
                <c:pt idx="1666">
                  <c:v>0.5532660533428384</c:v>
                </c:pt>
                <c:pt idx="1667">
                  <c:v>0.71350891604610023</c:v>
                </c:pt>
                <c:pt idx="1668">
                  <c:v>0.55379351855718451</c:v>
                </c:pt>
                <c:pt idx="1669">
                  <c:v>0.71321165103571316</c:v>
                </c:pt>
                <c:pt idx="1670">
                  <c:v>0.55432049167894415</c:v>
                </c:pt>
                <c:pt idx="1671">
                  <c:v>0.71291366971789183</c:v>
                </c:pt>
                <c:pt idx="1672">
                  <c:v>0.5548469721180781</c:v>
                </c:pt>
                <c:pt idx="1673">
                  <c:v>0.71261497268267537</c:v>
                </c:pt>
                <c:pt idx="1674">
                  <c:v>0.55537295928454733</c:v>
                </c:pt>
                <c:pt idx="1675">
                  <c:v>0.7123155605201027</c:v>
                </c:pt>
                <c:pt idx="1676">
                  <c:v>0.55589845258831272</c:v>
                </c:pt>
                <c:pt idx="1677">
                  <c:v>0.71201543382021326</c:v>
                </c:pt>
                <c:pt idx="1678">
                  <c:v>0.55642345143933525</c:v>
                </c:pt>
                <c:pt idx="1679">
                  <c:v>0.71171459317304586</c:v>
                </c:pt>
                <c:pt idx="1680">
                  <c:v>0.55694795524757579</c:v>
                </c:pt>
                <c:pt idx="1681">
                  <c:v>0.71141303916863963</c:v>
                </c:pt>
                <c:pt idx="1682">
                  <c:v>0.55747196342299543</c:v>
                </c:pt>
                <c:pt idx="1683">
                  <c:v>0.71111077239703369</c:v>
                </c:pt>
                <c:pt idx="1684">
                  <c:v>0.55799547537555483</c:v>
                </c:pt>
                <c:pt idx="1685">
                  <c:v>0.71080779344826694</c:v>
                </c:pt>
                <c:pt idx="1686">
                  <c:v>0.55851849051521518</c:v>
                </c:pt>
                <c:pt idx="1687">
                  <c:v>0.71050410291237864</c:v>
                </c:pt>
                <c:pt idx="1688">
                  <c:v>0.55904100825193714</c:v>
                </c:pt>
                <c:pt idx="1689">
                  <c:v>0.7101997013794078</c:v>
                </c:pt>
                <c:pt idx="1690">
                  <c:v>0.55956302799568192</c:v>
                </c:pt>
                <c:pt idx="1691">
                  <c:v>0.70989458943939354</c:v>
                </c:pt>
                <c:pt idx="1692">
                  <c:v>0.56008454915641026</c:v>
                </c:pt>
                <c:pt idx="1693">
                  <c:v>0.70958876768237478</c:v>
                </c:pt>
                <c:pt idx="1694">
                  <c:v>0.56060557114408316</c:v>
                </c:pt>
                <c:pt idx="1695">
                  <c:v>0.70928223669839074</c:v>
                </c:pt>
                <c:pt idx="1696">
                  <c:v>0.56112609336866148</c:v>
                </c:pt>
                <c:pt idx="1697">
                  <c:v>0.70897499707748057</c:v>
                </c:pt>
                <c:pt idx="1698">
                  <c:v>0.56164611524010633</c:v>
                </c:pt>
                <c:pt idx="1699">
                  <c:v>0.70866704940968306</c:v>
                </c:pt>
                <c:pt idx="1700">
                  <c:v>0.56216563616837834</c:v>
                </c:pt>
                <c:pt idx="1701">
                  <c:v>0.70835839428503744</c:v>
                </c:pt>
                <c:pt idx="1702">
                  <c:v>0.56268465556343861</c:v>
                </c:pt>
                <c:pt idx="1703">
                  <c:v>0.70804903229358296</c:v>
                </c:pt>
                <c:pt idx="1704">
                  <c:v>0.56320317283524812</c:v>
                </c:pt>
                <c:pt idx="1705">
                  <c:v>0.70773896402535841</c:v>
                </c:pt>
                <c:pt idx="1706">
                  <c:v>0.56372118739376775</c:v>
                </c:pt>
                <c:pt idx="1707">
                  <c:v>0.70742819007040303</c:v>
                </c:pt>
                <c:pt idx="1708">
                  <c:v>0.56423869864895837</c:v>
                </c:pt>
                <c:pt idx="1709">
                  <c:v>0.70711671101875584</c:v>
                </c:pt>
                <c:pt idx="1710">
                  <c:v>0.56475570601078096</c:v>
                </c:pt>
                <c:pt idx="1711">
                  <c:v>0.70680452746045586</c:v>
                </c:pt>
                <c:pt idx="1712">
                  <c:v>0.56527220888919649</c:v>
                </c:pt>
                <c:pt idx="1713">
                  <c:v>0.7064916399855421</c:v>
                </c:pt>
                <c:pt idx="1714">
                  <c:v>0.56578820669416574</c:v>
                </c:pt>
                <c:pt idx="1715">
                  <c:v>0.70617804918405391</c:v>
                </c:pt>
                <c:pt idx="1716">
                  <c:v>0.56630369883564968</c:v>
                </c:pt>
                <c:pt idx="1717">
                  <c:v>0.7058637556460301</c:v>
                </c:pt>
                <c:pt idx="1718">
                  <c:v>0.56681868472360941</c:v>
                </c:pt>
                <c:pt idx="1719">
                  <c:v>0.7055487599615099</c:v>
                </c:pt>
                <c:pt idx="1720">
                  <c:v>0.5673331637680058</c:v>
                </c:pt>
                <c:pt idx="1721">
                  <c:v>0.70523306272053232</c:v>
                </c:pt>
                <c:pt idx="1722">
                  <c:v>0.56784713537879961</c:v>
                </c:pt>
                <c:pt idx="1723">
                  <c:v>0.70491666451313639</c:v>
                </c:pt>
                <c:pt idx="1724">
                  <c:v>0.56836059896595181</c:v>
                </c:pt>
                <c:pt idx="1725">
                  <c:v>0.70459956592936124</c:v>
                </c:pt>
                <c:pt idx="1726">
                  <c:v>0.56887355393942352</c:v>
                </c:pt>
                <c:pt idx="1727">
                  <c:v>0.70428176755924587</c:v>
                </c:pt>
                <c:pt idx="1728">
                  <c:v>0.56938599970917547</c:v>
                </c:pt>
                <c:pt idx="1729">
                  <c:v>0.70396326999282954</c:v>
                </c:pt>
                <c:pt idx="1730">
                  <c:v>0.56989793568516867</c:v>
                </c:pt>
                <c:pt idx="1731">
                  <c:v>0.70364407382015115</c:v>
                </c:pt>
                <c:pt idx="1732">
                  <c:v>0.57040936127736397</c:v>
                </c:pt>
                <c:pt idx="1733">
                  <c:v>0.70332417963124993</c:v>
                </c:pt>
                <c:pt idx="1734">
                  <c:v>0.57092027589572247</c:v>
                </c:pt>
                <c:pt idx="1735">
                  <c:v>0.70300358801616458</c:v>
                </c:pt>
                <c:pt idx="1736">
                  <c:v>0.57143067895020494</c:v>
                </c:pt>
                <c:pt idx="1737">
                  <c:v>0.70268229956493466</c:v>
                </c:pt>
                <c:pt idx="1738">
                  <c:v>0.57194056985077224</c:v>
                </c:pt>
                <c:pt idx="1739">
                  <c:v>0.70236031486759887</c:v>
                </c:pt>
                <c:pt idx="1740">
                  <c:v>0.57244994800738547</c:v>
                </c:pt>
                <c:pt idx="1741">
                  <c:v>0.70203763451419643</c:v>
                </c:pt>
                <c:pt idx="1742">
                  <c:v>0.5729588128300056</c:v>
                </c:pt>
                <c:pt idx="1743">
                  <c:v>0.70171425909476648</c:v>
                </c:pt>
                <c:pt idx="1744">
                  <c:v>0.5734671637285933</c:v>
                </c:pt>
                <c:pt idx="1745">
                  <c:v>0.70139018919934804</c:v>
                </c:pt>
                <c:pt idx="1746">
                  <c:v>0.57397500011310987</c:v>
                </c:pt>
                <c:pt idx="1747">
                  <c:v>0.70106542541798011</c:v>
                </c:pt>
                <c:pt idx="1748">
                  <c:v>0.57448232139351585</c:v>
                </c:pt>
                <c:pt idx="1749">
                  <c:v>0.70073996834070185</c:v>
                </c:pt>
                <c:pt idx="1750">
                  <c:v>0.57498912697977234</c:v>
                </c:pt>
                <c:pt idx="1751">
                  <c:v>0.70041381855755236</c:v>
                </c:pt>
                <c:pt idx="1752">
                  <c:v>0.5754954162818402</c:v>
                </c:pt>
                <c:pt idx="1753">
                  <c:v>0.70008697665857067</c:v>
                </c:pt>
                <c:pt idx="1754">
                  <c:v>0.57600118870968053</c:v>
                </c:pt>
                <c:pt idx="1755">
                  <c:v>0.69975944323379569</c:v>
                </c:pt>
                <c:pt idx="1756">
                  <c:v>0.57650644367325421</c:v>
                </c:pt>
                <c:pt idx="1757">
                  <c:v>0.69943121887326676</c:v>
                </c:pt>
                <c:pt idx="1758">
                  <c:v>0.57701118058252199</c:v>
                </c:pt>
                <c:pt idx="1759">
                  <c:v>0.69910230416702279</c:v>
                </c:pt>
                <c:pt idx="1760">
                  <c:v>0.57751539884744485</c:v>
                </c:pt>
                <c:pt idx="1761">
                  <c:v>0.69877269970510281</c:v>
                </c:pt>
                <c:pt idx="1762">
                  <c:v>0.578019097877984</c:v>
                </c:pt>
                <c:pt idx="1763">
                  <c:v>0.69844240607754604</c:v>
                </c:pt>
                <c:pt idx="1764">
                  <c:v>0.57852227708409998</c:v>
                </c:pt>
                <c:pt idx="1765">
                  <c:v>0.69811142387439151</c:v>
                </c:pt>
                <c:pt idx="1766">
                  <c:v>0.57902493587575399</c:v>
                </c:pt>
                <c:pt idx="1767">
                  <c:v>0.69777975368567824</c:v>
                </c:pt>
                <c:pt idx="1768">
                  <c:v>0.57952707366290679</c:v>
                </c:pt>
                <c:pt idx="1769">
                  <c:v>0.69744739610144546</c:v>
                </c:pt>
                <c:pt idx="1770">
                  <c:v>0.58002868985551925</c:v>
                </c:pt>
                <c:pt idx="1771">
                  <c:v>0.69711435171173186</c:v>
                </c:pt>
                <c:pt idx="1772">
                  <c:v>0.58052978386355258</c:v>
                </c:pt>
                <c:pt idx="1773">
                  <c:v>0.69678062110657701</c:v>
                </c:pt>
                <c:pt idx="1774">
                  <c:v>0.58103035509696754</c:v>
                </c:pt>
                <c:pt idx="1775">
                  <c:v>0.69644620487601971</c:v>
                </c:pt>
                <c:pt idx="1776">
                  <c:v>0.581530402965725</c:v>
                </c:pt>
                <c:pt idx="1777">
                  <c:v>0.69611110361009898</c:v>
                </c:pt>
                <c:pt idx="1778">
                  <c:v>0.58202992687978594</c:v>
                </c:pt>
                <c:pt idx="1779">
                  <c:v>0.69577531789885394</c:v>
                </c:pt>
                <c:pt idx="1780">
                  <c:v>0.58252892624911135</c:v>
                </c:pt>
                <c:pt idx="1781">
                  <c:v>0.69543884833232383</c:v>
                </c:pt>
                <c:pt idx="1782">
                  <c:v>0.58302740048366197</c:v>
                </c:pt>
                <c:pt idx="1783">
                  <c:v>0.69510169550054768</c:v>
                </c:pt>
                <c:pt idx="1784">
                  <c:v>0.58352534899339903</c:v>
                </c:pt>
                <c:pt idx="1785">
                  <c:v>0.69476385999356427</c:v>
                </c:pt>
                <c:pt idx="1786">
                  <c:v>0.58402277118828327</c:v>
                </c:pt>
                <c:pt idx="1787">
                  <c:v>0.69442534240141285</c:v>
                </c:pt>
                <c:pt idx="1788">
                  <c:v>0.58451966647827558</c:v>
                </c:pt>
                <c:pt idx="1789">
                  <c:v>0.69408614331413265</c:v>
                </c:pt>
                <c:pt idx="1790">
                  <c:v>0.58501603427333693</c:v>
                </c:pt>
                <c:pt idx="1791">
                  <c:v>0.6937462633217627</c:v>
                </c:pt>
                <c:pt idx="1792">
                  <c:v>0.5855118739834283</c:v>
                </c:pt>
                <c:pt idx="1793">
                  <c:v>0.69340570301434179</c:v>
                </c:pt>
                <c:pt idx="1794">
                  <c:v>0.58600718501851057</c:v>
                </c:pt>
                <c:pt idx="1795">
                  <c:v>0.69306446298190927</c:v>
                </c:pt>
                <c:pt idx="1796">
                  <c:v>0.58650196678854472</c:v>
                </c:pt>
                <c:pt idx="1797">
                  <c:v>0.69272254381450415</c:v>
                </c:pt>
                <c:pt idx="1798">
                  <c:v>0.58699621870349161</c:v>
                </c:pt>
                <c:pt idx="1799">
                  <c:v>0.69237994610216547</c:v>
                </c:pt>
                <c:pt idx="1800">
                  <c:v>0.58748994017331213</c:v>
                </c:pt>
                <c:pt idx="1801">
                  <c:v>0.69203667043493233</c:v>
                </c:pt>
                <c:pt idx="1802">
                  <c:v>0.58798313060796725</c:v>
                </c:pt>
                <c:pt idx="1803">
                  <c:v>0.69169271740284388</c:v>
                </c:pt>
                <c:pt idx="1804">
                  <c:v>0.58847578941741796</c:v>
                </c:pt>
                <c:pt idx="1805">
                  <c:v>0.69134808759593891</c:v>
                </c:pt>
                <c:pt idx="1806">
                  <c:v>0.58896791601162513</c:v>
                </c:pt>
                <c:pt idx="1807">
                  <c:v>0.69100278160425677</c:v>
                </c:pt>
                <c:pt idx="1808">
                  <c:v>0.58945950980054984</c:v>
                </c:pt>
                <c:pt idx="1809">
                  <c:v>0.69065680001783647</c:v>
                </c:pt>
                <c:pt idx="1810">
                  <c:v>0.58995057019415276</c:v>
                </c:pt>
                <c:pt idx="1811">
                  <c:v>0.69031014342671704</c:v>
                </c:pt>
                <c:pt idx="1812">
                  <c:v>0.59044109660239474</c:v>
                </c:pt>
                <c:pt idx="1813">
                  <c:v>0.68996281242093771</c:v>
                </c:pt>
                <c:pt idx="1814">
                  <c:v>0.59093108843523712</c:v>
                </c:pt>
                <c:pt idx="1815">
                  <c:v>0.68961480759053717</c:v>
                </c:pt>
                <c:pt idx="1816">
                  <c:v>0.59142054510264064</c:v>
                </c:pt>
                <c:pt idx="1817">
                  <c:v>0.68926612952555488</c:v>
                </c:pt>
                <c:pt idx="1818">
                  <c:v>0.59190946601456618</c:v>
                </c:pt>
                <c:pt idx="1819">
                  <c:v>0.68891677881602964</c:v>
                </c:pt>
                <c:pt idx="1820">
                  <c:v>0.59239785058097461</c:v>
                </c:pt>
                <c:pt idx="1821">
                  <c:v>0.68856675605200091</c:v>
                </c:pt>
                <c:pt idx="1822">
                  <c:v>0.59288569821182702</c:v>
                </c:pt>
                <c:pt idx="1823">
                  <c:v>0.68821606182350736</c:v>
                </c:pt>
                <c:pt idx="1824">
                  <c:v>0.59337300831708406</c:v>
                </c:pt>
                <c:pt idx="1825">
                  <c:v>0.68786469672058825</c:v>
                </c:pt>
                <c:pt idx="1826">
                  <c:v>0.59385978030670694</c:v>
                </c:pt>
                <c:pt idx="1827">
                  <c:v>0.68751266133328248</c:v>
                </c:pt>
                <c:pt idx="1828">
                  <c:v>0.59434601359065653</c:v>
                </c:pt>
                <c:pt idx="1829">
                  <c:v>0.6871599562516294</c:v>
                </c:pt>
                <c:pt idx="1830">
                  <c:v>0.59483170757889381</c:v>
                </c:pt>
                <c:pt idx="1831">
                  <c:v>0.6868065820656678</c:v>
                </c:pt>
                <c:pt idx="1832">
                  <c:v>0.59531686168137943</c:v>
                </c:pt>
                <c:pt idx="1833">
                  <c:v>0.68645253936543704</c:v>
                </c:pt>
                <c:pt idx="1834">
                  <c:v>0.59580147530807459</c:v>
                </c:pt>
                <c:pt idx="1835">
                  <c:v>0.68609782874097591</c:v>
                </c:pt>
                <c:pt idx="1836">
                  <c:v>0.59628554786894017</c:v>
                </c:pt>
                <c:pt idx="1837">
                  <c:v>0.68574245078232376</c:v>
                </c:pt>
                <c:pt idx="1838">
                  <c:v>0.59676907877393703</c:v>
                </c:pt>
                <c:pt idx="1839">
                  <c:v>0.68538640607951939</c:v>
                </c:pt>
                <c:pt idx="1840">
                  <c:v>0.59725206743302617</c:v>
                </c:pt>
                <c:pt idx="1841">
                  <c:v>0.68502969522260204</c:v>
                </c:pt>
                <c:pt idx="1842">
                  <c:v>0.59773451325616833</c:v>
                </c:pt>
                <c:pt idx="1843">
                  <c:v>0.68467231880161084</c:v>
                </c:pt>
                <c:pt idx="1844">
                  <c:v>0.59821641565332473</c:v>
                </c:pt>
                <c:pt idx="1845">
                  <c:v>0.68431427740658468</c:v>
                </c:pt>
                <c:pt idx="1846">
                  <c:v>0.59869777403445612</c:v>
                </c:pt>
                <c:pt idx="1847">
                  <c:v>0.68395557162756271</c:v>
                </c:pt>
                <c:pt idx="1848">
                  <c:v>0.59917858780952338</c:v>
                </c:pt>
                <c:pt idx="1849">
                  <c:v>0.68359620205458393</c:v>
                </c:pt>
                <c:pt idx="1850">
                  <c:v>0.59965885638848759</c:v>
                </c:pt>
                <c:pt idx="1851">
                  <c:v>0.68323616927768771</c:v>
                </c:pt>
                <c:pt idx="1852">
                  <c:v>0.60013857918130964</c:v>
                </c:pt>
                <c:pt idx="1853">
                  <c:v>0.68287547388691272</c:v>
                </c:pt>
                <c:pt idx="1854">
                  <c:v>0.60061775559795039</c:v>
                </c:pt>
                <c:pt idx="1855">
                  <c:v>0.68251411647229832</c:v>
                </c:pt>
                <c:pt idx="1856">
                  <c:v>0.60109638504837071</c:v>
                </c:pt>
                <c:pt idx="1857">
                  <c:v>0.6821520976238834</c:v>
                </c:pt>
                <c:pt idx="1858">
                  <c:v>0.60157446694253169</c:v>
                </c:pt>
                <c:pt idx="1859">
                  <c:v>0.68178941793170711</c:v>
                </c:pt>
                <c:pt idx="1860">
                  <c:v>0.60205200069039411</c:v>
                </c:pt>
                <c:pt idx="1861">
                  <c:v>0.68142607798580868</c:v>
                </c:pt>
                <c:pt idx="1862">
                  <c:v>0.60252898570191904</c:v>
                </c:pt>
                <c:pt idx="1863">
                  <c:v>0.6810620783762269</c:v>
                </c:pt>
                <c:pt idx="1864">
                  <c:v>0.60300542138706725</c:v>
                </c:pt>
                <c:pt idx="1865">
                  <c:v>0.68069741969300102</c:v>
                </c:pt>
                <c:pt idx="1866">
                  <c:v>0.60348130715579984</c:v>
                </c:pt>
                <c:pt idx="1867">
                  <c:v>0.68033210252617005</c:v>
                </c:pt>
                <c:pt idx="1868">
                  <c:v>0.60395664241807756</c:v>
                </c:pt>
                <c:pt idx="1869">
                  <c:v>0.67996612746577301</c:v>
                </c:pt>
                <c:pt idx="1870">
                  <c:v>0.60443142658386151</c:v>
                </c:pt>
                <c:pt idx="1871">
                  <c:v>0.67959949510184914</c:v>
                </c:pt>
                <c:pt idx="1872">
                  <c:v>0.60490565906311256</c:v>
                </c:pt>
                <c:pt idx="1873">
                  <c:v>0.67923220602443735</c:v>
                </c:pt>
                <c:pt idx="1874">
                  <c:v>0.60537933926579157</c:v>
                </c:pt>
                <c:pt idx="1875">
                  <c:v>0.67886426082357687</c:v>
                </c:pt>
                <c:pt idx="1876">
                  <c:v>0.60585246660185943</c:v>
                </c:pt>
                <c:pt idx="1877">
                  <c:v>0.67849566008930662</c:v>
                </c:pt>
                <c:pt idx="1878">
                  <c:v>0.60632504048127733</c:v>
                </c:pt>
                <c:pt idx="1879">
                  <c:v>0.67812640441166572</c:v>
                </c:pt>
                <c:pt idx="1880">
                  <c:v>0.60679706031400582</c:v>
                </c:pt>
                <c:pt idx="1881">
                  <c:v>0.67775649438069319</c:v>
                </c:pt>
                <c:pt idx="1882">
                  <c:v>0.60726852551000621</c:v>
                </c:pt>
                <c:pt idx="1883">
                  <c:v>0.67738593058642826</c:v>
                </c:pt>
                <c:pt idx="1884">
                  <c:v>0.60773943547923903</c:v>
                </c:pt>
                <c:pt idx="1885">
                  <c:v>0.67701471361890986</c:v>
                </c:pt>
                <c:pt idx="1886">
                  <c:v>0.6082097896316655</c:v>
                </c:pt>
                <c:pt idx="1887">
                  <c:v>0.67664284406817721</c:v>
                </c:pt>
                <c:pt idx="1888">
                  <c:v>0.60867958737724648</c:v>
                </c:pt>
                <c:pt idx="1889">
                  <c:v>0.67627032252426911</c:v>
                </c:pt>
                <c:pt idx="1890">
                  <c:v>0.60914882812594295</c:v>
                </c:pt>
                <c:pt idx="1891">
                  <c:v>0.67589714957722502</c:v>
                </c:pt>
                <c:pt idx="1892">
                  <c:v>0.60961751128771569</c:v>
                </c:pt>
                <c:pt idx="1893">
                  <c:v>0.67552332581708363</c:v>
                </c:pt>
                <c:pt idx="1894">
                  <c:v>0.61008563627252577</c:v>
                </c:pt>
                <c:pt idx="1895">
                  <c:v>0.67514885183388429</c:v>
                </c:pt>
                <c:pt idx="1896">
                  <c:v>0.61055320249033396</c:v>
                </c:pt>
                <c:pt idx="1897">
                  <c:v>0.6747737282176659</c:v>
                </c:pt>
                <c:pt idx="1898">
                  <c:v>0.61102020935110135</c:v>
                </c:pt>
                <c:pt idx="1899">
                  <c:v>0.6743979555584676</c:v>
                </c:pt>
                <c:pt idx="1900">
                  <c:v>0.61148665626478871</c:v>
                </c:pt>
                <c:pt idx="1901">
                  <c:v>0.67402153444632851</c:v>
                </c:pt>
                <c:pt idx="1902">
                  <c:v>0.61195254264135712</c:v>
                </c:pt>
                <c:pt idx="1903">
                  <c:v>0.67364446547128753</c:v>
                </c:pt>
                <c:pt idx="1904">
                  <c:v>0.61241786789076746</c:v>
                </c:pt>
                <c:pt idx="1905">
                  <c:v>0.67326674922338392</c:v>
                </c:pt>
                <c:pt idx="1906">
                  <c:v>0.61288263142298061</c:v>
                </c:pt>
                <c:pt idx="1907">
                  <c:v>0.67288838629265668</c:v>
                </c:pt>
                <c:pt idx="1908">
                  <c:v>0.61334683264795753</c:v>
                </c:pt>
                <c:pt idx="1909">
                  <c:v>0.67250937726914506</c:v>
                </c:pt>
                <c:pt idx="1910">
                  <c:v>0.61381047097565911</c:v>
                </c:pt>
                <c:pt idx="1911">
                  <c:v>0.67212972274288774</c:v>
                </c:pt>
                <c:pt idx="1912">
                  <c:v>0.61427354581604632</c:v>
                </c:pt>
                <c:pt idx="1913">
                  <c:v>0.67174942330392418</c:v>
                </c:pt>
                <c:pt idx="1914">
                  <c:v>0.61473605657908015</c:v>
                </c:pt>
                <c:pt idx="1915">
                  <c:v>0.67136847954229317</c:v>
                </c:pt>
                <c:pt idx="1916">
                  <c:v>0.61519800267472147</c:v>
                </c:pt>
                <c:pt idx="1917">
                  <c:v>0.67098689204803386</c:v>
                </c:pt>
                <c:pt idx="1918">
                  <c:v>0.61565938351293104</c:v>
                </c:pt>
                <c:pt idx="1919">
                  <c:v>0.67060466141118547</c:v>
                </c:pt>
                <c:pt idx="1920">
                  <c:v>0.61612019850366995</c:v>
                </c:pt>
                <c:pt idx="1921">
                  <c:v>0.67022178822178691</c:v>
                </c:pt>
                <c:pt idx="1922">
                  <c:v>0.61658044705689929</c:v>
                </c:pt>
                <c:pt idx="1923">
                  <c:v>0.66983827306987742</c:v>
                </c:pt>
                <c:pt idx="1924">
                  <c:v>0.61704012858257973</c:v>
                </c:pt>
                <c:pt idx="1925">
                  <c:v>0.6694541165454958</c:v>
                </c:pt>
                <c:pt idx="1926">
                  <c:v>0.61749924249067234</c:v>
                </c:pt>
                <c:pt idx="1927">
                  <c:v>0.6690693192386814</c:v>
                </c:pt>
                <c:pt idx="1928">
                  <c:v>0.61795778819113789</c:v>
                </c:pt>
                <c:pt idx="1929">
                  <c:v>0.66868388173947313</c:v>
                </c:pt>
                <c:pt idx="1930">
                  <c:v>0.61841576509393748</c:v>
                </c:pt>
                <c:pt idx="1931">
                  <c:v>0.66829780463791011</c:v>
                </c:pt>
                <c:pt idx="1932">
                  <c:v>0.61887317260903185</c:v>
                </c:pt>
                <c:pt idx="1933">
                  <c:v>0.66791108852403136</c:v>
                </c:pt>
                <c:pt idx="1934">
                  <c:v>0.61933001014638212</c:v>
                </c:pt>
                <c:pt idx="1935">
                  <c:v>0.66752373398787612</c:v>
                </c:pt>
                <c:pt idx="1936">
                  <c:v>0.61978627711594925</c:v>
                </c:pt>
                <c:pt idx="1937">
                  <c:v>0.6671357416194833</c:v>
                </c:pt>
                <c:pt idx="1938">
                  <c:v>0.6202419729276939</c:v>
                </c:pt>
                <c:pt idx="1939">
                  <c:v>0.66674711200889203</c:v>
                </c:pt>
                <c:pt idx="1940">
                  <c:v>0.62069709699157716</c:v>
                </c:pt>
                <c:pt idx="1941">
                  <c:v>0.66635784574614143</c:v>
                </c:pt>
                <c:pt idx="1942">
                  <c:v>0.62115164871756012</c:v>
                </c:pt>
                <c:pt idx="1943">
                  <c:v>0.66596794342127041</c:v>
                </c:pt>
                <c:pt idx="1944">
                  <c:v>0.62160562751560333</c:v>
                </c:pt>
                <c:pt idx="1945">
                  <c:v>0.66557740562431811</c:v>
                </c:pt>
                <c:pt idx="1946">
                  <c:v>0.62205903279566799</c:v>
                </c:pt>
                <c:pt idx="1947">
                  <c:v>0.66518623294532375</c:v>
                </c:pt>
                <c:pt idx="1948">
                  <c:v>0.62251186396771507</c:v>
                </c:pt>
                <c:pt idx="1949">
                  <c:v>0.66479442597432636</c:v>
                </c:pt>
                <c:pt idx="1950">
                  <c:v>0.62296412044170535</c:v>
                </c:pt>
                <c:pt idx="1951">
                  <c:v>0.66440198530136474</c:v>
                </c:pt>
                <c:pt idx="1952">
                  <c:v>0.62341580162759969</c:v>
                </c:pt>
                <c:pt idx="1953">
                  <c:v>0.66400891151647823</c:v>
                </c:pt>
                <c:pt idx="1954">
                  <c:v>0.62386690693535918</c:v>
                </c:pt>
                <c:pt idx="1955">
                  <c:v>0.66361520520970585</c:v>
                </c:pt>
                <c:pt idx="1956">
                  <c:v>0.6243174357749447</c:v>
                </c:pt>
                <c:pt idx="1957">
                  <c:v>0.66322086697108673</c:v>
                </c:pt>
                <c:pt idx="1958">
                  <c:v>0.62476738755631722</c:v>
                </c:pt>
                <c:pt idx="1959">
                  <c:v>0.66282589739065989</c:v>
                </c:pt>
                <c:pt idx="1960">
                  <c:v>0.62521676168943752</c:v>
                </c:pt>
                <c:pt idx="1961">
                  <c:v>0.66243029705846435</c:v>
                </c:pt>
                <c:pt idx="1962">
                  <c:v>0.62566555758426667</c:v>
                </c:pt>
                <c:pt idx="1963">
                  <c:v>0.66203406656453923</c:v>
                </c:pt>
                <c:pt idx="1964">
                  <c:v>0.62611377465076556</c:v>
                </c:pt>
                <c:pt idx="1965">
                  <c:v>0.66163720649892366</c:v>
                </c:pt>
                <c:pt idx="1966">
                  <c:v>0.62656141229889506</c:v>
                </c:pt>
                <c:pt idx="1967">
                  <c:v>0.66123971745165644</c:v>
                </c:pt>
                <c:pt idx="1968">
                  <c:v>0.62700846993861625</c:v>
                </c:pt>
                <c:pt idx="1969">
                  <c:v>0.66084160001277703</c:v>
                </c:pt>
                <c:pt idx="1970">
                  <c:v>0.6274549469798899</c:v>
                </c:pt>
                <c:pt idx="1971">
                  <c:v>0.66044285477232423</c:v>
                </c:pt>
                <c:pt idx="1972">
                  <c:v>0.62790084283267711</c:v>
                </c:pt>
                <c:pt idx="1973">
                  <c:v>0.66004348232033738</c:v>
                </c:pt>
                <c:pt idx="1974">
                  <c:v>0.62834615690693851</c:v>
                </c:pt>
                <c:pt idx="1975">
                  <c:v>0.65964348324685518</c:v>
                </c:pt>
                <c:pt idx="1976">
                  <c:v>0.62879088861263532</c:v>
                </c:pt>
                <c:pt idx="1977">
                  <c:v>0.65924285814191697</c:v>
                </c:pt>
                <c:pt idx="1978">
                  <c:v>0.6292350373597283</c:v>
                </c:pt>
                <c:pt idx="1979">
                  <c:v>0.65884160759556176</c:v>
                </c:pt>
                <c:pt idx="1980">
                  <c:v>0.62967860255817842</c:v>
                </c:pt>
                <c:pt idx="1981">
                  <c:v>0.6584397321978287</c:v>
                </c:pt>
                <c:pt idx="1982">
                  <c:v>0.63012158361794668</c:v>
                </c:pt>
                <c:pt idx="1983">
                  <c:v>0.65803723253875657</c:v>
                </c:pt>
                <c:pt idx="1984">
                  <c:v>0.63056397994899394</c:v>
                </c:pt>
                <c:pt idx="1985">
                  <c:v>0.65763410920838483</c:v>
                </c:pt>
                <c:pt idx="1986">
                  <c:v>0.63100579096128107</c:v>
                </c:pt>
                <c:pt idx="1987">
                  <c:v>0.6572303627967524</c:v>
                </c:pt>
                <c:pt idx="1988">
                  <c:v>0.63144701606476905</c:v>
                </c:pt>
                <c:pt idx="1989">
                  <c:v>0.65682599389389817</c:v>
                </c:pt>
                <c:pt idx="1990">
                  <c:v>0.63188765466941876</c:v>
                </c:pt>
                <c:pt idx="1991">
                  <c:v>0.6564210030898614</c:v>
                </c:pt>
                <c:pt idx="1992">
                  <c:v>0.63232770618519141</c:v>
                </c:pt>
                <c:pt idx="1993">
                  <c:v>0.6560153909746812</c:v>
                </c:pt>
                <c:pt idx="1994">
                  <c:v>0.63276717002204752</c:v>
                </c:pt>
                <c:pt idx="1995">
                  <c:v>0.6556091581383966</c:v>
                </c:pt>
                <c:pt idx="1996">
                  <c:v>0.63320604558994831</c:v>
                </c:pt>
                <c:pt idx="1997">
                  <c:v>0.65520230517104661</c:v>
                </c:pt>
                <c:pt idx="1998">
                  <c:v>0.63364433229885442</c:v>
                </c:pt>
                <c:pt idx="1999">
                  <c:v>0.65479483266267025</c:v>
                </c:pt>
                <c:pt idx="2000">
                  <c:v>0.63408202955872717</c:v>
                </c:pt>
                <c:pt idx="2001">
                  <c:v>0.65438674120330687</c:v>
                </c:pt>
                <c:pt idx="2002">
                  <c:v>0.6345191367795272</c:v>
                </c:pt>
                <c:pt idx="2003">
                  <c:v>0.65397803138299515</c:v>
                </c:pt>
                <c:pt idx="2004">
                  <c:v>0.63495565337121551</c:v>
                </c:pt>
                <c:pt idx="2005">
                  <c:v>0.65356870379177445</c:v>
                </c:pt>
                <c:pt idx="2006">
                  <c:v>0.63539157874375296</c:v>
                </c:pt>
                <c:pt idx="2007">
                  <c:v>0.65315875901968368</c:v>
                </c:pt>
                <c:pt idx="2008">
                  <c:v>0.63582691230710053</c:v>
                </c:pt>
                <c:pt idx="2009">
                  <c:v>0.65274819765676217</c:v>
                </c:pt>
                <c:pt idx="2010">
                  <c:v>0.63626165347121932</c:v>
                </c:pt>
                <c:pt idx="2011">
                  <c:v>0.65233702029304874</c:v>
                </c:pt>
                <c:pt idx="2012">
                  <c:v>0.63669580164606998</c:v>
                </c:pt>
                <c:pt idx="2013">
                  <c:v>0.65192522751858251</c:v>
                </c:pt>
                <c:pt idx="2014">
                  <c:v>0.6371293562416136</c:v>
                </c:pt>
                <c:pt idx="2015">
                  <c:v>0.6515128199234026</c:v>
                </c:pt>
                <c:pt idx="2016">
                  <c:v>0.63756231666781105</c:v>
                </c:pt>
                <c:pt idx="2017">
                  <c:v>0.65109979809754803</c:v>
                </c:pt>
                <c:pt idx="2018">
                  <c:v>0.6379946823346232</c:v>
                </c:pt>
                <c:pt idx="2019">
                  <c:v>0.65068616263105794</c:v>
                </c:pt>
                <c:pt idx="2020">
                  <c:v>0.63842645265201114</c:v>
                </c:pt>
                <c:pt idx="2021">
                  <c:v>0.65027191411397145</c:v>
                </c:pt>
                <c:pt idx="2022">
                  <c:v>0.63885762702993565</c:v>
                </c:pt>
                <c:pt idx="2023">
                  <c:v>0.64985705313632747</c:v>
                </c:pt>
                <c:pt idx="2024">
                  <c:v>0.6392882048783578</c:v>
                </c:pt>
                <c:pt idx="2025">
                  <c:v>0.64944158028816512</c:v>
                </c:pt>
                <c:pt idx="2026">
                  <c:v>0.63971818560723837</c:v>
                </c:pt>
                <c:pt idx="2027">
                  <c:v>0.64902549615952354</c:v>
                </c:pt>
                <c:pt idx="2028">
                  <c:v>0.64014756862653832</c:v>
                </c:pt>
                <c:pt idx="2029">
                  <c:v>0.64860880134044174</c:v>
                </c:pt>
                <c:pt idx="2030">
                  <c:v>0.64057635334621865</c:v>
                </c:pt>
                <c:pt idx="2031">
                  <c:v>0.64819149642095886</c:v>
                </c:pt>
                <c:pt idx="2032">
                  <c:v>0.64100453917624023</c:v>
                </c:pt>
                <c:pt idx="2033">
                  <c:v>0.64777358199111401</c:v>
                </c:pt>
                <c:pt idx="2034">
                  <c:v>0.64143212552656403</c:v>
                </c:pt>
                <c:pt idx="2035">
                  <c:v>0.64735505864094611</c:v>
                </c:pt>
                <c:pt idx="2036">
                  <c:v>0.64185911180715083</c:v>
                </c:pt>
                <c:pt idx="2037">
                  <c:v>0.64693592696049429</c:v>
                </c:pt>
                <c:pt idx="2038">
                  <c:v>0.64228549742796193</c:v>
                </c:pt>
                <c:pt idx="2039">
                  <c:v>0.64651618753979767</c:v>
                </c:pt>
                <c:pt idx="2040">
                  <c:v>0.64271128179895776</c:v>
                </c:pt>
                <c:pt idx="2041">
                  <c:v>0.64609584096889516</c:v>
                </c:pt>
                <c:pt idx="2042">
                  <c:v>0.64313646433009952</c:v>
                </c:pt>
                <c:pt idx="2043">
                  <c:v>0.64567488783782623</c:v>
                </c:pt>
                <c:pt idx="2044">
                  <c:v>0.64356104443134821</c:v>
                </c:pt>
                <c:pt idx="2045">
                  <c:v>0.64525332873662944</c:v>
                </c:pt>
                <c:pt idx="2046">
                  <c:v>0.64398502151266457</c:v>
                </c:pt>
                <c:pt idx="2047">
                  <c:v>0.64483116425534426</c:v>
                </c:pt>
                <c:pt idx="2048">
                  <c:v>0.64440839498400959</c:v>
                </c:pt>
              </c:numCache>
            </c:numRef>
          </c:yVal>
          <c:smooth val="0"/>
          <c:extLst>
            <c:ext xmlns:c16="http://schemas.microsoft.com/office/drawing/2014/chart" uri="{C3380CC4-5D6E-409C-BE32-E72D297353CC}">
              <c16:uniqueId val="{00000004-5D49-9E48-944E-06B5FAD2E995}"/>
            </c:ext>
          </c:extLst>
        </c:ser>
        <c:ser>
          <c:idx val="9"/>
          <c:order val="5"/>
          <c:tx>
            <c:v>Shading right</c:v>
          </c:tx>
          <c:spPr>
            <a:ln w="12700">
              <a:solidFill>
                <a:srgbClr val="FFCCCC"/>
              </a:solidFill>
            </a:ln>
          </c:spPr>
          <c:marker>
            <c:symbol val="none"/>
          </c:marker>
          <c:xVal>
            <c:numRef>
              <c:f>[0]!Shading_X</c:f>
              <c:numCache>
                <c:formatCode>General</c:formatCode>
                <c:ptCount val="2049"/>
                <c:pt idx="0">
                  <c:v>0</c:v>
                </c:pt>
                <c:pt idx="1">
                  <c:v>0</c:v>
                </c:pt>
                <c:pt idx="2">
                  <c:v>1.1709095968399199E-3</c:v>
                </c:pt>
                <c:pt idx="3">
                  <c:v>3.6642532213599917E-4</c:v>
                </c:pt>
                <c:pt idx="4">
                  <c:v>2.3398891557008033E-3</c:v>
                </c:pt>
                <c:pt idx="5">
                  <c:v>7.3327864520242878E-4</c:v>
                </c:pt>
                <c:pt idx="6">
                  <c:v>3.5069398290943363E-3</c:v>
                </c:pt>
                <c:pt idx="7">
                  <c:v>1.1005588166880466E-3</c:v>
                </c:pt>
                <c:pt idx="8">
                  <c:v>4.6720627695322047E-3</c:v>
                </c:pt>
                <c:pt idx="9">
                  <c:v>1.468264684080723E-3</c:v>
                </c:pt>
                <c:pt idx="10">
                  <c:v>5.8352591295260945E-3</c:v>
                </c:pt>
                <c:pt idx="11">
                  <c:v>1.8363950948696584E-3</c:v>
                </c:pt>
                <c:pt idx="12">
                  <c:v>6.9965300615876923E-3</c:v>
                </c:pt>
                <c:pt idx="13">
                  <c:v>2.2049488965422801E-3</c:v>
                </c:pt>
                <c:pt idx="14">
                  <c:v>8.1558767182286843E-3</c:v>
                </c:pt>
                <c:pt idx="15">
                  <c:v>2.5739249365869027E-3</c:v>
                </c:pt>
                <c:pt idx="16">
                  <c:v>9.3133002519607561E-3</c:v>
                </c:pt>
                <c:pt idx="17">
                  <c:v>2.9433220624922821E-3</c:v>
                </c:pt>
                <c:pt idx="18">
                  <c:v>1.0468801815295595E-2</c:v>
                </c:pt>
                <c:pt idx="19">
                  <c:v>3.3131391217462907E-3</c:v>
                </c:pt>
                <c:pt idx="20">
                  <c:v>1.1622382560744883E-2</c:v>
                </c:pt>
                <c:pt idx="21">
                  <c:v>3.6833749618381262E-3</c:v>
                </c:pt>
                <c:pt idx="22">
                  <c:v>1.2774043640820312E-2</c:v>
                </c:pt>
                <c:pt idx="23">
                  <c:v>4.0540284302552181E-3</c:v>
                </c:pt>
                <c:pt idx="24">
                  <c:v>1.3923786208033565E-2</c:v>
                </c:pt>
                <c:pt idx="25">
                  <c:v>4.4250983744858812E-3</c:v>
                </c:pt>
                <c:pt idx="26">
                  <c:v>1.5071611414896328E-2</c:v>
                </c:pt>
                <c:pt idx="27">
                  <c:v>4.7965836420188705E-3</c:v>
                </c:pt>
                <c:pt idx="28">
                  <c:v>1.6217520413920286E-2</c:v>
                </c:pt>
                <c:pt idx="29">
                  <c:v>5.1684830803420592E-3</c:v>
                </c:pt>
                <c:pt idx="30">
                  <c:v>1.7361514357617128E-2</c:v>
                </c:pt>
                <c:pt idx="31">
                  <c:v>5.5407955369446427E-3</c:v>
                </c:pt>
                <c:pt idx="32">
                  <c:v>1.8503594398498538E-2</c:v>
                </c:pt>
                <c:pt idx="33">
                  <c:v>5.913519859314053E-3</c:v>
                </c:pt>
                <c:pt idx="34">
                  <c:v>1.9643761689076205E-2</c:v>
                </c:pt>
                <c:pt idx="35">
                  <c:v>6.2866548949386042E-3</c:v>
                </c:pt>
                <c:pt idx="36">
                  <c:v>2.0782017381861809E-2</c:v>
                </c:pt>
                <c:pt idx="37">
                  <c:v>6.6601994913070509E-3</c:v>
                </c:pt>
                <c:pt idx="38">
                  <c:v>2.1918362629367045E-2</c:v>
                </c:pt>
                <c:pt idx="39">
                  <c:v>7.0341524959072676E-3</c:v>
                </c:pt>
                <c:pt idx="40">
                  <c:v>2.3052798584103588E-2</c:v>
                </c:pt>
                <c:pt idx="41">
                  <c:v>7.408512756228447E-3</c:v>
                </c:pt>
                <c:pt idx="42">
                  <c:v>2.4185326398583132E-2</c:v>
                </c:pt>
                <c:pt idx="43">
                  <c:v>7.7832791197580235E-3</c:v>
                </c:pt>
                <c:pt idx="44">
                  <c:v>2.5315947225317364E-2</c:v>
                </c:pt>
                <c:pt idx="45">
                  <c:v>8.1584504339843114E-3</c:v>
                </c:pt>
                <c:pt idx="46">
                  <c:v>2.6444662216817964E-2</c:v>
                </c:pt>
                <c:pt idx="47">
                  <c:v>8.5340255463960627E-3</c:v>
                </c:pt>
                <c:pt idx="48">
                  <c:v>2.7571472525596625E-2</c:v>
                </c:pt>
                <c:pt idx="49">
                  <c:v>8.9100033044811552E-3</c:v>
                </c:pt>
                <c:pt idx="50">
                  <c:v>2.8696379304165024E-2</c:v>
                </c:pt>
                <c:pt idx="51">
                  <c:v>9.2863825557287782E-3</c:v>
                </c:pt>
                <c:pt idx="52">
                  <c:v>2.9819383705034855E-2</c:v>
                </c:pt>
                <c:pt idx="53">
                  <c:v>9.6631621476263689E-3</c:v>
                </c:pt>
                <c:pt idx="54">
                  <c:v>3.0940486880717807E-2</c:v>
                </c:pt>
                <c:pt idx="55">
                  <c:v>1.004034092766224E-2</c:v>
                </c:pt>
                <c:pt idx="56">
                  <c:v>3.2059689983725555E-2</c:v>
                </c:pt>
                <c:pt idx="57">
                  <c:v>1.0417917743325147E-2</c:v>
                </c:pt>
                <c:pt idx="58">
                  <c:v>3.3176994166569794E-2</c:v>
                </c:pt>
                <c:pt idx="59">
                  <c:v>1.079589144210296E-2</c:v>
                </c:pt>
                <c:pt idx="60">
                  <c:v>3.4292400581762202E-2</c:v>
                </c:pt>
                <c:pt idx="61">
                  <c:v>1.1174260871484876E-2</c:v>
                </c:pt>
                <c:pt idx="62">
                  <c:v>3.5405910381814468E-2</c:v>
                </c:pt>
                <c:pt idx="63">
                  <c:v>1.1553024878958328E-2</c:v>
                </c:pt>
                <c:pt idx="64">
                  <c:v>3.651752471923829E-2</c:v>
                </c:pt>
                <c:pt idx="65">
                  <c:v>1.1932182312011631E-2</c:v>
                </c:pt>
                <c:pt idx="66">
                  <c:v>3.7627244746545337E-2</c:v>
                </c:pt>
                <c:pt idx="67">
                  <c:v>1.2311732018133539E-2</c:v>
                </c:pt>
                <c:pt idx="68">
                  <c:v>3.8735071616247306E-2</c:v>
                </c:pt>
                <c:pt idx="69">
                  <c:v>1.2691672844811925E-2</c:v>
                </c:pt>
                <c:pt idx="70">
                  <c:v>3.9841006480855874E-2</c:v>
                </c:pt>
                <c:pt idx="71">
                  <c:v>1.3072003639535978E-2</c:v>
                </c:pt>
                <c:pt idx="72">
                  <c:v>4.0945050492882731E-2</c:v>
                </c:pt>
                <c:pt idx="73">
                  <c:v>1.3452723249793141E-2</c:v>
                </c:pt>
                <c:pt idx="74">
                  <c:v>4.2047204804839575E-2</c:v>
                </c:pt>
                <c:pt idx="75">
                  <c:v>1.3833830523071723E-2</c:v>
                </c:pt>
                <c:pt idx="76">
                  <c:v>4.3147470569238074E-2</c:v>
                </c:pt>
                <c:pt idx="77">
                  <c:v>1.4215324306860479E-2</c:v>
                </c:pt>
                <c:pt idx="78">
                  <c:v>4.4245848938589925E-2</c:v>
                </c:pt>
                <c:pt idx="79">
                  <c:v>1.4597203448647286E-2</c:v>
                </c:pt>
                <c:pt idx="80">
                  <c:v>4.5342341065406806E-2</c:v>
                </c:pt>
                <c:pt idx="81">
                  <c:v>1.4979466795921326E-2</c:v>
                </c:pt>
                <c:pt idx="82">
                  <c:v>4.6436948102200414E-2</c:v>
                </c:pt>
                <c:pt idx="83">
                  <c:v>1.5362113196170044E-2</c:v>
                </c:pt>
                <c:pt idx="84">
                  <c:v>4.7529671201482424E-2</c:v>
                </c:pt>
                <c:pt idx="85">
                  <c:v>1.5745141496881755E-2</c:v>
                </c:pt>
                <c:pt idx="86">
                  <c:v>4.8620511515764527E-2</c:v>
                </c:pt>
                <c:pt idx="87">
                  <c:v>1.6128550545545208E-2</c:v>
                </c:pt>
                <c:pt idx="88">
                  <c:v>4.9709470197558413E-2</c:v>
                </c:pt>
                <c:pt idx="89">
                  <c:v>1.6512339189648281E-2</c:v>
                </c:pt>
                <c:pt idx="90">
                  <c:v>5.0796548399375759E-2</c:v>
                </c:pt>
                <c:pt idx="91">
                  <c:v>1.6896506276680157E-2</c:v>
                </c:pt>
                <c:pt idx="92">
                  <c:v>5.1881747273728261E-2</c:v>
                </c:pt>
                <c:pt idx="93">
                  <c:v>1.7281050654128282E-2</c:v>
                </c:pt>
                <c:pt idx="94">
                  <c:v>5.2965067973127604E-2</c:v>
                </c:pt>
                <c:pt idx="95">
                  <c:v>1.7665971169480967E-2</c:v>
                </c:pt>
                <c:pt idx="96">
                  <c:v>5.4046511650085463E-2</c:v>
                </c:pt>
                <c:pt idx="97">
                  <c:v>1.8051266670226964E-2</c:v>
                </c:pt>
                <c:pt idx="98">
                  <c:v>5.5126079457113529E-2</c:v>
                </c:pt>
                <c:pt idx="99">
                  <c:v>1.8436936003854151E-2</c:v>
                </c:pt>
                <c:pt idx="100">
                  <c:v>5.6203772546723492E-2</c:v>
                </c:pt>
                <c:pt idx="101">
                  <c:v>1.882297801785171E-2</c:v>
                </c:pt>
                <c:pt idx="102">
                  <c:v>5.7279592071427042E-2</c:v>
                </c:pt>
                <c:pt idx="103">
                  <c:v>1.9209391559707089E-2</c:v>
                </c:pt>
                <c:pt idx="104">
                  <c:v>5.8353539183735863E-2</c:v>
                </c:pt>
                <c:pt idx="105">
                  <c:v>1.9596175476908596E-2</c:v>
                </c:pt>
                <c:pt idx="106">
                  <c:v>5.942561503616163E-2</c:v>
                </c:pt>
                <c:pt idx="107">
                  <c:v>1.9983328616944986E-2</c:v>
                </c:pt>
                <c:pt idx="108">
                  <c:v>6.0495820781216042E-2</c:v>
                </c:pt>
                <c:pt idx="109">
                  <c:v>2.0370849827304138E-2</c:v>
                </c:pt>
                <c:pt idx="110">
                  <c:v>6.1564157571410767E-2</c:v>
                </c:pt>
                <c:pt idx="111">
                  <c:v>2.0758737955475226E-2</c:v>
                </c:pt>
                <c:pt idx="112">
                  <c:v>6.2630626559257524E-2</c:v>
                </c:pt>
                <c:pt idx="113">
                  <c:v>2.1146991848945702E-2</c:v>
                </c:pt>
                <c:pt idx="114">
                  <c:v>6.3695228897267961E-2</c:v>
                </c:pt>
                <c:pt idx="115">
                  <c:v>2.1535610355203884E-2</c:v>
                </c:pt>
                <c:pt idx="116">
                  <c:v>6.4757965737953796E-2</c:v>
                </c:pt>
                <c:pt idx="117">
                  <c:v>2.1924592321738514E-2</c:v>
                </c:pt>
                <c:pt idx="118">
                  <c:v>6.5818838233826699E-2</c:v>
                </c:pt>
                <c:pt idx="119">
                  <c:v>2.2313936596037476E-2</c:v>
                </c:pt>
                <c:pt idx="120">
                  <c:v>6.6877847537398352E-2</c:v>
                </c:pt>
                <c:pt idx="121">
                  <c:v>2.2703642025589943E-2</c:v>
                </c:pt>
                <c:pt idx="122">
                  <c:v>6.7934994801180454E-2</c:v>
                </c:pt>
                <c:pt idx="123">
                  <c:v>2.3093707457883368E-2</c:v>
                </c:pt>
                <c:pt idx="124">
                  <c:v>6.8990281177684687E-2</c:v>
                </c:pt>
                <c:pt idx="125">
                  <c:v>2.3484131740406068E-2</c:v>
                </c:pt>
                <c:pt idx="126">
                  <c:v>7.0043707819422721E-2</c:v>
                </c:pt>
                <c:pt idx="127">
                  <c:v>2.3874913720646786E-2</c:v>
                </c:pt>
                <c:pt idx="128">
                  <c:v>7.1095275878906267E-2</c:v>
                </c:pt>
                <c:pt idx="129">
                  <c:v>2.4266052246093406E-2</c:v>
                </c:pt>
                <c:pt idx="130">
                  <c:v>7.2144986508646994E-2</c:v>
                </c:pt>
                <c:pt idx="131">
                  <c:v>2.46575461642351E-2</c:v>
                </c:pt>
                <c:pt idx="132">
                  <c:v>7.3192840861156599E-2</c:v>
                </c:pt>
                <c:pt idx="133">
                  <c:v>2.5049394322559322E-2</c:v>
                </c:pt>
                <c:pt idx="134">
                  <c:v>7.4238840088946767E-2</c:v>
                </c:pt>
                <c:pt idx="135">
                  <c:v>2.5441595568554388E-2</c:v>
                </c:pt>
                <c:pt idx="136">
                  <c:v>7.5282985344529166E-2</c:v>
                </c:pt>
                <c:pt idx="137">
                  <c:v>2.5834148749709043E-2</c:v>
                </c:pt>
                <c:pt idx="138">
                  <c:v>7.6325277780415507E-2</c:v>
                </c:pt>
                <c:pt idx="139">
                  <c:v>2.6227052713511168E-2</c:v>
                </c:pt>
                <c:pt idx="140">
                  <c:v>7.736571854911746E-2</c:v>
                </c:pt>
                <c:pt idx="141">
                  <c:v>2.6620306307449937E-2</c:v>
                </c:pt>
                <c:pt idx="142">
                  <c:v>7.8404308803146722E-2</c:v>
                </c:pt>
                <c:pt idx="143">
                  <c:v>2.7013908379012803E-2</c:v>
                </c:pt>
                <c:pt idx="144">
                  <c:v>7.9441049695014976E-2</c:v>
                </c:pt>
                <c:pt idx="145">
                  <c:v>2.7407857775688084E-2</c:v>
                </c:pt>
                <c:pt idx="146">
                  <c:v>8.0475942377233892E-2</c:v>
                </c:pt>
                <c:pt idx="147">
                  <c:v>2.7802153344964522E-2</c:v>
                </c:pt>
                <c:pt idx="148">
                  <c:v>8.150898800231518E-2</c:v>
                </c:pt>
                <c:pt idx="149">
                  <c:v>2.819679393433E-2</c:v>
                </c:pt>
                <c:pt idx="150">
                  <c:v>8.2540187722770511E-2</c:v>
                </c:pt>
                <c:pt idx="151">
                  <c:v>2.8591778391273692E-2</c:v>
                </c:pt>
                <c:pt idx="152">
                  <c:v>8.3569542691111581E-2</c:v>
                </c:pt>
                <c:pt idx="153">
                  <c:v>2.8987105563283051E-2</c:v>
                </c:pt>
                <c:pt idx="154">
                  <c:v>8.4597054059850074E-2</c:v>
                </c:pt>
                <c:pt idx="155">
                  <c:v>2.9382774297846397E-2</c:v>
                </c:pt>
                <c:pt idx="156">
                  <c:v>8.5622722981497659E-2</c:v>
                </c:pt>
                <c:pt idx="157">
                  <c:v>2.9778783442452463E-2</c:v>
                </c:pt>
                <c:pt idx="158">
                  <c:v>8.6646550608566048E-2</c:v>
                </c:pt>
                <c:pt idx="159">
                  <c:v>3.0175131844589146E-2</c:v>
                </c:pt>
                <c:pt idx="160">
                  <c:v>8.7668538093566908E-2</c:v>
                </c:pt>
                <c:pt idx="161">
                  <c:v>3.0571818351745605E-2</c:v>
                </c:pt>
                <c:pt idx="162">
                  <c:v>8.8688686589011939E-2</c:v>
                </c:pt>
                <c:pt idx="163">
                  <c:v>3.0968841811409305E-2</c:v>
                </c:pt>
                <c:pt idx="164">
                  <c:v>8.9706997247412823E-2</c:v>
                </c:pt>
                <c:pt idx="165">
                  <c:v>3.1366201071068557E-2</c:v>
                </c:pt>
                <c:pt idx="166">
                  <c:v>9.0723471221281229E-2</c:v>
                </c:pt>
                <c:pt idx="167">
                  <c:v>3.1763894978212109E-2</c:v>
                </c:pt>
                <c:pt idx="168">
                  <c:v>9.1738109663128869E-2</c:v>
                </c:pt>
                <c:pt idx="169">
                  <c:v>3.2161922380327834E-2</c:v>
                </c:pt>
                <c:pt idx="170">
                  <c:v>9.2750913725467413E-2</c:v>
                </c:pt>
                <c:pt idx="171">
                  <c:v>3.2560282124904916E-2</c:v>
                </c:pt>
                <c:pt idx="172">
                  <c:v>9.3761884560808556E-2</c:v>
                </c:pt>
                <c:pt idx="173">
                  <c:v>3.2958973059430803E-2</c:v>
                </c:pt>
                <c:pt idx="174">
                  <c:v>9.4771023321663983E-2</c:v>
                </c:pt>
                <c:pt idx="175">
                  <c:v>3.3357994031393813E-2</c:v>
                </c:pt>
                <c:pt idx="176">
                  <c:v>9.5778331160545363E-2</c:v>
                </c:pt>
                <c:pt idx="177">
                  <c:v>3.3757343888282693E-2</c:v>
                </c:pt>
                <c:pt idx="178">
                  <c:v>9.6783809229964407E-2</c:v>
                </c:pt>
                <c:pt idx="179">
                  <c:v>3.4157021477585321E-2</c:v>
                </c:pt>
                <c:pt idx="180">
                  <c:v>9.7787458682432785E-2</c:v>
                </c:pt>
                <c:pt idx="181">
                  <c:v>3.4557025646790862E-2</c:v>
                </c:pt>
                <c:pt idx="182">
                  <c:v>9.8789280670462193E-2</c:v>
                </c:pt>
                <c:pt idx="183">
                  <c:v>3.4957355243386785E-2</c:v>
                </c:pt>
                <c:pt idx="184">
                  <c:v>9.9789276346564315E-2</c:v>
                </c:pt>
                <c:pt idx="185">
                  <c:v>3.5358009114861401E-2</c:v>
                </c:pt>
                <c:pt idx="186">
                  <c:v>0.10078744686325082</c:v>
                </c:pt>
                <c:pt idx="187">
                  <c:v>3.5758986108703456E-2</c:v>
                </c:pt>
                <c:pt idx="188">
                  <c:v>0.10178379337303343</c:v>
                </c:pt>
                <c:pt idx="189">
                  <c:v>3.6160285072400829E-2</c:v>
                </c:pt>
                <c:pt idx="190">
                  <c:v>0.10277831702842379</c:v>
                </c:pt>
                <c:pt idx="191">
                  <c:v>3.6561904853442684E-2</c:v>
                </c:pt>
                <c:pt idx="192">
                  <c:v>0.10377101898193361</c:v>
                </c:pt>
                <c:pt idx="193">
                  <c:v>3.6963844299316491E-2</c:v>
                </c:pt>
                <c:pt idx="194">
                  <c:v>0.10476190038607458</c:v>
                </c:pt>
                <c:pt idx="195">
                  <c:v>3.736610225751056E-2</c:v>
                </c:pt>
                <c:pt idx="196">
                  <c:v>0.10575096239335838</c:v>
                </c:pt>
                <c:pt idx="197">
                  <c:v>3.7768677575513637E-2</c:v>
                </c:pt>
                <c:pt idx="198">
                  <c:v>0.10673820615629669</c:v>
                </c:pt>
                <c:pt idx="199">
                  <c:v>3.8171569100813603E-2</c:v>
                </c:pt>
                <c:pt idx="200">
                  <c:v>0.10772363282740118</c:v>
                </c:pt>
                <c:pt idx="201">
                  <c:v>3.857477568089962E-2</c:v>
                </c:pt>
                <c:pt idx="202">
                  <c:v>0.10870724355918357</c:v>
                </c:pt>
                <c:pt idx="203">
                  <c:v>3.8978296163259159E-2</c:v>
                </c:pt>
                <c:pt idx="204">
                  <c:v>0.10968903950415554</c:v>
                </c:pt>
                <c:pt idx="205">
                  <c:v>3.9382129395380529E-2</c:v>
                </c:pt>
                <c:pt idx="206">
                  <c:v>0.11066902181482877</c:v>
                </c:pt>
                <c:pt idx="207">
                  <c:v>3.9786274224752477E-2</c:v>
                </c:pt>
                <c:pt idx="208">
                  <c:v>0.11164719164371494</c:v>
                </c:pt>
                <c:pt idx="209">
                  <c:v>4.0190729498862883E-2</c:v>
                </c:pt>
                <c:pt idx="210">
                  <c:v>0.11262355014332572</c:v>
                </c:pt>
                <c:pt idx="211">
                  <c:v>4.059549406520091E-2</c:v>
                </c:pt>
                <c:pt idx="212">
                  <c:v>0.11359809846617283</c:v>
                </c:pt>
                <c:pt idx="213">
                  <c:v>4.1000566771254028E-2</c:v>
                </c:pt>
                <c:pt idx="214">
                  <c:v>0.11457083776476795</c:v>
                </c:pt>
                <c:pt idx="215">
                  <c:v>4.1405946464510547E-2</c:v>
                </c:pt>
                <c:pt idx="216">
                  <c:v>0.11554176919162276</c:v>
                </c:pt>
                <c:pt idx="217">
                  <c:v>4.1811631992459214E-2</c:v>
                </c:pt>
                <c:pt idx="218">
                  <c:v>0.11651089389924894</c:v>
                </c:pt>
                <c:pt idx="219">
                  <c:v>4.2217622202587908E-2</c:v>
                </c:pt>
                <c:pt idx="220">
                  <c:v>0.11747821304015817</c:v>
                </c:pt>
                <c:pt idx="221">
                  <c:v>4.2623915942385793E-2</c:v>
                </c:pt>
                <c:pt idx="222">
                  <c:v>0.11844372776686216</c:v>
                </c:pt>
                <c:pt idx="223">
                  <c:v>4.3030512059340338E-2</c:v>
                </c:pt>
                <c:pt idx="224">
                  <c:v>0.11940743923187258</c:v>
                </c:pt>
                <c:pt idx="225">
                  <c:v>4.3437409400939861E-2</c:v>
                </c:pt>
                <c:pt idx="226">
                  <c:v>0.12036934858770112</c:v>
                </c:pt>
                <c:pt idx="227">
                  <c:v>4.3844606814673087E-2</c:v>
                </c:pt>
                <c:pt idx="228">
                  <c:v>0.12132945698685947</c:v>
                </c:pt>
                <c:pt idx="229">
                  <c:v>4.4252103148027917E-2</c:v>
                </c:pt>
                <c:pt idx="230">
                  <c:v>0.12228776558185929</c:v>
                </c:pt>
                <c:pt idx="231">
                  <c:v>4.4659897248493508E-2</c:v>
                </c:pt>
                <c:pt idx="232">
                  <c:v>0.1232442755252123</c:v>
                </c:pt>
                <c:pt idx="233">
                  <c:v>4.5067987963557328E-2</c:v>
                </c:pt>
                <c:pt idx="234">
                  <c:v>0.1241989879694302</c:v>
                </c:pt>
                <c:pt idx="235">
                  <c:v>4.5476374140707695E-2</c:v>
                </c:pt>
                <c:pt idx="236">
                  <c:v>0.12515190406702462</c:v>
                </c:pt>
                <c:pt idx="237">
                  <c:v>4.5885054627433336E-2</c:v>
                </c:pt>
                <c:pt idx="238">
                  <c:v>0.12610302497050729</c:v>
                </c:pt>
                <c:pt idx="239">
                  <c:v>4.629402827122215E-2</c:v>
                </c:pt>
                <c:pt idx="240">
                  <c:v>0.12705235183238986</c:v>
                </c:pt>
                <c:pt idx="241">
                  <c:v>4.6703293919563293E-2</c:v>
                </c:pt>
                <c:pt idx="242">
                  <c:v>0.12799988580518404</c:v>
                </c:pt>
                <c:pt idx="243">
                  <c:v>4.7112850419944237E-2</c:v>
                </c:pt>
                <c:pt idx="244">
                  <c:v>0.12894562804140153</c:v>
                </c:pt>
                <c:pt idx="245">
                  <c:v>4.7522696619853297E-2</c:v>
                </c:pt>
                <c:pt idx="246">
                  <c:v>0.129889579693554</c:v>
                </c:pt>
                <c:pt idx="247">
                  <c:v>4.7932831366779199E-2</c:v>
                </c:pt>
                <c:pt idx="248">
                  <c:v>0.13083174191415314</c:v>
                </c:pt>
                <c:pt idx="249">
                  <c:v>4.8343253508209852E-2</c:v>
                </c:pt>
                <c:pt idx="250">
                  <c:v>0.13177211585571061</c:v>
                </c:pt>
                <c:pt idx="251">
                  <c:v>4.875396189163439E-2</c:v>
                </c:pt>
                <c:pt idx="252">
                  <c:v>0.13271070267073812</c:v>
                </c:pt>
                <c:pt idx="253">
                  <c:v>4.9164955364540304E-2</c:v>
                </c:pt>
                <c:pt idx="254">
                  <c:v>0.13364750351174737</c:v>
                </c:pt>
                <c:pt idx="255">
                  <c:v>4.9576232774415904E-2</c:v>
                </c:pt>
                <c:pt idx="256">
                  <c:v>0.13458251953125003</c:v>
                </c:pt>
                <c:pt idx="257">
                  <c:v>4.9987792968749917E-2</c:v>
                </c:pt>
                <c:pt idx="258">
                  <c:v>0.1355157518817578</c:v>
                </c:pt>
                <c:pt idx="259">
                  <c:v>5.0399634795030249E-2</c:v>
                </c:pt>
                <c:pt idx="260">
                  <c:v>0.13644720171578231</c:v>
                </c:pt>
                <c:pt idx="261">
                  <c:v>5.0811757100746036E-2</c:v>
                </c:pt>
                <c:pt idx="262">
                  <c:v>0.1373768701858353</c:v>
                </c:pt>
                <c:pt idx="263">
                  <c:v>5.1224158733384768E-2</c:v>
                </c:pt>
                <c:pt idx="264">
                  <c:v>0.13830475844442847</c:v>
                </c:pt>
                <c:pt idx="265">
                  <c:v>5.1636838540434757E-2</c:v>
                </c:pt>
                <c:pt idx="266">
                  <c:v>0.13923086764407347</c:v>
                </c:pt>
                <c:pt idx="267">
                  <c:v>5.2049795369384727E-2</c:v>
                </c:pt>
                <c:pt idx="268">
                  <c:v>0.14015519893728201</c:v>
                </c:pt>
                <c:pt idx="269">
                  <c:v>5.2463028067722586E-2</c:v>
                </c:pt>
                <c:pt idx="270">
                  <c:v>0.14107775347656573</c:v>
                </c:pt>
                <c:pt idx="271">
                  <c:v>5.287653548293747E-2</c:v>
                </c:pt>
                <c:pt idx="272">
                  <c:v>0.14199853241443636</c:v>
                </c:pt>
                <c:pt idx="273">
                  <c:v>5.3290316462516869E-2</c:v>
                </c:pt>
                <c:pt idx="274">
                  <c:v>0.14291753690340558</c:v>
                </c:pt>
                <c:pt idx="275">
                  <c:v>5.3704369853949094E-2</c:v>
                </c:pt>
                <c:pt idx="276">
                  <c:v>0.14383476809598508</c:v>
                </c:pt>
                <c:pt idx="277">
                  <c:v>5.411869450472287E-2</c:v>
                </c:pt>
                <c:pt idx="278">
                  <c:v>0.14475022714468655</c:v>
                </c:pt>
                <c:pt idx="279">
                  <c:v>5.4533289262326104E-2</c:v>
                </c:pt>
                <c:pt idx="280">
                  <c:v>0.14566391520202163</c:v>
                </c:pt>
                <c:pt idx="281">
                  <c:v>5.4948152974247932E-2</c:v>
                </c:pt>
                <c:pt idx="282">
                  <c:v>0.14657583342050204</c:v>
                </c:pt>
                <c:pt idx="283">
                  <c:v>5.5363284487975846E-2</c:v>
                </c:pt>
                <c:pt idx="284">
                  <c:v>0.14748598295263951</c:v>
                </c:pt>
                <c:pt idx="285">
                  <c:v>5.5778682650998154E-2</c:v>
                </c:pt>
                <c:pt idx="286">
                  <c:v>0.14839436495094563</c:v>
                </c:pt>
                <c:pt idx="287">
                  <c:v>5.6194346310803583E-2</c:v>
                </c:pt>
                <c:pt idx="288">
                  <c:v>0.14930098056793217</c:v>
                </c:pt>
                <c:pt idx="289">
                  <c:v>5.6610274314880041E-2</c:v>
                </c:pt>
                <c:pt idx="290">
                  <c:v>0.15020583095611076</c:v>
                </c:pt>
                <c:pt idx="291">
                  <c:v>5.7026465510716662E-2</c:v>
                </c:pt>
                <c:pt idx="292">
                  <c:v>0.15110891726799311</c:v>
                </c:pt>
                <c:pt idx="293">
                  <c:v>5.7442918745800937E-2</c:v>
                </c:pt>
                <c:pt idx="294">
                  <c:v>0.15201024065609095</c:v>
                </c:pt>
                <c:pt idx="295">
                  <c:v>5.7859632867621177E-2</c:v>
                </c:pt>
                <c:pt idx="296">
                  <c:v>0.15290980227291587</c:v>
                </c:pt>
                <c:pt idx="297">
                  <c:v>5.8276606723666108E-2</c:v>
                </c:pt>
                <c:pt idx="298">
                  <c:v>0.15380760327097964</c:v>
                </c:pt>
                <c:pt idx="299">
                  <c:v>5.8693839161423636E-2</c:v>
                </c:pt>
                <c:pt idx="300">
                  <c:v>0.15470364480279389</c:v>
                </c:pt>
                <c:pt idx="301">
                  <c:v>5.9111329028382897E-2</c:v>
                </c:pt>
                <c:pt idx="302">
                  <c:v>0.15559792802087033</c:v>
                </c:pt>
                <c:pt idx="303">
                  <c:v>5.9529075172031383E-2</c:v>
                </c:pt>
                <c:pt idx="304">
                  <c:v>0.15649045407772069</c:v>
                </c:pt>
                <c:pt idx="305">
                  <c:v>5.9947076439857402E-2</c:v>
                </c:pt>
                <c:pt idx="306">
                  <c:v>0.15738122412585656</c:v>
                </c:pt>
                <c:pt idx="307">
                  <c:v>6.0365331679349682E-2</c:v>
                </c:pt>
                <c:pt idx="308">
                  <c:v>0.15827023931778972</c:v>
                </c:pt>
                <c:pt idx="309">
                  <c:v>6.0783839737996129E-2</c:v>
                </c:pt>
                <c:pt idx="310">
                  <c:v>0.15915750080603178</c:v>
                </c:pt>
                <c:pt idx="311">
                  <c:v>6.1202599463285878E-2</c:v>
                </c:pt>
                <c:pt idx="312">
                  <c:v>0.16004300974309446</c:v>
                </c:pt>
                <c:pt idx="313">
                  <c:v>6.1621609702706422E-2</c:v>
                </c:pt>
                <c:pt idx="314">
                  <c:v>0.1609267672814895</c:v>
                </c:pt>
                <c:pt idx="315">
                  <c:v>6.2040869303746068E-2</c:v>
                </c:pt>
                <c:pt idx="316">
                  <c:v>0.16180877457372847</c:v>
                </c:pt>
                <c:pt idx="317">
                  <c:v>6.2460377113893545E-2</c:v>
                </c:pt>
                <c:pt idx="318">
                  <c:v>0.16268903277232316</c:v>
                </c:pt>
                <c:pt idx="319">
                  <c:v>6.2880131980636758E-2</c:v>
                </c:pt>
                <c:pt idx="320">
                  <c:v>0.16356754302978518</c:v>
                </c:pt>
                <c:pt idx="321">
                  <c:v>6.3300132751464844E-2</c:v>
                </c:pt>
                <c:pt idx="322">
                  <c:v>0.16444430649862626</c:v>
                </c:pt>
                <c:pt idx="323">
                  <c:v>6.3720378273865286E-2</c:v>
                </c:pt>
                <c:pt idx="324">
                  <c:v>0.16531932433135813</c:v>
                </c:pt>
                <c:pt idx="325">
                  <c:v>6.4140867395326415E-2</c:v>
                </c:pt>
                <c:pt idx="326">
                  <c:v>0.16619259768049235</c:v>
                </c:pt>
                <c:pt idx="327">
                  <c:v>6.4561598963336936E-2</c:v>
                </c:pt>
                <c:pt idx="328">
                  <c:v>0.16706412769854073</c:v>
                </c:pt>
                <c:pt idx="329">
                  <c:v>6.4982571825384763E-2</c:v>
                </c:pt>
                <c:pt idx="330">
                  <c:v>0.16793391553801487</c:v>
                </c:pt>
                <c:pt idx="331">
                  <c:v>6.5403784828959033E-2</c:v>
                </c:pt>
                <c:pt idx="332">
                  <c:v>0.1688019623514265</c:v>
                </c:pt>
                <c:pt idx="333">
                  <c:v>6.5825236821547228E-2</c:v>
                </c:pt>
                <c:pt idx="334">
                  <c:v>0.16966826929128734</c:v>
                </c:pt>
                <c:pt idx="335">
                  <c:v>6.624692665063768E-2</c:v>
                </c:pt>
                <c:pt idx="336">
                  <c:v>0.17053283751010898</c:v>
                </c:pt>
                <c:pt idx="337">
                  <c:v>6.6668853163719094E-2</c:v>
                </c:pt>
                <c:pt idx="338">
                  <c:v>0.17139566816040319</c:v>
                </c:pt>
                <c:pt idx="339">
                  <c:v>6.7091015208279384E-2</c:v>
                </c:pt>
                <c:pt idx="340">
                  <c:v>0.1722567623946816</c:v>
                </c:pt>
                <c:pt idx="341">
                  <c:v>6.7513411631807685E-2</c:v>
                </c:pt>
                <c:pt idx="342">
                  <c:v>0.17311612136545593</c:v>
                </c:pt>
                <c:pt idx="343">
                  <c:v>6.7936041281791482E-2</c:v>
                </c:pt>
                <c:pt idx="344">
                  <c:v>0.1739737462252379</c:v>
                </c:pt>
                <c:pt idx="345">
                  <c:v>6.8358903005719104E-2</c:v>
                </c:pt>
                <c:pt idx="346">
                  <c:v>0.17482963812653909</c:v>
                </c:pt>
                <c:pt idx="347">
                  <c:v>6.8781995651079259E-2</c:v>
                </c:pt>
                <c:pt idx="348">
                  <c:v>0.1756837982218713</c:v>
                </c:pt>
                <c:pt idx="349">
                  <c:v>6.9205318065360275E-2</c:v>
                </c:pt>
                <c:pt idx="350">
                  <c:v>0.17653622766374613</c:v>
                </c:pt>
                <c:pt idx="351">
                  <c:v>6.9628869096050039E-2</c:v>
                </c:pt>
                <c:pt idx="352">
                  <c:v>0.17738692760467534</c:v>
                </c:pt>
                <c:pt idx="353">
                  <c:v>7.0052647590637285E-2</c:v>
                </c:pt>
                <c:pt idx="354">
                  <c:v>0.17823589919717056</c:v>
                </c:pt>
                <c:pt idx="355">
                  <c:v>7.0476652396609926E-2</c:v>
                </c:pt>
                <c:pt idx="356">
                  <c:v>0.17908314359374347</c:v>
                </c:pt>
                <c:pt idx="357">
                  <c:v>7.0900882361456669E-2</c:v>
                </c:pt>
                <c:pt idx="358">
                  <c:v>0.17992866194690582</c:v>
                </c:pt>
                <c:pt idx="359">
                  <c:v>7.1325336332665842E-2</c:v>
                </c:pt>
                <c:pt idx="360">
                  <c:v>0.18077245540916922</c:v>
                </c:pt>
                <c:pt idx="361">
                  <c:v>7.1750013157725334E-2</c:v>
                </c:pt>
                <c:pt idx="362">
                  <c:v>0.18161452513304543</c:v>
                </c:pt>
                <c:pt idx="363">
                  <c:v>7.2174911684123877E-2</c:v>
                </c:pt>
                <c:pt idx="364">
                  <c:v>0.18245487227104609</c:v>
                </c:pt>
                <c:pt idx="365">
                  <c:v>7.2600030759349385E-2</c:v>
                </c:pt>
                <c:pt idx="366">
                  <c:v>0.18329349797568287</c:v>
                </c:pt>
                <c:pt idx="367">
                  <c:v>7.3025369230890563E-2</c:v>
                </c:pt>
                <c:pt idx="368">
                  <c:v>0.18413040339946751</c:v>
                </c:pt>
                <c:pt idx="369">
                  <c:v>7.3450925946235743E-2</c:v>
                </c:pt>
                <c:pt idx="370">
                  <c:v>0.18496558969491164</c:v>
                </c:pt>
                <c:pt idx="371">
                  <c:v>7.387669975287281E-2</c:v>
                </c:pt>
                <c:pt idx="372">
                  <c:v>0.18579905801452701</c:v>
                </c:pt>
                <c:pt idx="373">
                  <c:v>7.4302689498290497E-2</c:v>
                </c:pt>
                <c:pt idx="374">
                  <c:v>0.18663080951082525</c:v>
                </c:pt>
                <c:pt idx="375">
                  <c:v>7.472889402997672E-2</c:v>
                </c:pt>
                <c:pt idx="376">
                  <c:v>0.18746084533631804</c:v>
                </c:pt>
                <c:pt idx="377">
                  <c:v>7.5155312195420182E-2</c:v>
                </c:pt>
                <c:pt idx="378">
                  <c:v>0.18828916664351714</c:v>
                </c:pt>
                <c:pt idx="379">
                  <c:v>7.5581942842109215E-2</c:v>
                </c:pt>
                <c:pt idx="380">
                  <c:v>0.18911577458493414</c:v>
                </c:pt>
                <c:pt idx="381">
                  <c:v>7.6008784817531705E-2</c:v>
                </c:pt>
                <c:pt idx="382">
                  <c:v>0.18994067031308082</c:v>
                </c:pt>
                <c:pt idx="383">
                  <c:v>7.6435836969176385E-2</c:v>
                </c:pt>
                <c:pt idx="384">
                  <c:v>0.1907638549804688</c:v>
                </c:pt>
                <c:pt idx="385">
                  <c:v>7.686309814453117E-2</c:v>
                </c:pt>
                <c:pt idx="386">
                  <c:v>0.19158532973960979</c:v>
                </c:pt>
                <c:pt idx="387">
                  <c:v>7.7290567191084764E-2</c:v>
                </c:pt>
                <c:pt idx="388">
                  <c:v>0.19240509574301545</c:v>
                </c:pt>
                <c:pt idx="389">
                  <c:v>7.7718242956325498E-2</c:v>
                </c:pt>
                <c:pt idx="390">
                  <c:v>0.19322315414319749</c:v>
                </c:pt>
                <c:pt idx="391">
                  <c:v>7.8146124287741259E-2</c:v>
                </c:pt>
                <c:pt idx="392">
                  <c:v>0.19403950609266762</c:v>
                </c:pt>
                <c:pt idx="393">
                  <c:v>7.8574210032820779E-2</c:v>
                </c:pt>
                <c:pt idx="394">
                  <c:v>0.1948541527439375</c:v>
                </c:pt>
                <c:pt idx="395">
                  <c:v>7.9002499039051974E-2</c:v>
                </c:pt>
                <c:pt idx="396">
                  <c:v>0.19566709524951881</c:v>
                </c:pt>
                <c:pt idx="397">
                  <c:v>7.9430990153923547E-2</c:v>
                </c:pt>
                <c:pt idx="398">
                  <c:v>0.19647833476192322</c:v>
                </c:pt>
                <c:pt idx="399">
                  <c:v>7.9859682224923831E-2</c:v>
                </c:pt>
                <c:pt idx="400">
                  <c:v>0.19728787243366244</c:v>
                </c:pt>
                <c:pt idx="401">
                  <c:v>8.028857409954071E-2</c:v>
                </c:pt>
                <c:pt idx="402">
                  <c:v>0.19809570941724819</c:v>
                </c:pt>
                <c:pt idx="403">
                  <c:v>8.0717664625262919E-2</c:v>
                </c:pt>
                <c:pt idx="404">
                  <c:v>0.19890184686519211</c:v>
                </c:pt>
                <c:pt idx="405">
                  <c:v>8.1146952649578372E-2</c:v>
                </c:pt>
                <c:pt idx="406">
                  <c:v>0.19970628593000589</c:v>
                </c:pt>
                <c:pt idx="407">
                  <c:v>8.1576437019975773E-2</c:v>
                </c:pt>
                <c:pt idx="408">
                  <c:v>0.20050902776420121</c:v>
                </c:pt>
                <c:pt idx="409">
                  <c:v>8.2006116583943453E-2</c:v>
                </c:pt>
                <c:pt idx="410">
                  <c:v>0.20131007352028976</c:v>
                </c:pt>
                <c:pt idx="411">
                  <c:v>8.2435990188969299E-2</c:v>
                </c:pt>
                <c:pt idx="412">
                  <c:v>0.20210942435078327</c:v>
                </c:pt>
                <c:pt idx="413">
                  <c:v>8.2866056682542044E-2</c:v>
                </c:pt>
                <c:pt idx="414">
                  <c:v>0.20290708140819338</c:v>
                </c:pt>
                <c:pt idx="415">
                  <c:v>8.3296314912149602E-2</c:v>
                </c:pt>
                <c:pt idx="416">
                  <c:v>0.20370304584503179</c:v>
                </c:pt>
                <c:pt idx="417">
                  <c:v>8.3726763725280678E-2</c:v>
                </c:pt>
                <c:pt idx="418">
                  <c:v>0.20449731881381017</c:v>
                </c:pt>
                <c:pt idx="419">
                  <c:v>8.4157401969423604E-2</c:v>
                </c:pt>
                <c:pt idx="420">
                  <c:v>0.20528990146704021</c:v>
                </c:pt>
                <c:pt idx="421">
                  <c:v>8.4588228492066264E-2</c:v>
                </c:pt>
                <c:pt idx="422">
                  <c:v>0.20608079495723364</c:v>
                </c:pt>
                <c:pt idx="423">
                  <c:v>8.5019242140697393E-2</c:v>
                </c:pt>
                <c:pt idx="424">
                  <c:v>0.20687000043690207</c:v>
                </c:pt>
                <c:pt idx="425">
                  <c:v>8.5450441762804905E-2</c:v>
                </c:pt>
                <c:pt idx="426">
                  <c:v>0.20765751905855726</c:v>
                </c:pt>
                <c:pt idx="427">
                  <c:v>8.5881826205877504E-2</c:v>
                </c:pt>
                <c:pt idx="428">
                  <c:v>0.20844335197471087</c:v>
                </c:pt>
                <c:pt idx="429">
                  <c:v>8.6313394317403522E-2</c:v>
                </c:pt>
                <c:pt idx="430">
                  <c:v>0.20922750033787454</c:v>
                </c:pt>
                <c:pt idx="431">
                  <c:v>8.6745144944870844E-2</c:v>
                </c:pt>
                <c:pt idx="432">
                  <c:v>0.21000996530056004</c:v>
                </c:pt>
                <c:pt idx="433">
                  <c:v>8.7177076935768205E-2</c:v>
                </c:pt>
                <c:pt idx="434">
                  <c:v>0.21079074801527897</c:v>
                </c:pt>
                <c:pt idx="435">
                  <c:v>8.7609189137583518E-2</c:v>
                </c:pt>
                <c:pt idx="436">
                  <c:v>0.21156984963454309</c:v>
                </c:pt>
                <c:pt idx="437">
                  <c:v>8.8041480397805488E-2</c:v>
                </c:pt>
                <c:pt idx="438">
                  <c:v>0.21234727131086406</c:v>
                </c:pt>
                <c:pt idx="439">
                  <c:v>8.8473949563922447E-2</c:v>
                </c:pt>
                <c:pt idx="440">
                  <c:v>0.21312301419675353</c:v>
                </c:pt>
                <c:pt idx="441">
                  <c:v>8.8906595483422279E-2</c:v>
                </c:pt>
                <c:pt idx="442">
                  <c:v>0.21389707944472325</c:v>
                </c:pt>
                <c:pt idx="443">
                  <c:v>8.933941700379372E-2</c:v>
                </c:pt>
                <c:pt idx="444">
                  <c:v>0.21466946820728483</c:v>
                </c:pt>
                <c:pt idx="445">
                  <c:v>8.9772412972524682E-2</c:v>
                </c:pt>
                <c:pt idx="446">
                  <c:v>0.21544018163695003</c:v>
                </c:pt>
                <c:pt idx="447">
                  <c:v>9.0205582237103871E-2</c:v>
                </c:pt>
                <c:pt idx="448">
                  <c:v>0.21620922088623051</c:v>
                </c:pt>
                <c:pt idx="449">
                  <c:v>9.0638923645019603E-2</c:v>
                </c:pt>
                <c:pt idx="450">
                  <c:v>0.21697658710763792</c:v>
                </c:pt>
                <c:pt idx="451">
                  <c:v>9.1072436043759808E-2</c:v>
                </c:pt>
                <c:pt idx="452">
                  <c:v>0.21774228145368402</c:v>
                </c:pt>
                <c:pt idx="453">
                  <c:v>9.1506118280813176E-2</c:v>
                </c:pt>
                <c:pt idx="454">
                  <c:v>0.2185063050768804</c:v>
                </c:pt>
                <c:pt idx="455">
                  <c:v>9.1939969203667635E-2</c:v>
                </c:pt>
                <c:pt idx="456">
                  <c:v>0.21926865912973884</c:v>
                </c:pt>
                <c:pt idx="457">
                  <c:v>9.237398765981189E-2</c:v>
                </c:pt>
                <c:pt idx="458">
                  <c:v>0.22002934476477098</c:v>
                </c:pt>
                <c:pt idx="459">
                  <c:v>9.2808172496734259E-2</c:v>
                </c:pt>
                <c:pt idx="460">
                  <c:v>0.22078836313448849</c:v>
                </c:pt>
                <c:pt idx="461">
                  <c:v>9.3242522561922669E-2</c:v>
                </c:pt>
                <c:pt idx="462">
                  <c:v>0.22154571539140311</c:v>
                </c:pt>
                <c:pt idx="463">
                  <c:v>9.3677036702865812E-2</c:v>
                </c:pt>
                <c:pt idx="464">
                  <c:v>0.22230140268802645</c:v>
                </c:pt>
                <c:pt idx="465">
                  <c:v>9.4111713767051616E-2</c:v>
                </c:pt>
                <c:pt idx="466">
                  <c:v>0.22305542617687027</c:v>
                </c:pt>
                <c:pt idx="467">
                  <c:v>9.4546552601968786E-2</c:v>
                </c:pt>
                <c:pt idx="468">
                  <c:v>0.22380778701044624</c:v>
                </c:pt>
                <c:pt idx="469">
                  <c:v>9.4981552055105639E-2</c:v>
                </c:pt>
                <c:pt idx="470">
                  <c:v>0.22455848634126599</c:v>
                </c:pt>
                <c:pt idx="471">
                  <c:v>9.5416710973950103E-2</c:v>
                </c:pt>
                <c:pt idx="472">
                  <c:v>0.22530752532184128</c:v>
                </c:pt>
                <c:pt idx="473">
                  <c:v>9.5852028205990869E-2</c:v>
                </c:pt>
                <c:pt idx="474">
                  <c:v>0.22605490510468373</c:v>
                </c:pt>
                <c:pt idx="475">
                  <c:v>9.6287502598715866E-2</c:v>
                </c:pt>
                <c:pt idx="476">
                  <c:v>0.22680062684230509</c:v>
                </c:pt>
                <c:pt idx="477">
                  <c:v>9.6723132999613798E-2</c:v>
                </c:pt>
                <c:pt idx="478">
                  <c:v>0.22754469168721703</c:v>
                </c:pt>
                <c:pt idx="479">
                  <c:v>9.7158918256172982E-2</c:v>
                </c:pt>
                <c:pt idx="480">
                  <c:v>0.22828710079193121</c:v>
                </c:pt>
                <c:pt idx="481">
                  <c:v>9.7594857215881348E-2</c:v>
                </c:pt>
                <c:pt idx="482">
                  <c:v>0.2290278553089593</c:v>
                </c:pt>
                <c:pt idx="483">
                  <c:v>9.8030948726227585E-2</c:v>
                </c:pt>
                <c:pt idx="484">
                  <c:v>0.22976695639081304</c:v>
                </c:pt>
                <c:pt idx="485">
                  <c:v>9.8467191634699622E-2</c:v>
                </c:pt>
                <c:pt idx="486">
                  <c:v>0.23050440519000406</c:v>
                </c:pt>
                <c:pt idx="487">
                  <c:v>9.8903584788786164E-2</c:v>
                </c:pt>
                <c:pt idx="488">
                  <c:v>0.23124020285904412</c:v>
                </c:pt>
                <c:pt idx="489">
                  <c:v>9.9340127035975528E-2</c:v>
                </c:pt>
                <c:pt idx="490">
                  <c:v>0.23197435055044485</c:v>
                </c:pt>
                <c:pt idx="491">
                  <c:v>9.9776817223755643E-2</c:v>
                </c:pt>
                <c:pt idx="492">
                  <c:v>0.23270684941671793</c:v>
                </c:pt>
                <c:pt idx="493">
                  <c:v>0.1002136541996152</c:v>
                </c:pt>
                <c:pt idx="494">
                  <c:v>0.23343770061037508</c:v>
                </c:pt>
                <c:pt idx="495">
                  <c:v>0.10065063681104212</c:v>
                </c:pt>
                <c:pt idx="496">
                  <c:v>0.23416690528392795</c:v>
                </c:pt>
                <c:pt idx="497">
                  <c:v>0.10108776390552512</c:v>
                </c:pt>
                <c:pt idx="498">
                  <c:v>0.23489446458988827</c:v>
                </c:pt>
                <c:pt idx="499">
                  <c:v>0.10152503433055252</c:v>
                </c:pt>
                <c:pt idx="500">
                  <c:v>0.23562037968076771</c:v>
                </c:pt>
                <c:pt idx="501">
                  <c:v>0.10196244693361223</c:v>
                </c:pt>
                <c:pt idx="502">
                  <c:v>0.23634465170907792</c:v>
                </c:pt>
                <c:pt idx="503">
                  <c:v>0.10240000056219295</c:v>
                </c:pt>
                <c:pt idx="504">
                  <c:v>0.23706728182733064</c:v>
                </c:pt>
                <c:pt idx="505">
                  <c:v>0.10283769406378261</c:v>
                </c:pt>
                <c:pt idx="506">
                  <c:v>0.2377882711880375</c:v>
                </c:pt>
                <c:pt idx="507">
                  <c:v>0.10327552628586992</c:v>
                </c:pt>
                <c:pt idx="508">
                  <c:v>0.23850762094371025</c:v>
                </c:pt>
                <c:pt idx="509">
                  <c:v>0.10371349607594318</c:v>
                </c:pt>
                <c:pt idx="510">
                  <c:v>0.23922533224686054</c:v>
                </c:pt>
                <c:pt idx="511">
                  <c:v>0.10415160228149034</c:v>
                </c:pt>
                <c:pt idx="512">
                  <c:v>0.23994140625000004</c:v>
                </c:pt>
                <c:pt idx="513">
                  <c:v>0.10458984375000008</c:v>
                </c:pt>
                <c:pt idx="514">
                  <c:v>0.24065584410564048</c:v>
                </c:pt>
                <c:pt idx="515">
                  <c:v>0.10502821932896032</c:v>
                </c:pt>
                <c:pt idx="516">
                  <c:v>0.24136864696629348</c:v>
                </c:pt>
                <c:pt idx="517">
                  <c:v>0.10546672786585978</c:v>
                </c:pt>
                <c:pt idx="518">
                  <c:v>0.24207981598447081</c:v>
                </c:pt>
                <c:pt idx="519">
                  <c:v>0.10590536820818677</c:v>
                </c:pt>
                <c:pt idx="520">
                  <c:v>0.24278935231268411</c:v>
                </c:pt>
                <c:pt idx="521">
                  <c:v>0.10634413920342922</c:v>
                </c:pt>
                <c:pt idx="522">
                  <c:v>0.24349725710344505</c:v>
                </c:pt>
                <c:pt idx="523">
                  <c:v>0.10678303969907582</c:v>
                </c:pt>
                <c:pt idx="524">
                  <c:v>0.24420353150926535</c:v>
                </c:pt>
                <c:pt idx="525">
                  <c:v>0.1072220685426145</c:v>
                </c:pt>
                <c:pt idx="526">
                  <c:v>0.24490817668265666</c:v>
                </c:pt>
                <c:pt idx="527">
                  <c:v>0.10766122458153396</c:v>
                </c:pt>
                <c:pt idx="528">
                  <c:v>0.24561119377613072</c:v>
                </c:pt>
                <c:pt idx="529">
                  <c:v>0.10810050666332252</c:v>
                </c:pt>
                <c:pt idx="530">
                  <c:v>0.24631258394219918</c:v>
                </c:pt>
                <c:pt idx="531">
                  <c:v>0.10853991363546811</c:v>
                </c:pt>
                <c:pt idx="532">
                  <c:v>0.24701234833337371</c:v>
                </c:pt>
                <c:pt idx="533">
                  <c:v>0.10897944434545942</c:v>
                </c:pt>
                <c:pt idx="534">
                  <c:v>0.24771048810216603</c:v>
                </c:pt>
                <c:pt idx="535">
                  <c:v>0.10941909764078438</c:v>
                </c:pt>
                <c:pt idx="536">
                  <c:v>0.24840700440108779</c:v>
                </c:pt>
                <c:pt idx="537">
                  <c:v>0.10985887236893169</c:v>
                </c:pt>
                <c:pt idx="538">
                  <c:v>0.24910189838265073</c:v>
                </c:pt>
                <c:pt idx="539">
                  <c:v>0.11029876737738967</c:v>
                </c:pt>
                <c:pt idx="540">
                  <c:v>0.24979517119936651</c:v>
                </c:pt>
                <c:pt idx="541">
                  <c:v>0.11073878151364625</c:v>
                </c:pt>
                <c:pt idx="542">
                  <c:v>0.25048682400374678</c:v>
                </c:pt>
                <c:pt idx="543">
                  <c:v>0.11117891362519011</c:v>
                </c:pt>
                <c:pt idx="544">
                  <c:v>0.25117685794830324</c:v>
                </c:pt>
                <c:pt idx="545">
                  <c:v>0.1116191625595092</c:v>
                </c:pt>
                <c:pt idx="546">
                  <c:v>0.25186527418554766</c:v>
                </c:pt>
                <c:pt idx="547">
                  <c:v>0.1120595271640922</c:v>
                </c:pt>
                <c:pt idx="548">
                  <c:v>0.25255207386799161</c:v>
                </c:pt>
                <c:pt idx="549">
                  <c:v>0.11250000628642745</c:v>
                </c:pt>
                <c:pt idx="550">
                  <c:v>0.25323725814814685</c:v>
                </c:pt>
                <c:pt idx="551">
                  <c:v>0.11294059877400286</c:v>
                </c:pt>
                <c:pt idx="552">
                  <c:v>0.25392082817852502</c:v>
                </c:pt>
                <c:pt idx="553">
                  <c:v>0.11338130347430714</c:v>
                </c:pt>
                <c:pt idx="554">
                  <c:v>0.25460278511163781</c:v>
                </c:pt>
                <c:pt idx="555">
                  <c:v>0.1138221192348282</c:v>
                </c:pt>
                <c:pt idx="556">
                  <c:v>0.25528313009999698</c:v>
                </c:pt>
                <c:pt idx="557">
                  <c:v>0.11426304490305475</c:v>
                </c:pt>
                <c:pt idx="558">
                  <c:v>0.25596186429611412</c:v>
                </c:pt>
                <c:pt idx="559">
                  <c:v>0.11470407932647511</c:v>
                </c:pt>
                <c:pt idx="560">
                  <c:v>0.25663898885250097</c:v>
                </c:pt>
                <c:pt idx="561">
                  <c:v>0.11514522135257721</c:v>
                </c:pt>
                <c:pt idx="562">
                  <c:v>0.25731450492166918</c:v>
                </c:pt>
                <c:pt idx="563">
                  <c:v>0.11558646982884974</c:v>
                </c:pt>
                <c:pt idx="564">
                  <c:v>0.25798841365613046</c:v>
                </c:pt>
                <c:pt idx="565">
                  <c:v>0.11602782360278062</c:v>
                </c:pt>
                <c:pt idx="566">
                  <c:v>0.25866071620839653</c:v>
                </c:pt>
                <c:pt idx="567">
                  <c:v>0.11646928152185856</c:v>
                </c:pt>
                <c:pt idx="568">
                  <c:v>0.25933141373097901</c:v>
                </c:pt>
                <c:pt idx="569">
                  <c:v>0.11691084243357189</c:v>
                </c:pt>
                <c:pt idx="570">
                  <c:v>0.26000050737638963</c:v>
                </c:pt>
                <c:pt idx="571">
                  <c:v>0.11735250518540852</c:v>
                </c:pt>
                <c:pt idx="572">
                  <c:v>0.26066799829714005</c:v>
                </c:pt>
                <c:pt idx="573">
                  <c:v>0.11779426862485715</c:v>
                </c:pt>
                <c:pt idx="574">
                  <c:v>0.26133388764574195</c:v>
                </c:pt>
                <c:pt idx="575">
                  <c:v>0.1182361315994057</c:v>
                </c:pt>
                <c:pt idx="576">
                  <c:v>0.26199817657470709</c:v>
                </c:pt>
                <c:pt idx="577">
                  <c:v>0.11867809295654289</c:v>
                </c:pt>
                <c:pt idx="578">
                  <c:v>0.26266086623654705</c:v>
                </c:pt>
                <c:pt idx="579">
                  <c:v>0.11912015154375702</c:v>
                </c:pt>
                <c:pt idx="580">
                  <c:v>0.2633219577837736</c:v>
                </c:pt>
                <c:pt idx="581">
                  <c:v>0.11956230620853603</c:v>
                </c:pt>
                <c:pt idx="582">
                  <c:v>0.26398145236889836</c:v>
                </c:pt>
                <c:pt idx="583">
                  <c:v>0.12000455579836861</c:v>
                </c:pt>
                <c:pt idx="584">
                  <c:v>0.26463935114443304</c:v>
                </c:pt>
                <c:pt idx="585">
                  <c:v>0.12044689916074268</c:v>
                </c:pt>
                <c:pt idx="586">
                  <c:v>0.2652956552628894</c:v>
                </c:pt>
                <c:pt idx="587">
                  <c:v>0.12088933514314697</c:v>
                </c:pt>
                <c:pt idx="588">
                  <c:v>0.265950365876779</c:v>
                </c:pt>
                <c:pt idx="589">
                  <c:v>0.12133186259306974</c:v>
                </c:pt>
                <c:pt idx="590">
                  <c:v>0.26660348413861362</c:v>
                </c:pt>
                <c:pt idx="591">
                  <c:v>0.12177448035799898</c:v>
                </c:pt>
                <c:pt idx="592">
                  <c:v>0.26725501120090489</c:v>
                </c:pt>
                <c:pt idx="593">
                  <c:v>0.12221718728542336</c:v>
                </c:pt>
                <c:pt idx="594">
                  <c:v>0.26790494821616451</c:v>
                </c:pt>
                <c:pt idx="595">
                  <c:v>0.1226599822228308</c:v>
                </c:pt>
                <c:pt idx="596">
                  <c:v>0.26855329633690422</c:v>
                </c:pt>
                <c:pt idx="597">
                  <c:v>0.12310286401771002</c:v>
                </c:pt>
                <c:pt idx="598">
                  <c:v>0.26920005671563563</c:v>
                </c:pt>
                <c:pt idx="599">
                  <c:v>0.1235458315175493</c:v>
                </c:pt>
                <c:pt idx="600">
                  <c:v>0.26984523050487047</c:v>
                </c:pt>
                <c:pt idx="601">
                  <c:v>0.12398888356983662</c:v>
                </c:pt>
                <c:pt idx="602">
                  <c:v>0.27048881885712039</c:v>
                </c:pt>
                <c:pt idx="603">
                  <c:v>0.12443201902206064</c:v>
                </c:pt>
                <c:pt idx="604">
                  <c:v>0.2711308229248971</c:v>
                </c:pt>
                <c:pt idx="605">
                  <c:v>0.12487523672170929</c:v>
                </c:pt>
                <c:pt idx="606">
                  <c:v>0.27177124386071233</c:v>
                </c:pt>
                <c:pt idx="607">
                  <c:v>0.12531853551627128</c:v>
                </c:pt>
                <c:pt idx="608">
                  <c:v>0.27241008281707768</c:v>
                </c:pt>
                <c:pt idx="609">
                  <c:v>0.12576191425323494</c:v>
                </c:pt>
                <c:pt idx="610">
                  <c:v>0.2730473409465049</c:v>
                </c:pt>
                <c:pt idx="611">
                  <c:v>0.12620537178008817</c:v>
                </c:pt>
                <c:pt idx="612">
                  <c:v>0.27368301940150563</c:v>
                </c:pt>
                <c:pt idx="613">
                  <c:v>0.12664890694431968</c:v>
                </c:pt>
                <c:pt idx="614">
                  <c:v>0.27431711933459157</c:v>
                </c:pt>
                <c:pt idx="615">
                  <c:v>0.12709251859341741</c:v>
                </c:pt>
                <c:pt idx="616">
                  <c:v>0.27494964189827448</c:v>
                </c:pt>
                <c:pt idx="617">
                  <c:v>0.12753620557487003</c:v>
                </c:pt>
                <c:pt idx="618">
                  <c:v>0.27558058824506593</c:v>
                </c:pt>
                <c:pt idx="619">
                  <c:v>0.12797996673616588</c:v>
                </c:pt>
                <c:pt idx="620">
                  <c:v>0.27620995952747768</c:v>
                </c:pt>
                <c:pt idx="621">
                  <c:v>0.12842380092479289</c:v>
                </c:pt>
                <c:pt idx="622">
                  <c:v>0.27683775689802137</c:v>
                </c:pt>
                <c:pt idx="623">
                  <c:v>0.12886770698823974</c:v>
                </c:pt>
                <c:pt idx="624">
                  <c:v>0.2774639815092087</c:v>
                </c:pt>
                <c:pt idx="625">
                  <c:v>0.12931168377399438</c:v>
                </c:pt>
                <c:pt idx="626">
                  <c:v>0.27808863451355142</c:v>
                </c:pt>
                <c:pt idx="627">
                  <c:v>0.12975573012954547</c:v>
                </c:pt>
                <c:pt idx="628">
                  <c:v>0.27871171706356113</c:v>
                </c:pt>
                <c:pt idx="629">
                  <c:v>0.13019984490238137</c:v>
                </c:pt>
                <c:pt idx="630">
                  <c:v>0.27933323031174956</c:v>
                </c:pt>
                <c:pt idx="631">
                  <c:v>0.13064402693999</c:v>
                </c:pt>
                <c:pt idx="632">
                  <c:v>0.27995317541062836</c:v>
                </c:pt>
                <c:pt idx="633">
                  <c:v>0.13108827508986004</c:v>
                </c:pt>
                <c:pt idx="634">
                  <c:v>0.28057155351270924</c:v>
                </c:pt>
                <c:pt idx="635">
                  <c:v>0.13153258819947944</c:v>
                </c:pt>
                <c:pt idx="636">
                  <c:v>0.28118836577050393</c:v>
                </c:pt>
                <c:pt idx="637">
                  <c:v>0.13197696511633686</c:v>
                </c:pt>
                <c:pt idx="638">
                  <c:v>0.28180361333652404</c:v>
                </c:pt>
                <c:pt idx="639">
                  <c:v>0.13242140468792066</c:v>
                </c:pt>
                <c:pt idx="640">
                  <c:v>0.28241729736328131</c:v>
                </c:pt>
                <c:pt idx="641">
                  <c:v>0.13286590576171875</c:v>
                </c:pt>
                <c:pt idx="642">
                  <c:v>0.28302941900328737</c:v>
                </c:pt>
                <c:pt idx="643">
                  <c:v>0.13331046718521983</c:v>
                </c:pt>
                <c:pt idx="644">
                  <c:v>0.28363997940905394</c:v>
                </c:pt>
                <c:pt idx="645">
                  <c:v>0.13375508780591183</c:v>
                </c:pt>
                <c:pt idx="646">
                  <c:v>0.28424897973309277</c:v>
                </c:pt>
                <c:pt idx="647">
                  <c:v>0.13419976647128343</c:v>
                </c:pt>
                <c:pt idx="648">
                  <c:v>0.28485642112791543</c:v>
                </c:pt>
                <c:pt idx="649">
                  <c:v>0.13464450202882297</c:v>
                </c:pt>
                <c:pt idx="650">
                  <c:v>0.28546230474603368</c:v>
                </c:pt>
                <c:pt idx="651">
                  <c:v>0.13508929332601838</c:v>
                </c:pt>
                <c:pt idx="652">
                  <c:v>0.28606663173995917</c:v>
                </c:pt>
                <c:pt idx="653">
                  <c:v>0.13553413921035834</c:v>
                </c:pt>
                <c:pt idx="654">
                  <c:v>0.28666940326220358</c:v>
                </c:pt>
                <c:pt idx="655">
                  <c:v>0.1359790385293308</c:v>
                </c:pt>
                <c:pt idx="656">
                  <c:v>0.28727062046527868</c:v>
                </c:pt>
                <c:pt idx="657">
                  <c:v>0.13642399013042442</c:v>
                </c:pt>
                <c:pt idx="658">
                  <c:v>0.28787028450169605</c:v>
                </c:pt>
                <c:pt idx="659">
                  <c:v>0.13686899286112755</c:v>
                </c:pt>
                <c:pt idx="660">
                  <c:v>0.28846839652396744</c:v>
                </c:pt>
                <c:pt idx="661">
                  <c:v>0.13731404556892812</c:v>
                </c:pt>
                <c:pt idx="662">
                  <c:v>0.2890649576846045</c:v>
                </c:pt>
                <c:pt idx="663">
                  <c:v>0.13775914710131482</c:v>
                </c:pt>
                <c:pt idx="664">
                  <c:v>0.28965996913611891</c:v>
                </c:pt>
                <c:pt idx="665">
                  <c:v>0.13820429630577558</c:v>
                </c:pt>
                <c:pt idx="666">
                  <c:v>0.29025343203102244</c:v>
                </c:pt>
                <c:pt idx="667">
                  <c:v>0.13864949202979907</c:v>
                </c:pt>
                <c:pt idx="668">
                  <c:v>0.29084534752182667</c:v>
                </c:pt>
                <c:pt idx="669">
                  <c:v>0.13909473312087364</c:v>
                </c:pt>
                <c:pt idx="670">
                  <c:v>0.29143571676104335</c:v>
                </c:pt>
                <c:pt idx="671">
                  <c:v>0.13954001842648722</c:v>
                </c:pt>
                <c:pt idx="672">
                  <c:v>0.29202454090118413</c:v>
                </c:pt>
                <c:pt idx="673">
                  <c:v>0.1399853467941285</c:v>
                </c:pt>
                <c:pt idx="674">
                  <c:v>0.29261182109476069</c:v>
                </c:pt>
                <c:pt idx="675">
                  <c:v>0.1404307170712854</c:v>
                </c:pt>
                <c:pt idx="676">
                  <c:v>0.2931975584942848</c:v>
                </c:pt>
                <c:pt idx="677">
                  <c:v>0.14087612810544661</c:v>
                </c:pt>
                <c:pt idx="678">
                  <c:v>0.29378175425226805</c:v>
                </c:pt>
                <c:pt idx="679">
                  <c:v>0.14132157874410048</c:v>
                </c:pt>
                <c:pt idx="680">
                  <c:v>0.29436440952122217</c:v>
                </c:pt>
                <c:pt idx="681">
                  <c:v>0.14176706783473492</c:v>
                </c:pt>
                <c:pt idx="682">
                  <c:v>0.29494552545365882</c:v>
                </c:pt>
                <c:pt idx="683">
                  <c:v>0.14221259422483862</c:v>
                </c:pt>
                <c:pt idx="684">
                  <c:v>0.29552510320208969</c:v>
                </c:pt>
                <c:pt idx="685">
                  <c:v>0.14265815676189952</c:v>
                </c:pt>
                <c:pt idx="686">
                  <c:v>0.29610314391902653</c:v>
                </c:pt>
                <c:pt idx="687">
                  <c:v>0.1431037542934063</c:v>
                </c:pt>
                <c:pt idx="688">
                  <c:v>0.29667964875698094</c:v>
                </c:pt>
                <c:pt idx="689">
                  <c:v>0.1435493856668473</c:v>
                </c:pt>
                <c:pt idx="690">
                  <c:v>0.29725461886846466</c:v>
                </c:pt>
                <c:pt idx="691">
                  <c:v>0.14399504972971044</c:v>
                </c:pt>
                <c:pt idx="692">
                  <c:v>0.29782805540598933</c:v>
                </c:pt>
                <c:pt idx="693">
                  <c:v>0.14444074532948442</c:v>
                </c:pt>
                <c:pt idx="694">
                  <c:v>0.29839995952206666</c:v>
                </c:pt>
                <c:pt idx="695">
                  <c:v>0.14488647131365717</c:v>
                </c:pt>
                <c:pt idx="696">
                  <c:v>0.29897033236920839</c:v>
                </c:pt>
                <c:pt idx="697">
                  <c:v>0.14533222652971736</c:v>
                </c:pt>
                <c:pt idx="698">
                  <c:v>0.29953917509992611</c:v>
                </c:pt>
                <c:pt idx="699">
                  <c:v>0.14577800982515335</c:v>
                </c:pt>
                <c:pt idx="700">
                  <c:v>0.30010648886673158</c:v>
                </c:pt>
                <c:pt idx="701">
                  <c:v>0.14622382004745305</c:v>
                </c:pt>
                <c:pt idx="702">
                  <c:v>0.30067227482213643</c:v>
                </c:pt>
                <c:pt idx="703">
                  <c:v>0.14666965604410515</c:v>
                </c:pt>
                <c:pt idx="704">
                  <c:v>0.30123653411865237</c:v>
                </c:pt>
                <c:pt idx="705">
                  <c:v>0.14711551666259759</c:v>
                </c:pt>
                <c:pt idx="706">
                  <c:v>0.30179926790879114</c:v>
                </c:pt>
                <c:pt idx="707">
                  <c:v>0.14756140075041904</c:v>
                </c:pt>
                <c:pt idx="708">
                  <c:v>0.30236047734506433</c:v>
                </c:pt>
                <c:pt idx="709">
                  <c:v>0.14800730715505786</c:v>
                </c:pt>
                <c:pt idx="710">
                  <c:v>0.30292016357998369</c:v>
                </c:pt>
                <c:pt idx="711">
                  <c:v>0.14845323472400196</c:v>
                </c:pt>
                <c:pt idx="712">
                  <c:v>0.30347832776606087</c:v>
                </c:pt>
                <c:pt idx="713">
                  <c:v>0.14889918230474003</c:v>
                </c:pt>
                <c:pt idx="714">
                  <c:v>0.30403497105580757</c:v>
                </c:pt>
                <c:pt idx="715">
                  <c:v>0.14934514874476001</c:v>
                </c:pt>
                <c:pt idx="716">
                  <c:v>0.30459009460173553</c:v>
                </c:pt>
                <c:pt idx="717">
                  <c:v>0.14979113289155058</c:v>
                </c:pt>
                <c:pt idx="718">
                  <c:v>0.30514369955635634</c:v>
                </c:pt>
                <c:pt idx="719">
                  <c:v>0.15023713359260008</c:v>
                </c:pt>
                <c:pt idx="720">
                  <c:v>0.30569578707218176</c:v>
                </c:pt>
                <c:pt idx="721">
                  <c:v>0.15068314969539642</c:v>
                </c:pt>
                <c:pt idx="722">
                  <c:v>0.30624635830172342</c:v>
                </c:pt>
                <c:pt idx="723">
                  <c:v>0.15112918004742831</c:v>
                </c:pt>
                <c:pt idx="724">
                  <c:v>0.30679541439749303</c:v>
                </c:pt>
                <c:pt idx="725">
                  <c:v>0.15157522349618369</c:v>
                </c:pt>
                <c:pt idx="726">
                  <c:v>0.30734295651200233</c:v>
                </c:pt>
                <c:pt idx="727">
                  <c:v>0.15202127888915121</c:v>
                </c:pt>
                <c:pt idx="728">
                  <c:v>0.30788898579776292</c:v>
                </c:pt>
                <c:pt idx="729">
                  <c:v>0.15246734507381923</c:v>
                </c:pt>
                <c:pt idx="730">
                  <c:v>0.30843350340728654</c:v>
                </c:pt>
                <c:pt idx="731">
                  <c:v>0.15291342089767568</c:v>
                </c:pt>
                <c:pt idx="732">
                  <c:v>0.30897651049308483</c:v>
                </c:pt>
                <c:pt idx="733">
                  <c:v>0.15335950520820923</c:v>
                </c:pt>
                <c:pt idx="734">
                  <c:v>0.3095180082076695</c:v>
                </c:pt>
                <c:pt idx="735">
                  <c:v>0.15380559685290784</c:v>
                </c:pt>
                <c:pt idx="736">
                  <c:v>0.3100579977035523</c:v>
                </c:pt>
                <c:pt idx="737">
                  <c:v>0.15425169467926017</c:v>
                </c:pt>
                <c:pt idx="738">
                  <c:v>0.31059648013324481</c:v>
                </c:pt>
                <c:pt idx="739">
                  <c:v>0.15469779753475457</c:v>
                </c:pt>
                <c:pt idx="740">
                  <c:v>0.31113345664925879</c:v>
                </c:pt>
                <c:pt idx="741">
                  <c:v>0.15514390426687896</c:v>
                </c:pt>
                <c:pt idx="742">
                  <c:v>0.31166892840410587</c:v>
                </c:pt>
                <c:pt idx="743">
                  <c:v>0.15559001372312203</c:v>
                </c:pt>
                <c:pt idx="744">
                  <c:v>0.31220289655029776</c:v>
                </c:pt>
                <c:pt idx="745">
                  <c:v>0.15603612475097173</c:v>
                </c:pt>
                <c:pt idx="746">
                  <c:v>0.3127353622403462</c:v>
                </c:pt>
                <c:pt idx="747">
                  <c:v>0.15648223619791671</c:v>
                </c:pt>
                <c:pt idx="748">
                  <c:v>0.31326632662676279</c:v>
                </c:pt>
                <c:pt idx="749">
                  <c:v>0.15692834691144533</c:v>
                </c:pt>
                <c:pt idx="750">
                  <c:v>0.31379579086205928</c:v>
                </c:pt>
                <c:pt idx="751">
                  <c:v>0.15737445573904552</c:v>
                </c:pt>
                <c:pt idx="752">
                  <c:v>0.3143237560987473</c:v>
                </c:pt>
                <c:pt idx="753">
                  <c:v>0.15782056152820595</c:v>
                </c:pt>
                <c:pt idx="754">
                  <c:v>0.31485022348933855</c:v>
                </c:pt>
                <c:pt idx="755">
                  <c:v>0.15826666312641458</c:v>
                </c:pt>
                <c:pt idx="756">
                  <c:v>0.3153751941863448</c:v>
                </c:pt>
                <c:pt idx="757">
                  <c:v>0.15871275938116006</c:v>
                </c:pt>
                <c:pt idx="758">
                  <c:v>0.31589866934227762</c:v>
                </c:pt>
                <c:pt idx="759">
                  <c:v>0.15915884913993075</c:v>
                </c:pt>
                <c:pt idx="760">
                  <c:v>0.31642065010964876</c:v>
                </c:pt>
                <c:pt idx="761">
                  <c:v>0.15960493125021458</c:v>
                </c:pt>
                <c:pt idx="762">
                  <c:v>0.31694113764096987</c:v>
                </c:pt>
                <c:pt idx="763">
                  <c:v>0.16005100455950022</c:v>
                </c:pt>
                <c:pt idx="764">
                  <c:v>0.31746013308875265</c:v>
                </c:pt>
                <c:pt idx="765">
                  <c:v>0.16049706791527563</c:v>
                </c:pt>
                <c:pt idx="766">
                  <c:v>0.31797763760550884</c:v>
                </c:pt>
                <c:pt idx="767">
                  <c:v>0.16094312016502946</c:v>
                </c:pt>
                <c:pt idx="768">
                  <c:v>0.31849365234375004</c:v>
                </c:pt>
                <c:pt idx="769">
                  <c:v>0.16138916015625007</c:v>
                </c:pt>
                <c:pt idx="770">
                  <c:v>0.319008178455988</c:v>
                </c:pt>
                <c:pt idx="771">
                  <c:v>0.16183518673642538</c:v>
                </c:pt>
                <c:pt idx="772">
                  <c:v>0.31952121709473436</c:v>
                </c:pt>
                <c:pt idx="773">
                  <c:v>0.16228119875304409</c:v>
                </c:pt>
                <c:pt idx="774">
                  <c:v>0.32003276941250081</c:v>
                </c:pt>
                <c:pt idx="775">
                  <c:v>0.16272719505359412</c:v>
                </c:pt>
                <c:pt idx="776">
                  <c:v>0.3205428365617991</c:v>
                </c:pt>
                <c:pt idx="777">
                  <c:v>0.16317317448556415</c:v>
                </c:pt>
                <c:pt idx="778">
                  <c:v>0.32105141969514084</c:v>
                </c:pt>
                <c:pt idx="779">
                  <c:v>0.16361913589644253</c:v>
                </c:pt>
                <c:pt idx="780">
                  <c:v>0.32155851996503776</c:v>
                </c:pt>
                <c:pt idx="781">
                  <c:v>0.16406507813371718</c:v>
                </c:pt>
                <c:pt idx="782">
                  <c:v>0.32206413852400151</c:v>
                </c:pt>
                <c:pt idx="783">
                  <c:v>0.16451100004487679</c:v>
                </c:pt>
                <c:pt idx="784">
                  <c:v>0.32256827652454378</c:v>
                </c:pt>
                <c:pt idx="785">
                  <c:v>0.1649569004774093</c:v>
                </c:pt>
                <c:pt idx="786">
                  <c:v>0.32307093511917634</c:v>
                </c:pt>
                <c:pt idx="787">
                  <c:v>0.16540277827880337</c:v>
                </c:pt>
                <c:pt idx="788">
                  <c:v>0.32357211546041076</c:v>
                </c:pt>
                <c:pt idx="789">
                  <c:v>0.16584863229654737</c:v>
                </c:pt>
                <c:pt idx="790">
                  <c:v>0.3240718187007588</c:v>
                </c:pt>
                <c:pt idx="791">
                  <c:v>0.1662944613781292</c:v>
                </c:pt>
                <c:pt idx="792">
                  <c:v>0.32457004599273209</c:v>
                </c:pt>
                <c:pt idx="793">
                  <c:v>0.16674026437103756</c:v>
                </c:pt>
                <c:pt idx="794">
                  <c:v>0.32506679848884235</c:v>
                </c:pt>
                <c:pt idx="795">
                  <c:v>0.16718604012276039</c:v>
                </c:pt>
                <c:pt idx="796">
                  <c:v>0.32556207734160131</c:v>
                </c:pt>
                <c:pt idx="797">
                  <c:v>0.16763178748078636</c:v>
                </c:pt>
                <c:pt idx="798">
                  <c:v>0.32605588370352057</c:v>
                </c:pt>
                <c:pt idx="799">
                  <c:v>0.16807750529260382</c:v>
                </c:pt>
                <c:pt idx="800">
                  <c:v>0.32654821872711187</c:v>
                </c:pt>
                <c:pt idx="801">
                  <c:v>0.16852319240570068</c:v>
                </c:pt>
                <c:pt idx="802">
                  <c:v>0.32703908356488687</c:v>
                </c:pt>
                <c:pt idx="803">
                  <c:v>0.16896884766756565</c:v>
                </c:pt>
                <c:pt idx="804">
                  <c:v>0.32752847936935725</c:v>
                </c:pt>
                <c:pt idx="805">
                  <c:v>0.16941446992568665</c:v>
                </c:pt>
                <c:pt idx="806">
                  <c:v>0.32801640729303477</c:v>
                </c:pt>
                <c:pt idx="807">
                  <c:v>0.16986005802755236</c:v>
                </c:pt>
                <c:pt idx="808">
                  <c:v>0.32850286848843102</c:v>
                </c:pt>
                <c:pt idx="809">
                  <c:v>0.17030561082065113</c:v>
                </c:pt>
                <c:pt idx="810">
                  <c:v>0.32898786410805775</c:v>
                </c:pt>
                <c:pt idx="811">
                  <c:v>0.17075112715247087</c:v>
                </c:pt>
                <c:pt idx="812">
                  <c:v>0.3294713953044266</c:v>
                </c:pt>
                <c:pt idx="813">
                  <c:v>0.17119660587050028</c:v>
                </c:pt>
                <c:pt idx="814">
                  <c:v>0.32995346323004926</c:v>
                </c:pt>
                <c:pt idx="815">
                  <c:v>0.17164204582222731</c:v>
                </c:pt>
                <c:pt idx="816">
                  <c:v>0.33043406903743749</c:v>
                </c:pt>
                <c:pt idx="817">
                  <c:v>0.1720874458551406</c:v>
                </c:pt>
                <c:pt idx="818">
                  <c:v>0.33091321387910289</c:v>
                </c:pt>
                <c:pt idx="819">
                  <c:v>0.17253280481672853</c:v>
                </c:pt>
                <c:pt idx="820">
                  <c:v>0.33139089890755719</c:v>
                </c:pt>
                <c:pt idx="821">
                  <c:v>0.172978121554479</c:v>
                </c:pt>
                <c:pt idx="822">
                  <c:v>0.33186712527531204</c:v>
                </c:pt>
                <c:pt idx="823">
                  <c:v>0.17342339491588071</c:v>
                </c:pt>
                <c:pt idx="824">
                  <c:v>0.33234189413487913</c:v>
                </c:pt>
                <c:pt idx="825">
                  <c:v>0.1738686237484216</c:v>
                </c:pt>
                <c:pt idx="826">
                  <c:v>0.33281520663877023</c:v>
                </c:pt>
                <c:pt idx="827">
                  <c:v>0.17431380689959033</c:v>
                </c:pt>
                <c:pt idx="828">
                  <c:v>0.33328706393949692</c:v>
                </c:pt>
                <c:pt idx="829">
                  <c:v>0.17475894321687527</c:v>
                </c:pt>
                <c:pt idx="830">
                  <c:v>0.33375746718957094</c:v>
                </c:pt>
                <c:pt idx="831">
                  <c:v>0.17520403154776432</c:v>
                </c:pt>
                <c:pt idx="832">
                  <c:v>0.33422641754150395</c:v>
                </c:pt>
                <c:pt idx="833">
                  <c:v>0.17564907073974617</c:v>
                </c:pt>
                <c:pt idx="834">
                  <c:v>0.33469391614780764</c:v>
                </c:pt>
                <c:pt idx="835">
                  <c:v>0.17609405964030878</c:v>
                </c:pt>
                <c:pt idx="836">
                  <c:v>0.33515996416099375</c:v>
                </c:pt>
                <c:pt idx="837">
                  <c:v>0.17653899709694079</c:v>
                </c:pt>
                <c:pt idx="838">
                  <c:v>0.33562456273357388</c:v>
                </c:pt>
                <c:pt idx="839">
                  <c:v>0.17698388195713058</c:v>
                </c:pt>
                <c:pt idx="840">
                  <c:v>0.33608771301805979</c:v>
                </c:pt>
                <c:pt idx="841">
                  <c:v>0.17742871306836605</c:v>
                </c:pt>
                <c:pt idx="842">
                  <c:v>0.33654941616696316</c:v>
                </c:pt>
                <c:pt idx="843">
                  <c:v>0.1778734892781359</c:v>
                </c:pt>
                <c:pt idx="844">
                  <c:v>0.33700967333279552</c:v>
                </c:pt>
                <c:pt idx="845">
                  <c:v>0.17831820943392807</c:v>
                </c:pt>
                <c:pt idx="846">
                  <c:v>0.33746848566806881</c:v>
                </c:pt>
                <c:pt idx="847">
                  <c:v>0.17876287238323121</c:v>
                </c:pt>
                <c:pt idx="848">
                  <c:v>0.33792585432529454</c:v>
                </c:pt>
                <c:pt idx="849">
                  <c:v>0.1792074769735337</c:v>
                </c:pt>
                <c:pt idx="850">
                  <c:v>0.33838178045698447</c:v>
                </c:pt>
                <c:pt idx="851">
                  <c:v>0.17965202205232345</c:v>
                </c:pt>
                <c:pt idx="852">
                  <c:v>0.3388362652156503</c:v>
                </c:pt>
                <c:pt idx="853">
                  <c:v>0.18009650646708913</c:v>
                </c:pt>
                <c:pt idx="854">
                  <c:v>0.33928930975380356</c:v>
                </c:pt>
                <c:pt idx="855">
                  <c:v>0.18054092906531871</c:v>
                </c:pt>
                <c:pt idx="856">
                  <c:v>0.33974091522395616</c:v>
                </c:pt>
                <c:pt idx="857">
                  <c:v>0.18098528869450084</c:v>
                </c:pt>
                <c:pt idx="858">
                  <c:v>0.34019108277861965</c:v>
                </c:pt>
                <c:pt idx="859">
                  <c:v>0.18142958420212388</c:v>
                </c:pt>
                <c:pt idx="860">
                  <c:v>0.34063981357030576</c:v>
                </c:pt>
                <c:pt idx="861">
                  <c:v>0.18187381443567574</c:v>
                </c:pt>
                <c:pt idx="862">
                  <c:v>0.3410871087515262</c:v>
                </c:pt>
                <c:pt idx="863">
                  <c:v>0.18231797824264512</c:v>
                </c:pt>
                <c:pt idx="864">
                  <c:v>0.3415329694747925</c:v>
                </c:pt>
                <c:pt idx="865">
                  <c:v>0.18276207447051995</c:v>
                </c:pt>
                <c:pt idx="866">
                  <c:v>0.34197739689261658</c:v>
                </c:pt>
                <c:pt idx="867">
                  <c:v>0.18320610196678891</c:v>
                </c:pt>
                <c:pt idx="868">
                  <c:v>0.34242039215750997</c:v>
                </c:pt>
                <c:pt idx="869">
                  <c:v>0.18365005957894034</c:v>
                </c:pt>
                <c:pt idx="870">
                  <c:v>0.34286195642198442</c:v>
                </c:pt>
                <c:pt idx="871">
                  <c:v>0.18409394615446217</c:v>
                </c:pt>
                <c:pt idx="872">
                  <c:v>0.34330209083855162</c:v>
                </c:pt>
                <c:pt idx="873">
                  <c:v>0.18453776054084309</c:v>
                </c:pt>
                <c:pt idx="874">
                  <c:v>0.34374079655972312</c:v>
                </c:pt>
                <c:pt idx="875">
                  <c:v>0.18498150158557103</c:v>
                </c:pt>
                <c:pt idx="876">
                  <c:v>0.34417807473801082</c:v>
                </c:pt>
                <c:pt idx="877">
                  <c:v>0.18542516813613466</c:v>
                </c:pt>
                <c:pt idx="878">
                  <c:v>0.34461392652592626</c:v>
                </c:pt>
                <c:pt idx="879">
                  <c:v>0.18586875904002234</c:v>
                </c:pt>
                <c:pt idx="880">
                  <c:v>0.3450483530759812</c:v>
                </c:pt>
                <c:pt idx="881">
                  <c:v>0.18631227314472198</c:v>
                </c:pt>
                <c:pt idx="882">
                  <c:v>0.34548135554068732</c:v>
                </c:pt>
                <c:pt idx="883">
                  <c:v>0.18675570929772228</c:v>
                </c:pt>
                <c:pt idx="884">
                  <c:v>0.34591293507255616</c:v>
                </c:pt>
                <c:pt idx="885">
                  <c:v>0.18719906634651118</c:v>
                </c:pt>
                <c:pt idx="886">
                  <c:v>0.34634309282409964</c:v>
                </c:pt>
                <c:pt idx="887">
                  <c:v>0.18764234313857733</c:v>
                </c:pt>
                <c:pt idx="888">
                  <c:v>0.34677182994782929</c:v>
                </c:pt>
                <c:pt idx="889">
                  <c:v>0.18808553852140911</c:v>
                </c:pt>
                <c:pt idx="890">
                  <c:v>0.34719914759625686</c:v>
                </c:pt>
                <c:pt idx="891">
                  <c:v>0.18852865134249441</c:v>
                </c:pt>
                <c:pt idx="892">
                  <c:v>0.34762504692189405</c:v>
                </c:pt>
                <c:pt idx="893">
                  <c:v>0.18897168044932194</c:v>
                </c:pt>
                <c:pt idx="894">
                  <c:v>0.3480495290772524</c:v>
                </c:pt>
                <c:pt idx="895">
                  <c:v>0.18941462468937964</c:v>
                </c:pt>
                <c:pt idx="896">
                  <c:v>0.34847259521484381</c:v>
                </c:pt>
                <c:pt idx="897">
                  <c:v>0.18985748291015619</c:v>
                </c:pt>
                <c:pt idx="898">
                  <c:v>0.34889424648717982</c:v>
                </c:pt>
                <c:pt idx="899">
                  <c:v>0.19030025395913988</c:v>
                </c:pt>
                <c:pt idx="900">
                  <c:v>0.34931448404677218</c:v>
                </c:pt>
                <c:pt idx="901">
                  <c:v>0.1907429366838187</c:v>
                </c:pt>
                <c:pt idx="902">
                  <c:v>0.34973330904613259</c:v>
                </c:pt>
                <c:pt idx="903">
                  <c:v>0.19118552993168131</c:v>
                </c:pt>
                <c:pt idx="904">
                  <c:v>0.35015072263777258</c:v>
                </c:pt>
                <c:pt idx="905">
                  <c:v>0.19162803255021565</c:v>
                </c:pt>
                <c:pt idx="906">
                  <c:v>0.35056672597420407</c:v>
                </c:pt>
                <c:pt idx="907">
                  <c:v>0.19207044338691043</c:v>
                </c:pt>
                <c:pt idx="908">
                  <c:v>0.3509813202079386</c:v>
                </c:pt>
                <c:pt idx="909">
                  <c:v>0.1925127612892539</c:v>
                </c:pt>
                <c:pt idx="910">
                  <c:v>0.3513945064914879</c:v>
                </c:pt>
                <c:pt idx="911">
                  <c:v>0.19295498510473408</c:v>
                </c:pt>
                <c:pt idx="912">
                  <c:v>0.35180628597736369</c:v>
                </c:pt>
                <c:pt idx="913">
                  <c:v>0.19339711368083962</c:v>
                </c:pt>
                <c:pt idx="914">
                  <c:v>0.35221665981807748</c:v>
                </c:pt>
                <c:pt idx="915">
                  <c:v>0.19383914586505846</c:v>
                </c:pt>
                <c:pt idx="916">
                  <c:v>0.35262562916614121</c:v>
                </c:pt>
                <c:pt idx="917">
                  <c:v>0.1942810805048793</c:v>
                </c:pt>
                <c:pt idx="918">
                  <c:v>0.35303319517406639</c:v>
                </c:pt>
                <c:pt idx="919">
                  <c:v>0.19472291644779041</c:v>
                </c:pt>
                <c:pt idx="920">
                  <c:v>0.35343935899436479</c:v>
                </c:pt>
                <c:pt idx="921">
                  <c:v>0.19516465254127979</c:v>
                </c:pt>
                <c:pt idx="922">
                  <c:v>0.3538441217795481</c:v>
                </c:pt>
                <c:pt idx="923">
                  <c:v>0.19560628763283611</c:v>
                </c:pt>
                <c:pt idx="924">
                  <c:v>0.35424748468212786</c:v>
                </c:pt>
                <c:pt idx="925">
                  <c:v>0.1960478205699473</c:v>
                </c:pt>
                <c:pt idx="926">
                  <c:v>0.35464944885461597</c:v>
                </c:pt>
                <c:pt idx="927">
                  <c:v>0.19648925020010205</c:v>
                </c:pt>
                <c:pt idx="928">
                  <c:v>0.35505001544952397</c:v>
                </c:pt>
                <c:pt idx="929">
                  <c:v>0.19693057537078865</c:v>
                </c:pt>
                <c:pt idx="930">
                  <c:v>0.35544918561936362</c:v>
                </c:pt>
                <c:pt idx="931">
                  <c:v>0.19737179492949508</c:v>
                </c:pt>
                <c:pt idx="932">
                  <c:v>0.3558469605166466</c:v>
                </c:pt>
                <c:pt idx="933">
                  <c:v>0.19781290772371002</c:v>
                </c:pt>
                <c:pt idx="934">
                  <c:v>0.35624334129388446</c:v>
                </c:pt>
                <c:pt idx="935">
                  <c:v>0.1982539126009214</c:v>
                </c:pt>
                <c:pt idx="936">
                  <c:v>0.35663832910358911</c:v>
                </c:pt>
                <c:pt idx="937">
                  <c:v>0.19869480840861792</c:v>
                </c:pt>
                <c:pt idx="938">
                  <c:v>0.35703192509827208</c:v>
                </c:pt>
                <c:pt idx="939">
                  <c:v>0.19913559399428785</c:v>
                </c:pt>
                <c:pt idx="940">
                  <c:v>0.35742413043044513</c:v>
                </c:pt>
                <c:pt idx="941">
                  <c:v>0.19957626820541918</c:v>
                </c:pt>
                <c:pt idx="942">
                  <c:v>0.35781494625261995</c:v>
                </c:pt>
                <c:pt idx="943">
                  <c:v>0.20001682988950059</c:v>
                </c:pt>
                <c:pt idx="944">
                  <c:v>0.35820437371730807</c:v>
                </c:pt>
                <c:pt idx="945">
                  <c:v>0.20045727789402001</c:v>
                </c:pt>
                <c:pt idx="946">
                  <c:v>0.35859241397702141</c:v>
                </c:pt>
                <c:pt idx="947">
                  <c:v>0.20089761106646614</c:v>
                </c:pt>
                <c:pt idx="948">
                  <c:v>0.3589790681842715</c:v>
                </c:pt>
                <c:pt idx="949">
                  <c:v>0.20133782825432725</c:v>
                </c:pt>
                <c:pt idx="950">
                  <c:v>0.3593643374915701</c:v>
                </c:pt>
                <c:pt idx="951">
                  <c:v>0.20177792830509134</c:v>
                </c:pt>
                <c:pt idx="952">
                  <c:v>0.35974822305142889</c:v>
                </c:pt>
                <c:pt idx="953">
                  <c:v>0.20221791006624706</c:v>
                </c:pt>
                <c:pt idx="954">
                  <c:v>0.36013072601635943</c:v>
                </c:pt>
                <c:pt idx="955">
                  <c:v>0.20265777238528238</c:v>
                </c:pt>
                <c:pt idx="956">
                  <c:v>0.36051184753887361</c:v>
                </c:pt>
                <c:pt idx="957">
                  <c:v>0.20309751410968596</c:v>
                </c:pt>
                <c:pt idx="958">
                  <c:v>0.36089158877148297</c:v>
                </c:pt>
                <c:pt idx="959">
                  <c:v>0.2035371340869461</c:v>
                </c:pt>
                <c:pt idx="960">
                  <c:v>0.36126995086669927</c:v>
                </c:pt>
                <c:pt idx="961">
                  <c:v>0.20397663116455078</c:v>
                </c:pt>
                <c:pt idx="962">
                  <c:v>0.36164693497703421</c:v>
                </c:pt>
                <c:pt idx="963">
                  <c:v>0.20441600418998868</c:v>
                </c:pt>
                <c:pt idx="964">
                  <c:v>0.3620225422549993</c:v>
                </c:pt>
                <c:pt idx="965">
                  <c:v>0.20485525201074772</c:v>
                </c:pt>
                <c:pt idx="966">
                  <c:v>0.36239677385310648</c:v>
                </c:pt>
                <c:pt idx="967">
                  <c:v>0.20529437347431662</c:v>
                </c:pt>
                <c:pt idx="968">
                  <c:v>0.36276963092386727</c:v>
                </c:pt>
                <c:pt idx="969">
                  <c:v>0.20573336742818363</c:v>
                </c:pt>
                <c:pt idx="970">
                  <c:v>0.36314111461979343</c:v>
                </c:pt>
                <c:pt idx="971">
                  <c:v>0.20617223271983676</c:v>
                </c:pt>
                <c:pt idx="972">
                  <c:v>0.36351122609339664</c:v>
                </c:pt>
                <c:pt idx="973">
                  <c:v>0.20661096819676467</c:v>
                </c:pt>
                <c:pt idx="974">
                  <c:v>0.36387996649718846</c:v>
                </c:pt>
                <c:pt idx="975">
                  <c:v>0.2070495727064553</c:v>
                </c:pt>
                <c:pt idx="976">
                  <c:v>0.36424733698368073</c:v>
                </c:pt>
                <c:pt idx="977">
                  <c:v>0.20748804509639734</c:v>
                </c:pt>
                <c:pt idx="978">
                  <c:v>0.36461333870538515</c:v>
                </c:pt>
                <c:pt idx="979">
                  <c:v>0.20792638421407908</c:v>
                </c:pt>
                <c:pt idx="980">
                  <c:v>0.36497797281481331</c:v>
                </c:pt>
                <c:pt idx="981">
                  <c:v>0.2083645889069885</c:v>
                </c:pt>
                <c:pt idx="982">
                  <c:v>0.36534124046447697</c:v>
                </c:pt>
                <c:pt idx="983">
                  <c:v>0.20880265802261427</c:v>
                </c:pt>
                <c:pt idx="984">
                  <c:v>0.36570314280688765</c:v>
                </c:pt>
                <c:pt idx="985">
                  <c:v>0.20924059040844434</c:v>
                </c:pt>
                <c:pt idx="986">
                  <c:v>0.36606368099455722</c:v>
                </c:pt>
                <c:pt idx="987">
                  <c:v>0.20967838491196739</c:v>
                </c:pt>
                <c:pt idx="988">
                  <c:v>0.36642285617999737</c:v>
                </c:pt>
                <c:pt idx="989">
                  <c:v>0.21011604038067169</c:v>
                </c:pt>
                <c:pt idx="990">
                  <c:v>0.36678066951571969</c:v>
                </c:pt>
                <c:pt idx="991">
                  <c:v>0.21055355566204526</c:v>
                </c:pt>
                <c:pt idx="992">
                  <c:v>0.36713712215423594</c:v>
                </c:pt>
                <c:pt idx="993">
                  <c:v>0.21099092960357674</c:v>
                </c:pt>
                <c:pt idx="994">
                  <c:v>0.36749221524805764</c:v>
                </c:pt>
                <c:pt idx="995">
                  <c:v>0.21142816105275408</c:v>
                </c:pt>
                <c:pt idx="996">
                  <c:v>0.36784594994969666</c:v>
                </c:pt>
                <c:pt idx="997">
                  <c:v>0.21186524885706598</c:v>
                </c:pt>
                <c:pt idx="998">
                  <c:v>0.36819832741166469</c:v>
                </c:pt>
                <c:pt idx="999">
                  <c:v>0.21230219186400071</c:v>
                </c:pt>
                <c:pt idx="1000">
                  <c:v>0.36854934878647333</c:v>
                </c:pt>
                <c:pt idx="1001">
                  <c:v>0.21273898892104626</c:v>
                </c:pt>
                <c:pt idx="1002">
                  <c:v>0.36889901522663432</c:v>
                </c:pt>
                <c:pt idx="1003">
                  <c:v>0.2131756388756913</c:v>
                </c:pt>
                <c:pt idx="1004">
                  <c:v>0.36924732788465919</c:v>
                </c:pt>
                <c:pt idx="1005">
                  <c:v>0.21361214057542377</c:v>
                </c:pt>
                <c:pt idx="1006">
                  <c:v>0.36959428791305982</c:v>
                </c:pt>
                <c:pt idx="1007">
                  <c:v>0.21404849286773237</c:v>
                </c:pt>
                <c:pt idx="1008">
                  <c:v>0.36993989646434788</c:v>
                </c:pt>
                <c:pt idx="1009">
                  <c:v>0.21448469460010536</c:v>
                </c:pt>
                <c:pt idx="1010">
                  <c:v>0.37028415469103498</c:v>
                </c:pt>
                <c:pt idx="1011">
                  <c:v>0.21492074462003075</c:v>
                </c:pt>
                <c:pt idx="1012">
                  <c:v>0.37062706374563287</c:v>
                </c:pt>
                <c:pt idx="1013">
                  <c:v>0.21535664177499719</c:v>
                </c:pt>
                <c:pt idx="1014">
                  <c:v>0.37096862478065307</c:v>
                </c:pt>
                <c:pt idx="1015">
                  <c:v>0.21579238491249264</c:v>
                </c:pt>
                <c:pt idx="1016">
                  <c:v>0.37130883894860744</c:v>
                </c:pt>
                <c:pt idx="1017">
                  <c:v>0.21622797288000578</c:v>
                </c:pt>
                <c:pt idx="1018">
                  <c:v>0.3716477074020077</c:v>
                </c:pt>
                <c:pt idx="1019">
                  <c:v>0.21666340452502489</c:v>
                </c:pt>
                <c:pt idx="1020">
                  <c:v>0.37198523129336541</c:v>
                </c:pt>
                <c:pt idx="1021">
                  <c:v>0.21709867869503796</c:v>
                </c:pt>
                <c:pt idx="1022">
                  <c:v>0.37232141177519235</c:v>
                </c:pt>
                <c:pt idx="1023">
                  <c:v>0.21753379423753366</c:v>
                </c:pt>
                <c:pt idx="1024">
                  <c:v>0.37265625000000002</c:v>
                </c:pt>
                <c:pt idx="1025">
                  <c:v>0.21796874999999993</c:v>
                </c:pt>
                <c:pt idx="1026">
                  <c:v>0.37298974712030031</c:v>
                </c:pt>
                <c:pt idx="1027">
                  <c:v>0.21840354482992547</c:v>
                </c:pt>
                <c:pt idx="1028">
                  <c:v>0.3733219042886049</c:v>
                </c:pt>
                <c:pt idx="1029">
                  <c:v>0.21883817757479854</c:v>
                </c:pt>
                <c:pt idx="1030">
                  <c:v>0.37365272265742538</c:v>
                </c:pt>
                <c:pt idx="1031">
                  <c:v>0.21927264708210714</c:v>
                </c:pt>
                <c:pt idx="1032">
                  <c:v>0.37398220337927351</c:v>
                </c:pt>
                <c:pt idx="1033">
                  <c:v>0.21970695219933994</c:v>
                </c:pt>
                <c:pt idx="1034">
                  <c:v>0.37431034760666082</c:v>
                </c:pt>
                <c:pt idx="1035">
                  <c:v>0.22014109177398489</c:v>
                </c:pt>
                <c:pt idx="1036">
                  <c:v>0.37463715649209917</c:v>
                </c:pt>
                <c:pt idx="1037">
                  <c:v>0.22057506465353066</c:v>
                </c:pt>
                <c:pt idx="1038">
                  <c:v>0.37496263118810025</c:v>
                </c:pt>
                <c:pt idx="1039">
                  <c:v>0.22100886968546554</c:v>
                </c:pt>
                <c:pt idx="1040">
                  <c:v>0.37528677284717565</c:v>
                </c:pt>
                <c:pt idx="1041">
                  <c:v>0.22144250571727753</c:v>
                </c:pt>
                <c:pt idx="1042">
                  <c:v>0.37560958262183713</c:v>
                </c:pt>
                <c:pt idx="1043">
                  <c:v>0.22187597159645528</c:v>
                </c:pt>
                <c:pt idx="1044">
                  <c:v>0.37593106166459622</c:v>
                </c:pt>
                <c:pt idx="1045">
                  <c:v>0.22230926617048674</c:v>
                </c:pt>
                <c:pt idx="1046">
                  <c:v>0.37625121112796478</c:v>
                </c:pt>
                <c:pt idx="1047">
                  <c:v>0.2227423882868606</c:v>
                </c:pt>
                <c:pt idx="1048">
                  <c:v>0.3765700321644545</c:v>
                </c:pt>
                <c:pt idx="1049">
                  <c:v>0.22317533679306514</c:v>
                </c:pt>
                <c:pt idx="1050">
                  <c:v>0.37688752592657698</c:v>
                </c:pt>
                <c:pt idx="1051">
                  <c:v>0.22360811053658836</c:v>
                </c:pt>
                <c:pt idx="1052">
                  <c:v>0.37720369356684397</c:v>
                </c:pt>
                <c:pt idx="1053">
                  <c:v>0.22404070836491891</c:v>
                </c:pt>
                <c:pt idx="1054">
                  <c:v>0.37751853623776699</c:v>
                </c:pt>
                <c:pt idx="1055">
                  <c:v>0.22447312912554473</c:v>
                </c:pt>
                <c:pt idx="1056">
                  <c:v>0.37783205509185791</c:v>
                </c:pt>
                <c:pt idx="1057">
                  <c:v>0.22490537166595453</c:v>
                </c:pt>
                <c:pt idx="1058">
                  <c:v>0.37814425128162843</c:v>
                </c:pt>
                <c:pt idx="1059">
                  <c:v>0.22533743483363658</c:v>
                </c:pt>
                <c:pt idx="1060">
                  <c:v>0.37845512595959013</c:v>
                </c:pt>
                <c:pt idx="1061">
                  <c:v>0.22576931747607887</c:v>
                </c:pt>
                <c:pt idx="1062">
                  <c:v>0.37876468027825477</c:v>
                </c:pt>
                <c:pt idx="1063">
                  <c:v>0.22620101844077006</c:v>
                </c:pt>
                <c:pt idx="1064">
                  <c:v>0.37907291539013388</c:v>
                </c:pt>
                <c:pt idx="1065">
                  <c:v>0.22663253657519811</c:v>
                </c:pt>
                <c:pt idx="1066">
                  <c:v>0.37937983244773932</c:v>
                </c:pt>
                <c:pt idx="1067">
                  <c:v>0.22706387072685169</c:v>
                </c:pt>
                <c:pt idx="1068">
                  <c:v>0.37968543260358278</c:v>
                </c:pt>
                <c:pt idx="1069">
                  <c:v>0.22749501974321909</c:v>
                </c:pt>
                <c:pt idx="1070">
                  <c:v>0.37998971701017586</c:v>
                </c:pt>
                <c:pt idx="1071">
                  <c:v>0.2279259824717883</c:v>
                </c:pt>
                <c:pt idx="1072">
                  <c:v>0.38029268682003031</c:v>
                </c:pt>
                <c:pt idx="1073">
                  <c:v>0.22835675776004799</c:v>
                </c:pt>
                <c:pt idx="1074">
                  <c:v>0.38059434318565766</c:v>
                </c:pt>
                <c:pt idx="1075">
                  <c:v>0.2287873444554861</c:v>
                </c:pt>
                <c:pt idx="1076">
                  <c:v>0.38089468725956976</c:v>
                </c:pt>
                <c:pt idx="1077">
                  <c:v>0.22921774140559131</c:v>
                </c:pt>
                <c:pt idx="1078">
                  <c:v>0.38119372019427833</c:v>
                </c:pt>
                <c:pt idx="1079">
                  <c:v>0.22964794745785191</c:v>
                </c:pt>
                <c:pt idx="1080">
                  <c:v>0.38149144314229494</c:v>
                </c:pt>
                <c:pt idx="1081">
                  <c:v>0.2300779614597559</c:v>
                </c:pt>
                <c:pt idx="1082">
                  <c:v>0.38178785725613135</c:v>
                </c:pt>
                <c:pt idx="1083">
                  <c:v>0.23050778225879193</c:v>
                </c:pt>
                <c:pt idx="1084">
                  <c:v>0.38208296368829908</c:v>
                </c:pt>
                <c:pt idx="1085">
                  <c:v>0.23093740870244794</c:v>
                </c:pt>
                <c:pt idx="1086">
                  <c:v>0.38237676359131001</c:v>
                </c:pt>
                <c:pt idx="1087">
                  <c:v>0.23136683963821264</c:v>
                </c:pt>
                <c:pt idx="1088">
                  <c:v>0.38266925811767583</c:v>
                </c:pt>
                <c:pt idx="1089">
                  <c:v>0.23179607391357429</c:v>
                </c:pt>
                <c:pt idx="1090">
                  <c:v>0.38296044841990812</c:v>
                </c:pt>
                <c:pt idx="1091">
                  <c:v>0.23222511037602089</c:v>
                </c:pt>
                <c:pt idx="1092">
                  <c:v>0.38325033565051864</c:v>
                </c:pt>
                <c:pt idx="1093">
                  <c:v>0.23265394787304111</c:v>
                </c:pt>
                <c:pt idx="1094">
                  <c:v>0.38353892096201891</c:v>
                </c:pt>
                <c:pt idx="1095">
                  <c:v>0.23308258525212289</c:v>
                </c:pt>
                <c:pt idx="1096">
                  <c:v>0.38382620550692081</c:v>
                </c:pt>
                <c:pt idx="1097">
                  <c:v>0.23351102136075491</c:v>
                </c:pt>
                <c:pt idx="1098">
                  <c:v>0.38411219043773603</c:v>
                </c:pt>
                <c:pt idx="1099">
                  <c:v>0.23393925504642546</c:v>
                </c:pt>
                <c:pt idx="1100">
                  <c:v>0.38439687690697616</c:v>
                </c:pt>
                <c:pt idx="1101">
                  <c:v>0.23436728515662253</c:v>
                </c:pt>
                <c:pt idx="1102">
                  <c:v>0.38468026606715294</c:v>
                </c:pt>
                <c:pt idx="1103">
                  <c:v>0.23479511053883478</c:v>
                </c:pt>
                <c:pt idx="1104">
                  <c:v>0.38496235907077792</c:v>
                </c:pt>
                <c:pt idx="1105">
                  <c:v>0.23522273004055017</c:v>
                </c:pt>
                <c:pt idx="1106">
                  <c:v>0.38524315707036294</c:v>
                </c:pt>
                <c:pt idx="1107">
                  <c:v>0.23565014250925737</c:v>
                </c:pt>
                <c:pt idx="1108">
                  <c:v>0.38552266121841972</c:v>
                </c:pt>
                <c:pt idx="1109">
                  <c:v>0.23607734679244466</c:v>
                </c:pt>
                <c:pt idx="1110">
                  <c:v>0.38580087266745983</c:v>
                </c:pt>
                <c:pt idx="1111">
                  <c:v>0.23650434173760004</c:v>
                </c:pt>
                <c:pt idx="1112">
                  <c:v>0.38607779256999503</c:v>
                </c:pt>
                <c:pt idx="1113">
                  <c:v>0.23693112619221218</c:v>
                </c:pt>
                <c:pt idx="1114">
                  <c:v>0.38635342207853685</c:v>
                </c:pt>
                <c:pt idx="1115">
                  <c:v>0.23735769900376902</c:v>
                </c:pt>
                <c:pt idx="1116">
                  <c:v>0.38662776234559715</c:v>
                </c:pt>
                <c:pt idx="1117">
                  <c:v>0.23778405901975924</c:v>
                </c:pt>
                <c:pt idx="1118">
                  <c:v>0.38690081452368763</c:v>
                </c:pt>
                <c:pt idx="1119">
                  <c:v>0.23821020508767113</c:v>
                </c:pt>
                <c:pt idx="1120">
                  <c:v>0.38717257976531988</c:v>
                </c:pt>
                <c:pt idx="1121">
                  <c:v>0.23863613605499268</c:v>
                </c:pt>
                <c:pt idx="1122">
                  <c:v>0.38744305922300565</c:v>
                </c:pt>
                <c:pt idx="1123">
                  <c:v>0.23906185076921255</c:v>
                </c:pt>
                <c:pt idx="1124">
                  <c:v>0.38771225404925647</c:v>
                </c:pt>
                <c:pt idx="1125">
                  <c:v>0.23948734807781868</c:v>
                </c:pt>
                <c:pt idx="1126">
                  <c:v>0.3879801653965842</c:v>
                </c:pt>
                <c:pt idx="1127">
                  <c:v>0.23991262682829978</c:v>
                </c:pt>
                <c:pt idx="1128">
                  <c:v>0.38824679441750054</c:v>
                </c:pt>
                <c:pt idx="1129">
                  <c:v>0.24033768586814411</c:v>
                </c:pt>
                <c:pt idx="1130">
                  <c:v>0.38851214226451708</c:v>
                </c:pt>
                <c:pt idx="1131">
                  <c:v>0.24076252404483967</c:v>
                </c:pt>
                <c:pt idx="1132">
                  <c:v>0.38877621009014557</c:v>
                </c:pt>
                <c:pt idx="1133">
                  <c:v>0.24118714020587512</c:v>
                </c:pt>
                <c:pt idx="1134">
                  <c:v>0.38903899904689754</c:v>
                </c:pt>
                <c:pt idx="1135">
                  <c:v>0.2416115331987384</c:v>
                </c:pt>
                <c:pt idx="1136">
                  <c:v>0.38930051028728485</c:v>
                </c:pt>
                <c:pt idx="1137">
                  <c:v>0.24203570187091822</c:v>
                </c:pt>
                <c:pt idx="1138">
                  <c:v>0.38956074496381921</c:v>
                </c:pt>
                <c:pt idx="1139">
                  <c:v>0.24245964506990283</c:v>
                </c:pt>
                <c:pt idx="1140">
                  <c:v>0.38981970422901219</c:v>
                </c:pt>
                <c:pt idx="1141">
                  <c:v>0.24288336164318025</c:v>
                </c:pt>
                <c:pt idx="1142">
                  <c:v>0.39007738923537549</c:v>
                </c:pt>
                <c:pt idx="1143">
                  <c:v>0.24330685043823913</c:v>
                </c:pt>
                <c:pt idx="1144">
                  <c:v>0.39033380113542082</c:v>
                </c:pt>
                <c:pt idx="1145">
                  <c:v>0.24373011030256742</c:v>
                </c:pt>
                <c:pt idx="1146">
                  <c:v>0.39058894108165992</c:v>
                </c:pt>
                <c:pt idx="1147">
                  <c:v>0.2441531400836538</c:v>
                </c:pt>
                <c:pt idx="1148">
                  <c:v>0.39084281022660444</c:v>
                </c:pt>
                <c:pt idx="1149">
                  <c:v>0.24457593862898655</c:v>
                </c:pt>
                <c:pt idx="1150">
                  <c:v>0.39109540972276596</c:v>
                </c:pt>
                <c:pt idx="1151">
                  <c:v>0.24499850478605367</c:v>
                </c:pt>
                <c:pt idx="1152">
                  <c:v>0.39134674072265629</c:v>
                </c:pt>
                <c:pt idx="1153">
                  <c:v>0.24542083740234383</c:v>
                </c:pt>
                <c:pt idx="1154">
                  <c:v>0.39159680437878708</c:v>
                </c:pt>
                <c:pt idx="1155">
                  <c:v>0.24584293532534496</c:v>
                </c:pt>
                <c:pt idx="1156">
                  <c:v>0.39184560184367007</c:v>
                </c:pt>
                <c:pt idx="1157">
                  <c:v>0.24626479740254575</c:v>
                </c:pt>
                <c:pt idx="1158">
                  <c:v>0.3920931342698169</c:v>
                </c:pt>
                <c:pt idx="1159">
                  <c:v>0.24668642248143449</c:v>
                </c:pt>
                <c:pt idx="1160">
                  <c:v>0.39233940280973917</c:v>
                </c:pt>
                <c:pt idx="1161">
                  <c:v>0.24710780940949917</c:v>
                </c:pt>
                <c:pt idx="1162">
                  <c:v>0.39258440861594868</c:v>
                </c:pt>
                <c:pt idx="1163">
                  <c:v>0.24752895703422842</c:v>
                </c:pt>
                <c:pt idx="1164">
                  <c:v>0.39282815284095707</c:v>
                </c:pt>
                <c:pt idx="1165">
                  <c:v>0.24794986420311027</c:v>
                </c:pt>
                <c:pt idx="1166">
                  <c:v>0.39307063663727609</c:v>
                </c:pt>
                <c:pt idx="1167">
                  <c:v>0.24837052976363333</c:v>
                </c:pt>
                <c:pt idx="1168">
                  <c:v>0.3933118611574174</c:v>
                </c:pt>
                <c:pt idx="1169">
                  <c:v>0.2487909525632859</c:v>
                </c:pt>
                <c:pt idx="1170">
                  <c:v>0.39355182755389256</c:v>
                </c:pt>
                <c:pt idx="1171">
                  <c:v>0.24921113144955598</c:v>
                </c:pt>
                <c:pt idx="1172">
                  <c:v>0.3937905369792134</c:v>
                </c:pt>
                <c:pt idx="1173">
                  <c:v>0.2496310652699322</c:v>
                </c:pt>
                <c:pt idx="1174">
                  <c:v>0.39402799058589155</c:v>
                </c:pt>
                <c:pt idx="1175">
                  <c:v>0.25005075287190259</c:v>
                </c:pt>
                <c:pt idx="1176">
                  <c:v>0.39426418952643877</c:v>
                </c:pt>
                <c:pt idx="1177">
                  <c:v>0.25047019310295576</c:v>
                </c:pt>
                <c:pt idx="1178">
                  <c:v>0.39449913495336669</c:v>
                </c:pt>
                <c:pt idx="1179">
                  <c:v>0.25088938481057999</c:v>
                </c:pt>
                <c:pt idx="1180">
                  <c:v>0.39473282801918691</c:v>
                </c:pt>
                <c:pt idx="1181">
                  <c:v>0.25130832684226334</c:v>
                </c:pt>
                <c:pt idx="1182">
                  <c:v>0.39496526987641123</c:v>
                </c:pt>
                <c:pt idx="1183">
                  <c:v>0.25172701804549441</c:v>
                </c:pt>
                <c:pt idx="1184">
                  <c:v>0.39519646167755129</c:v>
                </c:pt>
                <c:pt idx="1185">
                  <c:v>0.25214545726776116</c:v>
                </c:pt>
                <c:pt idx="1186">
                  <c:v>0.39542640457511885</c:v>
                </c:pt>
                <c:pt idx="1187">
                  <c:v>0.25256364335655229</c:v>
                </c:pt>
                <c:pt idx="1188">
                  <c:v>0.39565509972162555</c:v>
                </c:pt>
                <c:pt idx="1189">
                  <c:v>0.25298157515935604</c:v>
                </c:pt>
                <c:pt idx="1190">
                  <c:v>0.39588254826958297</c:v>
                </c:pt>
                <c:pt idx="1191">
                  <c:v>0.2533992515236605</c:v>
                </c:pt>
                <c:pt idx="1192">
                  <c:v>0.39610875137150292</c:v>
                </c:pt>
                <c:pt idx="1193">
                  <c:v>0.25381667129695423</c:v>
                </c:pt>
                <c:pt idx="1194">
                  <c:v>0.39633371017989705</c:v>
                </c:pt>
                <c:pt idx="1195">
                  <c:v>0.25423383332672522</c:v>
                </c:pt>
                <c:pt idx="1196">
                  <c:v>0.3965574258472771</c:v>
                </c:pt>
                <c:pt idx="1197">
                  <c:v>0.25465073646046216</c:v>
                </c:pt>
                <c:pt idx="1198">
                  <c:v>0.39677989952615467</c:v>
                </c:pt>
                <c:pt idx="1199">
                  <c:v>0.25506737954565328</c:v>
                </c:pt>
                <c:pt idx="1200">
                  <c:v>0.3970011323690415</c:v>
                </c:pt>
                <c:pt idx="1201">
                  <c:v>0.25548376142978668</c:v>
                </c:pt>
                <c:pt idx="1202">
                  <c:v>0.39722112552844924</c:v>
                </c:pt>
                <c:pt idx="1203">
                  <c:v>0.25589988096035093</c:v>
                </c:pt>
                <c:pt idx="1204">
                  <c:v>0.39743988015688958</c:v>
                </c:pt>
                <c:pt idx="1205">
                  <c:v>0.25631573698483401</c:v>
                </c:pt>
                <c:pt idx="1206">
                  <c:v>0.39765739740687428</c:v>
                </c:pt>
                <c:pt idx="1207">
                  <c:v>0.2567313283507246</c:v>
                </c:pt>
                <c:pt idx="1208">
                  <c:v>0.39787367843091492</c:v>
                </c:pt>
                <c:pt idx="1209">
                  <c:v>0.25714665390551095</c:v>
                </c:pt>
                <c:pt idx="1210">
                  <c:v>0.39808872438152326</c:v>
                </c:pt>
                <c:pt idx="1211">
                  <c:v>0.25756171249668114</c:v>
                </c:pt>
                <c:pt idx="1212">
                  <c:v>0.39830253641121094</c:v>
                </c:pt>
                <c:pt idx="1213">
                  <c:v>0.25797650297172375</c:v>
                </c:pt>
                <c:pt idx="1214">
                  <c:v>0.39851511567248965</c:v>
                </c:pt>
                <c:pt idx="1215">
                  <c:v>0.25839102417812676</c:v>
                </c:pt>
                <c:pt idx="1216">
                  <c:v>0.39872646331787115</c:v>
                </c:pt>
                <c:pt idx="1217">
                  <c:v>0.25880527496337885</c:v>
                </c:pt>
                <c:pt idx="1218">
                  <c:v>0.39893658049986702</c:v>
                </c:pt>
                <c:pt idx="1219">
                  <c:v>0.25921925417496827</c:v>
                </c:pt>
                <c:pt idx="1220">
                  <c:v>0.39914546837098902</c:v>
                </c:pt>
                <c:pt idx="1221">
                  <c:v>0.25963296066038311</c:v>
                </c:pt>
                <c:pt idx="1222">
                  <c:v>0.39935312808374879</c:v>
                </c:pt>
                <c:pt idx="1223">
                  <c:v>0.26004639326711193</c:v>
                </c:pt>
                <c:pt idx="1224">
                  <c:v>0.39955956079065802</c:v>
                </c:pt>
                <c:pt idx="1225">
                  <c:v>0.26045955084264272</c:v>
                </c:pt>
                <c:pt idx="1226">
                  <c:v>0.39976476764422847</c:v>
                </c:pt>
                <c:pt idx="1227">
                  <c:v>0.26087243223446416</c:v>
                </c:pt>
                <c:pt idx="1228">
                  <c:v>0.39996874979697172</c:v>
                </c:pt>
                <c:pt idx="1229">
                  <c:v>0.2612850362900645</c:v>
                </c:pt>
                <c:pt idx="1230">
                  <c:v>0.40017150840139953</c:v>
                </c:pt>
                <c:pt idx="1231">
                  <c:v>0.26169736185693182</c:v>
                </c:pt>
                <c:pt idx="1232">
                  <c:v>0.40037304461002354</c:v>
                </c:pt>
                <c:pt idx="1233">
                  <c:v>0.2621094077825547</c:v>
                </c:pt>
                <c:pt idx="1234">
                  <c:v>0.40057335957535545</c:v>
                </c:pt>
                <c:pt idx="1235">
                  <c:v>0.26252117291442112</c:v>
                </c:pt>
                <c:pt idx="1236">
                  <c:v>0.400772454449907</c:v>
                </c:pt>
                <c:pt idx="1237">
                  <c:v>0.26293265610001976</c:v>
                </c:pt>
                <c:pt idx="1238">
                  <c:v>0.40097033038618979</c:v>
                </c:pt>
                <c:pt idx="1239">
                  <c:v>0.26334385618683886</c:v>
                </c:pt>
                <c:pt idx="1240">
                  <c:v>0.40116698853671556</c:v>
                </c:pt>
                <c:pt idx="1241">
                  <c:v>0.26375477202236652</c:v>
                </c:pt>
                <c:pt idx="1242">
                  <c:v>0.40136243005399597</c:v>
                </c:pt>
                <c:pt idx="1243">
                  <c:v>0.26416540245409131</c:v>
                </c:pt>
                <c:pt idx="1244">
                  <c:v>0.4015566560905427</c:v>
                </c:pt>
                <c:pt idx="1245">
                  <c:v>0.2645757463295012</c:v>
                </c:pt>
                <c:pt idx="1246">
                  <c:v>0.4017496677988675</c:v>
                </c:pt>
                <c:pt idx="1247">
                  <c:v>0.26498580249608489</c:v>
                </c:pt>
                <c:pt idx="1248">
                  <c:v>0.40194146633148198</c:v>
                </c:pt>
                <c:pt idx="1249">
                  <c:v>0.26539556980133061</c:v>
                </c:pt>
                <c:pt idx="1250">
                  <c:v>0.40213205284089787</c:v>
                </c:pt>
                <c:pt idx="1251">
                  <c:v>0.26580504709272645</c:v>
                </c:pt>
                <c:pt idx="1252">
                  <c:v>0.40232142847962682</c:v>
                </c:pt>
                <c:pt idx="1253">
                  <c:v>0.266214233217761</c:v>
                </c:pt>
                <c:pt idx="1254">
                  <c:v>0.40250959440018053</c:v>
                </c:pt>
                <c:pt idx="1255">
                  <c:v>0.26662312702392221</c:v>
                </c:pt>
                <c:pt idx="1256">
                  <c:v>0.40269655175507074</c:v>
                </c:pt>
                <c:pt idx="1257">
                  <c:v>0.26703172735869879</c:v>
                </c:pt>
                <c:pt idx="1258">
                  <c:v>0.40288230169680905</c:v>
                </c:pt>
                <c:pt idx="1259">
                  <c:v>0.26744003306957898</c:v>
                </c:pt>
                <c:pt idx="1260">
                  <c:v>0.40306684537790721</c:v>
                </c:pt>
                <c:pt idx="1261">
                  <c:v>0.26784804300405085</c:v>
                </c:pt>
                <c:pt idx="1262">
                  <c:v>0.40325018395087686</c:v>
                </c:pt>
                <c:pt idx="1263">
                  <c:v>0.268255756009603</c:v>
                </c:pt>
                <c:pt idx="1264">
                  <c:v>0.4034323185682297</c:v>
                </c:pt>
                <c:pt idx="1265">
                  <c:v>0.26866317093372338</c:v>
                </c:pt>
                <c:pt idx="1266">
                  <c:v>0.40361325038247747</c:v>
                </c:pt>
                <c:pt idx="1267">
                  <c:v>0.2690702866239007</c:v>
                </c:pt>
                <c:pt idx="1268">
                  <c:v>0.40379298054613177</c:v>
                </c:pt>
                <c:pt idx="1269">
                  <c:v>0.2694771019276232</c:v>
                </c:pt>
                <c:pt idx="1270">
                  <c:v>0.40397151021170435</c:v>
                </c:pt>
                <c:pt idx="1271">
                  <c:v>0.26988361569237895</c:v>
                </c:pt>
                <c:pt idx="1272">
                  <c:v>0.40414884053170685</c:v>
                </c:pt>
                <c:pt idx="1273">
                  <c:v>0.27028982676565655</c:v>
                </c:pt>
                <c:pt idx="1274">
                  <c:v>0.40432497265865097</c:v>
                </c:pt>
                <c:pt idx="1275">
                  <c:v>0.27069573399494395</c:v>
                </c:pt>
                <c:pt idx="1276">
                  <c:v>0.40449990774504846</c:v>
                </c:pt>
                <c:pt idx="1277">
                  <c:v>0.27110133622772986</c:v>
                </c:pt>
                <c:pt idx="1278">
                  <c:v>0.4046736469434109</c:v>
                </c:pt>
                <c:pt idx="1279">
                  <c:v>0.27150663231150252</c:v>
                </c:pt>
                <c:pt idx="1280">
                  <c:v>0.40484619140625006</c:v>
                </c:pt>
                <c:pt idx="1281">
                  <c:v>0.27191162109375</c:v>
                </c:pt>
                <c:pt idx="1282">
                  <c:v>0.40501754228607756</c:v>
                </c:pt>
                <c:pt idx="1283">
                  <c:v>0.27231630142196089</c:v>
                </c:pt>
                <c:pt idx="1284">
                  <c:v>0.40518770073540511</c:v>
                </c:pt>
                <c:pt idx="1285">
                  <c:v>0.27272067214362317</c:v>
                </c:pt>
                <c:pt idx="1286">
                  <c:v>0.40535666790674446</c:v>
                </c:pt>
                <c:pt idx="1287">
                  <c:v>0.27312473210622551</c:v>
                </c:pt>
                <c:pt idx="1288">
                  <c:v>0.4055244449526072</c:v>
                </c:pt>
                <c:pt idx="1289">
                  <c:v>0.27352848015725617</c:v>
                </c:pt>
                <c:pt idx="1290">
                  <c:v>0.40569103302550508</c:v>
                </c:pt>
                <c:pt idx="1291">
                  <c:v>0.27393191514420323</c:v>
                </c:pt>
                <c:pt idx="1292">
                  <c:v>0.40585643327794974</c:v>
                </c:pt>
                <c:pt idx="1293">
                  <c:v>0.27433503591455538</c:v>
                </c:pt>
                <c:pt idx="1294">
                  <c:v>0.40602064686245287</c:v>
                </c:pt>
                <c:pt idx="1295">
                  <c:v>0.27473784131580042</c:v>
                </c:pt>
                <c:pt idx="1296">
                  <c:v>0.40618367493152624</c:v>
                </c:pt>
                <c:pt idx="1297">
                  <c:v>0.27514033019542689</c:v>
                </c:pt>
                <c:pt idx="1298">
                  <c:v>0.40634551863768142</c:v>
                </c:pt>
                <c:pt idx="1299">
                  <c:v>0.2755425014009234</c:v>
                </c:pt>
                <c:pt idx="1300">
                  <c:v>0.40650617913343018</c:v>
                </c:pt>
                <c:pt idx="1301">
                  <c:v>0.27594435377977805</c:v>
                </c:pt>
                <c:pt idx="1302">
                  <c:v>0.40666565757128414</c:v>
                </c:pt>
                <c:pt idx="1303">
                  <c:v>0.27634588617947903</c:v>
                </c:pt>
                <c:pt idx="1304">
                  <c:v>0.40682395510375502</c:v>
                </c:pt>
                <c:pt idx="1305">
                  <c:v>0.27674709744751463</c:v>
                </c:pt>
                <c:pt idx="1306">
                  <c:v>0.40698107288335456</c:v>
                </c:pt>
                <c:pt idx="1307">
                  <c:v>0.27714798643137323</c:v>
                </c:pt>
                <c:pt idx="1308">
                  <c:v>0.40713701206259434</c:v>
                </c:pt>
                <c:pt idx="1309">
                  <c:v>0.27754855197854345</c:v>
                </c:pt>
                <c:pt idx="1310">
                  <c:v>0.40729177379398612</c:v>
                </c:pt>
                <c:pt idx="1311">
                  <c:v>0.27794879293651337</c:v>
                </c:pt>
                <c:pt idx="1312">
                  <c:v>0.40744535923004155</c:v>
                </c:pt>
                <c:pt idx="1313">
                  <c:v>0.27834870815277118</c:v>
                </c:pt>
                <c:pt idx="1314">
                  <c:v>0.40759776952327231</c:v>
                </c:pt>
                <c:pt idx="1315">
                  <c:v>0.2787482964748052</c:v>
                </c:pt>
                <c:pt idx="1316">
                  <c:v>0.40774900582619017</c:v>
                </c:pt>
                <c:pt idx="1317">
                  <c:v>0.27914755675010378</c:v>
                </c:pt>
                <c:pt idx="1318">
                  <c:v>0.4078990692913067</c:v>
                </c:pt>
                <c:pt idx="1319">
                  <c:v>0.27954648782615554</c:v>
                </c:pt>
                <c:pt idx="1320">
                  <c:v>0.40804796107113367</c:v>
                </c:pt>
                <c:pt idx="1321">
                  <c:v>0.27994508855044858</c:v>
                </c:pt>
                <c:pt idx="1322">
                  <c:v>0.40819568231818271</c:v>
                </c:pt>
                <c:pt idx="1323">
                  <c:v>0.28034335777047109</c:v>
                </c:pt>
                <c:pt idx="1324">
                  <c:v>0.40834223418496551</c:v>
                </c:pt>
                <c:pt idx="1325">
                  <c:v>0.28074129433371137</c:v>
                </c:pt>
                <c:pt idx="1326">
                  <c:v>0.40848761782399384</c:v>
                </c:pt>
                <c:pt idx="1327">
                  <c:v>0.28113889708765777</c:v>
                </c:pt>
                <c:pt idx="1328">
                  <c:v>0.40863183438777928</c:v>
                </c:pt>
                <c:pt idx="1329">
                  <c:v>0.28153616487979893</c:v>
                </c:pt>
                <c:pt idx="1330">
                  <c:v>0.40877488502883358</c:v>
                </c:pt>
                <c:pt idx="1331">
                  <c:v>0.28193309655762294</c:v>
                </c:pt>
                <c:pt idx="1332">
                  <c:v>0.40891677089966838</c:v>
                </c:pt>
                <c:pt idx="1333">
                  <c:v>0.28232969096861799</c:v>
                </c:pt>
                <c:pt idx="1334">
                  <c:v>0.40905749315279538</c:v>
                </c:pt>
                <c:pt idx="1335">
                  <c:v>0.28272594696027237</c:v>
                </c:pt>
                <c:pt idx="1336">
                  <c:v>0.40919705294072634</c:v>
                </c:pt>
                <c:pt idx="1337">
                  <c:v>0.28312186338007445</c:v>
                </c:pt>
                <c:pt idx="1338">
                  <c:v>0.40933545141597283</c:v>
                </c:pt>
                <c:pt idx="1339">
                  <c:v>0.28351743907551286</c:v>
                </c:pt>
                <c:pt idx="1340">
                  <c:v>0.40947268973104661</c:v>
                </c:pt>
                <c:pt idx="1341">
                  <c:v>0.28391267289407568</c:v>
                </c:pt>
                <c:pt idx="1342">
                  <c:v>0.40960876903845933</c:v>
                </c:pt>
                <c:pt idx="1343">
                  <c:v>0.28430756368325111</c:v>
                </c:pt>
                <c:pt idx="1344">
                  <c:v>0.40974369049072268</c:v>
                </c:pt>
                <c:pt idx="1345">
                  <c:v>0.28470211029052744</c:v>
                </c:pt>
                <c:pt idx="1346">
                  <c:v>0.40987745524034841</c:v>
                </c:pt>
                <c:pt idx="1347">
                  <c:v>0.28509631156339305</c:v>
                </c:pt>
                <c:pt idx="1348">
                  <c:v>0.41001006443984811</c:v>
                </c:pt>
                <c:pt idx="1349">
                  <c:v>0.28549016634933655</c:v>
                </c:pt>
                <c:pt idx="1350">
                  <c:v>0.41014151924173353</c:v>
                </c:pt>
                <c:pt idx="1351">
                  <c:v>0.28588367349584604</c:v>
                </c:pt>
                <c:pt idx="1352">
                  <c:v>0.41027182079851632</c:v>
                </c:pt>
                <c:pt idx="1353">
                  <c:v>0.2862768318504097</c:v>
                </c:pt>
                <c:pt idx="1354">
                  <c:v>0.41040097026270816</c:v>
                </c:pt>
                <c:pt idx="1355">
                  <c:v>0.28666964026051583</c:v>
                </c:pt>
                <c:pt idx="1356">
                  <c:v>0.41052896878682082</c:v>
                </c:pt>
                <c:pt idx="1357">
                  <c:v>0.28706209757365281</c:v>
                </c:pt>
                <c:pt idx="1358">
                  <c:v>0.41065581752336588</c:v>
                </c:pt>
                <c:pt idx="1359">
                  <c:v>0.28745420263730925</c:v>
                </c:pt>
                <c:pt idx="1360">
                  <c:v>0.4107815176248551</c:v>
                </c:pt>
                <c:pt idx="1361">
                  <c:v>0.28784595429897325</c:v>
                </c:pt>
                <c:pt idx="1362">
                  <c:v>0.4109060702438001</c:v>
                </c:pt>
                <c:pt idx="1363">
                  <c:v>0.28823735140613299</c:v>
                </c:pt>
                <c:pt idx="1364">
                  <c:v>0.4110294765327126</c:v>
                </c:pt>
                <c:pt idx="1365">
                  <c:v>0.28862839280627678</c:v>
                </c:pt>
                <c:pt idx="1366">
                  <c:v>0.41115173764410434</c:v>
                </c:pt>
                <c:pt idx="1367">
                  <c:v>0.28901907734689297</c:v>
                </c:pt>
                <c:pt idx="1368">
                  <c:v>0.41127285473048691</c:v>
                </c:pt>
                <c:pt idx="1369">
                  <c:v>0.28940940387547021</c:v>
                </c:pt>
                <c:pt idx="1370">
                  <c:v>0.41139282894437207</c:v>
                </c:pt>
                <c:pt idx="1371">
                  <c:v>0.28979937123949656</c:v>
                </c:pt>
                <c:pt idx="1372">
                  <c:v>0.41151166143827145</c:v>
                </c:pt>
                <c:pt idx="1373">
                  <c:v>0.29018897828646023</c:v>
                </c:pt>
                <c:pt idx="1374">
                  <c:v>0.41162935336469675</c:v>
                </c:pt>
                <c:pt idx="1375">
                  <c:v>0.29057822386384952</c:v>
                </c:pt>
                <c:pt idx="1376">
                  <c:v>0.41174590587615972</c:v>
                </c:pt>
                <c:pt idx="1377">
                  <c:v>0.29096710681915278</c:v>
                </c:pt>
                <c:pt idx="1378">
                  <c:v>0.41186132012517196</c:v>
                </c:pt>
                <c:pt idx="1379">
                  <c:v>0.29135562599985865</c:v>
                </c:pt>
                <c:pt idx="1380">
                  <c:v>0.41197559726424521</c:v>
                </c:pt>
                <c:pt idx="1381">
                  <c:v>0.29174378025345521</c:v>
                </c:pt>
                <c:pt idx="1382">
                  <c:v>0.41208873844589111</c:v>
                </c:pt>
                <c:pt idx="1383">
                  <c:v>0.29213156842743065</c:v>
                </c:pt>
                <c:pt idx="1384">
                  <c:v>0.41220074482262137</c:v>
                </c:pt>
                <c:pt idx="1385">
                  <c:v>0.29251898936927329</c:v>
                </c:pt>
                <c:pt idx="1386">
                  <c:v>0.41231161754694773</c:v>
                </c:pt>
                <c:pt idx="1387">
                  <c:v>0.29290604192647146</c:v>
                </c:pt>
                <c:pt idx="1388">
                  <c:v>0.41242135777138178</c:v>
                </c:pt>
                <c:pt idx="1389">
                  <c:v>0.29329272494651382</c:v>
                </c:pt>
                <c:pt idx="1390">
                  <c:v>0.41252996664843528</c:v>
                </c:pt>
                <c:pt idx="1391">
                  <c:v>0.29367903727688843</c:v>
                </c:pt>
                <c:pt idx="1392">
                  <c:v>0.41263744533061986</c:v>
                </c:pt>
                <c:pt idx="1393">
                  <c:v>0.2940649777650835</c:v>
                </c:pt>
                <c:pt idx="1394">
                  <c:v>0.41274379497044722</c:v>
                </c:pt>
                <c:pt idx="1395">
                  <c:v>0.29445054525858733</c:v>
                </c:pt>
                <c:pt idx="1396">
                  <c:v>0.41284901672042912</c:v>
                </c:pt>
                <c:pt idx="1397">
                  <c:v>0.29483573860488826</c:v>
                </c:pt>
                <c:pt idx="1398">
                  <c:v>0.41295311173307714</c:v>
                </c:pt>
                <c:pt idx="1399">
                  <c:v>0.29522055665147495</c:v>
                </c:pt>
                <c:pt idx="1400">
                  <c:v>0.41305608116090303</c:v>
                </c:pt>
                <c:pt idx="1401">
                  <c:v>0.29560499824583547</c:v>
                </c:pt>
                <c:pt idx="1402">
                  <c:v>0.41315792615641844</c:v>
                </c:pt>
                <c:pt idx="1403">
                  <c:v>0.29598906223545801</c:v>
                </c:pt>
                <c:pt idx="1404">
                  <c:v>0.41325864787213507</c:v>
                </c:pt>
                <c:pt idx="1405">
                  <c:v>0.29637274746783088</c:v>
                </c:pt>
                <c:pt idx="1406">
                  <c:v>0.41335824746056465</c:v>
                </c:pt>
                <c:pt idx="1407">
                  <c:v>0.29675605279044243</c:v>
                </c:pt>
                <c:pt idx="1408">
                  <c:v>0.41345672607421879</c:v>
                </c:pt>
                <c:pt idx="1409">
                  <c:v>0.29713897705078129</c:v>
                </c:pt>
                <c:pt idx="1410">
                  <c:v>0.41355408486560924</c:v>
                </c:pt>
                <c:pt idx="1411">
                  <c:v>0.29752151909633556</c:v>
                </c:pt>
                <c:pt idx="1412">
                  <c:v>0.41365032498724763</c:v>
                </c:pt>
                <c:pt idx="1413">
                  <c:v>0.29790367777459342</c:v>
                </c:pt>
                <c:pt idx="1414">
                  <c:v>0.41374544759164567</c:v>
                </c:pt>
                <c:pt idx="1415">
                  <c:v>0.29828545193304318</c:v>
                </c:pt>
                <c:pt idx="1416">
                  <c:v>0.4138394538313151</c:v>
                </c:pt>
                <c:pt idx="1417">
                  <c:v>0.29866684041917319</c:v>
                </c:pt>
                <c:pt idx="1418">
                  <c:v>0.41393234485876751</c:v>
                </c:pt>
                <c:pt idx="1419">
                  <c:v>0.29904784208047208</c:v>
                </c:pt>
                <c:pt idx="1420">
                  <c:v>0.41402412182651466</c:v>
                </c:pt>
                <c:pt idx="1421">
                  <c:v>0.29942845576442795</c:v>
                </c:pt>
                <c:pt idx="1422">
                  <c:v>0.41411478588706818</c:v>
                </c:pt>
                <c:pt idx="1423">
                  <c:v>0.29980868031852898</c:v>
                </c:pt>
                <c:pt idx="1424">
                  <c:v>0.41420433819293978</c:v>
                </c:pt>
                <c:pt idx="1425">
                  <c:v>0.30018851459026347</c:v>
                </c:pt>
                <c:pt idx="1426">
                  <c:v>0.41429277989664121</c:v>
                </c:pt>
                <c:pt idx="1427">
                  <c:v>0.30056795742711978</c:v>
                </c:pt>
                <c:pt idx="1428">
                  <c:v>0.41438011215068404</c:v>
                </c:pt>
                <c:pt idx="1429">
                  <c:v>0.30094700767658655</c:v>
                </c:pt>
                <c:pt idx="1430">
                  <c:v>0.41446633610758005</c:v>
                </c:pt>
                <c:pt idx="1431">
                  <c:v>0.30132566418615186</c:v>
                </c:pt>
                <c:pt idx="1432">
                  <c:v>0.41455145291984086</c:v>
                </c:pt>
                <c:pt idx="1433">
                  <c:v>0.30170392580330391</c:v>
                </c:pt>
                <c:pt idx="1434">
                  <c:v>0.41463546373997817</c:v>
                </c:pt>
                <c:pt idx="1435">
                  <c:v>0.30208179137553098</c:v>
                </c:pt>
                <c:pt idx="1436">
                  <c:v>0.41471836972050374</c:v>
                </c:pt>
                <c:pt idx="1437">
                  <c:v>0.30245925975032145</c:v>
                </c:pt>
                <c:pt idx="1438">
                  <c:v>0.41480017201392916</c:v>
                </c:pt>
                <c:pt idx="1439">
                  <c:v>0.30283632977516395</c:v>
                </c:pt>
                <c:pt idx="1440">
                  <c:v>0.41488087177276617</c:v>
                </c:pt>
                <c:pt idx="1441">
                  <c:v>0.30321300029754655</c:v>
                </c:pt>
                <c:pt idx="1442">
                  <c:v>0.41496047014952642</c:v>
                </c:pt>
                <c:pt idx="1443">
                  <c:v>0.30358927016495746</c:v>
                </c:pt>
                <c:pt idx="1444">
                  <c:v>0.4150389682967216</c:v>
                </c:pt>
                <c:pt idx="1445">
                  <c:v>0.30396513822488497</c:v>
                </c:pt>
                <c:pt idx="1446">
                  <c:v>0.41511636736686347</c:v>
                </c:pt>
                <c:pt idx="1447">
                  <c:v>0.30434060332481744</c:v>
                </c:pt>
                <c:pt idx="1448">
                  <c:v>0.41519266851246361</c:v>
                </c:pt>
                <c:pt idx="1449">
                  <c:v>0.30471566431224351</c:v>
                </c:pt>
                <c:pt idx="1450">
                  <c:v>0.41526787288603378</c:v>
                </c:pt>
                <c:pt idx="1451">
                  <c:v>0.30509032003465125</c:v>
                </c:pt>
                <c:pt idx="1452">
                  <c:v>0.41534198164008562</c:v>
                </c:pt>
                <c:pt idx="1453">
                  <c:v>0.30546456933952887</c:v>
                </c:pt>
                <c:pt idx="1454">
                  <c:v>0.41541499592713083</c:v>
                </c:pt>
                <c:pt idx="1455">
                  <c:v>0.30583841107436466</c:v>
                </c:pt>
                <c:pt idx="1456">
                  <c:v>0.41548691689968115</c:v>
                </c:pt>
                <c:pt idx="1457">
                  <c:v>0.30621184408664698</c:v>
                </c:pt>
                <c:pt idx="1458">
                  <c:v>0.41555774571024817</c:v>
                </c:pt>
                <c:pt idx="1459">
                  <c:v>0.30658486722386447</c:v>
                </c:pt>
                <c:pt idx="1460">
                  <c:v>0.41562748351134365</c:v>
                </c:pt>
                <c:pt idx="1461">
                  <c:v>0.3069574793335052</c:v>
                </c:pt>
                <c:pt idx="1462">
                  <c:v>0.41569613145547923</c:v>
                </c:pt>
                <c:pt idx="1463">
                  <c:v>0.30732967926305738</c:v>
                </c:pt>
                <c:pt idx="1464">
                  <c:v>0.41576369069516661</c:v>
                </c:pt>
                <c:pt idx="1465">
                  <c:v>0.30770146586000929</c:v>
                </c:pt>
                <c:pt idx="1466">
                  <c:v>0.41583016238291753</c:v>
                </c:pt>
                <c:pt idx="1467">
                  <c:v>0.30807283797184931</c:v>
                </c:pt>
                <c:pt idx="1468">
                  <c:v>0.41589554767124359</c:v>
                </c:pt>
                <c:pt idx="1469">
                  <c:v>0.30844379444606607</c:v>
                </c:pt>
                <c:pt idx="1470">
                  <c:v>0.41595984771265654</c:v>
                </c:pt>
                <c:pt idx="1471">
                  <c:v>0.30881433413014764</c:v>
                </c:pt>
                <c:pt idx="1472">
                  <c:v>0.41602306365966801</c:v>
                </c:pt>
                <c:pt idx="1473">
                  <c:v>0.30918445587158222</c:v>
                </c:pt>
                <c:pt idx="1474">
                  <c:v>0.41608519666478971</c:v>
                </c:pt>
                <c:pt idx="1475">
                  <c:v>0.30955415851785811</c:v>
                </c:pt>
                <c:pt idx="1476">
                  <c:v>0.41614624788053339</c:v>
                </c:pt>
                <c:pt idx="1477">
                  <c:v>0.30992344091646368</c:v>
                </c:pt>
                <c:pt idx="1478">
                  <c:v>0.41620621845941064</c:v>
                </c:pt>
                <c:pt idx="1479">
                  <c:v>0.31029230191488755</c:v>
                </c:pt>
                <c:pt idx="1480">
                  <c:v>0.4162651095539332</c:v>
                </c:pt>
                <c:pt idx="1481">
                  <c:v>0.3106607403606178</c:v>
                </c:pt>
                <c:pt idx="1482">
                  <c:v>0.41632292231661272</c:v>
                </c:pt>
                <c:pt idx="1483">
                  <c:v>0.31102875510114264</c:v>
                </c:pt>
                <c:pt idx="1484">
                  <c:v>0.4163796578999609</c:v>
                </c:pt>
                <c:pt idx="1485">
                  <c:v>0.31139634498395036</c:v>
                </c:pt>
                <c:pt idx="1486">
                  <c:v>0.41643531745648948</c:v>
                </c:pt>
                <c:pt idx="1487">
                  <c:v>0.31176350885652931</c:v>
                </c:pt>
                <c:pt idx="1488">
                  <c:v>0.41648990213871007</c:v>
                </c:pt>
                <c:pt idx="1489">
                  <c:v>0.31213024556636815</c:v>
                </c:pt>
                <c:pt idx="1490">
                  <c:v>0.4165434130991344</c:v>
                </c:pt>
                <c:pt idx="1491">
                  <c:v>0.31249655396095494</c:v>
                </c:pt>
                <c:pt idx="1492">
                  <c:v>0.41659585149027412</c:v>
                </c:pt>
                <c:pt idx="1493">
                  <c:v>0.31286243288777787</c:v>
                </c:pt>
                <c:pt idx="1494">
                  <c:v>0.41664721846464092</c:v>
                </c:pt>
                <c:pt idx="1495">
                  <c:v>0.31322788119432526</c:v>
                </c:pt>
                <c:pt idx="1496">
                  <c:v>0.41669751517474657</c:v>
                </c:pt>
                <c:pt idx="1497">
                  <c:v>0.31359289772808546</c:v>
                </c:pt>
                <c:pt idx="1498">
                  <c:v>0.41674674277310264</c:v>
                </c:pt>
                <c:pt idx="1499">
                  <c:v>0.31395748133654711</c:v>
                </c:pt>
                <c:pt idx="1500">
                  <c:v>0.41679490241222089</c:v>
                </c:pt>
                <c:pt idx="1501">
                  <c:v>0.31432163086719828</c:v>
                </c:pt>
                <c:pt idx="1502">
                  <c:v>0.41684199524461296</c:v>
                </c:pt>
                <c:pt idx="1503">
                  <c:v>0.31468534516752716</c:v>
                </c:pt>
                <c:pt idx="1504">
                  <c:v>0.41688802242279055</c:v>
                </c:pt>
                <c:pt idx="1505">
                  <c:v>0.31504862308502207</c:v>
                </c:pt>
                <c:pt idx="1506">
                  <c:v>0.41693298509926541</c:v>
                </c:pt>
                <c:pt idx="1507">
                  <c:v>0.31541146346717136</c:v>
                </c:pt>
                <c:pt idx="1508">
                  <c:v>0.41697688442654912</c:v>
                </c:pt>
                <c:pt idx="1509">
                  <c:v>0.31577386516146366</c:v>
                </c:pt>
                <c:pt idx="1510">
                  <c:v>0.41701972155715344</c:v>
                </c:pt>
                <c:pt idx="1511">
                  <c:v>0.31613582701538706</c:v>
                </c:pt>
                <c:pt idx="1512">
                  <c:v>0.41706149764359002</c:v>
                </c:pt>
                <c:pt idx="1513">
                  <c:v>0.31649734787642975</c:v>
                </c:pt>
                <c:pt idx="1514">
                  <c:v>0.41710221383837054</c:v>
                </c:pt>
                <c:pt idx="1515">
                  <c:v>0.31685842659208002</c:v>
                </c:pt>
                <c:pt idx="1516">
                  <c:v>0.41714187129400676</c:v>
                </c:pt>
                <c:pt idx="1517">
                  <c:v>0.31721906200982625</c:v>
                </c:pt>
                <c:pt idx="1518">
                  <c:v>0.41718047116301027</c:v>
                </c:pt>
                <c:pt idx="1519">
                  <c:v>0.31757925297715706</c:v>
                </c:pt>
                <c:pt idx="1520">
                  <c:v>0.41721801459789282</c:v>
                </c:pt>
                <c:pt idx="1521">
                  <c:v>0.31793899834156053</c:v>
                </c:pt>
                <c:pt idx="1522">
                  <c:v>0.41725450275116605</c:v>
                </c:pt>
                <c:pt idx="1523">
                  <c:v>0.31829829695052486</c:v>
                </c:pt>
                <c:pt idx="1524">
                  <c:v>0.41728993677534165</c:v>
                </c:pt>
                <c:pt idx="1525">
                  <c:v>0.31865714765153835</c:v>
                </c:pt>
                <c:pt idx="1526">
                  <c:v>0.41732431782293139</c:v>
                </c:pt>
                <c:pt idx="1527">
                  <c:v>0.31901554929208936</c:v>
                </c:pt>
                <c:pt idx="1528">
                  <c:v>0.41735764704644684</c:v>
                </c:pt>
                <c:pt idx="1529">
                  <c:v>0.31937350071966653</c:v>
                </c:pt>
                <c:pt idx="1530">
                  <c:v>0.41738992559839977</c:v>
                </c:pt>
                <c:pt idx="1531">
                  <c:v>0.31973100078175792</c:v>
                </c:pt>
                <c:pt idx="1532">
                  <c:v>0.41742115463130181</c:v>
                </c:pt>
                <c:pt idx="1533">
                  <c:v>0.32008804832585175</c:v>
                </c:pt>
                <c:pt idx="1534">
                  <c:v>0.41745133529766465</c:v>
                </c:pt>
                <c:pt idx="1535">
                  <c:v>0.3204446421994363</c:v>
                </c:pt>
                <c:pt idx="1536">
                  <c:v>0.41748046875000011</c:v>
                </c:pt>
                <c:pt idx="1537">
                  <c:v>0.32080078124999994</c:v>
                </c:pt>
                <c:pt idx="1538">
                  <c:v>0.41750855614081961</c:v>
                </c:pt>
                <c:pt idx="1539">
                  <c:v>0.32115646432503131</c:v>
                </c:pt>
                <c:pt idx="1540">
                  <c:v>0.41753559862263506</c:v>
                </c:pt>
                <c:pt idx="1541">
                  <c:v>0.32151169027201842</c:v>
                </c:pt>
                <c:pt idx="1542">
                  <c:v>0.41756159734795806</c:v>
                </c:pt>
                <c:pt idx="1543">
                  <c:v>0.32186645793844965</c:v>
                </c:pt>
                <c:pt idx="1544">
                  <c:v>0.41758655346930029</c:v>
                </c:pt>
                <c:pt idx="1545">
                  <c:v>0.32222076617181311</c:v>
                </c:pt>
                <c:pt idx="1546">
                  <c:v>0.41761046813917357</c:v>
                </c:pt>
                <c:pt idx="1547">
                  <c:v>0.32257461381959723</c:v>
                </c:pt>
                <c:pt idx="1548">
                  <c:v>0.41763334251008932</c:v>
                </c:pt>
                <c:pt idx="1549">
                  <c:v>0.32292799972929065</c:v>
                </c:pt>
                <c:pt idx="1550">
                  <c:v>0.41765517773455946</c:v>
                </c:pt>
                <c:pt idx="1551">
                  <c:v>0.32328092274838138</c:v>
                </c:pt>
                <c:pt idx="1552">
                  <c:v>0.41767597496509556</c:v>
                </c:pt>
                <c:pt idx="1553">
                  <c:v>0.32363338172435779</c:v>
                </c:pt>
                <c:pt idx="1554">
                  <c:v>0.41769573535420934</c:v>
                </c:pt>
                <c:pt idx="1555">
                  <c:v>0.32398537550470802</c:v>
                </c:pt>
                <c:pt idx="1556">
                  <c:v>0.4177144600544126</c:v>
                </c:pt>
                <c:pt idx="1557">
                  <c:v>0.32433690293692047</c:v>
                </c:pt>
                <c:pt idx="1558">
                  <c:v>0.41773215021821675</c:v>
                </c:pt>
                <c:pt idx="1559">
                  <c:v>0.32468796286848378</c:v>
                </c:pt>
                <c:pt idx="1560">
                  <c:v>0.41774880699813371</c:v>
                </c:pt>
                <c:pt idx="1561">
                  <c:v>0.32503855414688598</c:v>
                </c:pt>
                <c:pt idx="1562">
                  <c:v>0.41776443154667509</c:v>
                </c:pt>
                <c:pt idx="1563">
                  <c:v>0.32538867561961543</c:v>
                </c:pt>
                <c:pt idx="1564">
                  <c:v>0.41777902501635256</c:v>
                </c:pt>
                <c:pt idx="1565">
                  <c:v>0.32573832613416026</c:v>
                </c:pt>
                <c:pt idx="1566">
                  <c:v>0.41779258855967794</c:v>
                </c:pt>
                <c:pt idx="1567">
                  <c:v>0.32608750453800889</c:v>
                </c:pt>
                <c:pt idx="1568">
                  <c:v>0.41780512332916264</c:v>
                </c:pt>
                <c:pt idx="1569">
                  <c:v>0.32643620967864995</c:v>
                </c:pt>
                <c:pt idx="1570">
                  <c:v>0.4178166304773186</c:v>
                </c:pt>
                <c:pt idx="1571">
                  <c:v>0.32678444040357146</c:v>
                </c:pt>
                <c:pt idx="1572">
                  <c:v>0.41782711115665738</c:v>
                </c:pt>
                <c:pt idx="1573">
                  <c:v>0.3271321955602618</c:v>
                </c:pt>
                <c:pt idx="1574">
                  <c:v>0.4178365665196907</c:v>
                </c:pt>
                <c:pt idx="1575">
                  <c:v>0.32747947399620908</c:v>
                </c:pt>
                <c:pt idx="1576">
                  <c:v>0.41784499771893036</c:v>
                </c:pt>
                <c:pt idx="1577">
                  <c:v>0.32782627455890173</c:v>
                </c:pt>
                <c:pt idx="1578">
                  <c:v>0.41785240590688777</c:v>
                </c:pt>
                <c:pt idx="1579">
                  <c:v>0.32817259609582838</c:v>
                </c:pt>
                <c:pt idx="1580">
                  <c:v>0.41785879223607486</c:v>
                </c:pt>
                <c:pt idx="1581">
                  <c:v>0.32851843745447706</c:v>
                </c:pt>
                <c:pt idx="1582">
                  <c:v>0.41786415785900322</c:v>
                </c:pt>
                <c:pt idx="1583">
                  <c:v>0.32886379748233613</c:v>
                </c:pt>
                <c:pt idx="1584">
                  <c:v>0.41786850392818453</c:v>
                </c:pt>
                <c:pt idx="1585">
                  <c:v>0.32920867502689372</c:v>
                </c:pt>
                <c:pt idx="1586">
                  <c:v>0.41787183159613062</c:v>
                </c:pt>
                <c:pt idx="1587">
                  <c:v>0.32955306893563824</c:v>
                </c:pt>
                <c:pt idx="1588">
                  <c:v>0.41787414201535289</c:v>
                </c:pt>
                <c:pt idx="1589">
                  <c:v>0.32989697805605833</c:v>
                </c:pt>
                <c:pt idx="1590">
                  <c:v>0.41787543633836327</c:v>
                </c:pt>
                <c:pt idx="1591">
                  <c:v>0.33024040123564202</c:v>
                </c:pt>
                <c:pt idx="1592">
                  <c:v>0.41787571571767335</c:v>
                </c:pt>
                <c:pt idx="1593">
                  <c:v>0.33058333732187767</c:v>
                </c:pt>
                <c:pt idx="1594">
                  <c:v>0.41787498130579481</c:v>
                </c:pt>
                <c:pt idx="1595">
                  <c:v>0.33092578516225341</c:v>
                </c:pt>
                <c:pt idx="1596">
                  <c:v>0.41787323425523948</c:v>
                </c:pt>
                <c:pt idx="1597">
                  <c:v>0.33126774360425765</c:v>
                </c:pt>
                <c:pt idx="1598">
                  <c:v>0.41787047571851876</c:v>
                </c:pt>
                <c:pt idx="1599">
                  <c:v>0.33160921149537903</c:v>
                </c:pt>
                <c:pt idx="1600">
                  <c:v>0.41786670684814459</c:v>
                </c:pt>
                <c:pt idx="1601">
                  <c:v>0.33195018768310558</c:v>
                </c:pt>
                <c:pt idx="1602">
                  <c:v>0.41786192879662853</c:v>
                </c:pt>
                <c:pt idx="1603">
                  <c:v>0.33229067101492565</c:v>
                </c:pt>
                <c:pt idx="1604">
                  <c:v>0.4178561427164823</c:v>
                </c:pt>
                <c:pt idx="1605">
                  <c:v>0.33263066033832739</c:v>
                </c:pt>
                <c:pt idx="1606">
                  <c:v>0.4178493497602177</c:v>
                </c:pt>
                <c:pt idx="1607">
                  <c:v>0.3329701545007992</c:v>
                </c:pt>
                <c:pt idx="1608">
                  <c:v>0.41784155108034615</c:v>
                </c:pt>
                <c:pt idx="1609">
                  <c:v>0.33330915234982972</c:v>
                </c:pt>
                <c:pt idx="1610">
                  <c:v>0.41783274782937957</c:v>
                </c:pt>
                <c:pt idx="1611">
                  <c:v>0.33364765273290697</c:v>
                </c:pt>
                <c:pt idx="1612">
                  <c:v>0.41782294115982954</c:v>
                </c:pt>
                <c:pt idx="1613">
                  <c:v>0.33398565449751932</c:v>
                </c:pt>
                <c:pt idx="1614">
                  <c:v>0.41781213222420777</c:v>
                </c:pt>
                <c:pt idx="1615">
                  <c:v>0.3343231564911549</c:v>
                </c:pt>
                <c:pt idx="1616">
                  <c:v>0.41780032217502605</c:v>
                </c:pt>
                <c:pt idx="1617">
                  <c:v>0.33466015756130213</c:v>
                </c:pt>
                <c:pt idx="1618">
                  <c:v>0.41778751216479582</c:v>
                </c:pt>
                <c:pt idx="1619">
                  <c:v>0.33499665655544963</c:v>
                </c:pt>
                <c:pt idx="1620">
                  <c:v>0.41777370334602898</c:v>
                </c:pt>
                <c:pt idx="1621">
                  <c:v>0.33533265232108544</c:v>
                </c:pt>
                <c:pt idx="1622">
                  <c:v>0.41775889687123713</c:v>
                </c:pt>
                <c:pt idx="1623">
                  <c:v>0.33566814370569781</c:v>
                </c:pt>
                <c:pt idx="1624">
                  <c:v>0.41774309389293196</c:v>
                </c:pt>
                <c:pt idx="1625">
                  <c:v>0.33600312955677519</c:v>
                </c:pt>
                <c:pt idx="1626">
                  <c:v>0.41772629556362528</c:v>
                </c:pt>
                <c:pt idx="1627">
                  <c:v>0.33633760872180568</c:v>
                </c:pt>
                <c:pt idx="1628">
                  <c:v>0.41770850303582852</c:v>
                </c:pt>
                <c:pt idx="1629">
                  <c:v>0.33667158004827802</c:v>
                </c:pt>
                <c:pt idx="1630">
                  <c:v>0.41768971746205358</c:v>
                </c:pt>
                <c:pt idx="1631">
                  <c:v>0.33700504238368023</c:v>
                </c:pt>
                <c:pt idx="1632">
                  <c:v>0.41766993999481206</c:v>
                </c:pt>
                <c:pt idx="1633">
                  <c:v>0.33733799457550057</c:v>
                </c:pt>
                <c:pt idx="1634">
                  <c:v>0.41764917178661565</c:v>
                </c:pt>
                <c:pt idx="1635">
                  <c:v>0.33767043547122749</c:v>
                </c:pt>
                <c:pt idx="1636">
                  <c:v>0.41762741398997616</c:v>
                </c:pt>
                <c:pt idx="1637">
                  <c:v>0.33800236391834909</c:v>
                </c:pt>
                <c:pt idx="1638">
                  <c:v>0.41760466775740501</c:v>
                </c:pt>
                <c:pt idx="1639">
                  <c:v>0.33833377876435411</c:v>
                </c:pt>
                <c:pt idx="1640">
                  <c:v>0.41758093424141413</c:v>
                </c:pt>
                <c:pt idx="1641">
                  <c:v>0.33866467885673057</c:v>
                </c:pt>
                <c:pt idx="1642">
                  <c:v>0.41755621459451508</c:v>
                </c:pt>
                <c:pt idx="1643">
                  <c:v>0.33899506304296673</c:v>
                </c:pt>
                <c:pt idx="1644">
                  <c:v>0.41753050996921959</c:v>
                </c:pt>
                <c:pt idx="1645">
                  <c:v>0.33932493017055104</c:v>
                </c:pt>
                <c:pt idx="1646">
                  <c:v>0.41750382151803944</c:v>
                </c:pt>
                <c:pt idx="1647">
                  <c:v>0.3396542790869716</c:v>
                </c:pt>
                <c:pt idx="1648">
                  <c:v>0.41747615039348607</c:v>
                </c:pt>
                <c:pt idx="1649">
                  <c:v>0.33998310863971715</c:v>
                </c:pt>
                <c:pt idx="1650">
                  <c:v>0.41744749774807138</c:v>
                </c:pt>
                <c:pt idx="1651">
                  <c:v>0.34031141767627571</c:v>
                </c:pt>
                <c:pt idx="1652">
                  <c:v>0.41741786473430698</c:v>
                </c:pt>
                <c:pt idx="1653">
                  <c:v>0.34063920504413553</c:v>
                </c:pt>
                <c:pt idx="1654">
                  <c:v>0.41738725250470454</c:v>
                </c:pt>
                <c:pt idx="1655">
                  <c:v>0.34096646959078508</c:v>
                </c:pt>
                <c:pt idx="1656">
                  <c:v>0.41735566221177589</c:v>
                </c:pt>
                <c:pt idx="1657">
                  <c:v>0.34129321016371245</c:v>
                </c:pt>
                <c:pt idx="1658">
                  <c:v>0.41732309500803244</c:v>
                </c:pt>
                <c:pt idx="1659">
                  <c:v>0.34161942561040637</c:v>
                </c:pt>
                <c:pt idx="1660">
                  <c:v>0.41728955204598611</c:v>
                </c:pt>
                <c:pt idx="1661">
                  <c:v>0.34194511477835488</c:v>
                </c:pt>
                <c:pt idx="1662">
                  <c:v>0.41725503447814849</c:v>
                </c:pt>
                <c:pt idx="1663">
                  <c:v>0.34227027651504621</c:v>
                </c:pt>
                <c:pt idx="1664">
                  <c:v>0.41721954345703127</c:v>
                </c:pt>
                <c:pt idx="1665">
                  <c:v>0.34259490966796885</c:v>
                </c:pt>
                <c:pt idx="1666">
                  <c:v>0.41718308013514627</c:v>
                </c:pt>
                <c:pt idx="1667">
                  <c:v>0.34291901308461087</c:v>
                </c:pt>
                <c:pt idx="1668">
                  <c:v>0.41714564566500489</c:v>
                </c:pt>
                <c:pt idx="1669">
                  <c:v>0.34324258561246102</c:v>
                </c:pt>
                <c:pt idx="1670">
                  <c:v>0.41710724119911907</c:v>
                </c:pt>
                <c:pt idx="1671">
                  <c:v>0.34356562609900732</c:v>
                </c:pt>
                <c:pt idx="1672">
                  <c:v>0.41706786789000039</c:v>
                </c:pt>
                <c:pt idx="1673">
                  <c:v>0.34388813339173802</c:v>
                </c:pt>
                <c:pt idx="1674">
                  <c:v>0.41702752689016054</c:v>
                </c:pt>
                <c:pt idx="1675">
                  <c:v>0.34421010633814159</c:v>
                </c:pt>
                <c:pt idx="1676">
                  <c:v>0.41698621935211133</c:v>
                </c:pt>
                <c:pt idx="1677">
                  <c:v>0.34453154378570611</c:v>
                </c:pt>
                <c:pt idx="1678">
                  <c:v>0.41694394642836419</c:v>
                </c:pt>
                <c:pt idx="1679">
                  <c:v>0.34485244458192033</c:v>
                </c:pt>
                <c:pt idx="1680">
                  <c:v>0.41690070927143102</c:v>
                </c:pt>
                <c:pt idx="1681">
                  <c:v>0.34517280757427227</c:v>
                </c:pt>
                <c:pt idx="1682">
                  <c:v>0.41685650903382343</c:v>
                </c:pt>
                <c:pt idx="1683">
                  <c:v>0.34549263161025018</c:v>
                </c:pt>
                <c:pt idx="1684">
                  <c:v>0.4168113468680531</c:v>
                </c:pt>
                <c:pt idx="1685">
                  <c:v>0.34581191553734253</c:v>
                </c:pt>
                <c:pt idx="1686">
                  <c:v>0.41676522392663184</c:v>
                </c:pt>
                <c:pt idx="1687">
                  <c:v>0.3461306582030374</c:v>
                </c:pt>
                <c:pt idx="1688">
                  <c:v>0.41671814136207108</c:v>
                </c:pt>
                <c:pt idx="1689">
                  <c:v>0.34644885845482354</c:v>
                </c:pt>
                <c:pt idx="1690">
                  <c:v>0.41667010032688273</c:v>
                </c:pt>
                <c:pt idx="1691">
                  <c:v>0.34676651514018897</c:v>
                </c:pt>
                <c:pt idx="1692">
                  <c:v>0.41662110197357838</c:v>
                </c:pt>
                <c:pt idx="1693">
                  <c:v>0.34708362710662194</c:v>
                </c:pt>
                <c:pt idx="1694">
                  <c:v>0.41657114745466972</c:v>
                </c:pt>
                <c:pt idx="1695">
                  <c:v>0.34740019320161092</c:v>
                </c:pt>
                <c:pt idx="1696">
                  <c:v>0.41652023792266857</c:v>
                </c:pt>
                <c:pt idx="1697">
                  <c:v>0.34771621227264399</c:v>
                </c:pt>
                <c:pt idx="1698">
                  <c:v>0.41646837453008634</c:v>
                </c:pt>
                <c:pt idx="1699">
                  <c:v>0.34803168316720989</c:v>
                </c:pt>
                <c:pt idx="1700">
                  <c:v>0.41641555842943495</c:v>
                </c:pt>
                <c:pt idx="1701">
                  <c:v>0.34834660473279666</c:v>
                </c:pt>
                <c:pt idx="1702">
                  <c:v>0.41636179077322599</c:v>
                </c:pt>
                <c:pt idx="1703">
                  <c:v>0.34866097581689254</c:v>
                </c:pt>
                <c:pt idx="1704">
                  <c:v>0.41630707271397116</c:v>
                </c:pt>
                <c:pt idx="1705">
                  <c:v>0.34897479526698599</c:v>
                </c:pt>
                <c:pt idx="1706">
                  <c:v>0.41625140540418226</c:v>
                </c:pt>
                <c:pt idx="1707">
                  <c:v>0.34928806193056511</c:v>
                </c:pt>
                <c:pt idx="1708">
                  <c:v>0.41619478999637072</c:v>
                </c:pt>
                <c:pt idx="1709">
                  <c:v>0.34960077465511863</c:v>
                </c:pt>
                <c:pt idx="1710">
                  <c:v>0.41613722764304845</c:v>
                </c:pt>
                <c:pt idx="1711">
                  <c:v>0.34991293228813458</c:v>
                </c:pt>
                <c:pt idx="1712">
                  <c:v>0.41607871949672703</c:v>
                </c:pt>
                <c:pt idx="1713">
                  <c:v>0.35022453367710121</c:v>
                </c:pt>
                <c:pt idx="1714">
                  <c:v>0.41601926670991818</c:v>
                </c:pt>
                <c:pt idx="1715">
                  <c:v>0.35053557766950699</c:v>
                </c:pt>
                <c:pt idx="1716">
                  <c:v>0.41595887043513369</c:v>
                </c:pt>
                <c:pt idx="1717">
                  <c:v>0.35084606311284</c:v>
                </c:pt>
                <c:pt idx="1718">
                  <c:v>0.41589753182488498</c:v>
                </c:pt>
                <c:pt idx="1719">
                  <c:v>0.35115598885458899</c:v>
                </c:pt>
                <c:pt idx="1720">
                  <c:v>0.41583525203168398</c:v>
                </c:pt>
                <c:pt idx="1721">
                  <c:v>0.35146535374224197</c:v>
                </c:pt>
                <c:pt idx="1722">
                  <c:v>0.41577203220804226</c:v>
                </c:pt>
                <c:pt idx="1723">
                  <c:v>0.3517741566232872</c:v>
                </c:pt>
                <c:pt idx="1724">
                  <c:v>0.41570787350647154</c:v>
                </c:pt>
                <c:pt idx="1725">
                  <c:v>0.35208239634521316</c:v>
                </c:pt>
                <c:pt idx="1726">
                  <c:v>0.41564277707948361</c:v>
                </c:pt>
                <c:pt idx="1727">
                  <c:v>0.35239007175550791</c:v>
                </c:pt>
                <c:pt idx="1728">
                  <c:v>0.41557674407958989</c:v>
                </c:pt>
                <c:pt idx="1729">
                  <c:v>0.3526971817016602</c:v>
                </c:pt>
                <c:pt idx="1730">
                  <c:v>0.41550977565930231</c:v>
                </c:pt>
                <c:pt idx="1731">
                  <c:v>0.35300372503115807</c:v>
                </c:pt>
                <c:pt idx="1732">
                  <c:v>0.41544187297113244</c:v>
                </c:pt>
                <c:pt idx="1733">
                  <c:v>0.35330970059148975</c:v>
                </c:pt>
                <c:pt idx="1734">
                  <c:v>0.415373037167592</c:v>
                </c:pt>
                <c:pt idx="1735">
                  <c:v>0.35361510723014372</c:v>
                </c:pt>
                <c:pt idx="1736">
                  <c:v>0.41530326940119278</c:v>
                </c:pt>
                <c:pt idx="1737">
                  <c:v>0.35391994379460806</c:v>
                </c:pt>
                <c:pt idx="1738">
                  <c:v>0.4152325708244462</c:v>
                </c:pt>
                <c:pt idx="1739">
                  <c:v>0.35422420913237151</c:v>
                </c:pt>
                <c:pt idx="1740">
                  <c:v>0.41516094258986419</c:v>
                </c:pt>
                <c:pt idx="1741">
                  <c:v>0.35452790209092211</c:v>
                </c:pt>
                <c:pt idx="1742">
                  <c:v>0.41508838584995833</c:v>
                </c:pt>
                <c:pt idx="1743">
                  <c:v>0.35483102151774809</c:v>
                </c:pt>
                <c:pt idx="1744">
                  <c:v>0.41501490175724032</c:v>
                </c:pt>
                <c:pt idx="1745">
                  <c:v>0.35513356626033793</c:v>
                </c:pt>
                <c:pt idx="1746">
                  <c:v>0.41494049146422196</c:v>
                </c:pt>
                <c:pt idx="1747">
                  <c:v>0.35543553516617971</c:v>
                </c:pt>
                <c:pt idx="1748">
                  <c:v>0.41486515612341468</c:v>
                </c:pt>
                <c:pt idx="1749">
                  <c:v>0.35573692708276217</c:v>
                </c:pt>
                <c:pt idx="1750">
                  <c:v>0.41478889688733039</c:v>
                </c:pt>
                <c:pt idx="1751">
                  <c:v>0.35603774085757334</c:v>
                </c:pt>
                <c:pt idx="1752">
                  <c:v>0.41471171490848069</c:v>
                </c:pt>
                <c:pt idx="1753">
                  <c:v>0.35633797533810146</c:v>
                </c:pt>
                <c:pt idx="1754">
                  <c:v>0.41463361133937726</c:v>
                </c:pt>
                <c:pt idx="1755">
                  <c:v>0.35663762937183502</c:v>
                </c:pt>
                <c:pt idx="1756">
                  <c:v>0.41455458733253192</c:v>
                </c:pt>
                <c:pt idx="1757">
                  <c:v>0.35693670180626208</c:v>
                </c:pt>
                <c:pt idx="1758">
                  <c:v>0.41447464404045609</c:v>
                </c:pt>
                <c:pt idx="1759">
                  <c:v>0.3572351914888714</c:v>
                </c:pt>
                <c:pt idx="1760">
                  <c:v>0.41439378261566168</c:v>
                </c:pt>
                <c:pt idx="1761">
                  <c:v>0.35753309726715099</c:v>
                </c:pt>
                <c:pt idx="1762">
                  <c:v>0.41431200421066028</c:v>
                </c:pt>
                <c:pt idx="1763">
                  <c:v>0.35783041798858911</c:v>
                </c:pt>
                <c:pt idx="1764">
                  <c:v>0.41422930997796359</c:v>
                </c:pt>
                <c:pt idx="1765">
                  <c:v>0.35812715250067423</c:v>
                </c:pt>
                <c:pt idx="1766">
                  <c:v>0.41414570107008342</c:v>
                </c:pt>
                <c:pt idx="1767">
                  <c:v>0.35842329965089442</c:v>
                </c:pt>
                <c:pt idx="1768">
                  <c:v>0.41406117863953118</c:v>
                </c:pt>
                <c:pt idx="1769">
                  <c:v>0.35871885828673844</c:v>
                </c:pt>
                <c:pt idx="1770">
                  <c:v>0.4139757438388188</c:v>
                </c:pt>
                <c:pt idx="1771">
                  <c:v>0.35901382725569431</c:v>
                </c:pt>
                <c:pt idx="1772">
                  <c:v>0.41388939782045786</c:v>
                </c:pt>
                <c:pt idx="1773">
                  <c:v>0.35930820540525027</c:v>
                </c:pt>
                <c:pt idx="1774">
                  <c:v>0.41380214173696006</c:v>
                </c:pt>
                <c:pt idx="1775">
                  <c:v>0.3596019915828948</c:v>
                </c:pt>
                <c:pt idx="1776">
                  <c:v>0.41371397674083721</c:v>
                </c:pt>
                <c:pt idx="1777">
                  <c:v>0.35989518463611597</c:v>
                </c:pt>
                <c:pt idx="1778">
                  <c:v>0.41362490398460072</c:v>
                </c:pt>
                <c:pt idx="1779">
                  <c:v>0.36018778341240254</c:v>
                </c:pt>
                <c:pt idx="1780">
                  <c:v>0.41353492462076252</c:v>
                </c:pt>
                <c:pt idx="1781">
                  <c:v>0.36047978675924253</c:v>
                </c:pt>
                <c:pt idx="1782">
                  <c:v>0.4134440398018342</c:v>
                </c:pt>
                <c:pt idx="1783">
                  <c:v>0.36077119352412418</c:v>
                </c:pt>
                <c:pt idx="1784">
                  <c:v>0.41335225068032744</c:v>
                </c:pt>
                <c:pt idx="1785">
                  <c:v>0.36106200255453597</c:v>
                </c:pt>
                <c:pt idx="1786">
                  <c:v>0.41325955840875406</c:v>
                </c:pt>
                <c:pt idx="1787">
                  <c:v>0.36135221269796597</c:v>
                </c:pt>
                <c:pt idx="1788">
                  <c:v>0.41316596413962547</c:v>
                </c:pt>
                <c:pt idx="1789">
                  <c:v>0.36164182280190293</c:v>
                </c:pt>
                <c:pt idx="1790">
                  <c:v>0.41307146902545361</c:v>
                </c:pt>
                <c:pt idx="1791">
                  <c:v>0.36193083171383489</c:v>
                </c:pt>
                <c:pt idx="1792">
                  <c:v>0.41297607421875004</c:v>
                </c:pt>
                <c:pt idx="1793">
                  <c:v>0.36221923828125002</c:v>
                </c:pt>
                <c:pt idx="1794">
                  <c:v>0.41287978087202648</c:v>
                </c:pt>
                <c:pt idx="1795">
                  <c:v>0.36250704135163697</c:v>
                </c:pt>
                <c:pt idx="1796">
                  <c:v>0.41278259013779472</c:v>
                </c:pt>
                <c:pt idx="1797">
                  <c:v>0.36279423977248365</c:v>
                </c:pt>
                <c:pt idx="1798">
                  <c:v>0.4126845031685662</c:v>
                </c:pt>
                <c:pt idx="1799">
                  <c:v>0.36308083239127886</c:v>
                </c:pt>
                <c:pt idx="1800">
                  <c:v>0.41258552111685282</c:v>
                </c:pt>
                <c:pt idx="1801">
                  <c:v>0.36336681805551063</c:v>
                </c:pt>
                <c:pt idx="1802">
                  <c:v>0.41248564513516617</c:v>
                </c:pt>
                <c:pt idx="1803">
                  <c:v>0.36365219561266715</c:v>
                </c:pt>
                <c:pt idx="1804">
                  <c:v>0.41238487637601795</c:v>
                </c:pt>
                <c:pt idx="1805">
                  <c:v>0.36393696391023705</c:v>
                </c:pt>
                <c:pt idx="1806">
                  <c:v>0.41228321599191997</c:v>
                </c:pt>
                <c:pt idx="1807">
                  <c:v>0.36422112179570826</c:v>
                </c:pt>
                <c:pt idx="1808">
                  <c:v>0.41218066513538365</c:v>
                </c:pt>
                <c:pt idx="1809">
                  <c:v>0.36450466811656956</c:v>
                </c:pt>
                <c:pt idx="1810">
                  <c:v>0.41207722495892091</c:v>
                </c:pt>
                <c:pt idx="1811">
                  <c:v>0.364787601720309</c:v>
                </c:pt>
                <c:pt idx="1812">
                  <c:v>0.41197289661504333</c:v>
                </c:pt>
                <c:pt idx="1813">
                  <c:v>0.36506992145441475</c:v>
                </c:pt>
                <c:pt idx="1814">
                  <c:v>0.41186768125626261</c:v>
                </c:pt>
                <c:pt idx="1815">
                  <c:v>0.36535162616637545</c:v>
                </c:pt>
                <c:pt idx="1816">
                  <c:v>0.41176158003509056</c:v>
                </c:pt>
                <c:pt idx="1817">
                  <c:v>0.36563271470367903</c:v>
                </c:pt>
                <c:pt idx="1818">
                  <c:v>0.4116545941040386</c:v>
                </c:pt>
                <c:pt idx="1819">
                  <c:v>0.36591318591381428</c:v>
                </c:pt>
                <c:pt idx="1820">
                  <c:v>0.41154672461561864</c:v>
                </c:pt>
                <c:pt idx="1821">
                  <c:v>0.36619303864426922</c:v>
                </c:pt>
                <c:pt idx="1822">
                  <c:v>0.41143797272234228</c:v>
                </c:pt>
                <c:pt idx="1823">
                  <c:v>0.36647227174253205</c:v>
                </c:pt>
                <c:pt idx="1824">
                  <c:v>0.41132833957672121</c:v>
                </c:pt>
                <c:pt idx="1825">
                  <c:v>0.36675088405609141</c:v>
                </c:pt>
                <c:pt idx="1826">
                  <c:v>0.41121782633126724</c:v>
                </c:pt>
                <c:pt idx="1827">
                  <c:v>0.3670288744324352</c:v>
                </c:pt>
                <c:pt idx="1828">
                  <c:v>0.41110643413849179</c:v>
                </c:pt>
                <c:pt idx="1829">
                  <c:v>0.36730624171905224</c:v>
                </c:pt>
                <c:pt idx="1830">
                  <c:v>0.41099416415090678</c:v>
                </c:pt>
                <c:pt idx="1831">
                  <c:v>0.36758298476343054</c:v>
                </c:pt>
                <c:pt idx="1832">
                  <c:v>0.41088101752102379</c:v>
                </c:pt>
                <c:pt idx="1833">
                  <c:v>0.3678591024130583</c:v>
                </c:pt>
                <c:pt idx="1834">
                  <c:v>0.41076699540135453</c:v>
                </c:pt>
                <c:pt idx="1835">
                  <c:v>0.36813459351542416</c:v>
                </c:pt>
                <c:pt idx="1836">
                  <c:v>0.41065209894441079</c:v>
                </c:pt>
                <c:pt idx="1837">
                  <c:v>0.36840945691801602</c:v>
                </c:pt>
                <c:pt idx="1838">
                  <c:v>0.41053632930270401</c:v>
                </c:pt>
                <c:pt idx="1839">
                  <c:v>0.36868369146832269</c:v>
                </c:pt>
                <c:pt idx="1840">
                  <c:v>0.41041968762874609</c:v>
                </c:pt>
                <c:pt idx="1841">
                  <c:v>0.3689572960138322</c:v>
                </c:pt>
                <c:pt idx="1842">
                  <c:v>0.41030217507504863</c:v>
                </c:pt>
                <c:pt idx="1843">
                  <c:v>0.36923026940203274</c:v>
                </c:pt>
                <c:pt idx="1844">
                  <c:v>0.41018379279412331</c:v>
                </c:pt>
                <c:pt idx="1845">
                  <c:v>0.36950261048041294</c:v>
                </c:pt>
                <c:pt idx="1846">
                  <c:v>0.41006454193848196</c:v>
                </c:pt>
                <c:pt idx="1847">
                  <c:v>0.36977431809646072</c:v>
                </c:pt>
                <c:pt idx="1848">
                  <c:v>0.40994442366063599</c:v>
                </c:pt>
                <c:pt idx="1849">
                  <c:v>0.37004539109766488</c:v>
                </c:pt>
                <c:pt idx="1850">
                  <c:v>0.40982343911309732</c:v>
                </c:pt>
                <c:pt idx="1851">
                  <c:v>0.37031582833151344</c:v>
                </c:pt>
                <c:pt idx="1852">
                  <c:v>0.40970158944837753</c:v>
                </c:pt>
                <c:pt idx="1853">
                  <c:v>0.3705856286454946</c:v>
                </c:pt>
                <c:pt idx="1854">
                  <c:v>0.40957887581898833</c:v>
                </c:pt>
                <c:pt idx="1855">
                  <c:v>0.370854790887097</c:v>
                </c:pt>
                <c:pt idx="1856">
                  <c:v>0.40945529937744152</c:v>
                </c:pt>
                <c:pt idx="1857">
                  <c:v>0.37112331390380854</c:v>
                </c:pt>
                <c:pt idx="1858">
                  <c:v>0.40933086127624851</c:v>
                </c:pt>
                <c:pt idx="1859">
                  <c:v>0.37139119654311803</c:v>
                </c:pt>
                <c:pt idx="1860">
                  <c:v>0.40920556266792124</c:v>
                </c:pt>
                <c:pt idx="1861">
                  <c:v>0.3716584376525135</c:v>
                </c:pt>
                <c:pt idx="1862">
                  <c:v>0.40907940470497128</c:v>
                </c:pt>
                <c:pt idx="1863">
                  <c:v>0.37192503607948313</c:v>
                </c:pt>
                <c:pt idx="1864">
                  <c:v>0.40895238853991034</c:v>
                </c:pt>
                <c:pt idx="1865">
                  <c:v>0.37219099067151556</c:v>
                </c:pt>
                <c:pt idx="1866">
                  <c:v>0.40882451532525022</c:v>
                </c:pt>
                <c:pt idx="1867">
                  <c:v>0.37245630027609872</c:v>
                </c:pt>
                <c:pt idx="1868">
                  <c:v>0.40869578621350233</c:v>
                </c:pt>
                <c:pt idx="1869">
                  <c:v>0.37272096374072139</c:v>
                </c:pt>
                <c:pt idx="1870">
                  <c:v>0.40856620235717861</c:v>
                </c:pt>
                <c:pt idx="1871">
                  <c:v>0.37298497991287161</c:v>
                </c:pt>
                <c:pt idx="1872">
                  <c:v>0.40843576490879063</c:v>
                </c:pt>
                <c:pt idx="1873">
                  <c:v>0.37324834764003756</c:v>
                </c:pt>
                <c:pt idx="1874">
                  <c:v>0.4083044750208501</c:v>
                </c:pt>
                <c:pt idx="1875">
                  <c:v>0.37351106576970788</c:v>
                </c:pt>
                <c:pt idx="1876">
                  <c:v>0.40817233384586882</c:v>
                </c:pt>
                <c:pt idx="1877">
                  <c:v>0.3737731331493705</c:v>
                </c:pt>
                <c:pt idx="1878">
                  <c:v>0.40803934253635821</c:v>
                </c:pt>
                <c:pt idx="1879">
                  <c:v>0.3740345486265142</c:v>
                </c:pt>
                <c:pt idx="1880">
                  <c:v>0.40790550224483019</c:v>
                </c:pt>
                <c:pt idx="1881">
                  <c:v>0.37429531104862701</c:v>
                </c:pt>
                <c:pt idx="1882">
                  <c:v>0.40777081412379634</c:v>
                </c:pt>
                <c:pt idx="1883">
                  <c:v>0.37455541926319713</c:v>
                </c:pt>
                <c:pt idx="1884">
                  <c:v>0.40763527932576837</c:v>
                </c:pt>
                <c:pt idx="1885">
                  <c:v>0.37481487211771314</c:v>
                </c:pt>
                <c:pt idx="1886">
                  <c:v>0.40749889900325809</c:v>
                </c:pt>
                <c:pt idx="1887">
                  <c:v>0.37507366845966311</c:v>
                </c:pt>
                <c:pt idx="1888">
                  <c:v>0.4073616743087769</c:v>
                </c:pt>
                <c:pt idx="1889">
                  <c:v>0.37533180713653569</c:v>
                </c:pt>
                <c:pt idx="1890">
                  <c:v>0.40722360639483673</c:v>
                </c:pt>
                <c:pt idx="1891">
                  <c:v>0.37558928699581895</c:v>
                </c:pt>
                <c:pt idx="1892">
                  <c:v>0.40708469641394918</c:v>
                </c:pt>
                <c:pt idx="1893">
                  <c:v>0.37584610688500109</c:v>
                </c:pt>
                <c:pt idx="1894">
                  <c:v>0.40694494551862592</c:v>
                </c:pt>
                <c:pt idx="1895">
                  <c:v>0.37610226565157068</c:v>
                </c:pt>
                <c:pt idx="1896">
                  <c:v>0.40680435486137878</c:v>
                </c:pt>
                <c:pt idx="1897">
                  <c:v>0.37635776214301581</c:v>
                </c:pt>
                <c:pt idx="1898">
                  <c:v>0.40666292559471917</c:v>
                </c:pt>
                <c:pt idx="1899">
                  <c:v>0.37661259520682511</c:v>
                </c:pt>
                <c:pt idx="1900">
                  <c:v>0.40652065887115901</c:v>
                </c:pt>
                <c:pt idx="1901">
                  <c:v>0.37686676369048666</c:v>
                </c:pt>
                <c:pt idx="1902">
                  <c:v>0.40637755584320989</c:v>
                </c:pt>
                <c:pt idx="1903">
                  <c:v>0.37712026644148866</c:v>
                </c:pt>
                <c:pt idx="1904">
                  <c:v>0.40623361766338351</c:v>
                </c:pt>
                <c:pt idx="1905">
                  <c:v>0.37737310230731969</c:v>
                </c:pt>
                <c:pt idx="1906">
                  <c:v>0.40608884548419166</c:v>
                </c:pt>
                <c:pt idx="1907">
                  <c:v>0.37762527013546782</c:v>
                </c:pt>
                <c:pt idx="1908">
                  <c:v>0.40594324045814578</c:v>
                </c:pt>
                <c:pt idx="1909">
                  <c:v>0.37787676877342169</c:v>
                </c:pt>
                <c:pt idx="1910">
                  <c:v>0.40579680373775778</c:v>
                </c:pt>
                <c:pt idx="1911">
                  <c:v>0.37812759706866939</c:v>
                </c:pt>
                <c:pt idx="1912">
                  <c:v>0.40564953647553925</c:v>
                </c:pt>
                <c:pt idx="1913">
                  <c:v>0.3783777538686991</c:v>
                </c:pt>
                <c:pt idx="1914">
                  <c:v>0.40550143982400189</c:v>
                </c:pt>
                <c:pt idx="1915">
                  <c:v>0.3786272380209994</c:v>
                </c:pt>
                <c:pt idx="1916">
                  <c:v>0.40535251493565749</c:v>
                </c:pt>
                <c:pt idx="1917">
                  <c:v>0.37887604837305838</c:v>
                </c:pt>
                <c:pt idx="1918">
                  <c:v>0.40520276296301749</c:v>
                </c:pt>
                <c:pt idx="1919">
                  <c:v>0.37912418377236468</c:v>
                </c:pt>
                <c:pt idx="1920">
                  <c:v>0.40505218505859369</c:v>
                </c:pt>
                <c:pt idx="1921">
                  <c:v>0.37937164306640636</c:v>
                </c:pt>
                <c:pt idx="1922">
                  <c:v>0.40490078237489802</c:v>
                </c:pt>
                <c:pt idx="1923">
                  <c:v>0.37961842510267163</c:v>
                </c:pt>
                <c:pt idx="1924">
                  <c:v>0.40474855606444182</c:v>
                </c:pt>
                <c:pt idx="1925">
                  <c:v>0.37986452872864906</c:v>
                </c:pt>
                <c:pt idx="1926">
                  <c:v>0.40459550727973703</c:v>
                </c:pt>
                <c:pt idx="1927">
                  <c:v>0.38010995279182674</c:v>
                </c:pt>
                <c:pt idx="1928">
                  <c:v>0.40444163717329507</c:v>
                </c:pt>
                <c:pt idx="1929">
                  <c:v>0.3803546961396933</c:v>
                </c:pt>
                <c:pt idx="1930">
                  <c:v>0.40428694689762773</c:v>
                </c:pt>
                <c:pt idx="1931">
                  <c:v>0.38059875761973683</c:v>
                </c:pt>
                <c:pt idx="1932">
                  <c:v>0.40413143760524695</c:v>
                </c:pt>
                <c:pt idx="1933">
                  <c:v>0.3808421360794455</c:v>
                </c:pt>
                <c:pt idx="1934">
                  <c:v>0.40397511044866408</c:v>
                </c:pt>
                <c:pt idx="1935">
                  <c:v>0.38108483036630791</c:v>
                </c:pt>
                <c:pt idx="1936">
                  <c:v>0.40381796658039104</c:v>
                </c:pt>
                <c:pt idx="1937">
                  <c:v>0.38132683932781214</c:v>
                </c:pt>
                <c:pt idx="1938">
                  <c:v>0.40366000715293926</c:v>
                </c:pt>
                <c:pt idx="1939">
                  <c:v>0.38156816181144682</c:v>
                </c:pt>
                <c:pt idx="1940">
                  <c:v>0.40350123331882054</c:v>
                </c:pt>
                <c:pt idx="1941">
                  <c:v>0.38180879666470002</c:v>
                </c:pt>
                <c:pt idx="1942">
                  <c:v>0.4033416462305468</c:v>
                </c:pt>
                <c:pt idx="1943">
                  <c:v>0.38204874273505995</c:v>
                </c:pt>
                <c:pt idx="1944">
                  <c:v>0.40318124704062941</c:v>
                </c:pt>
                <c:pt idx="1945">
                  <c:v>0.38228799887001519</c:v>
                </c:pt>
                <c:pt idx="1946">
                  <c:v>0.40302003690158028</c:v>
                </c:pt>
                <c:pt idx="1947">
                  <c:v>0.38252656391705381</c:v>
                </c:pt>
                <c:pt idx="1948">
                  <c:v>0.40285801696591084</c:v>
                </c:pt>
                <c:pt idx="1949">
                  <c:v>0.38276443672366445</c:v>
                </c:pt>
                <c:pt idx="1950">
                  <c:v>0.40269518838613289</c:v>
                </c:pt>
                <c:pt idx="1951">
                  <c:v>0.38300161613733519</c:v>
                </c:pt>
                <c:pt idx="1952">
                  <c:v>0.40253155231475835</c:v>
                </c:pt>
                <c:pt idx="1953">
                  <c:v>0.38323810100555422</c:v>
                </c:pt>
                <c:pt idx="1954">
                  <c:v>0.40236710990429858</c:v>
                </c:pt>
                <c:pt idx="1955">
                  <c:v>0.38347389017581013</c:v>
                </c:pt>
                <c:pt idx="1956">
                  <c:v>0.40220186230726551</c:v>
                </c:pt>
                <c:pt idx="1957">
                  <c:v>0.38370898249559099</c:v>
                </c:pt>
                <c:pt idx="1958">
                  <c:v>0.40203581067617056</c:v>
                </c:pt>
                <c:pt idx="1959">
                  <c:v>0.38394337681238544</c:v>
                </c:pt>
                <c:pt idx="1960">
                  <c:v>0.40186895616352553</c:v>
                </c:pt>
                <c:pt idx="1961">
                  <c:v>0.38417707197368156</c:v>
                </c:pt>
                <c:pt idx="1962">
                  <c:v>0.40170129992184234</c:v>
                </c:pt>
                <c:pt idx="1963">
                  <c:v>0.38441006682696754</c:v>
                </c:pt>
                <c:pt idx="1964">
                  <c:v>0.40153284310363235</c:v>
                </c:pt>
                <c:pt idx="1965">
                  <c:v>0.38464236021973197</c:v>
                </c:pt>
                <c:pt idx="1966">
                  <c:v>0.4013635868614075</c:v>
                </c:pt>
                <c:pt idx="1967">
                  <c:v>0.38487395099946292</c:v>
                </c:pt>
                <c:pt idx="1968">
                  <c:v>0.40119353234767918</c:v>
                </c:pt>
                <c:pt idx="1969">
                  <c:v>0.38510483801364903</c:v>
                </c:pt>
                <c:pt idx="1970">
                  <c:v>0.40102268071495922</c:v>
                </c:pt>
                <c:pt idx="1971">
                  <c:v>0.38533502010977838</c:v>
                </c:pt>
                <c:pt idx="1972">
                  <c:v>0.40085103311575954</c:v>
                </c:pt>
                <c:pt idx="1973">
                  <c:v>0.38556449613533916</c:v>
                </c:pt>
                <c:pt idx="1974">
                  <c:v>0.40067859070259149</c:v>
                </c:pt>
                <c:pt idx="1975">
                  <c:v>0.38579326493781996</c:v>
                </c:pt>
                <c:pt idx="1976">
                  <c:v>0.40050535462796699</c:v>
                </c:pt>
                <c:pt idx="1977">
                  <c:v>0.38602132536470884</c:v>
                </c:pt>
                <c:pt idx="1978">
                  <c:v>0.40033132604439747</c:v>
                </c:pt>
                <c:pt idx="1979">
                  <c:v>0.38624867626349446</c:v>
                </c:pt>
                <c:pt idx="1980">
                  <c:v>0.40015650610439474</c:v>
                </c:pt>
                <c:pt idx="1981">
                  <c:v>0.38647531648166489</c:v>
                </c:pt>
                <c:pt idx="1982">
                  <c:v>0.39998089596047071</c:v>
                </c:pt>
                <c:pt idx="1983">
                  <c:v>0.38670124486670832</c:v>
                </c:pt>
                <c:pt idx="1984">
                  <c:v>0.39980449676513674</c:v>
                </c:pt>
                <c:pt idx="1985">
                  <c:v>0.38692646026611333</c:v>
                </c:pt>
                <c:pt idx="1986">
                  <c:v>0.39962730967090476</c:v>
                </c:pt>
                <c:pt idx="1987">
                  <c:v>0.387150961527368</c:v>
                </c:pt>
                <c:pt idx="1988">
                  <c:v>0.39944933583028619</c:v>
                </c:pt>
                <c:pt idx="1989">
                  <c:v>0.38737474749796097</c:v>
                </c:pt>
                <c:pt idx="1990">
                  <c:v>0.39927057639579283</c:v>
                </c:pt>
                <c:pt idx="1991">
                  <c:v>0.38759781702538032</c:v>
                </c:pt>
                <c:pt idx="1992">
                  <c:v>0.39909103251993661</c:v>
                </c:pt>
                <c:pt idx="1993">
                  <c:v>0.38782016895711424</c:v>
                </c:pt>
                <c:pt idx="1994">
                  <c:v>0.39891070535522888</c:v>
                </c:pt>
                <c:pt idx="1995">
                  <c:v>0.38804180214065132</c:v>
                </c:pt>
                <c:pt idx="1996">
                  <c:v>0.39872959605418157</c:v>
                </c:pt>
                <c:pt idx="1997">
                  <c:v>0.38826271542347962</c:v>
                </c:pt>
                <c:pt idx="1998">
                  <c:v>0.39854770576930609</c:v>
                </c:pt>
                <c:pt idx="1999">
                  <c:v>0.38848290765308779</c:v>
                </c:pt>
                <c:pt idx="2000">
                  <c:v>0.39836503565311426</c:v>
                </c:pt>
                <c:pt idx="2001">
                  <c:v>0.38870237767696392</c:v>
                </c:pt>
                <c:pt idx="2002">
                  <c:v>0.398181586858118</c:v>
                </c:pt>
                <c:pt idx="2003">
                  <c:v>0.38892112434259618</c:v>
                </c:pt>
                <c:pt idx="2004">
                  <c:v>0.39799736053682866</c:v>
                </c:pt>
                <c:pt idx="2005">
                  <c:v>0.38913914649747317</c:v>
                </c:pt>
                <c:pt idx="2006">
                  <c:v>0.39781235784175817</c:v>
                </c:pt>
                <c:pt idx="2007">
                  <c:v>0.38935644298908295</c:v>
                </c:pt>
                <c:pt idx="2008">
                  <c:v>0.39762657992541794</c:v>
                </c:pt>
                <c:pt idx="2009">
                  <c:v>0.38957301266491418</c:v>
                </c:pt>
                <c:pt idx="2010">
                  <c:v>0.3974400279403198</c:v>
                </c:pt>
                <c:pt idx="2011">
                  <c:v>0.38978885437245492</c:v>
                </c:pt>
                <c:pt idx="2012">
                  <c:v>0.39725270303897564</c:v>
                </c:pt>
                <c:pt idx="2013">
                  <c:v>0.39000396695919337</c:v>
                </c:pt>
                <c:pt idx="2014">
                  <c:v>0.39706460637389684</c:v>
                </c:pt>
                <c:pt idx="2015">
                  <c:v>0.39021834927261811</c:v>
                </c:pt>
                <c:pt idx="2016">
                  <c:v>0.39687573909759533</c:v>
                </c:pt>
                <c:pt idx="2017">
                  <c:v>0.39043200016021723</c:v>
                </c:pt>
                <c:pt idx="2018">
                  <c:v>0.3966861023625825</c:v>
                </c:pt>
                <c:pt idx="2019">
                  <c:v>0.39064491846947935</c:v>
                </c:pt>
                <c:pt idx="2020">
                  <c:v>0.39649569732137019</c:v>
                </c:pt>
                <c:pt idx="2021">
                  <c:v>0.39085710304789256</c:v>
                </c:pt>
                <c:pt idx="2022">
                  <c:v>0.3963045251264703</c:v>
                </c:pt>
                <c:pt idx="2023">
                  <c:v>0.39106855274294505</c:v>
                </c:pt>
                <c:pt idx="2024">
                  <c:v>0.39611258693039419</c:v>
                </c:pt>
                <c:pt idx="2025">
                  <c:v>0.3912792664021254</c:v>
                </c:pt>
                <c:pt idx="2026">
                  <c:v>0.3959198838856538</c:v>
                </c:pt>
                <c:pt idx="2027">
                  <c:v>0.39148924287292169</c:v>
                </c:pt>
                <c:pt idx="2028">
                  <c:v>0.39572641714476053</c:v>
                </c:pt>
                <c:pt idx="2029">
                  <c:v>0.39169848100282256</c:v>
                </c:pt>
                <c:pt idx="2030">
                  <c:v>0.3955321878602262</c:v>
                </c:pt>
                <c:pt idx="2031">
                  <c:v>0.39190697963931609</c:v>
                </c:pt>
                <c:pt idx="2032">
                  <c:v>0.39533719718456273</c:v>
                </c:pt>
                <c:pt idx="2033">
                  <c:v>0.39211473762989046</c:v>
                </c:pt>
                <c:pt idx="2034">
                  <c:v>0.39514144627028147</c:v>
                </c:pt>
                <c:pt idx="2035">
                  <c:v>0.39232175382203427</c:v>
                </c:pt>
                <c:pt idx="2036">
                  <c:v>0.39494493626989435</c:v>
                </c:pt>
                <c:pt idx="2037">
                  <c:v>0.39252802706323559</c:v>
                </c:pt>
                <c:pt idx="2038">
                  <c:v>0.39474766833591279</c:v>
                </c:pt>
                <c:pt idx="2039">
                  <c:v>0.39273355620098305</c:v>
                </c:pt>
                <c:pt idx="2040">
                  <c:v>0.3945496436208486</c:v>
                </c:pt>
                <c:pt idx="2041">
                  <c:v>0.39293834008276474</c:v>
                </c:pt>
                <c:pt idx="2042">
                  <c:v>0.39435086327721369</c:v>
                </c:pt>
                <c:pt idx="2043">
                  <c:v>0.39314237755606884</c:v>
                </c:pt>
                <c:pt idx="2044">
                  <c:v>0.39415132845751943</c:v>
                </c:pt>
                <c:pt idx="2045">
                  <c:v>0.39334566746838395</c:v>
                </c:pt>
                <c:pt idx="2046">
                  <c:v>0.39395104031427775</c:v>
                </c:pt>
                <c:pt idx="2047">
                  <c:v>0.39354820866719814</c:v>
                </c:pt>
                <c:pt idx="2048">
                  <c:v>0.39375000000000004</c:v>
                </c:pt>
              </c:numCache>
            </c:numRef>
          </c:xVal>
          <c:yVal>
            <c:numRef>
              <c:f>[0]!Shading_Y</c:f>
              <c:numCache>
                <c:formatCode>General</c:formatCode>
                <c:ptCount val="2049"/>
                <c:pt idx="0">
                  <c:v>0</c:v>
                </c:pt>
                <c:pt idx="1">
                  <c:v>0.65526715987207695</c:v>
                </c:pt>
                <c:pt idx="2">
                  <c:v>7.3242177666015451E-4</c:v>
                </c:pt>
                <c:pt idx="3">
                  <c:v>0.65577153551668754</c:v>
                </c:pt>
                <c:pt idx="4">
                  <c:v>1.4648429632812365E-3</c:v>
                </c:pt>
                <c:pt idx="5">
                  <c:v>0.65627470335131644</c:v>
                </c:pt>
                <c:pt idx="6">
                  <c:v>2.197262969824173E-3</c:v>
                </c:pt>
                <c:pt idx="7">
                  <c:v>0.65677666396600276</c:v>
                </c:pt>
                <c:pt idx="8">
                  <c:v>2.9296812062498917E-3</c:v>
                </c:pt>
                <c:pt idx="9">
                  <c:v>0.65727741795078531</c:v>
                </c:pt>
                <c:pt idx="10">
                  <c:v>3.6620970825193199E-3</c:v>
                </c:pt>
                <c:pt idx="11">
                  <c:v>0.65777696589570356</c:v>
                </c:pt>
                <c:pt idx="12">
                  <c:v>4.3945100085933846E-3</c:v>
                </c:pt>
                <c:pt idx="13">
                  <c:v>0.6582753083907964</c:v>
                </c:pt>
                <c:pt idx="14">
                  <c:v>5.1269193944330138E-3</c:v>
                </c:pt>
                <c:pt idx="15">
                  <c:v>0.65877244602610274</c:v>
                </c:pt>
                <c:pt idx="16">
                  <c:v>5.8593246499991343E-3</c:v>
                </c:pt>
                <c:pt idx="17">
                  <c:v>0.65926837939166194</c:v>
                </c:pt>
                <c:pt idx="18">
                  <c:v>6.5917251852526731E-3</c:v>
                </c:pt>
                <c:pt idx="19">
                  <c:v>0.65976310907751279</c:v>
                </c:pt>
                <c:pt idx="20">
                  <c:v>7.3241204101545587E-3</c:v>
                </c:pt>
                <c:pt idx="21">
                  <c:v>0.66025663567369475</c:v>
                </c:pt>
                <c:pt idx="22">
                  <c:v>8.056509734665717E-3</c:v>
                </c:pt>
                <c:pt idx="23">
                  <c:v>0.66074895977024639</c:v>
                </c:pt>
                <c:pt idx="24">
                  <c:v>8.7888925687470785E-3</c:v>
                </c:pt>
                <c:pt idx="25">
                  <c:v>0.66124008195720718</c:v>
                </c:pt>
                <c:pt idx="26">
                  <c:v>9.5212683223595655E-3</c:v>
                </c:pt>
                <c:pt idx="27">
                  <c:v>0.66173000282461614</c:v>
                </c:pt>
                <c:pt idx="28">
                  <c:v>1.025363640546411E-2</c:v>
                </c:pt>
                <c:pt idx="29">
                  <c:v>0.66221872296251205</c:v>
                </c:pt>
                <c:pt idx="30">
                  <c:v>1.0985996228021636E-2</c:v>
                </c:pt>
                <c:pt idx="31">
                  <c:v>0.66270624296093439</c:v>
                </c:pt>
                <c:pt idx="32">
                  <c:v>1.1718347199993073E-2</c:v>
                </c:pt>
                <c:pt idx="33">
                  <c:v>0.66319256340992194</c:v>
                </c:pt>
                <c:pt idx="34">
                  <c:v>1.2450688731339348E-2</c:v>
                </c:pt>
                <c:pt idx="35">
                  <c:v>0.66367768489951384</c:v>
                </c:pt>
                <c:pt idx="36">
                  <c:v>1.3183020232021387E-2</c:v>
                </c:pt>
                <c:pt idx="37">
                  <c:v>0.66416160801974933</c:v>
                </c:pt>
                <c:pt idx="38">
                  <c:v>1.3915341112000119E-2</c:v>
                </c:pt>
                <c:pt idx="39">
                  <c:v>0.66464433336066719</c:v>
                </c:pt>
                <c:pt idx="40">
                  <c:v>1.464765078123647E-2</c:v>
                </c:pt>
                <c:pt idx="41">
                  <c:v>0.66512586151230679</c:v>
                </c:pt>
                <c:pt idx="42">
                  <c:v>1.5379948649691369E-2</c:v>
                </c:pt>
                <c:pt idx="43">
                  <c:v>0.66560619306470692</c:v>
                </c:pt>
                <c:pt idx="44">
                  <c:v>1.611223412732574E-2</c:v>
                </c:pt>
                <c:pt idx="45">
                  <c:v>0.66608532860790692</c:v>
                </c:pt>
                <c:pt idx="46">
                  <c:v>1.6844506624100516E-2</c:v>
                </c:pt>
                <c:pt idx="47">
                  <c:v>0.6665632687319456</c:v>
                </c:pt>
                <c:pt idx="48">
                  <c:v>1.7576765549976621E-2</c:v>
                </c:pt>
                <c:pt idx="49">
                  <c:v>0.6670400140268623</c:v>
                </c:pt>
                <c:pt idx="50">
                  <c:v>1.830901031491498E-2</c:v>
                </c:pt>
                <c:pt idx="51">
                  <c:v>0.66751556508269594</c:v>
                </c:pt>
                <c:pt idx="52">
                  <c:v>1.9041240328876524E-2</c:v>
                </c:pt>
                <c:pt idx="53">
                  <c:v>0.66798992248948552</c:v>
                </c:pt>
                <c:pt idx="54">
                  <c:v>1.977345500182218E-2</c:v>
                </c:pt>
                <c:pt idx="55">
                  <c:v>0.66846308683727029</c:v>
                </c:pt>
                <c:pt idx="56">
                  <c:v>2.0505653743712875E-2</c:v>
                </c:pt>
                <c:pt idx="57">
                  <c:v>0.66893505871608916</c:v>
                </c:pt>
                <c:pt idx="58">
                  <c:v>2.1237835964509531E-2</c:v>
                </c:pt>
                <c:pt idx="59">
                  <c:v>0.66940583871598136</c:v>
                </c:pt>
                <c:pt idx="60">
                  <c:v>2.1970001074173087E-2</c:v>
                </c:pt>
                <c:pt idx="61">
                  <c:v>0.66987542742698603</c:v>
                </c:pt>
                <c:pt idx="62">
                  <c:v>2.2702148482664459E-2</c:v>
                </c:pt>
                <c:pt idx="63">
                  <c:v>0.67034382543914184</c:v>
                </c:pt>
                <c:pt idx="64">
                  <c:v>2.343427759994458E-2</c:v>
                </c:pt>
                <c:pt idx="65">
                  <c:v>0.67081103334248826</c:v>
                </c:pt>
                <c:pt idx="66">
                  <c:v>2.4166387835974378E-2</c:v>
                </c:pt>
                <c:pt idx="67">
                  <c:v>0.67127705172706409</c:v>
                </c:pt>
                <c:pt idx="68">
                  <c:v>2.4898478600714775E-2</c:v>
                </c:pt>
                <c:pt idx="69">
                  <c:v>0.67174188118290856</c:v>
                </c:pt>
                <c:pt idx="70">
                  <c:v>2.5630549304126705E-2</c:v>
                </c:pt>
                <c:pt idx="71">
                  <c:v>0.67220552230006081</c:v>
                </c:pt>
                <c:pt idx="72">
                  <c:v>2.6362599356171093E-2</c:v>
                </c:pt>
                <c:pt idx="73">
                  <c:v>0.67266797566855985</c:v>
                </c:pt>
                <c:pt idx="74">
                  <c:v>2.7094628166808864E-2</c:v>
                </c:pt>
                <c:pt idx="75">
                  <c:v>0.6731292418784447</c:v>
                </c:pt>
                <c:pt idx="76">
                  <c:v>2.7826635146000946E-2</c:v>
                </c:pt>
                <c:pt idx="77">
                  <c:v>0.67358932151975437</c:v>
                </c:pt>
                <c:pt idx="78">
                  <c:v>2.8558619703708269E-2</c:v>
                </c:pt>
                <c:pt idx="79">
                  <c:v>0.67404821518252811</c:v>
                </c:pt>
                <c:pt idx="80">
                  <c:v>2.9290581249891756E-2</c:v>
                </c:pt>
                <c:pt idx="81">
                  <c:v>0.67450592345680471</c:v>
                </c:pt>
                <c:pt idx="82">
                  <c:v>3.0022519194512345E-2</c:v>
                </c:pt>
                <c:pt idx="83">
                  <c:v>0.67496244693262364</c:v>
                </c:pt>
                <c:pt idx="84">
                  <c:v>3.0754432947530948E-2</c:v>
                </c:pt>
                <c:pt idx="85">
                  <c:v>0.6754177862000238</c:v>
                </c:pt>
                <c:pt idx="86">
                  <c:v>3.1486321918908503E-2</c:v>
                </c:pt>
                <c:pt idx="87">
                  <c:v>0.67587194184904398</c:v>
                </c:pt>
                <c:pt idx="88">
                  <c:v>3.2218185518605932E-2</c:v>
                </c:pt>
                <c:pt idx="89">
                  <c:v>0.67632491446972376</c:v>
                </c:pt>
                <c:pt idx="90">
                  <c:v>3.2950023156584164E-2</c:v>
                </c:pt>
                <c:pt idx="91">
                  <c:v>0.67677670465210182</c:v>
                </c:pt>
                <c:pt idx="92">
                  <c:v>3.3681834242804132E-2</c:v>
                </c:pt>
                <c:pt idx="93">
                  <c:v>0.67722731298621741</c:v>
                </c:pt>
                <c:pt idx="94">
                  <c:v>3.4413618187226748E-2</c:v>
                </c:pt>
                <c:pt idx="95">
                  <c:v>0.67767674006210943</c:v>
                </c:pt>
                <c:pt idx="96">
                  <c:v>3.5145374399812961E-2</c:v>
                </c:pt>
                <c:pt idx="97">
                  <c:v>0.67812498646981734</c:v>
                </c:pt>
                <c:pt idx="98">
                  <c:v>3.5877102290523676E-2</c:v>
                </c:pt>
                <c:pt idx="99">
                  <c:v>0.67857205279937982</c:v>
                </c:pt>
                <c:pt idx="100">
                  <c:v>3.6608801269319841E-2</c:v>
                </c:pt>
                <c:pt idx="101">
                  <c:v>0.67901793964083601</c:v>
                </c:pt>
                <c:pt idx="102">
                  <c:v>3.7340470746162369E-2</c:v>
                </c:pt>
                <c:pt idx="103">
                  <c:v>0.67946264758422514</c:v>
                </c:pt>
                <c:pt idx="104">
                  <c:v>3.8072110131012193E-2</c:v>
                </c:pt>
                <c:pt idx="105">
                  <c:v>0.67990617721958613</c:v>
                </c:pt>
                <c:pt idx="106">
                  <c:v>3.8803718833830235E-2</c:v>
                </c:pt>
                <c:pt idx="107">
                  <c:v>0.6803485291369582</c:v>
                </c:pt>
                <c:pt idx="108">
                  <c:v>3.9535296264577434E-2</c:v>
                </c:pt>
                <c:pt idx="109">
                  <c:v>0.68078970392638027</c:v>
                </c:pt>
                <c:pt idx="110">
                  <c:v>4.026684183321471E-2</c:v>
                </c:pt>
                <c:pt idx="111">
                  <c:v>0.68122970217789147</c:v>
                </c:pt>
                <c:pt idx="112">
                  <c:v>4.0998354949702984E-2</c:v>
                </c:pt>
                <c:pt idx="113">
                  <c:v>0.68166852448153092</c:v>
                </c:pt>
                <c:pt idx="114">
                  <c:v>4.1729835024003195E-2</c:v>
                </c:pt>
                <c:pt idx="115">
                  <c:v>0.68210617142733765</c:v>
                </c:pt>
                <c:pt idx="116">
                  <c:v>4.2461281466076264E-2</c:v>
                </c:pt>
                <c:pt idx="117">
                  <c:v>0.68254264360535066</c:v>
                </c:pt>
                <c:pt idx="118">
                  <c:v>4.3192693685883118E-2</c:v>
                </c:pt>
                <c:pt idx="119">
                  <c:v>0.68297794160560932</c:v>
                </c:pt>
                <c:pt idx="120">
                  <c:v>4.3924071093384684E-2</c:v>
                </c:pt>
                <c:pt idx="121">
                  <c:v>0.68341206601815219</c:v>
                </c:pt>
                <c:pt idx="122">
                  <c:v>4.4655413098541895E-2</c:v>
                </c:pt>
                <c:pt idx="123">
                  <c:v>0.68384501743301884</c:v>
                </c:pt>
                <c:pt idx="124">
                  <c:v>4.5386719111315671E-2</c:v>
                </c:pt>
                <c:pt idx="125">
                  <c:v>0.68427679644024808</c:v>
                </c:pt>
                <c:pt idx="126">
                  <c:v>4.6117988541666946E-2</c:v>
                </c:pt>
                <c:pt idx="127">
                  <c:v>0.68470740362987914</c:v>
                </c:pt>
                <c:pt idx="128">
                  <c:v>4.684922079955664E-2</c:v>
                </c:pt>
                <c:pt idx="129">
                  <c:v>0.68513683959195071</c:v>
                </c:pt>
                <c:pt idx="130">
                  <c:v>4.7580415294945687E-2</c:v>
                </c:pt>
                <c:pt idx="131">
                  <c:v>0.68556510491650247</c:v>
                </c:pt>
                <c:pt idx="132">
                  <c:v>4.8311571437795013E-2</c:v>
                </c:pt>
                <c:pt idx="133">
                  <c:v>0.6859922001935731</c:v>
                </c:pt>
                <c:pt idx="134">
                  <c:v>4.9042688638065546E-2</c:v>
                </c:pt>
                <c:pt idx="135">
                  <c:v>0.68641812601320151</c:v>
                </c:pt>
                <c:pt idx="136">
                  <c:v>4.9773766305718212E-2</c:v>
                </c:pt>
                <c:pt idx="137">
                  <c:v>0.68684288296542728</c:v>
                </c:pt>
                <c:pt idx="138">
                  <c:v>5.0504803850713938E-2</c:v>
                </c:pt>
                <c:pt idx="139">
                  <c:v>0.68726647164028909</c:v>
                </c:pt>
                <c:pt idx="140">
                  <c:v>5.1235800683013644E-2</c:v>
                </c:pt>
                <c:pt idx="141">
                  <c:v>0.68768889262782618</c:v>
                </c:pt>
                <c:pt idx="142">
                  <c:v>5.196675621257827E-2</c:v>
                </c:pt>
                <c:pt idx="143">
                  <c:v>0.68811014651807756</c:v>
                </c:pt>
                <c:pt idx="144">
                  <c:v>5.2697669849368731E-2</c:v>
                </c:pt>
                <c:pt idx="145">
                  <c:v>0.68853023390108226</c:v>
                </c:pt>
                <c:pt idx="146">
                  <c:v>5.3428541003345972E-2</c:v>
                </c:pt>
                <c:pt idx="147">
                  <c:v>0.6889491553668794</c:v>
                </c:pt>
                <c:pt idx="148">
                  <c:v>5.4159369084470901E-2</c:v>
                </c:pt>
                <c:pt idx="149">
                  <c:v>0.68936691150550811</c:v>
                </c:pt>
                <c:pt idx="150">
                  <c:v>5.4890153502704465E-2</c:v>
                </c:pt>
                <c:pt idx="151">
                  <c:v>0.68978350290700741</c:v>
                </c:pt>
                <c:pt idx="152">
                  <c:v>5.5620893668007577E-2</c:v>
                </c:pt>
                <c:pt idx="153">
                  <c:v>0.69019893016141631</c:v>
                </c:pt>
                <c:pt idx="154">
                  <c:v>5.6351588990341157E-2</c:v>
                </c:pt>
                <c:pt idx="155">
                  <c:v>0.69061319385877407</c:v>
                </c:pt>
                <c:pt idx="156">
                  <c:v>5.7082238879666153E-2</c:v>
                </c:pt>
                <c:pt idx="157">
                  <c:v>0.69102629458911957</c:v>
                </c:pt>
                <c:pt idx="158">
                  <c:v>5.7812842745943477E-2</c:v>
                </c:pt>
                <c:pt idx="159">
                  <c:v>0.69143823294249185</c:v>
                </c:pt>
                <c:pt idx="160">
                  <c:v>5.8543399999134063E-2</c:v>
                </c:pt>
                <c:pt idx="161">
                  <c:v>0.69184900950893036</c:v>
                </c:pt>
                <c:pt idx="162">
                  <c:v>5.9273910049198845E-2</c:v>
                </c:pt>
                <c:pt idx="163">
                  <c:v>0.69225862487847367</c:v>
                </c:pt>
                <c:pt idx="164">
                  <c:v>6.0004372306098737E-2</c:v>
                </c:pt>
                <c:pt idx="165">
                  <c:v>0.69266707964116114</c:v>
                </c:pt>
                <c:pt idx="166">
                  <c:v>6.0734786179794671E-2</c:v>
                </c:pt>
                <c:pt idx="167">
                  <c:v>0.6930743743870319</c:v>
                </c:pt>
                <c:pt idx="168">
                  <c:v>6.1465151080247582E-2</c:v>
                </c:pt>
                <c:pt idx="169">
                  <c:v>0.69348050970612474</c:v>
                </c:pt>
                <c:pt idx="170">
                  <c:v>6.2195466417418376E-2</c:v>
                </c:pt>
                <c:pt idx="171">
                  <c:v>0.69388548618847901</c:v>
                </c:pt>
                <c:pt idx="172">
                  <c:v>6.2925731601268006E-2</c:v>
                </c:pt>
                <c:pt idx="173">
                  <c:v>0.6942893044241335</c:v>
                </c:pt>
                <c:pt idx="174">
                  <c:v>6.3655946041757394E-2</c:v>
                </c:pt>
                <c:pt idx="175">
                  <c:v>0.69469196500312769</c:v>
                </c:pt>
                <c:pt idx="176">
                  <c:v>6.4386109148847445E-2</c:v>
                </c:pt>
                <c:pt idx="177">
                  <c:v>0.69509346851550025</c:v>
                </c:pt>
                <c:pt idx="178">
                  <c:v>6.5116220332499114E-2</c:v>
                </c:pt>
                <c:pt idx="179">
                  <c:v>0.69549381555129053</c:v>
                </c:pt>
                <c:pt idx="180">
                  <c:v>6.5846279002673314E-2</c:v>
                </c:pt>
                <c:pt idx="181">
                  <c:v>0.69589300670053744</c:v>
                </c:pt>
                <c:pt idx="182">
                  <c:v>6.6576284569330971E-2</c:v>
                </c:pt>
                <c:pt idx="183">
                  <c:v>0.69629104255328012</c:v>
                </c:pt>
                <c:pt idx="184">
                  <c:v>6.7306236442433026E-2</c:v>
                </c:pt>
                <c:pt idx="185">
                  <c:v>0.69668792369955757</c:v>
                </c:pt>
                <c:pt idx="186">
                  <c:v>6.8036134031940393E-2</c:v>
                </c:pt>
                <c:pt idx="187">
                  <c:v>0.69708365072940903</c:v>
                </c:pt>
                <c:pt idx="188">
                  <c:v>6.8765976747814012E-2</c:v>
                </c:pt>
                <c:pt idx="189">
                  <c:v>0.69747822423287342</c:v>
                </c:pt>
                <c:pt idx="190">
                  <c:v>6.9495764000014781E-2</c:v>
                </c:pt>
                <c:pt idx="191">
                  <c:v>0.69787164479998987</c:v>
                </c:pt>
                <c:pt idx="192">
                  <c:v>7.0225495198503671E-2</c:v>
                </c:pt>
                <c:pt idx="193">
                  <c:v>0.69826391302079738</c:v>
                </c:pt>
                <c:pt idx="194">
                  <c:v>7.0955169753241579E-2</c:v>
                </c:pt>
                <c:pt idx="195">
                  <c:v>0.69865502948533509</c:v>
                </c:pt>
                <c:pt idx="196">
                  <c:v>7.1684787074189432E-2</c:v>
                </c:pt>
                <c:pt idx="197">
                  <c:v>0.69904499478364202</c:v>
                </c:pt>
                <c:pt idx="198">
                  <c:v>7.2414346571308172E-2</c:v>
                </c:pt>
                <c:pt idx="199">
                  <c:v>0.6994338095057574</c:v>
                </c:pt>
                <c:pt idx="200">
                  <c:v>7.3143847654558725E-2</c:v>
                </c:pt>
                <c:pt idx="201">
                  <c:v>0.69982147424172003</c:v>
                </c:pt>
                <c:pt idx="202">
                  <c:v>7.3873289733902017E-2</c:v>
                </c:pt>
                <c:pt idx="203">
                  <c:v>0.70020798958156938</c:v>
                </c:pt>
                <c:pt idx="204">
                  <c:v>7.4602672219298963E-2</c:v>
                </c:pt>
                <c:pt idx="205">
                  <c:v>0.70059335611534423</c:v>
                </c:pt>
                <c:pt idx="206">
                  <c:v>7.5331994520710488E-2</c:v>
                </c:pt>
                <c:pt idx="207">
                  <c:v>0.70097757443308351</c:v>
                </c:pt>
                <c:pt idx="208">
                  <c:v>7.6061256048097547E-2</c:v>
                </c:pt>
                <c:pt idx="209">
                  <c:v>0.70136064512482665</c:v>
                </c:pt>
                <c:pt idx="210">
                  <c:v>7.679045621142104E-2</c:v>
                </c:pt>
                <c:pt idx="211">
                  <c:v>0.70174256878061247</c:v>
                </c:pt>
                <c:pt idx="212">
                  <c:v>7.7519594420641921E-2</c:v>
                </c:pt>
                <c:pt idx="213">
                  <c:v>0.70212334599048032</c:v>
                </c:pt>
                <c:pt idx="214">
                  <c:v>7.8248670085721089E-2</c:v>
                </c:pt>
                <c:pt idx="215">
                  <c:v>0.70250297734446898</c:v>
                </c:pt>
                <c:pt idx="216">
                  <c:v>7.8977682616619471E-2</c:v>
                </c:pt>
                <c:pt idx="217">
                  <c:v>0.70288146343261748</c:v>
                </c:pt>
                <c:pt idx="218">
                  <c:v>7.9706631423298036E-2</c:v>
                </c:pt>
                <c:pt idx="219">
                  <c:v>0.70325880484496528</c:v>
                </c:pt>
                <c:pt idx="220">
                  <c:v>8.0435515915717667E-2</c:v>
                </c:pt>
                <c:pt idx="221">
                  <c:v>0.70363500217155106</c:v>
                </c:pt>
                <c:pt idx="222">
                  <c:v>8.1164335503839308E-2</c:v>
                </c:pt>
                <c:pt idx="223">
                  <c:v>0.70401005600241418</c:v>
                </c:pt>
                <c:pt idx="224">
                  <c:v>8.1893089597623883E-2</c:v>
                </c:pt>
                <c:pt idx="225">
                  <c:v>0.70438396692759353</c:v>
                </c:pt>
                <c:pt idx="226">
                  <c:v>8.2621777607032321E-2</c:v>
                </c:pt>
                <c:pt idx="227">
                  <c:v>0.70475673553712814</c:v>
                </c:pt>
                <c:pt idx="228">
                  <c:v>8.3350398942025561E-2</c:v>
                </c:pt>
                <c:pt idx="229">
                  <c:v>0.70512836242105725</c:v>
                </c:pt>
                <c:pt idx="230">
                  <c:v>8.4078953012564503E-2</c:v>
                </c:pt>
                <c:pt idx="231">
                  <c:v>0.70549884816941988</c:v>
                </c:pt>
                <c:pt idx="232">
                  <c:v>8.4807439228610101E-2</c:v>
                </c:pt>
                <c:pt idx="233">
                  <c:v>0.70586819337225515</c:v>
                </c:pt>
                <c:pt idx="234">
                  <c:v>8.5535857000123255E-2</c:v>
                </c:pt>
                <c:pt idx="235">
                  <c:v>0.70623639861960186</c:v>
                </c:pt>
                <c:pt idx="236">
                  <c:v>8.6264205737064933E-2</c:v>
                </c:pt>
                <c:pt idx="237">
                  <c:v>0.70660346450149936</c:v>
                </c:pt>
                <c:pt idx="238">
                  <c:v>8.6992484849396035E-2</c:v>
                </c:pt>
                <c:pt idx="239">
                  <c:v>0.70696939160798689</c:v>
                </c:pt>
                <c:pt idx="240">
                  <c:v>8.7720693747077472E-2</c:v>
                </c:pt>
                <c:pt idx="241">
                  <c:v>0.70733418052910291</c:v>
                </c:pt>
                <c:pt idx="242">
                  <c:v>8.8448831840070213E-2</c:v>
                </c:pt>
                <c:pt idx="243">
                  <c:v>0.7076978318548871</c:v>
                </c:pt>
                <c:pt idx="244">
                  <c:v>8.9176898538335159E-2</c:v>
                </c:pt>
                <c:pt idx="245">
                  <c:v>0.70806034617537816</c:v>
                </c:pt>
                <c:pt idx="246">
                  <c:v>8.9904893251833234E-2</c:v>
                </c:pt>
                <c:pt idx="247">
                  <c:v>0.70842172408061543</c:v>
                </c:pt>
                <c:pt idx="248">
                  <c:v>9.0632815390525381E-2</c:v>
                </c:pt>
                <c:pt idx="249">
                  <c:v>0.70878196616063782</c:v>
                </c:pt>
                <c:pt idx="250">
                  <c:v>9.1360664364372512E-2</c:v>
                </c:pt>
                <c:pt idx="251">
                  <c:v>0.70914107300548446</c:v>
                </c:pt>
                <c:pt idx="252">
                  <c:v>9.2088439583335568E-2</c:v>
                </c:pt>
                <c:pt idx="253">
                  <c:v>0.70949904520519425</c:v>
                </c:pt>
                <c:pt idx="254">
                  <c:v>9.2816140457375462E-2</c:v>
                </c:pt>
                <c:pt idx="255">
                  <c:v>0.70985588334980654</c:v>
                </c:pt>
                <c:pt idx="256">
                  <c:v>9.3543766396453149E-2</c:v>
                </c:pt>
                <c:pt idx="257">
                  <c:v>0.71021158802936024</c:v>
                </c:pt>
                <c:pt idx="258">
                  <c:v>9.4271316810529526E-2</c:v>
                </c:pt>
                <c:pt idx="259">
                  <c:v>0.71056615983389448</c:v>
                </c:pt>
                <c:pt idx="260">
                  <c:v>9.4998791109565522E-2</c:v>
                </c:pt>
                <c:pt idx="261">
                  <c:v>0.71091959935344828</c:v>
                </c:pt>
                <c:pt idx="262">
                  <c:v>9.5726188703522078E-2</c:v>
                </c:pt>
                <c:pt idx="263">
                  <c:v>0.71127190717806088</c:v>
                </c:pt>
                <c:pt idx="264">
                  <c:v>9.6453509002360133E-2</c:v>
                </c:pt>
                <c:pt idx="265">
                  <c:v>0.71162308389777096</c:v>
                </c:pt>
                <c:pt idx="266">
                  <c:v>9.7180751416040587E-2</c:v>
                </c:pt>
                <c:pt idx="267">
                  <c:v>0.71197313010261798</c:v>
                </c:pt>
                <c:pt idx="268">
                  <c:v>9.7907915354524366E-2</c:v>
                </c:pt>
                <c:pt idx="269">
                  <c:v>0.71232204638264085</c:v>
                </c:pt>
                <c:pt idx="270">
                  <c:v>9.8635000227772426E-2</c:v>
                </c:pt>
                <c:pt idx="271">
                  <c:v>0.71266983332787881</c:v>
                </c:pt>
                <c:pt idx="272">
                  <c:v>9.936200544574568E-2</c:v>
                </c:pt>
                <c:pt idx="273">
                  <c:v>0.71301649152837077</c:v>
                </c:pt>
                <c:pt idx="274">
                  <c:v>0.10008893041840505</c:v>
                </c:pt>
                <c:pt idx="275">
                  <c:v>0.71336202157415562</c:v>
                </c:pt>
                <c:pt idx="276">
                  <c:v>0.10081577455571146</c:v>
                </c:pt>
                <c:pt idx="277">
                  <c:v>0.71370642405527285</c:v>
                </c:pt>
                <c:pt idx="278">
                  <c:v>0.10154253726762585</c:v>
                </c:pt>
                <c:pt idx="279">
                  <c:v>0.71404969956176112</c:v>
                </c:pt>
                <c:pt idx="280">
                  <c:v>0.10226921796410915</c:v>
                </c:pt>
                <c:pt idx="281">
                  <c:v>0.7143918486836599</c:v>
                </c:pt>
                <c:pt idx="282">
                  <c:v>0.10299581605512227</c:v>
                </c:pt>
                <c:pt idx="283">
                  <c:v>0.71473287201100799</c:v>
                </c:pt>
                <c:pt idx="284">
                  <c:v>0.10372233095062615</c:v>
                </c:pt>
                <c:pt idx="285">
                  <c:v>0.71507277013384452</c:v>
                </c:pt>
                <c:pt idx="286">
                  <c:v>0.10444876206058171</c:v>
                </c:pt>
                <c:pt idx="287">
                  <c:v>0.71541154364220871</c:v>
                </c:pt>
                <c:pt idx="288">
                  <c:v>0.10517510879494989</c:v>
                </c:pt>
                <c:pt idx="289">
                  <c:v>0.71574919312613927</c:v>
                </c:pt>
                <c:pt idx="290">
                  <c:v>0.10590137056369159</c:v>
                </c:pt>
                <c:pt idx="291">
                  <c:v>0.71608571917567576</c:v>
                </c:pt>
                <c:pt idx="292">
                  <c:v>0.10662754677676778</c:v>
                </c:pt>
                <c:pt idx="293">
                  <c:v>0.71642112238085676</c:v>
                </c:pt>
                <c:pt idx="294">
                  <c:v>0.10735363684413934</c:v>
                </c:pt>
                <c:pt idx="295">
                  <c:v>0.71675540333172172</c:v>
                </c:pt>
                <c:pt idx="296">
                  <c:v>0.10807964017576725</c:v>
                </c:pt>
                <c:pt idx="297">
                  <c:v>0.71708856261830967</c:v>
                </c:pt>
                <c:pt idx="298">
                  <c:v>0.10880555618161239</c:v>
                </c:pt>
                <c:pt idx="299">
                  <c:v>0.71742060083065951</c:v>
                </c:pt>
                <c:pt idx="300">
                  <c:v>0.10953138427163571</c:v>
                </c:pt>
                <c:pt idx="301">
                  <c:v>0.71775151855881025</c:v>
                </c:pt>
                <c:pt idx="302">
                  <c:v>0.11025712385579813</c:v>
                </c:pt>
                <c:pt idx="303">
                  <c:v>0.71808131639280126</c:v>
                </c:pt>
                <c:pt idx="304">
                  <c:v>0.11098277434406058</c:v>
                </c:pt>
                <c:pt idx="305">
                  <c:v>0.71840999492267144</c:v>
                </c:pt>
                <c:pt idx="306">
                  <c:v>0.11170833514638398</c:v>
                </c:pt>
                <c:pt idx="307">
                  <c:v>0.71873755473845979</c:v>
                </c:pt>
                <c:pt idx="308">
                  <c:v>0.11243380567272927</c:v>
                </c:pt>
                <c:pt idx="309">
                  <c:v>0.71906399643020558</c:v>
                </c:pt>
                <c:pt idx="310">
                  <c:v>0.11315918533305737</c:v>
                </c:pt>
                <c:pt idx="311">
                  <c:v>0.7193893205879478</c:v>
                </c:pt>
                <c:pt idx="312">
                  <c:v>0.11388447353732922</c:v>
                </c:pt>
                <c:pt idx="313">
                  <c:v>0.71971352780172537</c:v>
                </c:pt>
                <c:pt idx="314">
                  <c:v>0.11460966969550573</c:v>
                </c:pt>
                <c:pt idx="315">
                  <c:v>0.72003661866157753</c:v>
                </c:pt>
                <c:pt idx="316">
                  <c:v>0.11533477321754783</c:v>
                </c:pt>
                <c:pt idx="317">
                  <c:v>0.7203585937575433</c:v>
                </c:pt>
                <c:pt idx="318">
                  <c:v>0.11605978351341648</c:v>
                </c:pt>
                <c:pt idx="319">
                  <c:v>0.72067945367966191</c:v>
                </c:pt>
                <c:pt idx="320">
                  <c:v>0.11678469999307256</c:v>
                </c:pt>
                <c:pt idx="321">
                  <c:v>0.72099919901797227</c:v>
                </c:pt>
                <c:pt idx="322">
                  <c:v>0.11750952206647701</c:v>
                </c:pt>
                <c:pt idx="323">
                  <c:v>0.72131783036251318</c:v>
                </c:pt>
                <c:pt idx="324">
                  <c:v>0.11823424914359075</c:v>
                </c:pt>
                <c:pt idx="325">
                  <c:v>0.72163534830332432</c:v>
                </c:pt>
                <c:pt idx="326">
                  <c:v>0.11895888063437475</c:v>
                </c:pt>
                <c:pt idx="327">
                  <c:v>0.72195175343044427</c:v>
                </c:pt>
                <c:pt idx="328">
                  <c:v>0.1196834159487899</c:v>
                </c:pt>
                <c:pt idx="329">
                  <c:v>0.72226704633391237</c:v>
                </c:pt>
                <c:pt idx="330">
                  <c:v>0.12040785449679713</c:v>
                </c:pt>
                <c:pt idx="331">
                  <c:v>0.72258122760376764</c:v>
                </c:pt>
                <c:pt idx="332">
                  <c:v>0.12113219568835737</c:v>
                </c:pt>
                <c:pt idx="333">
                  <c:v>0.72289429783004899</c:v>
                </c:pt>
                <c:pt idx="334">
                  <c:v>0.12185643893343155</c:v>
                </c:pt>
                <c:pt idx="335">
                  <c:v>0.72320625760279567</c:v>
                </c:pt>
                <c:pt idx="336">
                  <c:v>0.1225805836419806</c:v>
                </c:pt>
                <c:pt idx="337">
                  <c:v>0.72351710751204668</c:v>
                </c:pt>
                <c:pt idx="338">
                  <c:v>0.12330462922396546</c:v>
                </c:pt>
                <c:pt idx="339">
                  <c:v>0.72382684814784115</c:v>
                </c:pt>
                <c:pt idx="340">
                  <c:v>0.12402857508934702</c:v>
                </c:pt>
                <c:pt idx="341">
                  <c:v>0.72413548010021811</c:v>
                </c:pt>
                <c:pt idx="342">
                  <c:v>0.12475242064808625</c:v>
                </c:pt>
                <c:pt idx="343">
                  <c:v>0.72444300395921668</c:v>
                </c:pt>
                <c:pt idx="344">
                  <c:v>0.12547616531014405</c:v>
                </c:pt>
                <c:pt idx="345">
                  <c:v>0.72474942031487588</c:v>
                </c:pt>
                <c:pt idx="346">
                  <c:v>0.12619980848548135</c:v>
                </c:pt>
                <c:pt idx="347">
                  <c:v>0.72505472975723473</c:v>
                </c:pt>
                <c:pt idx="348">
                  <c:v>0.12692334958405907</c:v>
                </c:pt>
                <c:pt idx="349">
                  <c:v>0.72535893287633246</c:v>
                </c:pt>
                <c:pt idx="350">
                  <c:v>0.12764678801583818</c:v>
                </c:pt>
                <c:pt idx="351">
                  <c:v>0.72566203026220777</c:v>
                </c:pt>
                <c:pt idx="352">
                  <c:v>0.12837012319077956</c:v>
                </c:pt>
                <c:pt idx="353">
                  <c:v>0.72596402250490044</c:v>
                </c:pt>
                <c:pt idx="354">
                  <c:v>0.12909335451884416</c:v>
                </c:pt>
                <c:pt idx="355">
                  <c:v>0.72626491019444883</c:v>
                </c:pt>
                <c:pt idx="356">
                  <c:v>0.12981648140999288</c:v>
                </c:pt>
                <c:pt idx="357">
                  <c:v>0.7265646939208924</c:v>
                </c:pt>
                <c:pt idx="358">
                  <c:v>0.13053950327418667</c:v>
                </c:pt>
                <c:pt idx="359">
                  <c:v>0.72686337427427006</c:v>
                </c:pt>
                <c:pt idx="360">
                  <c:v>0.13126241952138648</c:v>
                </c:pt>
                <c:pt idx="361">
                  <c:v>0.72716095184462093</c:v>
                </c:pt>
                <c:pt idx="362">
                  <c:v>0.13198522956155323</c:v>
                </c:pt>
                <c:pt idx="363">
                  <c:v>0.72745742722198414</c:v>
                </c:pt>
                <c:pt idx="364">
                  <c:v>0.13270793280464779</c:v>
                </c:pt>
                <c:pt idx="365">
                  <c:v>0.72775280099639861</c:v>
                </c:pt>
                <c:pt idx="366">
                  <c:v>0.13343052866063115</c:v>
                </c:pt>
                <c:pt idx="367">
                  <c:v>0.72804707375790367</c:v>
                </c:pt>
                <c:pt idx="368">
                  <c:v>0.13415301653946421</c:v>
                </c:pt>
                <c:pt idx="369">
                  <c:v>0.72834024609653825</c:v>
                </c:pt>
                <c:pt idx="370">
                  <c:v>0.13487539585110792</c:v>
                </c:pt>
                <c:pt idx="371">
                  <c:v>0.72863231860234123</c:v>
                </c:pt>
                <c:pt idx="372">
                  <c:v>0.13559766600552314</c:v>
                </c:pt>
                <c:pt idx="373">
                  <c:v>0.7289232918653521</c:v>
                </c:pt>
                <c:pt idx="374">
                  <c:v>0.1363198264126709</c:v>
                </c:pt>
                <c:pt idx="375">
                  <c:v>0.72921316647560952</c:v>
                </c:pt>
                <c:pt idx="376">
                  <c:v>0.13704187648251204</c:v>
                </c:pt>
                <c:pt idx="377">
                  <c:v>0.72950194302315274</c:v>
                </c:pt>
                <c:pt idx="378">
                  <c:v>0.13776381562500753</c:v>
                </c:pt>
                <c:pt idx="379">
                  <c:v>0.72978962209802101</c:v>
                </c:pt>
                <c:pt idx="380">
                  <c:v>0.13848564325011831</c:v>
                </c:pt>
                <c:pt idx="381">
                  <c:v>0.73007620429025311</c:v>
                </c:pt>
                <c:pt idx="382">
                  <c:v>0.13920735876780527</c:v>
                </c:pt>
                <c:pt idx="383">
                  <c:v>0.73036169018988828</c:v>
                </c:pt>
                <c:pt idx="384">
                  <c:v>0.13992896158802937</c:v>
                </c:pt>
                <c:pt idx="385">
                  <c:v>0.73064608038696544</c:v>
                </c:pt>
                <c:pt idx="386">
                  <c:v>0.1406504511207515</c:v>
                </c:pt>
                <c:pt idx="387">
                  <c:v>0.73092937547152392</c:v>
                </c:pt>
                <c:pt idx="388">
                  <c:v>0.14137182677593263</c:v>
                </c:pt>
                <c:pt idx="389">
                  <c:v>0.73121157603360243</c:v>
                </c:pt>
                <c:pt idx="390">
                  <c:v>0.14209308796353365</c:v>
                </c:pt>
                <c:pt idx="391">
                  <c:v>0.73149268266324052</c:v>
                </c:pt>
                <c:pt idx="392">
                  <c:v>0.14281423409351551</c:v>
                </c:pt>
                <c:pt idx="393">
                  <c:v>0.73177269595047678</c:v>
                </c:pt>
                <c:pt idx="394">
                  <c:v>0.14353526457583912</c:v>
                </c:pt>
                <c:pt idx="395">
                  <c:v>0.73205161648535055</c:v>
                </c:pt>
                <c:pt idx="396">
                  <c:v>0.14425617882046543</c:v>
                </c:pt>
                <c:pt idx="397">
                  <c:v>0.73232944485790097</c:v>
                </c:pt>
                <c:pt idx="398">
                  <c:v>0.14497697623735536</c:v>
                </c:pt>
                <c:pt idx="399">
                  <c:v>0.73260618165816671</c:v>
                </c:pt>
                <c:pt idx="400">
                  <c:v>0.14569765623646982</c:v>
                </c:pt>
                <c:pt idx="401">
                  <c:v>0.73288182747618735</c:v>
                </c:pt>
                <c:pt idx="402">
                  <c:v>0.14641821822776976</c:v>
                </c:pt>
                <c:pt idx="403">
                  <c:v>0.7331563829020018</c:v>
                </c:pt>
                <c:pt idx="404">
                  <c:v>0.14713866162121608</c:v>
                </c:pt>
                <c:pt idx="405">
                  <c:v>0.73342984852564885</c:v>
                </c:pt>
                <c:pt idx="406">
                  <c:v>0.14785898582676976</c:v>
                </c:pt>
                <c:pt idx="407">
                  <c:v>0.73370222493716797</c:v>
                </c:pt>
                <c:pt idx="408">
                  <c:v>0.14857919025439165</c:v>
                </c:pt>
                <c:pt idx="409">
                  <c:v>0.73397351272659794</c:v>
                </c:pt>
                <c:pt idx="410">
                  <c:v>0.14929927431404277</c:v>
                </c:pt>
                <c:pt idx="411">
                  <c:v>0.73424371248397802</c:v>
                </c:pt>
                <c:pt idx="412">
                  <c:v>0.15001923741568396</c:v>
                </c:pt>
                <c:pt idx="413">
                  <c:v>0.73451282479934721</c:v>
                </c:pt>
                <c:pt idx="414">
                  <c:v>0.15073907896927619</c:v>
                </c:pt>
                <c:pt idx="415">
                  <c:v>0.73478085026274442</c:v>
                </c:pt>
                <c:pt idx="416">
                  <c:v>0.15145879838478038</c:v>
                </c:pt>
                <c:pt idx="417">
                  <c:v>0.73504778946420912</c:v>
                </c:pt>
                <c:pt idx="418">
                  <c:v>0.15217839507215747</c:v>
                </c:pt>
                <c:pt idx="419">
                  <c:v>0.73531364299377999</c:v>
                </c:pt>
                <c:pt idx="420">
                  <c:v>0.15289786844136838</c:v>
                </c:pt>
                <c:pt idx="421">
                  <c:v>0.73557841144149638</c:v>
                </c:pt>
                <c:pt idx="422">
                  <c:v>0.15361721790237404</c:v>
                </c:pt>
                <c:pt idx="423">
                  <c:v>0.73584209539739709</c:v>
                </c:pt>
                <c:pt idx="424">
                  <c:v>0.15433644286513531</c:v>
                </c:pt>
                <c:pt idx="425">
                  <c:v>0.73610469545152157</c:v>
                </c:pt>
                <c:pt idx="426">
                  <c:v>0.15505554273961325</c:v>
                </c:pt>
                <c:pt idx="427">
                  <c:v>0.73636621219390852</c:v>
                </c:pt>
                <c:pt idx="428">
                  <c:v>0.15577451693576869</c:v>
                </c:pt>
                <c:pt idx="429">
                  <c:v>0.73662664621459717</c:v>
                </c:pt>
                <c:pt idx="430">
                  <c:v>0.15649336486356261</c:v>
                </c:pt>
                <c:pt idx="431">
                  <c:v>0.73688599810362654</c:v>
                </c:pt>
                <c:pt idx="432">
                  <c:v>0.15721208593295588</c:v>
                </c:pt>
                <c:pt idx="433">
                  <c:v>0.73714426845103576</c:v>
                </c:pt>
                <c:pt idx="434">
                  <c:v>0.15793067955390944</c:v>
                </c:pt>
                <c:pt idx="435">
                  <c:v>0.73740145784686395</c:v>
                </c:pt>
                <c:pt idx="436">
                  <c:v>0.15864914513638426</c:v>
                </c:pt>
                <c:pt idx="437">
                  <c:v>0.73765756688115025</c:v>
                </c:pt>
                <c:pt idx="438">
                  <c:v>0.15936748209034127</c:v>
                </c:pt>
                <c:pt idx="439">
                  <c:v>0.73791259614393334</c:v>
                </c:pt>
                <c:pt idx="440">
                  <c:v>0.16008568982574134</c:v>
                </c:pt>
                <c:pt idx="441">
                  <c:v>0.73816654622525268</c:v>
                </c:pt>
                <c:pt idx="442">
                  <c:v>0.16080376775254543</c:v>
                </c:pt>
                <c:pt idx="443">
                  <c:v>0.73841941771514719</c:v>
                </c:pt>
                <c:pt idx="444">
                  <c:v>0.16152171528071446</c:v>
                </c:pt>
                <c:pt idx="445">
                  <c:v>0.73867121120365609</c:v>
                </c:pt>
                <c:pt idx="446">
                  <c:v>0.16223953182020937</c:v>
                </c:pt>
                <c:pt idx="447">
                  <c:v>0.73892192728081818</c:v>
                </c:pt>
                <c:pt idx="448">
                  <c:v>0.16295721678099107</c:v>
                </c:pt>
                <c:pt idx="449">
                  <c:v>0.73917156653667271</c:v>
                </c:pt>
                <c:pt idx="450">
                  <c:v>0.16367476957302049</c:v>
                </c:pt>
                <c:pt idx="451">
                  <c:v>0.7394201295612588</c:v>
                </c:pt>
                <c:pt idx="452">
                  <c:v>0.16439218960625859</c:v>
                </c:pt>
                <c:pt idx="453">
                  <c:v>0.73966761694461536</c:v>
                </c:pt>
                <c:pt idx="454">
                  <c:v>0.16510947629066627</c:v>
                </c:pt>
                <c:pt idx="455">
                  <c:v>0.73991402927678174</c:v>
                </c:pt>
                <c:pt idx="456">
                  <c:v>0.16582662903620446</c:v>
                </c:pt>
                <c:pt idx="457">
                  <c:v>0.74015936714779673</c:v>
                </c:pt>
                <c:pt idx="458">
                  <c:v>0.16654364725283408</c:v>
                </c:pt>
                <c:pt idx="459">
                  <c:v>0.74040363114769947</c:v>
                </c:pt>
                <c:pt idx="460">
                  <c:v>0.16726053035051602</c:v>
                </c:pt>
                <c:pt idx="461">
                  <c:v>0.74064682186652908</c:v>
                </c:pt>
                <c:pt idx="462">
                  <c:v>0.16797727773921131</c:v>
                </c:pt>
                <c:pt idx="463">
                  <c:v>0.74088893989432458</c:v>
                </c:pt>
                <c:pt idx="464">
                  <c:v>0.16869388882888081</c:v>
                </c:pt>
                <c:pt idx="465">
                  <c:v>0.7411299858211251</c:v>
                </c:pt>
                <c:pt idx="466">
                  <c:v>0.16941036302948542</c:v>
                </c:pt>
                <c:pt idx="467">
                  <c:v>0.74136996023696977</c:v>
                </c:pt>
                <c:pt idx="468">
                  <c:v>0.17012669975098615</c:v>
                </c:pt>
                <c:pt idx="469">
                  <c:v>0.74160886373189749</c:v>
                </c:pt>
                <c:pt idx="470">
                  <c:v>0.17084289840334385</c:v>
                </c:pt>
                <c:pt idx="471">
                  <c:v>0.7418466968959474</c:v>
                </c:pt>
                <c:pt idx="472">
                  <c:v>0.17155895839651947</c:v>
                </c:pt>
                <c:pt idx="473">
                  <c:v>0.74208346031915873</c:v>
                </c:pt>
                <c:pt idx="474">
                  <c:v>0.17227487914047396</c:v>
                </c:pt>
                <c:pt idx="475">
                  <c:v>0.74231915459157038</c:v>
                </c:pt>
                <c:pt idx="476">
                  <c:v>0.17299066004516825</c:v>
                </c:pt>
                <c:pt idx="477">
                  <c:v>0.74255378030322128</c:v>
                </c:pt>
                <c:pt idx="478">
                  <c:v>0.17370630052056324</c:v>
                </c:pt>
                <c:pt idx="479">
                  <c:v>0.74278733804415087</c:v>
                </c:pt>
                <c:pt idx="480">
                  <c:v>0.17442179997661986</c:v>
                </c:pt>
                <c:pt idx="481">
                  <c:v>0.74301982840439806</c:v>
                </c:pt>
                <c:pt idx="482">
                  <c:v>0.17513715782329903</c:v>
                </c:pt>
                <c:pt idx="483">
                  <c:v>0.74325125197400177</c:v>
                </c:pt>
                <c:pt idx="484">
                  <c:v>0.17585237347056171</c:v>
                </c:pt>
                <c:pt idx="485">
                  <c:v>0.74348160934300145</c:v>
                </c:pt>
                <c:pt idx="486">
                  <c:v>0.17656744632836879</c:v>
                </c:pt>
                <c:pt idx="487">
                  <c:v>0.74371090110143567</c:v>
                </c:pt>
                <c:pt idx="488">
                  <c:v>0.17728237580668127</c:v>
                </c:pt>
                <c:pt idx="489">
                  <c:v>0.74393912783934391</c:v>
                </c:pt>
                <c:pt idx="490">
                  <c:v>0.17799716131545998</c:v>
                </c:pt>
                <c:pt idx="491">
                  <c:v>0.74416629014676505</c:v>
                </c:pt>
                <c:pt idx="492">
                  <c:v>0.17871180226466588</c:v>
                </c:pt>
                <c:pt idx="493">
                  <c:v>0.74439238861373824</c:v>
                </c:pt>
                <c:pt idx="494">
                  <c:v>0.17942629806425991</c:v>
                </c:pt>
                <c:pt idx="495">
                  <c:v>0.74461742383030238</c:v>
                </c:pt>
                <c:pt idx="496">
                  <c:v>0.18014064812420302</c:v>
                </c:pt>
                <c:pt idx="497">
                  <c:v>0.74484139638649682</c:v>
                </c:pt>
                <c:pt idx="498">
                  <c:v>0.18085485185445613</c:v>
                </c:pt>
                <c:pt idx="499">
                  <c:v>0.74506430687236047</c:v>
                </c:pt>
                <c:pt idx="500">
                  <c:v>0.1815689086649801</c:v>
                </c:pt>
                <c:pt idx="501">
                  <c:v>0.74528615587793234</c:v>
                </c:pt>
                <c:pt idx="502">
                  <c:v>0.18228281796573595</c:v>
                </c:pt>
                <c:pt idx="503">
                  <c:v>0.74550694399325168</c:v>
                </c:pt>
                <c:pt idx="504">
                  <c:v>0.18299657916668455</c:v>
                </c:pt>
                <c:pt idx="505">
                  <c:v>0.7457266718083575</c:v>
                </c:pt>
                <c:pt idx="506">
                  <c:v>0.18371019167778685</c:v>
                </c:pt>
                <c:pt idx="507">
                  <c:v>0.74594533991328882</c:v>
                </c:pt>
                <c:pt idx="508">
                  <c:v>0.18442365490900375</c:v>
                </c:pt>
                <c:pt idx="509">
                  <c:v>0.74616294889808465</c:v>
                </c:pt>
                <c:pt idx="510">
                  <c:v>0.18513696827029621</c:v>
                </c:pt>
                <c:pt idx="511">
                  <c:v>0.74637949935278425</c:v>
                </c:pt>
                <c:pt idx="512">
                  <c:v>0.18585013117162516</c:v>
                </c:pt>
                <c:pt idx="513">
                  <c:v>0.74659499186742662</c:v>
                </c:pt>
                <c:pt idx="514">
                  <c:v>0.18656314302295149</c:v>
                </c:pt>
                <c:pt idx="515">
                  <c:v>0.74680942703205067</c:v>
                </c:pt>
                <c:pt idx="516">
                  <c:v>0.18727600323423615</c:v>
                </c:pt>
                <c:pt idx="517">
                  <c:v>0.74702280543669575</c:v>
                </c:pt>
                <c:pt idx="518">
                  <c:v>0.18798871121544006</c:v>
                </c:pt>
                <c:pt idx="519">
                  <c:v>0.74723512767140066</c:v>
                </c:pt>
                <c:pt idx="520">
                  <c:v>0.18870126637652418</c:v>
                </c:pt>
                <c:pt idx="521">
                  <c:v>0.74744639432620463</c:v>
                </c:pt>
                <c:pt idx="522">
                  <c:v>0.18941366812744942</c:v>
                </c:pt>
                <c:pt idx="523">
                  <c:v>0.74765660599114681</c:v>
                </c:pt>
                <c:pt idx="524">
                  <c:v>0.19012591587817668</c:v>
                </c:pt>
                <c:pt idx="525">
                  <c:v>0.74786576325626597</c:v>
                </c:pt>
                <c:pt idx="526">
                  <c:v>0.19083800903866688</c:v>
                </c:pt>
                <c:pt idx="527">
                  <c:v>0.7480738667116017</c:v>
                </c:pt>
                <c:pt idx="528">
                  <c:v>0.19154994701888101</c:v>
                </c:pt>
                <c:pt idx="529">
                  <c:v>0.74828091694719245</c:v>
                </c:pt>
                <c:pt idx="530">
                  <c:v>0.19226172922877996</c:v>
                </c:pt>
                <c:pt idx="531">
                  <c:v>0.74848691455307781</c:v>
                </c:pt>
                <c:pt idx="532">
                  <c:v>0.19297335507832464</c:v>
                </c:pt>
                <c:pt idx="533">
                  <c:v>0.74869186011929656</c:v>
                </c:pt>
                <c:pt idx="534">
                  <c:v>0.19368482397747599</c:v>
                </c:pt>
                <c:pt idx="535">
                  <c:v>0.74889575423588772</c:v>
                </c:pt>
                <c:pt idx="536">
                  <c:v>0.19439613533619499</c:v>
                </c:pt>
                <c:pt idx="537">
                  <c:v>0.74909859749289065</c:v>
                </c:pt>
                <c:pt idx="538">
                  <c:v>0.19510728856444248</c:v>
                </c:pt>
                <c:pt idx="539">
                  <c:v>0.74930039048034425</c:v>
                </c:pt>
                <c:pt idx="540">
                  <c:v>0.19581828307217941</c:v>
                </c:pt>
                <c:pt idx="541">
                  <c:v>0.74950113378828753</c:v>
                </c:pt>
                <c:pt idx="542">
                  <c:v>0.19652911826936678</c:v>
                </c:pt>
                <c:pt idx="543">
                  <c:v>0.74970082800675975</c:v>
                </c:pt>
                <c:pt idx="544">
                  <c:v>0.19723979356596541</c:v>
                </c:pt>
                <c:pt idx="545">
                  <c:v>0.74989947372579979</c:v>
                </c:pt>
                <c:pt idx="546">
                  <c:v>0.19795030837193633</c:v>
                </c:pt>
                <c:pt idx="547">
                  <c:v>0.75009707153544691</c:v>
                </c:pt>
                <c:pt idx="548">
                  <c:v>0.19866066209724037</c:v>
                </c:pt>
                <c:pt idx="549">
                  <c:v>0.7502936220257399</c:v>
                </c:pt>
                <c:pt idx="550">
                  <c:v>0.19937085415183853</c:v>
                </c:pt>
                <c:pt idx="551">
                  <c:v>0.75048912578671823</c:v>
                </c:pt>
                <c:pt idx="552">
                  <c:v>0.20008088394569171</c:v>
                </c:pt>
                <c:pt idx="553">
                  <c:v>0.75068358340842056</c:v>
                </c:pt>
                <c:pt idx="554">
                  <c:v>0.20079075088876083</c:v>
                </c:pt>
                <c:pt idx="555">
                  <c:v>0.75087699548088627</c:v>
                </c:pt>
                <c:pt idx="556">
                  <c:v>0.20150045439100683</c:v>
                </c:pt>
                <c:pt idx="557">
                  <c:v>0.75106936259415435</c:v>
                </c:pt>
                <c:pt idx="558">
                  <c:v>0.20220999386239064</c:v>
                </c:pt>
                <c:pt idx="559">
                  <c:v>0.75126068533826373</c:v>
                </c:pt>
                <c:pt idx="560">
                  <c:v>0.20291936871287317</c:v>
                </c:pt>
                <c:pt idx="561">
                  <c:v>0.75145096430325364</c:v>
                </c:pt>
                <c:pt idx="562">
                  <c:v>0.20362857835241538</c:v>
                </c:pt>
                <c:pt idx="563">
                  <c:v>0.75164020007916321</c:v>
                </c:pt>
                <c:pt idx="564">
                  <c:v>0.20433762219097815</c:v>
                </c:pt>
                <c:pt idx="565">
                  <c:v>0.75182839325603124</c:v>
                </c:pt>
                <c:pt idx="566">
                  <c:v>0.20504649963852245</c:v>
                </c:pt>
                <c:pt idx="567">
                  <c:v>0.75201554442389718</c:v>
                </c:pt>
                <c:pt idx="568">
                  <c:v>0.20575521010500919</c:v>
                </c:pt>
                <c:pt idx="569">
                  <c:v>0.75220165417279972</c:v>
                </c:pt>
                <c:pt idx="570">
                  <c:v>0.20646375300039929</c:v>
                </c:pt>
                <c:pt idx="571">
                  <c:v>0.75238672309277821</c:v>
                </c:pt>
                <c:pt idx="572">
                  <c:v>0.20717212773465371</c:v>
                </c:pt>
                <c:pt idx="573">
                  <c:v>0.75257075177387156</c:v>
                </c:pt>
                <c:pt idx="574">
                  <c:v>0.20788033371773332</c:v>
                </c:pt>
                <c:pt idx="575">
                  <c:v>0.7527537408061189</c:v>
                </c:pt>
                <c:pt idx="576">
                  <c:v>0.20858837035959907</c:v>
                </c:pt>
                <c:pt idx="577">
                  <c:v>0.75293569077955924</c:v>
                </c:pt>
                <c:pt idx="578">
                  <c:v>0.20929623707021194</c:v>
                </c:pt>
                <c:pt idx="579">
                  <c:v>0.75311660228423194</c:v>
                </c:pt>
                <c:pt idx="580">
                  <c:v>0.21000393325953282</c:v>
                </c:pt>
                <c:pt idx="581">
                  <c:v>0.75329647591017579</c:v>
                </c:pt>
                <c:pt idx="582">
                  <c:v>0.21071145833752258</c:v>
                </c:pt>
                <c:pt idx="583">
                  <c:v>0.75347531224742981</c:v>
                </c:pt>
                <c:pt idx="584">
                  <c:v>0.21141881171414226</c:v>
                </c:pt>
                <c:pt idx="585">
                  <c:v>0.75365311188603323</c:v>
                </c:pt>
                <c:pt idx="586">
                  <c:v>0.21212599279935268</c:v>
                </c:pt>
                <c:pt idx="587">
                  <c:v>0.75382987541602497</c:v>
                </c:pt>
                <c:pt idx="588">
                  <c:v>0.21283300100311481</c:v>
                </c:pt>
                <c:pt idx="589">
                  <c:v>0.75400560342744449</c:v>
                </c:pt>
                <c:pt idx="590">
                  <c:v>0.21353983573538959</c:v>
                </c:pt>
                <c:pt idx="591">
                  <c:v>0.75418029651033047</c:v>
                </c:pt>
                <c:pt idx="592">
                  <c:v>0.21424649640613797</c:v>
                </c:pt>
                <c:pt idx="593">
                  <c:v>0.75435395525472193</c:v>
                </c:pt>
                <c:pt idx="594">
                  <c:v>0.21495298242532082</c:v>
                </c:pt>
                <c:pt idx="595">
                  <c:v>0.75452658025065833</c:v>
                </c:pt>
                <c:pt idx="596">
                  <c:v>0.21565929320289912</c:v>
                </c:pt>
                <c:pt idx="597">
                  <c:v>0.75469817208817835</c:v>
                </c:pt>
                <c:pt idx="598">
                  <c:v>0.21636542814883372</c:v>
                </c:pt>
                <c:pt idx="599">
                  <c:v>0.75486873135732135</c:v>
                </c:pt>
                <c:pt idx="600">
                  <c:v>0.21707138667308565</c:v>
                </c:pt>
                <c:pt idx="601">
                  <c:v>0.75503825864812624</c:v>
                </c:pt>
                <c:pt idx="602">
                  <c:v>0.21777716818561574</c:v>
                </c:pt>
                <c:pt idx="603">
                  <c:v>0.75520675455063224</c:v>
                </c:pt>
                <c:pt idx="604">
                  <c:v>0.218482772096385</c:v>
                </c:pt>
                <c:pt idx="605">
                  <c:v>0.75537421965487828</c:v>
                </c:pt>
                <c:pt idx="606">
                  <c:v>0.21918819781535431</c:v>
                </c:pt>
                <c:pt idx="607">
                  <c:v>0.75554065455090336</c:v>
                </c:pt>
                <c:pt idx="608">
                  <c:v>0.2198934447524846</c:v>
                </c:pt>
                <c:pt idx="609">
                  <c:v>0.75570605982874683</c:v>
                </c:pt>
                <c:pt idx="610">
                  <c:v>0.22059851231773681</c:v>
                </c:pt>
                <c:pt idx="611">
                  <c:v>0.75587043607844751</c:v>
                </c:pt>
                <c:pt idx="612">
                  <c:v>0.22130339992107187</c:v>
                </c:pt>
                <c:pt idx="613">
                  <c:v>0.7560337838900445</c:v>
                </c:pt>
                <c:pt idx="614">
                  <c:v>0.22200810697245069</c:v>
                </c:pt>
                <c:pt idx="615">
                  <c:v>0.75619610385357705</c:v>
                </c:pt>
                <c:pt idx="616">
                  <c:v>0.22271263288183421</c:v>
                </c:pt>
                <c:pt idx="617">
                  <c:v>0.75635739655908418</c:v>
                </c:pt>
                <c:pt idx="618">
                  <c:v>0.22341697705918334</c:v>
                </c:pt>
                <c:pt idx="619">
                  <c:v>0.75651766259660469</c:v>
                </c:pt>
                <c:pt idx="620">
                  <c:v>0.22412113891445903</c:v>
                </c:pt>
                <c:pt idx="621">
                  <c:v>0.75667690255617803</c:v>
                </c:pt>
                <c:pt idx="622">
                  <c:v>0.22482511785762221</c:v>
                </c:pt>
                <c:pt idx="623">
                  <c:v>0.75683511702784301</c:v>
                </c:pt>
                <c:pt idx="624">
                  <c:v>0.22552891329863381</c:v>
                </c:pt>
                <c:pt idx="625">
                  <c:v>0.75699230660163896</c:v>
                </c:pt>
                <c:pt idx="626">
                  <c:v>0.22623252464745472</c:v>
                </c:pt>
                <c:pt idx="627">
                  <c:v>0.7571484718676047</c:v>
                </c:pt>
                <c:pt idx="628">
                  <c:v>0.2269359513140459</c:v>
                </c:pt>
                <c:pt idx="629">
                  <c:v>0.75730361341577934</c:v>
                </c:pt>
                <c:pt idx="630">
                  <c:v>0.22763919270836827</c:v>
                </c:pt>
                <c:pt idx="631">
                  <c:v>0.75745773183620202</c:v>
                </c:pt>
                <c:pt idx="632">
                  <c:v>0.22834224824038274</c:v>
                </c:pt>
                <c:pt idx="633">
                  <c:v>0.75761082771891186</c:v>
                </c:pt>
                <c:pt idx="634">
                  <c:v>0.22904511732005028</c:v>
                </c:pt>
                <c:pt idx="635">
                  <c:v>0.75776290165394788</c:v>
                </c:pt>
                <c:pt idx="636">
                  <c:v>0.22974779935733175</c:v>
                </c:pt>
                <c:pt idx="637">
                  <c:v>0.75791395423134922</c:v>
                </c:pt>
                <c:pt idx="638">
                  <c:v>0.23045029376218815</c:v>
                </c:pt>
                <c:pt idx="639">
                  <c:v>0.75806398604115466</c:v>
                </c:pt>
                <c:pt idx="640">
                  <c:v>0.23115259994458037</c:v>
                </c:pt>
                <c:pt idx="641">
                  <c:v>0.75821299767340367</c:v>
                </c:pt>
                <c:pt idx="642">
                  <c:v>0.23185471731446936</c:v>
                </c:pt>
                <c:pt idx="643">
                  <c:v>0.75836098971813504</c:v>
                </c:pt>
                <c:pt idx="644">
                  <c:v>0.23255664528181599</c:v>
                </c:pt>
                <c:pt idx="645">
                  <c:v>0.75850796276538801</c:v>
                </c:pt>
                <c:pt idx="646">
                  <c:v>0.23325838325658124</c:v>
                </c:pt>
                <c:pt idx="647">
                  <c:v>0.75865391740520161</c:v>
                </c:pt>
                <c:pt idx="648">
                  <c:v>0.23395993064872603</c:v>
                </c:pt>
                <c:pt idx="649">
                  <c:v>0.75879885422761484</c:v>
                </c:pt>
                <c:pt idx="650">
                  <c:v>0.23466128686821131</c:v>
                </c:pt>
                <c:pt idx="651">
                  <c:v>0.75894277382266684</c:v>
                </c:pt>
                <c:pt idx="652">
                  <c:v>0.23536245132499795</c:v>
                </c:pt>
                <c:pt idx="653">
                  <c:v>0.75908567678039673</c:v>
                </c:pt>
                <c:pt idx="654">
                  <c:v>0.2360634234290469</c:v>
                </c:pt>
                <c:pt idx="655">
                  <c:v>0.75922756369084332</c:v>
                </c:pt>
                <c:pt idx="656">
                  <c:v>0.23676420259031913</c:v>
                </c:pt>
                <c:pt idx="657">
                  <c:v>0.75936843514404617</c:v>
                </c:pt>
                <c:pt idx="658">
                  <c:v>0.23746478821877551</c:v>
                </c:pt>
                <c:pt idx="659">
                  <c:v>0.75950829173004386</c:v>
                </c:pt>
                <c:pt idx="660">
                  <c:v>0.23816517972437698</c:v>
                </c:pt>
                <c:pt idx="661">
                  <c:v>0.75964713403887574</c:v>
                </c:pt>
                <c:pt idx="662">
                  <c:v>0.23886537651708448</c:v>
                </c:pt>
                <c:pt idx="663">
                  <c:v>0.75978496266058082</c:v>
                </c:pt>
                <c:pt idx="664">
                  <c:v>0.23956537800685893</c:v>
                </c:pt>
                <c:pt idx="665">
                  <c:v>0.75992177818519813</c:v>
                </c:pt>
                <c:pt idx="666">
                  <c:v>0.24026518360366125</c:v>
                </c:pt>
                <c:pt idx="667">
                  <c:v>0.76005758120276679</c:v>
                </c:pt>
                <c:pt idx="668">
                  <c:v>0.24096479271745241</c:v>
                </c:pt>
                <c:pt idx="669">
                  <c:v>0.76019237230332581</c:v>
                </c:pt>
                <c:pt idx="670">
                  <c:v>0.24166420475819331</c:v>
                </c:pt>
                <c:pt idx="671">
                  <c:v>0.76032615207691445</c:v>
                </c:pt>
                <c:pt idx="672">
                  <c:v>0.24236341913584486</c:v>
                </c:pt>
                <c:pt idx="673">
                  <c:v>0.76045892111357161</c:v>
                </c:pt>
                <c:pt idx="674">
                  <c:v>0.243062435260368</c:v>
                </c:pt>
                <c:pt idx="675">
                  <c:v>0.76059068000333629</c:v>
                </c:pt>
                <c:pt idx="676">
                  <c:v>0.24376125254172365</c:v>
                </c:pt>
                <c:pt idx="677">
                  <c:v>0.76072142933624776</c:v>
                </c:pt>
                <c:pt idx="678">
                  <c:v>0.24445987038987274</c:v>
                </c:pt>
                <c:pt idx="679">
                  <c:v>0.7608511697023449</c:v>
                </c:pt>
                <c:pt idx="680">
                  <c:v>0.2451582882147762</c:v>
                </c:pt>
                <c:pt idx="681">
                  <c:v>0.76097990169166696</c:v>
                </c:pt>
                <c:pt idx="682">
                  <c:v>0.24585650542639498</c:v>
                </c:pt>
                <c:pt idx="683">
                  <c:v>0.76110762589425285</c:v>
                </c:pt>
                <c:pt idx="684">
                  <c:v>0.24655452143468998</c:v>
                </c:pt>
                <c:pt idx="685">
                  <c:v>0.76123434290014191</c:v>
                </c:pt>
                <c:pt idx="686">
                  <c:v>0.24725233564962212</c:v>
                </c:pt>
                <c:pt idx="687">
                  <c:v>0.76136005329937295</c:v>
                </c:pt>
                <c:pt idx="688">
                  <c:v>0.24794994748115237</c:v>
                </c:pt>
                <c:pt idx="689">
                  <c:v>0.76148475768198509</c:v>
                </c:pt>
                <c:pt idx="690">
                  <c:v>0.24864735633924162</c:v>
                </c:pt>
                <c:pt idx="691">
                  <c:v>0.76160845663801746</c:v>
                </c:pt>
                <c:pt idx="692">
                  <c:v>0.2493445616338508</c:v>
                </c:pt>
                <c:pt idx="693">
                  <c:v>0.76173115075750908</c:v>
                </c:pt>
                <c:pt idx="694">
                  <c:v>0.25004156277494083</c:v>
                </c:pt>
                <c:pt idx="695">
                  <c:v>0.76185284063049907</c:v>
                </c:pt>
                <c:pt idx="696">
                  <c:v>0.25073835917247267</c:v>
                </c:pt>
                <c:pt idx="697">
                  <c:v>0.76197352684702657</c:v>
                </c:pt>
                <c:pt idx="698">
                  <c:v>0.25143495023640722</c:v>
                </c:pt>
                <c:pt idx="699">
                  <c:v>0.76209320999713048</c:v>
                </c:pt>
                <c:pt idx="700">
                  <c:v>0.2521313353767054</c:v>
                </c:pt>
                <c:pt idx="701">
                  <c:v>0.76221189067085005</c:v>
                </c:pt>
                <c:pt idx="702">
                  <c:v>0.2528275140033282</c:v>
                </c:pt>
                <c:pt idx="703">
                  <c:v>0.76232956945822405</c:v>
                </c:pt>
                <c:pt idx="704">
                  <c:v>0.25352348552623649</c:v>
                </c:pt>
                <c:pt idx="705">
                  <c:v>0.76244624694929197</c:v>
                </c:pt>
                <c:pt idx="706">
                  <c:v>0.2542192493553912</c:v>
                </c:pt>
                <c:pt idx="707">
                  <c:v>0.76256192373409259</c:v>
                </c:pt>
                <c:pt idx="708">
                  <c:v>0.25491480490075324</c:v>
                </c:pt>
                <c:pt idx="709">
                  <c:v>0.76267660040266516</c:v>
                </c:pt>
                <c:pt idx="710">
                  <c:v>0.25561015157228356</c:v>
                </c:pt>
                <c:pt idx="711">
                  <c:v>0.76279027754504869</c:v>
                </c:pt>
                <c:pt idx="712">
                  <c:v>0.25630528877994313</c:v>
                </c:pt>
                <c:pt idx="713">
                  <c:v>0.76290295575128209</c:v>
                </c:pt>
                <c:pt idx="714">
                  <c:v>0.25700021593369282</c:v>
                </c:pt>
                <c:pt idx="715">
                  <c:v>0.7630146356114047</c:v>
                </c:pt>
                <c:pt idx="716">
                  <c:v>0.25769493244349356</c:v>
                </c:pt>
                <c:pt idx="717">
                  <c:v>0.76312531771545522</c:v>
                </c:pt>
                <c:pt idx="718">
                  <c:v>0.25838943771930634</c:v>
                </c:pt>
                <c:pt idx="719">
                  <c:v>0.76323500265347322</c:v>
                </c:pt>
                <c:pt idx="720">
                  <c:v>0.25908373117109196</c:v>
                </c:pt>
                <c:pt idx="721">
                  <c:v>0.76334369101549748</c:v>
                </c:pt>
                <c:pt idx="722">
                  <c:v>0.25977781220881152</c:v>
                </c:pt>
                <c:pt idx="723">
                  <c:v>0.76345138339156693</c:v>
                </c:pt>
                <c:pt idx="724">
                  <c:v>0.26047168024242578</c:v>
                </c:pt>
                <c:pt idx="725">
                  <c:v>0.76355808037172102</c:v>
                </c:pt>
                <c:pt idx="726">
                  <c:v>0.26116533468189579</c:v>
                </c:pt>
                <c:pt idx="727">
                  <c:v>0.76366378254599854</c:v>
                </c:pt>
                <c:pt idx="728">
                  <c:v>0.2618587749371824</c:v>
                </c:pt>
                <c:pt idx="729">
                  <c:v>0.76376849050443874</c:v>
                </c:pt>
                <c:pt idx="730">
                  <c:v>0.26255200041824656</c:v>
                </c:pt>
                <c:pt idx="731">
                  <c:v>0.76387220483708063</c:v>
                </c:pt>
                <c:pt idx="732">
                  <c:v>0.26324501053504917</c:v>
                </c:pt>
                <c:pt idx="733">
                  <c:v>0.76397492613396312</c:v>
                </c:pt>
                <c:pt idx="734">
                  <c:v>0.26393780469755129</c:v>
                </c:pt>
                <c:pt idx="735">
                  <c:v>0.76407665498512545</c:v>
                </c:pt>
                <c:pt idx="736">
                  <c:v>0.26463038231571367</c:v>
                </c:pt>
                <c:pt idx="737">
                  <c:v>0.76417739198060652</c:v>
                </c:pt>
                <c:pt idx="738">
                  <c:v>0.26532274279949736</c:v>
                </c:pt>
                <c:pt idx="739">
                  <c:v>0.76427713771044581</c:v>
                </c:pt>
                <c:pt idx="740">
                  <c:v>0.26601488555886321</c:v>
                </c:pt>
                <c:pt idx="741">
                  <c:v>0.76437589276468187</c:v>
                </c:pt>
                <c:pt idx="742">
                  <c:v>0.26670681000377217</c:v>
                </c:pt>
                <c:pt idx="743">
                  <c:v>0.76447365773335429</c:v>
                </c:pt>
                <c:pt idx="744">
                  <c:v>0.26739851554418526</c:v>
                </c:pt>
                <c:pt idx="745">
                  <c:v>0.76457043320650175</c:v>
                </c:pt>
                <c:pt idx="746">
                  <c:v>0.26809000159006324</c:v>
                </c:pt>
                <c:pt idx="747">
                  <c:v>0.76466621977416338</c:v>
                </c:pt>
                <c:pt idx="748">
                  <c:v>0.26878126755136711</c:v>
                </c:pt>
                <c:pt idx="749">
                  <c:v>0.76476101802637841</c:v>
                </c:pt>
                <c:pt idx="750">
                  <c:v>0.26947231283805789</c:v>
                </c:pt>
                <c:pt idx="751">
                  <c:v>0.76485482855318576</c:v>
                </c:pt>
                <c:pt idx="752">
                  <c:v>0.27016313686009635</c:v>
                </c:pt>
                <c:pt idx="753">
                  <c:v>0.76494765194462466</c:v>
                </c:pt>
                <c:pt idx="754">
                  <c:v>0.27085373902744359</c:v>
                </c:pt>
                <c:pt idx="755">
                  <c:v>0.76503948879073413</c:v>
                </c:pt>
                <c:pt idx="756">
                  <c:v>0.27154411875006035</c:v>
                </c:pt>
                <c:pt idx="757">
                  <c:v>0.76513033968155308</c:v>
                </c:pt>
                <c:pt idx="758">
                  <c:v>0.27223427543790768</c:v>
                </c:pt>
                <c:pt idx="759">
                  <c:v>0.76522020520712086</c:v>
                </c:pt>
                <c:pt idx="760">
                  <c:v>0.27292420850094651</c:v>
                </c:pt>
                <c:pt idx="761">
                  <c:v>0.76530908595747615</c:v>
                </c:pt>
                <c:pt idx="762">
                  <c:v>0.27361391734913765</c:v>
                </c:pt>
                <c:pt idx="763">
                  <c:v>0.76539698252265853</c:v>
                </c:pt>
                <c:pt idx="764">
                  <c:v>0.27430340139244219</c:v>
                </c:pt>
                <c:pt idx="765">
                  <c:v>0.76548389549270657</c:v>
                </c:pt>
                <c:pt idx="766">
                  <c:v>0.27499266004082096</c:v>
                </c:pt>
                <c:pt idx="767">
                  <c:v>0.76556982545765973</c:v>
                </c:pt>
                <c:pt idx="768">
                  <c:v>0.27568169270423487</c:v>
                </c:pt>
                <c:pt idx="769">
                  <c:v>0.76565477300755691</c:v>
                </c:pt>
                <c:pt idx="770">
                  <c:v>0.27637049879264491</c:v>
                </c:pt>
                <c:pt idx="771">
                  <c:v>0.76573873873243714</c:v>
                </c:pt>
                <c:pt idx="772">
                  <c:v>0.27705907771601196</c:v>
                </c:pt>
                <c:pt idx="773">
                  <c:v>0.76582172322233966</c:v>
                </c:pt>
                <c:pt idx="774">
                  <c:v>0.27774742888429704</c:v>
                </c:pt>
                <c:pt idx="775">
                  <c:v>0.76590372706730336</c:v>
                </c:pt>
                <c:pt idx="776">
                  <c:v>0.27843555170746093</c:v>
                </c:pt>
                <c:pt idx="777">
                  <c:v>0.7659847508573675</c:v>
                </c:pt>
                <c:pt idx="778">
                  <c:v>0.2791234455954647</c:v>
                </c:pt>
                <c:pt idx="779">
                  <c:v>0.76606479518257087</c:v>
                </c:pt>
                <c:pt idx="780">
                  <c:v>0.27981110995826913</c:v>
                </c:pt>
                <c:pt idx="781">
                  <c:v>0.76614386063295281</c:v>
                </c:pt>
                <c:pt idx="782">
                  <c:v>0.28049854420583525</c:v>
                </c:pt>
                <c:pt idx="783">
                  <c:v>0.76622194779855235</c:v>
                </c:pt>
                <c:pt idx="784">
                  <c:v>0.28118574774812399</c:v>
                </c:pt>
                <c:pt idx="785">
                  <c:v>0.76629905726940839</c:v>
                </c:pt>
                <c:pt idx="786">
                  <c:v>0.28187271999509622</c:v>
                </c:pt>
                <c:pt idx="787">
                  <c:v>0.76637518963556017</c:v>
                </c:pt>
                <c:pt idx="788">
                  <c:v>0.28255946035671298</c:v>
                </c:pt>
                <c:pt idx="789">
                  <c:v>0.76645034548704682</c:v>
                </c:pt>
                <c:pt idx="790">
                  <c:v>0.28324596824293502</c:v>
                </c:pt>
                <c:pt idx="791">
                  <c:v>0.76652452541390725</c:v>
                </c:pt>
                <c:pt idx="792">
                  <c:v>0.28393224306372339</c:v>
                </c:pt>
                <c:pt idx="793">
                  <c:v>0.76659773000618059</c:v>
                </c:pt>
                <c:pt idx="794">
                  <c:v>0.28461828422903901</c:v>
                </c:pt>
                <c:pt idx="795">
                  <c:v>0.76666995985390585</c:v>
                </c:pt>
                <c:pt idx="796">
                  <c:v>0.28530409114884281</c:v>
                </c:pt>
                <c:pt idx="797">
                  <c:v>0.76674121554712227</c:v>
                </c:pt>
                <c:pt idx="798">
                  <c:v>0.28598966323309566</c:v>
                </c:pt>
                <c:pt idx="799">
                  <c:v>0.76681149767586876</c:v>
                </c:pt>
                <c:pt idx="800">
                  <c:v>0.28667499989175854</c:v>
                </c:pt>
                <c:pt idx="801">
                  <c:v>0.76688080683018445</c:v>
                </c:pt>
                <c:pt idx="802">
                  <c:v>0.28736010053479233</c:v>
                </c:pt>
                <c:pt idx="803">
                  <c:v>0.76694914360010857</c:v>
                </c:pt>
                <c:pt idx="804">
                  <c:v>0.28804496457215806</c:v>
                </c:pt>
                <c:pt idx="805">
                  <c:v>0.76701650857567971</c:v>
                </c:pt>
                <c:pt idx="806">
                  <c:v>0.28872959141381649</c:v>
                </c:pt>
                <c:pt idx="807">
                  <c:v>0.76708290234693766</c:v>
                </c:pt>
                <c:pt idx="808">
                  <c:v>0.28941398046972872</c:v>
                </c:pt>
                <c:pt idx="809">
                  <c:v>0.76714832550392076</c:v>
                </c:pt>
                <c:pt idx="810">
                  <c:v>0.29009813114985561</c:v>
                </c:pt>
                <c:pt idx="811">
                  <c:v>0.76721277863666859</c:v>
                </c:pt>
                <c:pt idx="812">
                  <c:v>0.29078204286415799</c:v>
                </c:pt>
                <c:pt idx="813">
                  <c:v>0.76727626233522006</c:v>
                </c:pt>
                <c:pt idx="814">
                  <c:v>0.29146571502259694</c:v>
                </c:pt>
                <c:pt idx="815">
                  <c:v>0.76733877718961419</c:v>
                </c:pt>
                <c:pt idx="816">
                  <c:v>0.29214914703513328</c:v>
                </c:pt>
                <c:pt idx="817">
                  <c:v>0.76740032378989032</c:v>
                </c:pt>
                <c:pt idx="818">
                  <c:v>0.292832338311728</c:v>
                </c:pt>
                <c:pt idx="819">
                  <c:v>0.76746090272608702</c:v>
                </c:pt>
                <c:pt idx="820">
                  <c:v>0.29351528826234208</c:v>
                </c:pt>
                <c:pt idx="821">
                  <c:v>0.76752051458824377</c:v>
                </c:pt>
                <c:pt idx="822">
                  <c:v>0.29419799629693627</c:v>
                </c:pt>
                <c:pt idx="823">
                  <c:v>0.76757915996639958</c:v>
                </c:pt>
                <c:pt idx="824">
                  <c:v>0.29488046182547167</c:v>
                </c:pt>
                <c:pt idx="825">
                  <c:v>0.76763683945059336</c:v>
                </c:pt>
                <c:pt idx="826">
                  <c:v>0.29556268425790905</c:v>
                </c:pt>
                <c:pt idx="827">
                  <c:v>0.76769355363086444</c:v>
                </c:pt>
                <c:pt idx="828">
                  <c:v>0.29624466300420949</c:v>
                </c:pt>
                <c:pt idx="829">
                  <c:v>0.76774930309725153</c:v>
                </c:pt>
                <c:pt idx="830">
                  <c:v>0.29692639747433386</c:v>
                </c:pt>
                <c:pt idx="831">
                  <c:v>0.76780408843979409</c:v>
                </c:pt>
                <c:pt idx="832">
                  <c:v>0.29760788707824309</c:v>
                </c:pt>
                <c:pt idx="833">
                  <c:v>0.76785791024853078</c:v>
                </c:pt>
                <c:pt idx="834">
                  <c:v>0.29828913122589806</c:v>
                </c:pt>
                <c:pt idx="835">
                  <c:v>0.7679107691135012</c:v>
                </c:pt>
                <c:pt idx="836">
                  <c:v>0.29897012932725975</c:v>
                </c:pt>
                <c:pt idx="837">
                  <c:v>0.76796266562474402</c:v>
                </c:pt>
                <c:pt idx="838">
                  <c:v>0.29965088079228913</c:v>
                </c:pt>
                <c:pt idx="839">
                  <c:v>0.76801360037229838</c:v>
                </c:pt>
                <c:pt idx="840">
                  <c:v>0.30033138503094697</c:v>
                </c:pt>
                <c:pt idx="841">
                  <c:v>0.76806357394620339</c:v>
                </c:pt>
                <c:pt idx="842">
                  <c:v>0.30101164145319437</c:v>
                </c:pt>
                <c:pt idx="843">
                  <c:v>0.7681125869364982</c:v>
                </c:pt>
                <c:pt idx="844">
                  <c:v>0.30169164946899213</c:v>
                </c:pt>
                <c:pt idx="845">
                  <c:v>0.7681606399332217</c:v>
                </c:pt>
                <c:pt idx="846">
                  <c:v>0.3023714084883013</c:v>
                </c:pt>
                <c:pt idx="847">
                  <c:v>0.76820773352641325</c:v>
                </c:pt>
                <c:pt idx="848">
                  <c:v>0.30305091792108269</c:v>
                </c:pt>
                <c:pt idx="849">
                  <c:v>0.76825386830611164</c:v>
                </c:pt>
                <c:pt idx="850">
                  <c:v>0.30373017717729728</c:v>
                </c:pt>
                <c:pt idx="851">
                  <c:v>0.76829904486235612</c:v>
                </c:pt>
                <c:pt idx="852">
                  <c:v>0.30440918566690606</c:v>
                </c:pt>
                <c:pt idx="853">
                  <c:v>0.76834326378518558</c:v>
                </c:pt>
                <c:pt idx="854">
                  <c:v>0.30508794279986978</c:v>
                </c:pt>
                <c:pt idx="855">
                  <c:v>0.76838652566463927</c:v>
                </c:pt>
                <c:pt idx="856">
                  <c:v>0.30576644798614955</c:v>
                </c:pt>
                <c:pt idx="857">
                  <c:v>0.7684288310907561</c:v>
                </c:pt>
                <c:pt idx="858">
                  <c:v>0.30644470063570622</c:v>
                </c:pt>
                <c:pt idx="859">
                  <c:v>0.76847018065357542</c:v>
                </c:pt>
                <c:pt idx="860">
                  <c:v>0.30712270015850074</c:v>
                </c:pt>
                <c:pt idx="861">
                  <c:v>0.76851057494313602</c:v>
                </c:pt>
                <c:pt idx="862">
                  <c:v>0.30780044596449402</c:v>
                </c:pt>
                <c:pt idx="863">
                  <c:v>0.76855001454947713</c:v>
                </c:pt>
                <c:pt idx="864">
                  <c:v>0.30847793746364693</c:v>
                </c:pt>
                <c:pt idx="865">
                  <c:v>0.76858850006263768</c:v>
                </c:pt>
                <c:pt idx="866">
                  <c:v>0.30915517406592047</c:v>
                </c:pt>
                <c:pt idx="867">
                  <c:v>0.7686260320726569</c:v>
                </c:pt>
                <c:pt idx="868">
                  <c:v>0.3098321551812756</c:v>
                </c:pt>
                <c:pt idx="869">
                  <c:v>0.7686626111695738</c:v>
                </c:pt>
                <c:pt idx="870">
                  <c:v>0.31050888021967321</c:v>
                </c:pt>
                <c:pt idx="871">
                  <c:v>0.76869823794342729</c:v>
                </c:pt>
                <c:pt idx="872">
                  <c:v>0.31118534859107416</c:v>
                </c:pt>
                <c:pt idx="873">
                  <c:v>0.76873291298425683</c:v>
                </c:pt>
                <c:pt idx="874">
                  <c:v>0.3118615597054395</c:v>
                </c:pt>
                <c:pt idx="875">
                  <c:v>0.76876663688210123</c:v>
                </c:pt>
                <c:pt idx="876">
                  <c:v>0.31253751297273002</c:v>
                </c:pt>
                <c:pt idx="877">
                  <c:v>0.76879941022699938</c:v>
                </c:pt>
                <c:pt idx="878">
                  <c:v>0.31321320780290673</c:v>
                </c:pt>
                <c:pt idx="879">
                  <c:v>0.76883123360899075</c:v>
                </c:pt>
                <c:pt idx="880">
                  <c:v>0.31388864360593061</c:v>
                </c:pt>
                <c:pt idx="881">
                  <c:v>0.76886210761811424</c:v>
                </c:pt>
                <c:pt idx="882">
                  <c:v>0.31456381979176246</c:v>
                </c:pt>
                <c:pt idx="883">
                  <c:v>0.76889203284440888</c:v>
                </c:pt>
                <c:pt idx="884">
                  <c:v>0.31523873577036332</c:v>
                </c:pt>
                <c:pt idx="885">
                  <c:v>0.76892100987791379</c:v>
                </c:pt>
                <c:pt idx="886">
                  <c:v>0.31591339095169407</c:v>
                </c:pt>
                <c:pt idx="887">
                  <c:v>0.76894903930866798</c:v>
                </c:pt>
                <c:pt idx="888">
                  <c:v>0.31658778474571564</c:v>
                </c:pt>
                <c:pt idx="889">
                  <c:v>0.76897612172671059</c:v>
                </c:pt>
                <c:pt idx="890">
                  <c:v>0.31726191656238889</c:v>
                </c:pt>
                <c:pt idx="891">
                  <c:v>0.76900225772208064</c:v>
                </c:pt>
                <c:pt idx="892">
                  <c:v>0.31793578581167492</c:v>
                </c:pt>
                <c:pt idx="893">
                  <c:v>0.76902744788481725</c:v>
                </c:pt>
                <c:pt idx="894">
                  <c:v>0.31860939190353443</c:v>
                </c:pt>
                <c:pt idx="895">
                  <c:v>0.76905169280495955</c:v>
                </c:pt>
                <c:pt idx="896">
                  <c:v>0.31928273424792852</c:v>
                </c:pt>
                <c:pt idx="897">
                  <c:v>0.76907499307254645</c:v>
                </c:pt>
                <c:pt idx="898">
                  <c:v>0.31995581225481812</c:v>
                </c:pt>
                <c:pt idx="899">
                  <c:v>0.76909734927761719</c:v>
                </c:pt>
                <c:pt idx="900">
                  <c:v>0.32062862533416403</c:v>
                </c:pt>
                <c:pt idx="901">
                  <c:v>0.76911876201021068</c:v>
                </c:pt>
                <c:pt idx="902">
                  <c:v>0.32130117289592725</c:v>
                </c:pt>
                <c:pt idx="903">
                  <c:v>0.76913923186036615</c:v>
                </c:pt>
                <c:pt idx="904">
                  <c:v>0.32197345435006869</c:v>
                </c:pt>
                <c:pt idx="905">
                  <c:v>0.76915875941812251</c:v>
                </c:pt>
                <c:pt idx="906">
                  <c:v>0.32264546910654934</c:v>
                </c:pt>
                <c:pt idx="907">
                  <c:v>0.769177345273519</c:v>
                </c:pt>
                <c:pt idx="908">
                  <c:v>0.32331721657533008</c:v>
                </c:pt>
                <c:pt idx="909">
                  <c:v>0.76919499001659475</c:v>
                </c:pt>
                <c:pt idx="910">
                  <c:v>0.32398869616637183</c:v>
                </c:pt>
                <c:pt idx="911">
                  <c:v>0.76921169423738844</c:v>
                </c:pt>
                <c:pt idx="912">
                  <c:v>0.32465990728963551</c:v>
                </c:pt>
                <c:pt idx="913">
                  <c:v>0.76922745852593954</c:v>
                </c:pt>
                <c:pt idx="914">
                  <c:v>0.32533084935508205</c:v>
                </c:pt>
                <c:pt idx="915">
                  <c:v>0.76924228347228696</c:v>
                </c:pt>
                <c:pt idx="916">
                  <c:v>0.32600152177267244</c:v>
                </c:pt>
                <c:pt idx="917">
                  <c:v>0.76925616966646992</c:v>
                </c:pt>
                <c:pt idx="918">
                  <c:v>0.32667192395236749</c:v>
                </c:pt>
                <c:pt idx="919">
                  <c:v>0.76926911769852724</c:v>
                </c:pt>
                <c:pt idx="920">
                  <c:v>0.3273420553041283</c:v>
                </c:pt>
                <c:pt idx="921">
                  <c:v>0.76928112815849803</c:v>
                </c:pt>
                <c:pt idx="922">
                  <c:v>0.32801191523791556</c:v>
                </c:pt>
                <c:pt idx="923">
                  <c:v>0.76929220163642165</c:v>
                </c:pt>
                <c:pt idx="924">
                  <c:v>0.32868150316369044</c:v>
                </c:pt>
                <c:pt idx="925">
                  <c:v>0.76930233872233689</c:v>
                </c:pt>
                <c:pt idx="926">
                  <c:v>0.32935081849141368</c:v>
                </c:pt>
                <c:pt idx="927">
                  <c:v>0.76931154000628288</c:v>
                </c:pt>
                <c:pt idx="928">
                  <c:v>0.33001986063104638</c:v>
                </c:pt>
                <c:pt idx="929">
                  <c:v>0.76931980607829875</c:v>
                </c:pt>
                <c:pt idx="930">
                  <c:v>0.33068862899254925</c:v>
                </c:pt>
                <c:pt idx="931">
                  <c:v>0.76932713752842352</c:v>
                </c:pt>
                <c:pt idx="932">
                  <c:v>0.33135712298588338</c:v>
                </c:pt>
                <c:pt idx="933">
                  <c:v>0.76933353494669632</c:v>
                </c:pt>
                <c:pt idx="934">
                  <c:v>0.3320253420210097</c:v>
                </c:pt>
                <c:pt idx="935">
                  <c:v>0.76933899892315627</c:v>
                </c:pt>
                <c:pt idx="936">
                  <c:v>0.33269328550788907</c:v>
                </c:pt>
                <c:pt idx="937">
                  <c:v>0.76934353004784228</c:v>
                </c:pt>
                <c:pt idx="938">
                  <c:v>0.33336095285648243</c:v>
                </c:pt>
                <c:pt idx="939">
                  <c:v>0.76934712891079349</c:v>
                </c:pt>
                <c:pt idx="940">
                  <c:v>0.3340283434767507</c:v>
                </c:pt>
                <c:pt idx="941">
                  <c:v>0.76934979610204901</c:v>
                </c:pt>
                <c:pt idx="942">
                  <c:v>0.33469545677865487</c:v>
                </c:pt>
                <c:pt idx="943">
                  <c:v>0.76935153221164787</c:v>
                </c:pt>
                <c:pt idx="944">
                  <c:v>0.33536229217215585</c:v>
                </c:pt>
                <c:pt idx="945">
                  <c:v>0.7693523378296292</c:v>
                </c:pt>
                <c:pt idx="946">
                  <c:v>0.33602884906721442</c:v>
                </c:pt>
                <c:pt idx="947">
                  <c:v>0.769352213546032</c:v>
                </c:pt>
                <c:pt idx="948">
                  <c:v>0.33669512687379172</c:v>
                </c:pt>
                <c:pt idx="949">
                  <c:v>0.76935115995089542</c:v>
                </c:pt>
                <c:pt idx="950">
                  <c:v>0.33736112500184862</c:v>
                </c:pt>
                <c:pt idx="951">
                  <c:v>0.76934917763425847</c:v>
                </c:pt>
                <c:pt idx="952">
                  <c:v>0.33802684286134593</c:v>
                </c:pt>
                <c:pt idx="953">
                  <c:v>0.76934626718616028</c:v>
                </c:pt>
                <c:pt idx="954">
                  <c:v>0.33869227986224471</c:v>
                </c:pt>
                <c:pt idx="955">
                  <c:v>0.76934242919663987</c:v>
                </c:pt>
                <c:pt idx="956">
                  <c:v>0.33935743541450575</c:v>
                </c:pt>
                <c:pt idx="957">
                  <c:v>0.76933766425573635</c:v>
                </c:pt>
                <c:pt idx="958">
                  <c:v>0.34002230892809016</c:v>
                </c:pt>
                <c:pt idx="959">
                  <c:v>0.76933197295348876</c:v>
                </c:pt>
                <c:pt idx="960">
                  <c:v>0.34068689981295874</c:v>
                </c:pt>
                <c:pt idx="961">
                  <c:v>0.76932535587993611</c:v>
                </c:pt>
                <c:pt idx="962">
                  <c:v>0.34135120747907244</c:v>
                </c:pt>
                <c:pt idx="963">
                  <c:v>0.76931781362511775</c:v>
                </c:pt>
                <c:pt idx="964">
                  <c:v>0.34201523133639222</c:v>
                </c:pt>
                <c:pt idx="965">
                  <c:v>0.76930934677907237</c:v>
                </c:pt>
                <c:pt idx="966">
                  <c:v>0.34267897079487902</c:v>
                </c:pt>
                <c:pt idx="967">
                  <c:v>0.7692999559318392</c:v>
                </c:pt>
                <c:pt idx="968">
                  <c:v>0.34334242526449366</c:v>
                </c:pt>
                <c:pt idx="969">
                  <c:v>0.76928964167345737</c:v>
                </c:pt>
                <c:pt idx="970">
                  <c:v>0.34400559415519716</c:v>
                </c:pt>
                <c:pt idx="971">
                  <c:v>0.7692784045939659</c:v>
                </c:pt>
                <c:pt idx="972">
                  <c:v>0.3446684768769504</c:v>
                </c:pt>
                <c:pt idx="973">
                  <c:v>0.76926624528340404</c:v>
                </c:pt>
                <c:pt idx="974">
                  <c:v>0.34533107283971437</c:v>
                </c:pt>
                <c:pt idx="975">
                  <c:v>0.76925316433181057</c:v>
                </c:pt>
                <c:pt idx="976">
                  <c:v>0.34599338145344993</c:v>
                </c:pt>
                <c:pt idx="977">
                  <c:v>0.76923916232922462</c:v>
                </c:pt>
                <c:pt idx="978">
                  <c:v>0.34665540212811807</c:v>
                </c:pt>
                <c:pt idx="979">
                  <c:v>0.76922423986568567</c:v>
                </c:pt>
                <c:pt idx="980">
                  <c:v>0.34731713427367966</c:v>
                </c:pt>
                <c:pt idx="981">
                  <c:v>0.76920839753123216</c:v>
                </c:pt>
                <c:pt idx="982">
                  <c:v>0.34797857730009568</c:v>
                </c:pt>
                <c:pt idx="983">
                  <c:v>0.76919163591590345</c:v>
                </c:pt>
                <c:pt idx="984">
                  <c:v>0.34863973061732706</c:v>
                </c:pt>
                <c:pt idx="985">
                  <c:v>0.76917395560973889</c:v>
                </c:pt>
                <c:pt idx="986">
                  <c:v>0.34930059363533461</c:v>
                </c:pt>
                <c:pt idx="987">
                  <c:v>0.76915535720277706</c:v>
                </c:pt>
                <c:pt idx="988">
                  <c:v>0.34996116576407943</c:v>
                </c:pt>
                <c:pt idx="989">
                  <c:v>0.7691358412850573</c:v>
                </c:pt>
                <c:pt idx="990">
                  <c:v>0.35062144641352228</c:v>
                </c:pt>
                <c:pt idx="991">
                  <c:v>0.76911540844661863</c:v>
                </c:pt>
                <c:pt idx="992">
                  <c:v>0.35128143499362424</c:v>
                </c:pt>
                <c:pt idx="993">
                  <c:v>0.76909405927750019</c:v>
                </c:pt>
                <c:pt idx="994">
                  <c:v>0.35194113091434615</c:v>
                </c:pt>
                <c:pt idx="995">
                  <c:v>0.76907179436774109</c:v>
                </c:pt>
                <c:pt idx="996">
                  <c:v>0.35260053358564891</c:v>
                </c:pt>
                <c:pt idx="997">
                  <c:v>0.76904861430738003</c:v>
                </c:pt>
                <c:pt idx="998">
                  <c:v>0.35325964241749352</c:v>
                </c:pt>
                <c:pt idx="999">
                  <c:v>0.76902451968645669</c:v>
                </c:pt>
                <c:pt idx="1000">
                  <c:v>0.35391845681984091</c:v>
                </c:pt>
                <c:pt idx="1001">
                  <c:v>0.76899951109500952</c:v>
                </c:pt>
                <c:pt idx="1002">
                  <c:v>0.35457697620265194</c:v>
                </c:pt>
                <c:pt idx="1003">
                  <c:v>0.76897358912307823</c:v>
                </c:pt>
                <c:pt idx="1004">
                  <c:v>0.35523519997588754</c:v>
                </c:pt>
                <c:pt idx="1005">
                  <c:v>0.76894675436070126</c:v>
                </c:pt>
                <c:pt idx="1006">
                  <c:v>0.35589312754950875</c:v>
                </c:pt>
                <c:pt idx="1007">
                  <c:v>0.76891900739791808</c:v>
                </c:pt>
                <c:pt idx="1008">
                  <c:v>0.35655075833347638</c:v>
                </c:pt>
                <c:pt idx="1009">
                  <c:v>0.7688903488247677</c:v>
                </c:pt>
                <c:pt idx="1010">
                  <c:v>0.35720809173775142</c:v>
                </c:pt>
                <c:pt idx="1011">
                  <c:v>0.76886077923128904</c:v>
                </c:pt>
                <c:pt idx="1012">
                  <c:v>0.35786512717229474</c:v>
                </c:pt>
                <c:pt idx="1013">
                  <c:v>0.76883029920752144</c:v>
                </c:pt>
                <c:pt idx="1014">
                  <c:v>0.35852186404706726</c:v>
                </c:pt>
                <c:pt idx="1015">
                  <c:v>0.76879890934350381</c:v>
                </c:pt>
                <c:pt idx="1016">
                  <c:v>0.35917830177203003</c:v>
                </c:pt>
                <c:pt idx="1017">
                  <c:v>0.76876661022927517</c:v>
                </c:pt>
                <c:pt idx="1018">
                  <c:v>0.35983443975714385</c:v>
                </c:pt>
                <c:pt idx="1019">
                  <c:v>0.76873340245487454</c:v>
                </c:pt>
                <c:pt idx="1020">
                  <c:v>0.36049027741236972</c:v>
                </c:pt>
                <c:pt idx="1021">
                  <c:v>0.76869928661034115</c:v>
                </c:pt>
                <c:pt idx="1022">
                  <c:v>0.36114581414766855</c:v>
                </c:pt>
                <c:pt idx="1023">
                  <c:v>0.76866426328571424</c:v>
                </c:pt>
                <c:pt idx="1024">
                  <c:v>0.36180104937300123</c:v>
                </c:pt>
                <c:pt idx="1025">
                  <c:v>0.7686283330710324</c:v>
                </c:pt>
                <c:pt idx="1026">
                  <c:v>0.36245598249832867</c:v>
                </c:pt>
                <c:pt idx="1027">
                  <c:v>0.76859149655633507</c:v>
                </c:pt>
                <c:pt idx="1028">
                  <c:v>0.36311061293361191</c:v>
                </c:pt>
                <c:pt idx="1029">
                  <c:v>0.76855375433166129</c:v>
                </c:pt>
                <c:pt idx="1030">
                  <c:v>0.36376494008881177</c:v>
                </c:pt>
                <c:pt idx="1031">
                  <c:v>0.76851510698705006</c:v>
                </c:pt>
                <c:pt idx="1032">
                  <c:v>0.36441896337388924</c:v>
                </c:pt>
                <c:pt idx="1033">
                  <c:v>0.7684755551125404</c:v>
                </c:pt>
                <c:pt idx="1034">
                  <c:v>0.36507268219880523</c:v>
                </c:pt>
                <c:pt idx="1035">
                  <c:v>0.76843509929817144</c:v>
                </c:pt>
                <c:pt idx="1036">
                  <c:v>0.36572609597352063</c:v>
                </c:pt>
                <c:pt idx="1037">
                  <c:v>0.76839374013398232</c:v>
                </c:pt>
                <c:pt idx="1038">
                  <c:v>0.3663792041079964</c:v>
                </c:pt>
                <c:pt idx="1039">
                  <c:v>0.76835147821001204</c:v>
                </c:pt>
                <c:pt idx="1040">
                  <c:v>0.36703200601219349</c:v>
                </c:pt>
                <c:pt idx="1041">
                  <c:v>0.76830831411629963</c:v>
                </c:pt>
                <c:pt idx="1042">
                  <c:v>0.36768450109607281</c:v>
                </c:pt>
                <c:pt idx="1043">
                  <c:v>0.76826424844288432</c:v>
                </c:pt>
                <c:pt idx="1044">
                  <c:v>0.36833668876959524</c:v>
                </c:pt>
                <c:pt idx="1045">
                  <c:v>0.76821928177980503</c:v>
                </c:pt>
                <c:pt idx="1046">
                  <c:v>0.36898856844272182</c:v>
                </c:pt>
                <c:pt idx="1047">
                  <c:v>0.76817341471710077</c:v>
                </c:pt>
                <c:pt idx="1048">
                  <c:v>0.3696401395254133</c:v>
                </c:pt>
                <c:pt idx="1049">
                  <c:v>0.76812664784481088</c:v>
                </c:pt>
                <c:pt idx="1050">
                  <c:v>0.37029140142763084</c:v>
                </c:pt>
                <c:pt idx="1051">
                  <c:v>0.76807898175297418</c:v>
                </c:pt>
                <c:pt idx="1052">
                  <c:v>0.37094235355933514</c:v>
                </c:pt>
                <c:pt idx="1053">
                  <c:v>0.76803041703162989</c:v>
                </c:pt>
                <c:pt idx="1054">
                  <c:v>0.37159299533048729</c:v>
                </c:pt>
                <c:pt idx="1055">
                  <c:v>0.76798095427081692</c:v>
                </c:pt>
                <c:pt idx="1056">
                  <c:v>0.3722433261510481</c:v>
                </c:pt>
                <c:pt idx="1057">
                  <c:v>0.76793059406057451</c:v>
                </c:pt>
                <c:pt idx="1058">
                  <c:v>0.37289334543097857</c:v>
                </c:pt>
                <c:pt idx="1059">
                  <c:v>0.76787933699094169</c:v>
                </c:pt>
                <c:pt idx="1060">
                  <c:v>0.37354305258023962</c:v>
                </c:pt>
                <c:pt idx="1061">
                  <c:v>0.76782718365195757</c:v>
                </c:pt>
                <c:pt idx="1062">
                  <c:v>0.37419244700879212</c:v>
                </c:pt>
                <c:pt idx="1063">
                  <c:v>0.76777413463366107</c:v>
                </c:pt>
                <c:pt idx="1064">
                  <c:v>0.37484152812659716</c:v>
                </c:pt>
                <c:pt idx="1065">
                  <c:v>0.76772019052609142</c:v>
                </c:pt>
                <c:pt idx="1066">
                  <c:v>0.37549029534361544</c:v>
                </c:pt>
                <c:pt idx="1067">
                  <c:v>0.76766535191928764</c:v>
                </c:pt>
                <c:pt idx="1068">
                  <c:v>0.37613874806980807</c:v>
                </c:pt>
                <c:pt idx="1069">
                  <c:v>0.76760961940328876</c:v>
                </c:pt>
                <c:pt idx="1070">
                  <c:v>0.37678688571513586</c:v>
                </c:pt>
                <c:pt idx="1071">
                  <c:v>0.767552993568134</c:v>
                </c:pt>
                <c:pt idx="1072">
                  <c:v>0.37743470768955978</c:v>
                </c:pt>
                <c:pt idx="1073">
                  <c:v>0.76749547500386228</c:v>
                </c:pt>
                <c:pt idx="1074">
                  <c:v>0.37808221340304077</c:v>
                </c:pt>
                <c:pt idx="1075">
                  <c:v>0.76743706430051273</c:v>
                </c:pt>
                <c:pt idx="1076">
                  <c:v>0.37872940226553975</c:v>
                </c:pt>
                <c:pt idx="1077">
                  <c:v>0.76737776204812425</c:v>
                </c:pt>
                <c:pt idx="1078">
                  <c:v>0.37937627368701765</c:v>
                </c:pt>
                <c:pt idx="1079">
                  <c:v>0.7673175688367363</c:v>
                </c:pt>
                <c:pt idx="1080">
                  <c:v>0.3800228270774354</c:v>
                </c:pt>
                <c:pt idx="1081">
                  <c:v>0.76725648525638757</c:v>
                </c:pt>
                <c:pt idx="1082">
                  <c:v>0.38066906184675398</c:v>
                </c:pt>
                <c:pt idx="1083">
                  <c:v>0.76719451189711718</c:v>
                </c:pt>
                <c:pt idx="1084">
                  <c:v>0.38131497740493414</c:v>
                </c:pt>
                <c:pt idx="1085">
                  <c:v>0.76713164934896449</c:v>
                </c:pt>
                <c:pt idx="1086">
                  <c:v>0.38196057316193699</c:v>
                </c:pt>
                <c:pt idx="1087">
                  <c:v>0.7670678982019683</c:v>
                </c:pt>
                <c:pt idx="1088">
                  <c:v>0.38260584852772339</c:v>
                </c:pt>
                <c:pt idx="1089">
                  <c:v>0.76700325904616795</c:v>
                </c:pt>
                <c:pt idx="1090">
                  <c:v>0.38325080291225422</c:v>
                </c:pt>
                <c:pt idx="1091">
                  <c:v>0.76693773247160224</c:v>
                </c:pt>
                <c:pt idx="1092">
                  <c:v>0.38389543572549051</c:v>
                </c:pt>
                <c:pt idx="1093">
                  <c:v>0.76687131906831019</c:v>
                </c:pt>
                <c:pt idx="1094">
                  <c:v>0.38453974637739308</c:v>
                </c:pt>
                <c:pt idx="1095">
                  <c:v>0.76680401942633136</c:v>
                </c:pt>
                <c:pt idx="1096">
                  <c:v>0.38518373427792296</c:v>
                </c:pt>
                <c:pt idx="1097">
                  <c:v>0.76673583413570423</c:v>
                </c:pt>
                <c:pt idx="1098">
                  <c:v>0.38582739883704104</c:v>
                </c:pt>
                <c:pt idx="1099">
                  <c:v>0.76666676378646803</c:v>
                </c:pt>
                <c:pt idx="1100">
                  <c:v>0.38647073946470822</c:v>
                </c:pt>
                <c:pt idx="1101">
                  <c:v>0.76659680896866222</c:v>
                </c:pt>
                <c:pt idx="1102">
                  <c:v>0.38711375557088545</c:v>
                </c:pt>
                <c:pt idx="1103">
                  <c:v>0.76652597027232539</c:v>
                </c:pt>
                <c:pt idx="1104">
                  <c:v>0.38775644656553365</c:v>
                </c:pt>
                <c:pt idx="1105">
                  <c:v>0.76645424828749686</c:v>
                </c:pt>
                <c:pt idx="1106">
                  <c:v>0.38839881185861369</c:v>
                </c:pt>
                <c:pt idx="1107">
                  <c:v>0.76638164360421568</c:v>
                </c:pt>
                <c:pt idx="1108">
                  <c:v>0.38904085086008666</c:v>
                </c:pt>
                <c:pt idx="1109">
                  <c:v>0.76630815681252085</c:v>
                </c:pt>
                <c:pt idx="1110">
                  <c:v>0.38968256297991333</c:v>
                </c:pt>
                <c:pt idx="1111">
                  <c:v>0.76623378850245161</c:v>
                </c:pt>
                <c:pt idx="1112">
                  <c:v>0.39032394762805467</c:v>
                </c:pt>
                <c:pt idx="1113">
                  <c:v>0.76615853926404665</c:v>
                </c:pt>
                <c:pt idx="1114">
                  <c:v>0.39096500421447161</c:v>
                </c:pt>
                <c:pt idx="1115">
                  <c:v>0.76608240968734553</c:v>
                </c:pt>
                <c:pt idx="1116">
                  <c:v>0.39160573214912514</c:v>
                </c:pt>
                <c:pt idx="1117">
                  <c:v>0.76600540036238685</c:v>
                </c:pt>
                <c:pt idx="1118">
                  <c:v>0.39224613084197607</c:v>
                </c:pt>
                <c:pt idx="1119">
                  <c:v>0.76592751187921027</c:v>
                </c:pt>
                <c:pt idx="1120">
                  <c:v>0.39288619970298544</c:v>
                </c:pt>
                <c:pt idx="1121">
                  <c:v>0.76584874482785426</c:v>
                </c:pt>
                <c:pt idx="1122">
                  <c:v>0.39352593814211406</c:v>
                </c:pt>
                <c:pt idx="1123">
                  <c:v>0.76576909979835817</c:v>
                </c:pt>
                <c:pt idx="1124">
                  <c:v>0.39416534556932303</c:v>
                </c:pt>
                <c:pt idx="1125">
                  <c:v>0.76568857738076113</c:v>
                </c:pt>
                <c:pt idx="1126">
                  <c:v>0.39480442139457306</c:v>
                </c:pt>
                <c:pt idx="1127">
                  <c:v>0.76560717816510204</c:v>
                </c:pt>
                <c:pt idx="1128">
                  <c:v>0.39544316502782523</c:v>
                </c:pt>
                <c:pt idx="1129">
                  <c:v>0.76552490274142015</c:v>
                </c:pt>
                <c:pt idx="1130">
                  <c:v>0.39608157587904042</c:v>
                </c:pt>
                <c:pt idx="1131">
                  <c:v>0.76544175169975448</c:v>
                </c:pt>
                <c:pt idx="1132">
                  <c:v>0.39671965335817966</c:v>
                </c:pt>
                <c:pt idx="1133">
                  <c:v>0.76535772563014415</c:v>
                </c:pt>
                <c:pt idx="1134">
                  <c:v>0.39735739687520366</c:v>
                </c:pt>
                <c:pt idx="1135">
                  <c:v>0.76527282512262795</c:v>
                </c:pt>
                <c:pt idx="1136">
                  <c:v>0.39799480584007352</c:v>
                </c:pt>
                <c:pt idx="1137">
                  <c:v>0.76518705076724536</c:v>
                </c:pt>
                <c:pt idx="1138">
                  <c:v>0.3986318796627501</c:v>
                </c:pt>
                <c:pt idx="1139">
                  <c:v>0.76510040315403505</c:v>
                </c:pt>
                <c:pt idx="1140">
                  <c:v>0.39926861775319439</c:v>
                </c:pt>
                <c:pt idx="1141">
                  <c:v>0.76501288287303637</c:v>
                </c:pt>
                <c:pt idx="1142">
                  <c:v>0.3999050195213672</c:v>
                </c:pt>
                <c:pt idx="1143">
                  <c:v>0.76492449051428846</c:v>
                </c:pt>
                <c:pt idx="1144">
                  <c:v>0.40054108437722957</c:v>
                </c:pt>
                <c:pt idx="1145">
                  <c:v>0.76483522666782988</c:v>
                </c:pt>
                <c:pt idx="1146">
                  <c:v>0.40117681173074238</c:v>
                </c:pt>
                <c:pt idx="1147">
                  <c:v>0.76474509192370033</c:v>
                </c:pt>
                <c:pt idx="1148">
                  <c:v>0.40181220099186654</c:v>
                </c:pt>
                <c:pt idx="1149">
                  <c:v>0.7646540868719387</c:v>
                </c:pt>
                <c:pt idx="1150">
                  <c:v>0.40244725157056305</c:v>
                </c:pt>
                <c:pt idx="1151">
                  <c:v>0.7645622121025839</c:v>
                </c:pt>
                <c:pt idx="1152">
                  <c:v>0.40308196287679277</c:v>
                </c:pt>
                <c:pt idx="1153">
                  <c:v>0.76446946820567518</c:v>
                </c:pt>
                <c:pt idx="1154">
                  <c:v>0.40371633432051662</c:v>
                </c:pt>
                <c:pt idx="1155">
                  <c:v>0.76437585577125133</c:v>
                </c:pt>
                <c:pt idx="1156">
                  <c:v>0.40435036531169549</c:v>
                </c:pt>
                <c:pt idx="1157">
                  <c:v>0.76428137538935181</c:v>
                </c:pt>
                <c:pt idx="1158">
                  <c:v>0.40498405526029047</c:v>
                </c:pt>
                <c:pt idx="1159">
                  <c:v>0.76418602765001531</c:v>
                </c:pt>
                <c:pt idx="1160">
                  <c:v>0.40561740357626241</c:v>
                </c:pt>
                <c:pt idx="1161">
                  <c:v>0.76408981314328117</c:v>
                </c:pt>
                <c:pt idx="1162">
                  <c:v>0.4062504096695721</c:v>
                </c:pt>
                <c:pt idx="1163">
                  <c:v>0.76399273245918831</c:v>
                </c:pt>
                <c:pt idx="1164">
                  <c:v>0.40688307295018067</c:v>
                </c:pt>
                <c:pt idx="1165">
                  <c:v>0.76389478618777595</c:v>
                </c:pt>
                <c:pt idx="1166">
                  <c:v>0.40751539282804894</c:v>
                </c:pt>
                <c:pt idx="1167">
                  <c:v>0.76379597491908313</c:v>
                </c:pt>
                <c:pt idx="1168">
                  <c:v>0.40814736871313784</c:v>
                </c:pt>
                <c:pt idx="1169">
                  <c:v>0.76369629924314886</c:v>
                </c:pt>
                <c:pt idx="1170">
                  <c:v>0.40877900001540829</c:v>
                </c:pt>
                <c:pt idx="1171">
                  <c:v>0.76359575975001226</c:v>
                </c:pt>
                <c:pt idx="1172">
                  <c:v>0.40941028614482128</c:v>
                </c:pt>
                <c:pt idx="1173">
                  <c:v>0.76349435702971225</c:v>
                </c:pt>
                <c:pt idx="1174">
                  <c:v>0.41004122651133773</c:v>
                </c:pt>
                <c:pt idx="1175">
                  <c:v>0.76339209167228828</c:v>
                </c:pt>
                <c:pt idx="1176">
                  <c:v>0.41067182052491852</c:v>
                </c:pt>
                <c:pt idx="1177">
                  <c:v>0.76328896426777892</c:v>
                </c:pt>
                <c:pt idx="1178">
                  <c:v>0.41130206759552457</c:v>
                </c:pt>
                <c:pt idx="1179">
                  <c:v>0.76318497540622365</c:v>
                </c:pt>
                <c:pt idx="1180">
                  <c:v>0.41193196713311681</c:v>
                </c:pt>
                <c:pt idx="1181">
                  <c:v>0.76308012567766115</c:v>
                </c:pt>
                <c:pt idx="1182">
                  <c:v>0.41256151854765621</c:v>
                </c:pt>
                <c:pt idx="1183">
                  <c:v>0.76297441567213109</c:v>
                </c:pt>
                <c:pt idx="1184">
                  <c:v>0.41319072124910367</c:v>
                </c:pt>
                <c:pt idx="1185">
                  <c:v>0.76286784597967194</c:v>
                </c:pt>
                <c:pt idx="1186">
                  <c:v>0.4138195746474202</c:v>
                </c:pt>
                <c:pt idx="1187">
                  <c:v>0.76276041719032317</c:v>
                </c:pt>
                <c:pt idx="1188">
                  <c:v>0.41444807815256657</c:v>
                </c:pt>
                <c:pt idx="1189">
                  <c:v>0.76265212989412345</c:v>
                </c:pt>
                <c:pt idx="1190">
                  <c:v>0.41507623117450376</c:v>
                </c:pt>
                <c:pt idx="1191">
                  <c:v>0.76254298468111226</c:v>
                </c:pt>
                <c:pt idx="1192">
                  <c:v>0.41570403312319276</c:v>
                </c:pt>
                <c:pt idx="1193">
                  <c:v>0.76243298214132849</c:v>
                </c:pt>
                <c:pt idx="1194">
                  <c:v>0.41633148340859449</c:v>
                </c:pt>
                <c:pt idx="1195">
                  <c:v>0.76232212286481127</c:v>
                </c:pt>
                <c:pt idx="1196">
                  <c:v>0.41695858144066977</c:v>
                </c:pt>
                <c:pt idx="1197">
                  <c:v>0.76221040744159951</c:v>
                </c:pt>
                <c:pt idx="1198">
                  <c:v>0.41758532662937969</c:v>
                </c:pt>
                <c:pt idx="1199">
                  <c:v>0.76209783646173257</c:v>
                </c:pt>
                <c:pt idx="1200">
                  <c:v>0.41821171838468507</c:v>
                </c:pt>
                <c:pt idx="1201">
                  <c:v>0.76198441051524934</c:v>
                </c:pt>
                <c:pt idx="1202">
                  <c:v>0.41883775611654683</c:v>
                </c:pt>
                <c:pt idx="1203">
                  <c:v>0.76187013019218897</c:v>
                </c:pt>
                <c:pt idx="1204">
                  <c:v>0.41946343923492596</c:v>
                </c:pt>
                <c:pt idx="1205">
                  <c:v>0.76175499608259023</c:v>
                </c:pt>
                <c:pt idx="1206">
                  <c:v>0.42008876714978338</c:v>
                </c:pt>
                <c:pt idx="1207">
                  <c:v>0.76163900877649271</c:v>
                </c:pt>
                <c:pt idx="1208">
                  <c:v>0.42071373927107997</c:v>
                </c:pt>
                <c:pt idx="1209">
                  <c:v>0.76152216886393509</c:v>
                </c:pt>
                <c:pt idx="1210">
                  <c:v>0.42133835500877664</c:v>
                </c:pt>
                <c:pt idx="1211">
                  <c:v>0.76140447693495661</c:v>
                </c:pt>
                <c:pt idx="1212">
                  <c:v>0.42196261377283439</c:v>
                </c:pt>
                <c:pt idx="1213">
                  <c:v>0.76128593357959617</c:v>
                </c:pt>
                <c:pt idx="1214">
                  <c:v>0.42258651497321414</c:v>
                </c:pt>
                <c:pt idx="1215">
                  <c:v>0.76116653938789314</c:v>
                </c:pt>
                <c:pt idx="1216">
                  <c:v>0.42321005801987677</c:v>
                </c:pt>
                <c:pt idx="1217">
                  <c:v>0.7610462949498864</c:v>
                </c:pt>
                <c:pt idx="1218">
                  <c:v>0.42383324232278324</c:v>
                </c:pt>
                <c:pt idx="1219">
                  <c:v>0.76092520085561488</c:v>
                </c:pt>
                <c:pt idx="1220">
                  <c:v>0.4244560672918945</c:v>
                </c:pt>
                <c:pt idx="1221">
                  <c:v>0.76080325769511803</c:v>
                </c:pt>
                <c:pt idx="1222">
                  <c:v>0.42507853233717136</c:v>
                </c:pt>
                <c:pt idx="1223">
                  <c:v>0.76068046605843453</c:v>
                </c:pt>
                <c:pt idx="1224">
                  <c:v>0.42570063686857484</c:v>
                </c:pt>
                <c:pt idx="1225">
                  <c:v>0.76055682653560375</c:v>
                </c:pt>
                <c:pt idx="1226">
                  <c:v>0.42632238029606595</c:v>
                </c:pt>
                <c:pt idx="1227">
                  <c:v>0.76043233971666468</c:v>
                </c:pt>
                <c:pt idx="1228">
                  <c:v>0.42694376202960549</c:v>
                </c:pt>
                <c:pt idx="1229">
                  <c:v>0.76030700619165636</c:v>
                </c:pt>
                <c:pt idx="1230">
                  <c:v>0.42756478147915439</c:v>
                </c:pt>
                <c:pt idx="1231">
                  <c:v>0.76018082655061792</c:v>
                </c:pt>
                <c:pt idx="1232">
                  <c:v>0.42818543805467363</c:v>
                </c:pt>
                <c:pt idx="1233">
                  <c:v>0.76005380138358825</c:v>
                </c:pt>
                <c:pt idx="1234">
                  <c:v>0.42880573116612408</c:v>
                </c:pt>
                <c:pt idx="1235">
                  <c:v>0.75992593128060659</c:v>
                </c:pt>
                <c:pt idx="1236">
                  <c:v>0.42942566022346673</c:v>
                </c:pt>
                <c:pt idx="1237">
                  <c:v>0.75979721683171197</c:v>
                </c:pt>
                <c:pt idx="1238">
                  <c:v>0.43004522463666256</c:v>
                </c:pt>
                <c:pt idx="1239">
                  <c:v>0.75966765862694341</c:v>
                </c:pt>
                <c:pt idx="1240">
                  <c:v>0.43066442381567233</c:v>
                </c:pt>
                <c:pt idx="1241">
                  <c:v>0.75953725725634003</c:v>
                </c:pt>
                <c:pt idx="1242">
                  <c:v>0.43128325717045712</c:v>
                </c:pt>
                <c:pt idx="1243">
                  <c:v>0.75940601330994095</c:v>
                </c:pt>
                <c:pt idx="1244">
                  <c:v>0.43190172411097771</c:v>
                </c:pt>
                <c:pt idx="1245">
                  <c:v>0.75927392737778521</c:v>
                </c:pt>
                <c:pt idx="1246">
                  <c:v>0.43251982404719519</c:v>
                </c:pt>
                <c:pt idx="1247">
                  <c:v>0.75914100004991181</c:v>
                </c:pt>
                <c:pt idx="1248">
                  <c:v>0.43313755638907037</c:v>
                </c:pt>
                <c:pt idx="1249">
                  <c:v>0.75900723191635999</c:v>
                </c:pt>
                <c:pt idx="1250">
                  <c:v>0.43375492054656423</c:v>
                </c:pt>
                <c:pt idx="1251">
                  <c:v>0.75887262356716878</c:v>
                </c:pt>
                <c:pt idx="1252">
                  <c:v>0.4343719159296377</c:v>
                </c:pt>
                <c:pt idx="1253">
                  <c:v>0.75873717559237697</c:v>
                </c:pt>
                <c:pt idx="1254">
                  <c:v>0.43498854194825171</c:v>
                </c:pt>
                <c:pt idx="1255">
                  <c:v>0.75860088858202412</c:v>
                </c:pt>
                <c:pt idx="1256">
                  <c:v>0.43560479801236718</c:v>
                </c:pt>
                <c:pt idx="1257">
                  <c:v>0.75846376312614883</c:v>
                </c:pt>
                <c:pt idx="1258">
                  <c:v>0.43622068353194493</c:v>
                </c:pt>
                <c:pt idx="1259">
                  <c:v>0.75832579981479042</c:v>
                </c:pt>
                <c:pt idx="1260">
                  <c:v>0.43683619791694606</c:v>
                </c:pt>
                <c:pt idx="1261">
                  <c:v>0.75818699923798794</c:v>
                </c:pt>
                <c:pt idx="1262">
                  <c:v>0.43745134057733143</c:v>
                </c:pt>
                <c:pt idx="1263">
                  <c:v>0.75804736198578038</c:v>
                </c:pt>
                <c:pt idx="1264">
                  <c:v>0.43806611092306191</c:v>
                </c:pt>
                <c:pt idx="1265">
                  <c:v>0.75790688864820699</c:v>
                </c:pt>
                <c:pt idx="1266">
                  <c:v>0.4386805083640985</c:v>
                </c:pt>
                <c:pt idx="1267">
                  <c:v>0.75776557981530679</c:v>
                </c:pt>
                <c:pt idx="1268">
                  <c:v>0.43929453231040205</c:v>
                </c:pt>
                <c:pt idx="1269">
                  <c:v>0.75762343607711857</c:v>
                </c:pt>
                <c:pt idx="1270">
                  <c:v>0.43990818217193361</c:v>
                </c:pt>
                <c:pt idx="1271">
                  <c:v>0.7574804580236818</c:v>
                </c:pt>
                <c:pt idx="1272">
                  <c:v>0.44052145735865406</c:v>
                </c:pt>
                <c:pt idx="1273">
                  <c:v>0.75733664624503527</c:v>
                </c:pt>
                <c:pt idx="1274">
                  <c:v>0.4411343572805243</c:v>
                </c:pt>
                <c:pt idx="1275">
                  <c:v>0.75719200133121833</c:v>
                </c:pt>
                <c:pt idx="1276">
                  <c:v>0.44174688134750523</c:v>
                </c:pt>
                <c:pt idx="1277">
                  <c:v>0.75704652387226978</c:v>
                </c:pt>
                <c:pt idx="1278">
                  <c:v>0.44235902896955781</c:v>
                </c:pt>
                <c:pt idx="1279">
                  <c:v>0.75690021445822875</c:v>
                </c:pt>
                <c:pt idx="1280">
                  <c:v>0.44297079955664298</c:v>
                </c:pt>
                <c:pt idx="1281">
                  <c:v>0.75675307367913436</c:v>
                </c:pt>
                <c:pt idx="1282">
                  <c:v>0.44358219251872166</c:v>
                </c:pt>
                <c:pt idx="1283">
                  <c:v>0.75660510212502574</c:v>
                </c:pt>
                <c:pt idx="1284">
                  <c:v>0.44419320726575473</c:v>
                </c:pt>
                <c:pt idx="1285">
                  <c:v>0.75645630038594192</c:v>
                </c:pt>
                <c:pt idx="1286">
                  <c:v>0.44480384320770322</c:v>
                </c:pt>
                <c:pt idx="1287">
                  <c:v>0.7563066690519219</c:v>
                </c:pt>
                <c:pt idx="1288">
                  <c:v>0.44541409975452795</c:v>
                </c:pt>
                <c:pt idx="1289">
                  <c:v>0.75615620871300482</c:v>
                </c:pt>
                <c:pt idx="1290">
                  <c:v>0.44602397631618995</c:v>
                </c:pt>
                <c:pt idx="1291">
                  <c:v>0.75600491995922969</c:v>
                </c:pt>
                <c:pt idx="1292">
                  <c:v>0.44663347230265005</c:v>
                </c:pt>
                <c:pt idx="1293">
                  <c:v>0.75585280338063587</c:v>
                </c:pt>
                <c:pt idx="1294">
                  <c:v>0.44724258712386927</c:v>
                </c:pt>
                <c:pt idx="1295">
                  <c:v>0.75569985956726193</c:v>
                </c:pt>
                <c:pt idx="1296">
                  <c:v>0.44785132018980839</c:v>
                </c:pt>
                <c:pt idx="1297">
                  <c:v>0.75554608910914733</c:v>
                </c:pt>
                <c:pt idx="1298">
                  <c:v>0.44845967091042849</c:v>
                </c:pt>
                <c:pt idx="1299">
                  <c:v>0.75539149259633109</c:v>
                </c:pt>
                <c:pt idx="1300">
                  <c:v>0.44906763869569044</c:v>
                </c:pt>
                <c:pt idx="1301">
                  <c:v>0.75523607061885201</c:v>
                </c:pt>
                <c:pt idx="1302">
                  <c:v>0.44967522295555512</c:v>
                </c:pt>
                <c:pt idx="1303">
                  <c:v>0.75507982376674954</c:v>
                </c:pt>
                <c:pt idx="1304">
                  <c:v>0.45028242309998362</c:v>
                </c:pt>
                <c:pt idx="1305">
                  <c:v>0.75492275263006248</c:v>
                </c:pt>
                <c:pt idx="1306">
                  <c:v>0.4508892385389367</c:v>
                </c:pt>
                <c:pt idx="1307">
                  <c:v>0.75476485779883018</c:v>
                </c:pt>
                <c:pt idx="1308">
                  <c:v>0.45149566868237534</c:v>
                </c:pt>
                <c:pt idx="1309">
                  <c:v>0.75460613986309144</c:v>
                </c:pt>
                <c:pt idx="1310">
                  <c:v>0.45210171294026047</c:v>
                </c:pt>
                <c:pt idx="1311">
                  <c:v>0.75444659941288539</c:v>
                </c:pt>
                <c:pt idx="1312">
                  <c:v>0.45270737072255296</c:v>
                </c:pt>
                <c:pt idx="1313">
                  <c:v>0.75428623703825104</c:v>
                </c:pt>
                <c:pt idx="1314">
                  <c:v>0.45331264143921385</c:v>
                </c:pt>
                <c:pt idx="1315">
                  <c:v>0.75412505332922763</c:v>
                </c:pt>
                <c:pt idx="1316">
                  <c:v>0.45391752450020401</c:v>
                </c:pt>
                <c:pt idx="1317">
                  <c:v>0.75396304887585419</c:v>
                </c:pt>
                <c:pt idx="1318">
                  <c:v>0.45452201931548436</c:v>
                </c:pt>
                <c:pt idx="1319">
                  <c:v>0.75380022426816995</c:v>
                </c:pt>
                <c:pt idx="1320">
                  <c:v>0.45512612529501578</c:v>
                </c:pt>
                <c:pt idx="1321">
                  <c:v>0.7536365800962137</c:v>
                </c:pt>
                <c:pt idx="1322">
                  <c:v>0.45572984184875936</c:v>
                </c:pt>
                <c:pt idx="1323">
                  <c:v>0.75347211695002436</c:v>
                </c:pt>
                <c:pt idx="1324">
                  <c:v>0.45633316838667587</c:v>
                </c:pt>
                <c:pt idx="1325">
                  <c:v>0.7533068354196415</c:v>
                </c:pt>
                <c:pt idx="1326">
                  <c:v>0.45693610431872628</c:v>
                </c:pt>
                <c:pt idx="1327">
                  <c:v>0.75314073609510401</c:v>
                </c:pt>
                <c:pt idx="1328">
                  <c:v>0.45753864905487152</c:v>
                </c:pt>
                <c:pt idx="1329">
                  <c:v>0.75297381956645071</c:v>
                </c:pt>
                <c:pt idx="1330">
                  <c:v>0.45814080200507257</c:v>
                </c:pt>
                <c:pt idx="1331">
                  <c:v>0.75280608642372104</c:v>
                </c:pt>
                <c:pt idx="1332">
                  <c:v>0.45874256257929025</c:v>
                </c:pt>
                <c:pt idx="1333">
                  <c:v>0.75263753725695381</c:v>
                </c:pt>
                <c:pt idx="1334">
                  <c:v>0.45934393018748554</c:v>
                </c:pt>
                <c:pt idx="1335">
                  <c:v>0.75246817265618815</c:v>
                </c:pt>
                <c:pt idx="1336">
                  <c:v>0.45994490423961942</c:v>
                </c:pt>
                <c:pt idx="1337">
                  <c:v>0.75229799321146329</c:v>
                </c:pt>
                <c:pt idx="1338">
                  <c:v>0.46054548414565272</c:v>
                </c:pt>
                <c:pt idx="1339">
                  <c:v>0.75212699951281792</c:v>
                </c:pt>
                <c:pt idx="1340">
                  <c:v>0.4611456693155464</c:v>
                </c:pt>
                <c:pt idx="1341">
                  <c:v>0.75195519215029161</c:v>
                </c:pt>
                <c:pt idx="1342">
                  <c:v>0.46174545915926152</c:v>
                </c:pt>
                <c:pt idx="1343">
                  <c:v>0.75178257171392315</c:v>
                </c:pt>
                <c:pt idx="1344">
                  <c:v>0.46234485308675882</c:v>
                </c:pt>
                <c:pt idx="1345">
                  <c:v>0.75160913879375169</c:v>
                </c:pt>
                <c:pt idx="1346">
                  <c:v>0.46294385050799935</c:v>
                </c:pt>
                <c:pt idx="1347">
                  <c:v>0.751434893979816</c:v>
                </c:pt>
                <c:pt idx="1348">
                  <c:v>0.46354245083294393</c:v>
                </c:pt>
                <c:pt idx="1349">
                  <c:v>0.75125983786215578</c:v>
                </c:pt>
                <c:pt idx="1350">
                  <c:v>0.46414065347155359</c:v>
                </c:pt>
                <c:pt idx="1351">
                  <c:v>0.75108397103080948</c:v>
                </c:pt>
                <c:pt idx="1352">
                  <c:v>0.46473845783378914</c:v>
                </c:pt>
                <c:pt idx="1353">
                  <c:v>0.75090729407581647</c:v>
                </c:pt>
                <c:pt idx="1354">
                  <c:v>0.46533586332961163</c:v>
                </c:pt>
                <c:pt idx="1355">
                  <c:v>0.75072980758721597</c:v>
                </c:pt>
                <c:pt idx="1356">
                  <c:v>0.46593286936898193</c:v>
                </c:pt>
                <c:pt idx="1357">
                  <c:v>0.75055151215504678</c:v>
                </c:pt>
                <c:pt idx="1358">
                  <c:v>0.46652947536186101</c:v>
                </c:pt>
                <c:pt idx="1359">
                  <c:v>0.75037240836934804</c:v>
                </c:pt>
                <c:pt idx="1360">
                  <c:v>0.4671256807182097</c:v>
                </c:pt>
                <c:pt idx="1361">
                  <c:v>0.75019249682015887</c:v>
                </c:pt>
                <c:pt idx="1362">
                  <c:v>0.46772148484798898</c:v>
                </c:pt>
                <c:pt idx="1363">
                  <c:v>0.75001177809751829</c:v>
                </c:pt>
                <c:pt idx="1364">
                  <c:v>0.46831688716115982</c:v>
                </c:pt>
                <c:pt idx="1365">
                  <c:v>0.74983025279146531</c:v>
                </c:pt>
                <c:pt idx="1366">
                  <c:v>0.46891188706768316</c:v>
                </c:pt>
                <c:pt idx="1367">
                  <c:v>0.74964792149203929</c:v>
                </c:pt>
                <c:pt idx="1368">
                  <c:v>0.46950648397751982</c:v>
                </c:pt>
                <c:pt idx="1369">
                  <c:v>0.74946478478927891</c:v>
                </c:pt>
                <c:pt idx="1370">
                  <c:v>0.47010067730063082</c:v>
                </c:pt>
                <c:pt idx="1371">
                  <c:v>0.74928084327322364</c:v>
                </c:pt>
                <c:pt idx="1372">
                  <c:v>0.4706944664469771</c:v>
                </c:pt>
                <c:pt idx="1373">
                  <c:v>0.74909609753391215</c:v>
                </c:pt>
                <c:pt idx="1374">
                  <c:v>0.47128785082651947</c:v>
                </c:pt>
                <c:pt idx="1375">
                  <c:v>0.7489105481613838</c:v>
                </c:pt>
                <c:pt idx="1376">
                  <c:v>0.47188082984921897</c:v>
                </c:pt>
                <c:pt idx="1377">
                  <c:v>0.74872419574567761</c:v>
                </c:pt>
                <c:pt idx="1378">
                  <c:v>0.47247340292503642</c:v>
                </c:pt>
                <c:pt idx="1379">
                  <c:v>0.74853704087683259</c:v>
                </c:pt>
                <c:pt idx="1380">
                  <c:v>0.47306556946393286</c:v>
                </c:pt>
                <c:pt idx="1381">
                  <c:v>0.74834908414488788</c:v>
                </c:pt>
                <c:pt idx="1382">
                  <c:v>0.47365732887586925</c:v>
                </c:pt>
                <c:pt idx="1383">
                  <c:v>0.74816032613988248</c:v>
                </c:pt>
                <c:pt idx="1384">
                  <c:v>0.47424868057080638</c:v>
                </c:pt>
                <c:pt idx="1385">
                  <c:v>0.74797076745185553</c:v>
                </c:pt>
                <c:pt idx="1386">
                  <c:v>0.47483962395870521</c:v>
                </c:pt>
                <c:pt idx="1387">
                  <c:v>0.74778040867084594</c:v>
                </c:pt>
                <c:pt idx="1388">
                  <c:v>0.47543015844952669</c:v>
                </c:pt>
                <c:pt idx="1389">
                  <c:v>0.74758925038689295</c:v>
                </c:pt>
                <c:pt idx="1390">
                  <c:v>0.47602028345323177</c:v>
                </c:pt>
                <c:pt idx="1391">
                  <c:v>0.74739729319003578</c:v>
                </c:pt>
                <c:pt idx="1392">
                  <c:v>0.47660999837978141</c:v>
                </c:pt>
                <c:pt idx="1393">
                  <c:v>0.74720453767031314</c:v>
                </c:pt>
                <c:pt idx="1394">
                  <c:v>0.4771993026391364</c:v>
                </c:pt>
                <c:pt idx="1395">
                  <c:v>0.74701098441776426</c:v>
                </c:pt>
                <c:pt idx="1396">
                  <c:v>0.47778819564125785</c:v>
                </c:pt>
                <c:pt idx="1397">
                  <c:v>0.74681663402242837</c:v>
                </c:pt>
                <c:pt idx="1398">
                  <c:v>0.47837667679610651</c:v>
                </c:pt>
                <c:pt idx="1399">
                  <c:v>0.74662148707434428</c:v>
                </c:pt>
                <c:pt idx="1400">
                  <c:v>0.47896474551364338</c:v>
                </c:pt>
                <c:pt idx="1401">
                  <c:v>0.74642554416355134</c:v>
                </c:pt>
                <c:pt idx="1402">
                  <c:v>0.47955240120382941</c:v>
                </c:pt>
                <c:pt idx="1403">
                  <c:v>0.74622880588008833</c:v>
                </c:pt>
                <c:pt idx="1404">
                  <c:v>0.48013964327662567</c:v>
                </c:pt>
                <c:pt idx="1405">
                  <c:v>0.74603127281399451</c:v>
                </c:pt>
                <c:pt idx="1406">
                  <c:v>0.48072647114199268</c:v>
                </c:pt>
                <c:pt idx="1407">
                  <c:v>0.74583294555530899</c:v>
                </c:pt>
                <c:pt idx="1408">
                  <c:v>0.48131288420989177</c:v>
                </c:pt>
                <c:pt idx="1409">
                  <c:v>0.74563382469407058</c:v>
                </c:pt>
                <c:pt idx="1410">
                  <c:v>0.48189888189028374</c:v>
                </c:pt>
                <c:pt idx="1411">
                  <c:v>0.74543391082031862</c:v>
                </c:pt>
                <c:pt idx="1412">
                  <c:v>0.48248446359312946</c:v>
                </c:pt>
                <c:pt idx="1413">
                  <c:v>0.74523320452409203</c:v>
                </c:pt>
                <c:pt idx="1414">
                  <c:v>0.48306962872838982</c:v>
                </c:pt>
                <c:pt idx="1415">
                  <c:v>0.74503170639543015</c:v>
                </c:pt>
                <c:pt idx="1416">
                  <c:v>0.48365437670602585</c:v>
                </c:pt>
                <c:pt idx="1417">
                  <c:v>0.74482941702437166</c:v>
                </c:pt>
                <c:pt idx="1418">
                  <c:v>0.48423870693599852</c:v>
                </c:pt>
                <c:pt idx="1419">
                  <c:v>0.74462633700095593</c:v>
                </c:pt>
                <c:pt idx="1420">
                  <c:v>0.4848226188282686</c:v>
                </c:pt>
                <c:pt idx="1421">
                  <c:v>0.74442246691522174</c:v>
                </c:pt>
                <c:pt idx="1422">
                  <c:v>0.48540611179279713</c:v>
                </c:pt>
                <c:pt idx="1423">
                  <c:v>0.74421780735720855</c:v>
                </c:pt>
                <c:pt idx="1424">
                  <c:v>0.48598918523954499</c:v>
                </c:pt>
                <c:pt idx="1425">
                  <c:v>0.74401235891695505</c:v>
                </c:pt>
                <c:pt idx="1426">
                  <c:v>0.48657183857847314</c:v>
                </c:pt>
                <c:pt idx="1427">
                  <c:v>0.74380612218450071</c:v>
                </c:pt>
                <c:pt idx="1428">
                  <c:v>0.48715407121954252</c:v>
                </c:pt>
                <c:pt idx="1429">
                  <c:v>0.7435990977498842</c:v>
                </c:pt>
                <c:pt idx="1430">
                  <c:v>0.48773588257271394</c:v>
                </c:pt>
                <c:pt idx="1431">
                  <c:v>0.74339128620314499</c:v>
                </c:pt>
                <c:pt idx="1432">
                  <c:v>0.4883172720479485</c:v>
                </c:pt>
                <c:pt idx="1433">
                  <c:v>0.74318268813432176</c:v>
                </c:pt>
                <c:pt idx="1434">
                  <c:v>0.48889823905520702</c:v>
                </c:pt>
                <c:pt idx="1435">
                  <c:v>0.74297330413345386</c:v>
                </c:pt>
                <c:pt idx="1436">
                  <c:v>0.48947878300445047</c:v>
                </c:pt>
                <c:pt idx="1437">
                  <c:v>0.7427631347905802</c:v>
                </c:pt>
                <c:pt idx="1438">
                  <c:v>0.49005890330563973</c:v>
                </c:pt>
                <c:pt idx="1439">
                  <c:v>0.74255218069574003</c:v>
                </c:pt>
                <c:pt idx="1440">
                  <c:v>0.49063859936873577</c:v>
                </c:pt>
                <c:pt idx="1441">
                  <c:v>0.74234044243897224</c:v>
                </c:pt>
                <c:pt idx="1442">
                  <c:v>0.49121787060369948</c:v>
                </c:pt>
                <c:pt idx="1443">
                  <c:v>0.74212792061031585</c:v>
                </c:pt>
                <c:pt idx="1444">
                  <c:v>0.49179671642049189</c:v>
                </c:pt>
                <c:pt idx="1445">
                  <c:v>0.74191461579981022</c:v>
                </c:pt>
                <c:pt idx="1446">
                  <c:v>0.49237513622907375</c:v>
                </c:pt>
                <c:pt idx="1447">
                  <c:v>0.74170052859749414</c:v>
                </c:pt>
                <c:pt idx="1448">
                  <c:v>0.49295312943940617</c:v>
                </c:pt>
                <c:pt idx="1449">
                  <c:v>0.74148565959340695</c:v>
                </c:pt>
                <c:pt idx="1450">
                  <c:v>0.49353069546145001</c:v>
                </c:pt>
                <c:pt idx="1451">
                  <c:v>0.74127000937758747</c:v>
                </c:pt>
                <c:pt idx="1452">
                  <c:v>0.49410783370516603</c:v>
                </c:pt>
                <c:pt idx="1453">
                  <c:v>0.74105357854007481</c:v>
                </c:pt>
                <c:pt idx="1454">
                  <c:v>0.49468454358051545</c:v>
                </c:pt>
                <c:pt idx="1455">
                  <c:v>0.74083636767090821</c:v>
                </c:pt>
                <c:pt idx="1456">
                  <c:v>0.49526082449745901</c:v>
                </c:pt>
                <c:pt idx="1457">
                  <c:v>0.74061837736012659</c:v>
                </c:pt>
                <c:pt idx="1458">
                  <c:v>0.49583667586595764</c:v>
                </c:pt>
                <c:pt idx="1459">
                  <c:v>0.74039960819776918</c:v>
                </c:pt>
                <c:pt idx="1460">
                  <c:v>0.49641209709597234</c:v>
                </c:pt>
                <c:pt idx="1461">
                  <c:v>0.74018006077387477</c:v>
                </c:pt>
                <c:pt idx="1462">
                  <c:v>0.49698708759746402</c:v>
                </c:pt>
                <c:pt idx="1463">
                  <c:v>0.73995973567848272</c:v>
                </c:pt>
                <c:pt idx="1464">
                  <c:v>0.49756164678039361</c:v>
                </c:pt>
                <c:pt idx="1465">
                  <c:v>0.73973863350163194</c:v>
                </c:pt>
                <c:pt idx="1466">
                  <c:v>0.49813577405472198</c:v>
                </c:pt>
                <c:pt idx="1467">
                  <c:v>0.73951675483336177</c:v>
                </c:pt>
                <c:pt idx="1468">
                  <c:v>0.49870946883041017</c:v>
                </c:pt>
                <c:pt idx="1469">
                  <c:v>0.73929410026371079</c:v>
                </c:pt>
                <c:pt idx="1470">
                  <c:v>0.49928273051741895</c:v>
                </c:pt>
                <c:pt idx="1471">
                  <c:v>0.73907067038271845</c:v>
                </c:pt>
                <c:pt idx="1472">
                  <c:v>0.4998555585257094</c:v>
                </c:pt>
                <c:pt idx="1473">
                  <c:v>0.7388464657804239</c:v>
                </c:pt>
                <c:pt idx="1474">
                  <c:v>0.50042795226524228</c:v>
                </c:pt>
                <c:pt idx="1475">
                  <c:v>0.7386214870468657</c:v>
                </c:pt>
                <c:pt idx="1476">
                  <c:v>0.50099991114597875</c:v>
                </c:pt>
                <c:pt idx="1477">
                  <c:v>0.73839573477208342</c:v>
                </c:pt>
                <c:pt idx="1478">
                  <c:v>0.50157143457787956</c:v>
                </c:pt>
                <c:pt idx="1479">
                  <c:v>0.73816920954611609</c:v>
                </c:pt>
                <c:pt idx="1480">
                  <c:v>0.5021425219709057</c:v>
                </c:pt>
                <c:pt idx="1481">
                  <c:v>0.73794191195900261</c:v>
                </c:pt>
                <c:pt idx="1482">
                  <c:v>0.50271317273501803</c:v>
                </c:pt>
                <c:pt idx="1483">
                  <c:v>0.73771384260078199</c:v>
                </c:pt>
                <c:pt idx="1484">
                  <c:v>0.50328338628017755</c:v>
                </c:pt>
                <c:pt idx="1485">
                  <c:v>0.73748500206149348</c:v>
                </c:pt>
                <c:pt idx="1486">
                  <c:v>0.50385316201634522</c:v>
                </c:pt>
                <c:pt idx="1487">
                  <c:v>0.73725539093117609</c:v>
                </c:pt>
                <c:pt idx="1488">
                  <c:v>0.50442249935348171</c:v>
                </c:pt>
                <c:pt idx="1489">
                  <c:v>0.73702500979986885</c:v>
                </c:pt>
                <c:pt idx="1490">
                  <c:v>0.50499139770154833</c:v>
                </c:pt>
                <c:pt idx="1491">
                  <c:v>0.73679385925761109</c:v>
                </c:pt>
                <c:pt idx="1492">
                  <c:v>0.50555985647050583</c:v>
                </c:pt>
                <c:pt idx="1493">
                  <c:v>0.73656193989444141</c:v>
                </c:pt>
                <c:pt idx="1494">
                  <c:v>0.50612787507031509</c:v>
                </c:pt>
                <c:pt idx="1495">
                  <c:v>0.73632925230039925</c:v>
                </c:pt>
                <c:pt idx="1496">
                  <c:v>0.50669545291093709</c:v>
                </c:pt>
                <c:pt idx="1497">
                  <c:v>0.73609579706552364</c:v>
                </c:pt>
                <c:pt idx="1498">
                  <c:v>0.50726258940233271</c:v>
                </c:pt>
                <c:pt idx="1499">
                  <c:v>0.73586157477985337</c:v>
                </c:pt>
                <c:pt idx="1500">
                  <c:v>0.50782928395446303</c:v>
                </c:pt>
                <c:pt idx="1501">
                  <c:v>0.73562658603342801</c:v>
                </c:pt>
                <c:pt idx="1502">
                  <c:v>0.50839553597728881</c:v>
                </c:pt>
                <c:pt idx="1503">
                  <c:v>0.73539083141628614</c:v>
                </c:pt>
                <c:pt idx="1504">
                  <c:v>0.50896134488077094</c:v>
                </c:pt>
                <c:pt idx="1505">
                  <c:v>0.73515431151846722</c:v>
                </c:pt>
                <c:pt idx="1506">
                  <c:v>0.5095267100748706</c:v>
                </c:pt>
                <c:pt idx="1507">
                  <c:v>0.73491702693000993</c:v>
                </c:pt>
                <c:pt idx="1508">
                  <c:v>0.51009163096954835</c:v>
                </c:pt>
                <c:pt idx="1509">
                  <c:v>0.73467897824095374</c:v>
                </c:pt>
                <c:pt idx="1510">
                  <c:v>0.51065610697476549</c:v>
                </c:pt>
                <c:pt idx="1511">
                  <c:v>0.73444016604133755</c:v>
                </c:pt>
                <c:pt idx="1512">
                  <c:v>0.51122013750048279</c:v>
                </c:pt>
                <c:pt idx="1513">
                  <c:v>0.73420059092120038</c:v>
                </c:pt>
                <c:pt idx="1514">
                  <c:v>0.51178372195666111</c:v>
                </c:pt>
                <c:pt idx="1515">
                  <c:v>0.73396025347058136</c:v>
                </c:pt>
                <c:pt idx="1516">
                  <c:v>0.51234685975326144</c:v>
                </c:pt>
                <c:pt idx="1517">
                  <c:v>0.73371915427951939</c:v>
                </c:pt>
                <c:pt idx="1518">
                  <c:v>0.51290955030024465</c:v>
                </c:pt>
                <c:pt idx="1519">
                  <c:v>0.73347729393805383</c:v>
                </c:pt>
                <c:pt idx="1520">
                  <c:v>0.51347179300757184</c:v>
                </c:pt>
                <c:pt idx="1521">
                  <c:v>0.73323467303622381</c:v>
                </c:pt>
                <c:pt idx="1522">
                  <c:v>0.51403358728520376</c:v>
                </c:pt>
                <c:pt idx="1523">
                  <c:v>0.73299129216406789</c:v>
                </c:pt>
                <c:pt idx="1524">
                  <c:v>0.5145949325431014</c:v>
                </c:pt>
                <c:pt idx="1525">
                  <c:v>0.73274715191162576</c:v>
                </c:pt>
                <c:pt idx="1526">
                  <c:v>0.51515582819122563</c:v>
                </c:pt>
                <c:pt idx="1527">
                  <c:v>0.732502252868936</c:v>
                </c:pt>
                <c:pt idx="1528">
                  <c:v>0.51571627363953743</c:v>
                </c:pt>
                <c:pt idx="1529">
                  <c:v>0.73225659562603795</c:v>
                </c:pt>
                <c:pt idx="1530">
                  <c:v>0.51627626829799778</c:v>
                </c:pt>
                <c:pt idx="1531">
                  <c:v>0.73201018077297064</c:v>
                </c:pt>
                <c:pt idx="1532">
                  <c:v>0.51683581157656755</c:v>
                </c:pt>
                <c:pt idx="1533">
                  <c:v>0.73176300889977308</c:v>
                </c:pt>
                <c:pt idx="1534">
                  <c:v>0.51739490288520773</c:v>
                </c:pt>
                <c:pt idx="1535">
                  <c:v>0.73151508059648451</c:v>
                </c:pt>
                <c:pt idx="1536">
                  <c:v>0.51795354163387908</c:v>
                </c:pt>
                <c:pt idx="1537">
                  <c:v>0.73126639645314384</c:v>
                </c:pt>
                <c:pt idx="1538">
                  <c:v>0.51851172723254269</c:v>
                </c:pt>
                <c:pt idx="1539">
                  <c:v>0.73101695705979008</c:v>
                </c:pt>
                <c:pt idx="1540">
                  <c:v>0.51906945909115942</c:v>
                </c:pt>
                <c:pt idx="1541">
                  <c:v>0.73076676300646237</c:v>
                </c:pt>
                <c:pt idx="1542">
                  <c:v>0.51962673661969017</c:v>
                </c:pt>
                <c:pt idx="1543">
                  <c:v>0.73051581488320005</c:v>
                </c:pt>
                <c:pt idx="1544">
                  <c:v>0.520183559228096</c:v>
                </c:pt>
                <c:pt idx="1545">
                  <c:v>0.7302641132800417</c:v>
                </c:pt>
                <c:pt idx="1546">
                  <c:v>0.52073992632633759</c:v>
                </c:pt>
                <c:pt idx="1547">
                  <c:v>0.73001165878702678</c:v>
                </c:pt>
                <c:pt idx="1548">
                  <c:v>0.52129583732437623</c:v>
                </c:pt>
                <c:pt idx="1549">
                  <c:v>0.72975845199419431</c:v>
                </c:pt>
                <c:pt idx="1550">
                  <c:v>0.52185129163217248</c:v>
                </c:pt>
                <c:pt idx="1551">
                  <c:v>0.72950449349158308</c:v>
                </c:pt>
                <c:pt idx="1552">
                  <c:v>0.52240628865968752</c:v>
                </c:pt>
                <c:pt idx="1553">
                  <c:v>0.72924978386923256</c:v>
                </c:pt>
                <c:pt idx="1554">
                  <c:v>0.52296082781688213</c:v>
                </c:pt>
                <c:pt idx="1555">
                  <c:v>0.72899432371718165</c:v>
                </c:pt>
                <c:pt idx="1556">
                  <c:v>0.52351490851371729</c:v>
                </c:pt>
                <c:pt idx="1557">
                  <c:v>0.72873811362546914</c:v>
                </c:pt>
                <c:pt idx="1558">
                  <c:v>0.52406853016015398</c:v>
                </c:pt>
                <c:pt idx="1559">
                  <c:v>0.72848115418413462</c:v>
                </c:pt>
                <c:pt idx="1560">
                  <c:v>0.52462169216615306</c:v>
                </c:pt>
                <c:pt idx="1561">
                  <c:v>0.72822344598321687</c:v>
                </c:pt>
                <c:pt idx="1562">
                  <c:v>0.52517439394167553</c:v>
                </c:pt>
                <c:pt idx="1563">
                  <c:v>0.72796498961275491</c:v>
                </c:pt>
                <c:pt idx="1564">
                  <c:v>0.52572663489668214</c:v>
                </c:pt>
                <c:pt idx="1565">
                  <c:v>0.72770578566278799</c:v>
                </c:pt>
                <c:pt idx="1566">
                  <c:v>0.5262784144411341</c:v>
                </c:pt>
                <c:pt idx="1567">
                  <c:v>0.72744583472335511</c:v>
                </c:pt>
                <c:pt idx="1568">
                  <c:v>0.52682973198499206</c:v>
                </c:pt>
                <c:pt idx="1569">
                  <c:v>0.72718513738449531</c:v>
                </c:pt>
                <c:pt idx="1570">
                  <c:v>0.5273805869382171</c:v>
                </c:pt>
                <c:pt idx="1571">
                  <c:v>0.72692369423624748</c:v>
                </c:pt>
                <c:pt idx="1572">
                  <c:v>0.5279309787107701</c:v>
                </c:pt>
                <c:pt idx="1573">
                  <c:v>0.72666150586865119</c:v>
                </c:pt>
                <c:pt idx="1574">
                  <c:v>0.52848090671261194</c:v>
                </c:pt>
                <c:pt idx="1575">
                  <c:v>0.72639857287174503</c:v>
                </c:pt>
                <c:pt idx="1576">
                  <c:v>0.52903037035370359</c:v>
                </c:pt>
                <c:pt idx="1577">
                  <c:v>0.72613489583556834</c:v>
                </c:pt>
                <c:pt idx="1578">
                  <c:v>0.52957936904400615</c:v>
                </c:pt>
                <c:pt idx="1579">
                  <c:v>0.72587047535016025</c:v>
                </c:pt>
                <c:pt idx="1580">
                  <c:v>0.53012790219348027</c:v>
                </c:pt>
                <c:pt idx="1581">
                  <c:v>0.72560531200555944</c:v>
                </c:pt>
                <c:pt idx="1582">
                  <c:v>0.53067596921208704</c:v>
                </c:pt>
                <c:pt idx="1583">
                  <c:v>0.7253394063918055</c:v>
                </c:pt>
                <c:pt idx="1584">
                  <c:v>0.53122356950978733</c:v>
                </c:pt>
                <c:pt idx="1585">
                  <c:v>0.72507275909893698</c:v>
                </c:pt>
                <c:pt idx="1586">
                  <c:v>0.53177070249654212</c:v>
                </c:pt>
                <c:pt idx="1587">
                  <c:v>0.72480537071699336</c:v>
                </c:pt>
                <c:pt idx="1588">
                  <c:v>0.5323173675823123</c:v>
                </c:pt>
                <c:pt idx="1589">
                  <c:v>0.72453724183601353</c:v>
                </c:pt>
                <c:pt idx="1590">
                  <c:v>0.53286356417705871</c:v>
                </c:pt>
                <c:pt idx="1591">
                  <c:v>0.72426837304603653</c:v>
                </c:pt>
                <c:pt idx="1592">
                  <c:v>0.53340929169074247</c:v>
                </c:pt>
                <c:pt idx="1593">
                  <c:v>0.72399876493710169</c:v>
                </c:pt>
                <c:pt idx="1594">
                  <c:v>0.53395454953332433</c:v>
                </c:pt>
                <c:pt idx="1595">
                  <c:v>0.72372841809924782</c:v>
                </c:pt>
                <c:pt idx="1596">
                  <c:v>0.53449933711476538</c:v>
                </c:pt>
                <c:pt idx="1597">
                  <c:v>0.72345733312251403</c:v>
                </c:pt>
                <c:pt idx="1598">
                  <c:v>0.53504365384502639</c:v>
                </c:pt>
                <c:pt idx="1599">
                  <c:v>0.72318551059693936</c:v>
                </c:pt>
                <c:pt idx="1600">
                  <c:v>0.53558749913406833</c:v>
                </c:pt>
                <c:pt idx="1601">
                  <c:v>0.72291295111256304</c:v>
                </c:pt>
                <c:pt idx="1602">
                  <c:v>0.5361308723918522</c:v>
                </c:pt>
                <c:pt idx="1603">
                  <c:v>0.72263965525942409</c:v>
                </c:pt>
                <c:pt idx="1604">
                  <c:v>0.53667377302833874</c:v>
                </c:pt>
                <c:pt idx="1605">
                  <c:v>0.7223656236275614</c:v>
                </c:pt>
                <c:pt idx="1606">
                  <c:v>0.53721620045348928</c:v>
                </c:pt>
                <c:pt idx="1607">
                  <c:v>0.72209085680701446</c:v>
                </c:pt>
                <c:pt idx="1608">
                  <c:v>0.53775815407726424</c:v>
                </c:pt>
                <c:pt idx="1609">
                  <c:v>0.72181535538782182</c:v>
                </c:pt>
                <c:pt idx="1610">
                  <c:v>0.53829963330962494</c:v>
                </c:pt>
                <c:pt idx="1611">
                  <c:v>0.72153911996002296</c:v>
                </c:pt>
                <c:pt idx="1612">
                  <c:v>0.53884063756053213</c:v>
                </c:pt>
                <c:pt idx="1613">
                  <c:v>0.72126215111365666</c:v>
                </c:pt>
                <c:pt idx="1614">
                  <c:v>0.5393811662399467</c:v>
                </c:pt>
                <c:pt idx="1615">
                  <c:v>0.72098444943876216</c:v>
                </c:pt>
                <c:pt idx="1616">
                  <c:v>0.53992121875782972</c:v>
                </c:pt>
                <c:pt idx="1617">
                  <c:v>0.72070601552537861</c:v>
                </c:pt>
                <c:pt idx="1618">
                  <c:v>0.54046079452414197</c:v>
                </c:pt>
                <c:pt idx="1619">
                  <c:v>0.72042684996354489</c:v>
                </c:pt>
                <c:pt idx="1620">
                  <c:v>0.54099989294884454</c:v>
                </c:pt>
                <c:pt idx="1621">
                  <c:v>0.72014695334330026</c:v>
                </c:pt>
                <c:pt idx="1622">
                  <c:v>0.54153851344189818</c:v>
                </c:pt>
                <c:pt idx="1623">
                  <c:v>0.7198663262546835</c:v>
                </c:pt>
                <c:pt idx="1624">
                  <c:v>0.542076655413264</c:v>
                </c:pt>
                <c:pt idx="1625">
                  <c:v>0.71958496928773397</c:v>
                </c:pt>
                <c:pt idx="1626">
                  <c:v>0.54261431827290274</c:v>
                </c:pt>
                <c:pt idx="1627">
                  <c:v>0.71930288303249079</c:v>
                </c:pt>
                <c:pt idx="1628">
                  <c:v>0.54315150143077551</c:v>
                </c:pt>
                <c:pt idx="1629">
                  <c:v>0.71902006807899277</c:v>
                </c:pt>
                <c:pt idx="1630">
                  <c:v>0.54368820429684295</c:v>
                </c:pt>
                <c:pt idx="1631">
                  <c:v>0.71873652501727914</c:v>
                </c:pt>
                <c:pt idx="1632">
                  <c:v>0.54422442628106638</c:v>
                </c:pt>
                <c:pt idx="1633">
                  <c:v>0.7184522544373888</c:v>
                </c:pt>
                <c:pt idx="1634">
                  <c:v>0.54476016679340644</c:v>
                </c:pt>
                <c:pt idx="1635">
                  <c:v>0.71816725692936112</c:v>
                </c:pt>
                <c:pt idx="1636">
                  <c:v>0.54529542524382413</c:v>
                </c:pt>
                <c:pt idx="1637">
                  <c:v>0.71788153308323499</c:v>
                </c:pt>
                <c:pt idx="1638">
                  <c:v>0.54583020104228042</c:v>
                </c:pt>
                <c:pt idx="1639">
                  <c:v>0.71759508348904943</c:v>
                </c:pt>
                <c:pt idx="1640">
                  <c:v>0.54636449359873629</c:v>
                </c:pt>
                <c:pt idx="1641">
                  <c:v>0.71730790873684358</c:v>
                </c:pt>
                <c:pt idx="1642">
                  <c:v>0.54689830232315251</c:v>
                </c:pt>
                <c:pt idx="1643">
                  <c:v>0.71702000941665656</c:v>
                </c:pt>
                <c:pt idx="1644">
                  <c:v>0.54743162662549005</c:v>
                </c:pt>
                <c:pt idx="1645">
                  <c:v>0.71673138611852738</c:v>
                </c:pt>
                <c:pt idx="1646">
                  <c:v>0.54796446591571002</c:v>
                </c:pt>
                <c:pt idx="1647">
                  <c:v>0.71644203943249507</c:v>
                </c:pt>
                <c:pt idx="1648">
                  <c:v>0.54849681960377306</c:v>
                </c:pt>
                <c:pt idx="1649">
                  <c:v>0.71615196994859909</c:v>
                </c:pt>
                <c:pt idx="1650">
                  <c:v>0.54902868709964026</c:v>
                </c:pt>
                <c:pt idx="1651">
                  <c:v>0.71586117825687789</c:v>
                </c:pt>
                <c:pt idx="1652">
                  <c:v>0.5495600678132726</c:v>
                </c:pt>
                <c:pt idx="1653">
                  <c:v>0.71556966494737084</c:v>
                </c:pt>
                <c:pt idx="1654">
                  <c:v>0.55009096115463085</c:v>
                </c:pt>
                <c:pt idx="1655">
                  <c:v>0.71527743061011706</c:v>
                </c:pt>
                <c:pt idx="1656">
                  <c:v>0.55062136653367599</c:v>
                </c:pt>
                <c:pt idx="1657">
                  <c:v>0.71498447583515556</c:v>
                </c:pt>
                <c:pt idx="1658">
                  <c:v>0.55115128336036912</c:v>
                </c:pt>
                <c:pt idx="1659">
                  <c:v>0.71469080121252548</c:v>
                </c:pt>
                <c:pt idx="1660">
                  <c:v>0.55168071104467098</c:v>
                </c:pt>
                <c:pt idx="1661">
                  <c:v>0.71439640733226584</c:v>
                </c:pt>
                <c:pt idx="1662">
                  <c:v>0.55220964899654246</c:v>
                </c:pt>
                <c:pt idx="1663">
                  <c:v>0.71410129478441575</c:v>
                </c:pt>
                <c:pt idx="1664">
                  <c:v>0.55273809662594464</c:v>
                </c:pt>
                <c:pt idx="1665">
                  <c:v>0.71380546415901414</c:v>
                </c:pt>
                <c:pt idx="1666">
                  <c:v>0.5532660533428384</c:v>
                </c:pt>
                <c:pt idx="1667">
                  <c:v>0.71350891604610023</c:v>
                </c:pt>
                <c:pt idx="1668">
                  <c:v>0.55379351855718451</c:v>
                </c:pt>
                <c:pt idx="1669">
                  <c:v>0.71321165103571316</c:v>
                </c:pt>
                <c:pt idx="1670">
                  <c:v>0.55432049167894415</c:v>
                </c:pt>
                <c:pt idx="1671">
                  <c:v>0.71291366971789183</c:v>
                </c:pt>
                <c:pt idx="1672">
                  <c:v>0.5548469721180781</c:v>
                </c:pt>
                <c:pt idx="1673">
                  <c:v>0.71261497268267537</c:v>
                </c:pt>
                <c:pt idx="1674">
                  <c:v>0.55537295928454733</c:v>
                </c:pt>
                <c:pt idx="1675">
                  <c:v>0.7123155605201027</c:v>
                </c:pt>
                <c:pt idx="1676">
                  <c:v>0.55589845258831272</c:v>
                </c:pt>
                <c:pt idx="1677">
                  <c:v>0.71201543382021326</c:v>
                </c:pt>
                <c:pt idx="1678">
                  <c:v>0.55642345143933525</c:v>
                </c:pt>
                <c:pt idx="1679">
                  <c:v>0.71171459317304586</c:v>
                </c:pt>
                <c:pt idx="1680">
                  <c:v>0.55694795524757579</c:v>
                </c:pt>
                <c:pt idx="1681">
                  <c:v>0.71141303916863963</c:v>
                </c:pt>
                <c:pt idx="1682">
                  <c:v>0.55747196342299543</c:v>
                </c:pt>
                <c:pt idx="1683">
                  <c:v>0.71111077239703369</c:v>
                </c:pt>
                <c:pt idx="1684">
                  <c:v>0.55799547537555483</c:v>
                </c:pt>
                <c:pt idx="1685">
                  <c:v>0.71080779344826694</c:v>
                </c:pt>
                <c:pt idx="1686">
                  <c:v>0.55851849051521518</c:v>
                </c:pt>
                <c:pt idx="1687">
                  <c:v>0.71050410291237864</c:v>
                </c:pt>
                <c:pt idx="1688">
                  <c:v>0.55904100825193714</c:v>
                </c:pt>
                <c:pt idx="1689">
                  <c:v>0.7101997013794078</c:v>
                </c:pt>
                <c:pt idx="1690">
                  <c:v>0.55956302799568192</c:v>
                </c:pt>
                <c:pt idx="1691">
                  <c:v>0.70989458943939354</c:v>
                </c:pt>
                <c:pt idx="1692">
                  <c:v>0.56008454915641026</c:v>
                </c:pt>
                <c:pt idx="1693">
                  <c:v>0.70958876768237478</c:v>
                </c:pt>
                <c:pt idx="1694">
                  <c:v>0.56060557114408316</c:v>
                </c:pt>
                <c:pt idx="1695">
                  <c:v>0.70928223669839074</c:v>
                </c:pt>
                <c:pt idx="1696">
                  <c:v>0.56112609336866148</c:v>
                </c:pt>
                <c:pt idx="1697">
                  <c:v>0.70897499707748057</c:v>
                </c:pt>
                <c:pt idx="1698">
                  <c:v>0.56164611524010633</c:v>
                </c:pt>
                <c:pt idx="1699">
                  <c:v>0.70866704940968306</c:v>
                </c:pt>
                <c:pt idx="1700">
                  <c:v>0.56216563616837834</c:v>
                </c:pt>
                <c:pt idx="1701">
                  <c:v>0.70835839428503744</c:v>
                </c:pt>
                <c:pt idx="1702">
                  <c:v>0.56268465556343861</c:v>
                </c:pt>
                <c:pt idx="1703">
                  <c:v>0.70804903229358296</c:v>
                </c:pt>
                <c:pt idx="1704">
                  <c:v>0.56320317283524812</c:v>
                </c:pt>
                <c:pt idx="1705">
                  <c:v>0.70773896402535841</c:v>
                </c:pt>
                <c:pt idx="1706">
                  <c:v>0.56372118739376775</c:v>
                </c:pt>
                <c:pt idx="1707">
                  <c:v>0.70742819007040303</c:v>
                </c:pt>
                <c:pt idx="1708">
                  <c:v>0.56423869864895837</c:v>
                </c:pt>
                <c:pt idx="1709">
                  <c:v>0.70711671101875584</c:v>
                </c:pt>
                <c:pt idx="1710">
                  <c:v>0.56475570601078096</c:v>
                </c:pt>
                <c:pt idx="1711">
                  <c:v>0.70680452746045586</c:v>
                </c:pt>
                <c:pt idx="1712">
                  <c:v>0.56527220888919649</c:v>
                </c:pt>
                <c:pt idx="1713">
                  <c:v>0.7064916399855421</c:v>
                </c:pt>
                <c:pt idx="1714">
                  <c:v>0.56578820669416574</c:v>
                </c:pt>
                <c:pt idx="1715">
                  <c:v>0.70617804918405391</c:v>
                </c:pt>
                <c:pt idx="1716">
                  <c:v>0.56630369883564968</c:v>
                </c:pt>
                <c:pt idx="1717">
                  <c:v>0.7058637556460301</c:v>
                </c:pt>
                <c:pt idx="1718">
                  <c:v>0.56681868472360941</c:v>
                </c:pt>
                <c:pt idx="1719">
                  <c:v>0.7055487599615099</c:v>
                </c:pt>
                <c:pt idx="1720">
                  <c:v>0.5673331637680058</c:v>
                </c:pt>
                <c:pt idx="1721">
                  <c:v>0.70523306272053232</c:v>
                </c:pt>
                <c:pt idx="1722">
                  <c:v>0.56784713537879961</c:v>
                </c:pt>
                <c:pt idx="1723">
                  <c:v>0.70491666451313639</c:v>
                </c:pt>
                <c:pt idx="1724">
                  <c:v>0.56836059896595181</c:v>
                </c:pt>
                <c:pt idx="1725">
                  <c:v>0.70459956592936124</c:v>
                </c:pt>
                <c:pt idx="1726">
                  <c:v>0.56887355393942352</c:v>
                </c:pt>
                <c:pt idx="1727">
                  <c:v>0.70428176755924587</c:v>
                </c:pt>
                <c:pt idx="1728">
                  <c:v>0.56938599970917547</c:v>
                </c:pt>
                <c:pt idx="1729">
                  <c:v>0.70396326999282954</c:v>
                </c:pt>
                <c:pt idx="1730">
                  <c:v>0.56989793568516867</c:v>
                </c:pt>
                <c:pt idx="1731">
                  <c:v>0.70364407382015115</c:v>
                </c:pt>
                <c:pt idx="1732">
                  <c:v>0.57040936127736397</c:v>
                </c:pt>
                <c:pt idx="1733">
                  <c:v>0.70332417963124993</c:v>
                </c:pt>
                <c:pt idx="1734">
                  <c:v>0.57092027589572247</c:v>
                </c:pt>
                <c:pt idx="1735">
                  <c:v>0.70300358801616458</c:v>
                </c:pt>
                <c:pt idx="1736">
                  <c:v>0.57143067895020494</c:v>
                </c:pt>
                <c:pt idx="1737">
                  <c:v>0.70268229956493466</c:v>
                </c:pt>
                <c:pt idx="1738">
                  <c:v>0.57194056985077224</c:v>
                </c:pt>
                <c:pt idx="1739">
                  <c:v>0.70236031486759887</c:v>
                </c:pt>
                <c:pt idx="1740">
                  <c:v>0.57244994800738547</c:v>
                </c:pt>
                <c:pt idx="1741">
                  <c:v>0.70203763451419643</c:v>
                </c:pt>
                <c:pt idx="1742">
                  <c:v>0.5729588128300056</c:v>
                </c:pt>
                <c:pt idx="1743">
                  <c:v>0.70171425909476648</c:v>
                </c:pt>
                <c:pt idx="1744">
                  <c:v>0.5734671637285933</c:v>
                </c:pt>
                <c:pt idx="1745">
                  <c:v>0.70139018919934804</c:v>
                </c:pt>
                <c:pt idx="1746">
                  <c:v>0.57397500011310987</c:v>
                </c:pt>
                <c:pt idx="1747">
                  <c:v>0.70106542541798011</c:v>
                </c:pt>
                <c:pt idx="1748">
                  <c:v>0.57448232139351585</c:v>
                </c:pt>
                <c:pt idx="1749">
                  <c:v>0.70073996834070185</c:v>
                </c:pt>
                <c:pt idx="1750">
                  <c:v>0.57498912697977234</c:v>
                </c:pt>
                <c:pt idx="1751">
                  <c:v>0.70041381855755236</c:v>
                </c:pt>
                <c:pt idx="1752">
                  <c:v>0.5754954162818402</c:v>
                </c:pt>
                <c:pt idx="1753">
                  <c:v>0.70008697665857067</c:v>
                </c:pt>
                <c:pt idx="1754">
                  <c:v>0.57600118870968053</c:v>
                </c:pt>
                <c:pt idx="1755">
                  <c:v>0.69975944323379569</c:v>
                </c:pt>
                <c:pt idx="1756">
                  <c:v>0.57650644367325421</c:v>
                </c:pt>
                <c:pt idx="1757">
                  <c:v>0.69943121887326676</c:v>
                </c:pt>
                <c:pt idx="1758">
                  <c:v>0.57701118058252199</c:v>
                </c:pt>
                <c:pt idx="1759">
                  <c:v>0.69910230416702279</c:v>
                </c:pt>
                <c:pt idx="1760">
                  <c:v>0.57751539884744485</c:v>
                </c:pt>
                <c:pt idx="1761">
                  <c:v>0.69877269970510281</c:v>
                </c:pt>
                <c:pt idx="1762">
                  <c:v>0.578019097877984</c:v>
                </c:pt>
                <c:pt idx="1763">
                  <c:v>0.69844240607754604</c:v>
                </c:pt>
                <c:pt idx="1764">
                  <c:v>0.57852227708409998</c:v>
                </c:pt>
                <c:pt idx="1765">
                  <c:v>0.69811142387439151</c:v>
                </c:pt>
                <c:pt idx="1766">
                  <c:v>0.57902493587575399</c:v>
                </c:pt>
                <c:pt idx="1767">
                  <c:v>0.69777975368567824</c:v>
                </c:pt>
                <c:pt idx="1768">
                  <c:v>0.57952707366290679</c:v>
                </c:pt>
                <c:pt idx="1769">
                  <c:v>0.69744739610144546</c:v>
                </c:pt>
                <c:pt idx="1770">
                  <c:v>0.58002868985551925</c:v>
                </c:pt>
                <c:pt idx="1771">
                  <c:v>0.69711435171173186</c:v>
                </c:pt>
                <c:pt idx="1772">
                  <c:v>0.58052978386355258</c:v>
                </c:pt>
                <c:pt idx="1773">
                  <c:v>0.69678062110657701</c:v>
                </c:pt>
                <c:pt idx="1774">
                  <c:v>0.58103035509696754</c:v>
                </c:pt>
                <c:pt idx="1775">
                  <c:v>0.69644620487601971</c:v>
                </c:pt>
                <c:pt idx="1776">
                  <c:v>0.581530402965725</c:v>
                </c:pt>
                <c:pt idx="1777">
                  <c:v>0.69611110361009898</c:v>
                </c:pt>
                <c:pt idx="1778">
                  <c:v>0.58202992687978594</c:v>
                </c:pt>
                <c:pt idx="1779">
                  <c:v>0.69577531789885394</c:v>
                </c:pt>
                <c:pt idx="1780">
                  <c:v>0.58252892624911135</c:v>
                </c:pt>
                <c:pt idx="1781">
                  <c:v>0.69543884833232383</c:v>
                </c:pt>
                <c:pt idx="1782">
                  <c:v>0.58302740048366197</c:v>
                </c:pt>
                <c:pt idx="1783">
                  <c:v>0.69510169550054768</c:v>
                </c:pt>
                <c:pt idx="1784">
                  <c:v>0.58352534899339903</c:v>
                </c:pt>
                <c:pt idx="1785">
                  <c:v>0.69476385999356427</c:v>
                </c:pt>
                <c:pt idx="1786">
                  <c:v>0.58402277118828327</c:v>
                </c:pt>
                <c:pt idx="1787">
                  <c:v>0.69442534240141285</c:v>
                </c:pt>
                <c:pt idx="1788">
                  <c:v>0.58451966647827558</c:v>
                </c:pt>
                <c:pt idx="1789">
                  <c:v>0.69408614331413265</c:v>
                </c:pt>
                <c:pt idx="1790">
                  <c:v>0.58501603427333693</c:v>
                </c:pt>
                <c:pt idx="1791">
                  <c:v>0.6937462633217627</c:v>
                </c:pt>
                <c:pt idx="1792">
                  <c:v>0.5855118739834283</c:v>
                </c:pt>
                <c:pt idx="1793">
                  <c:v>0.69340570301434179</c:v>
                </c:pt>
                <c:pt idx="1794">
                  <c:v>0.58600718501851057</c:v>
                </c:pt>
                <c:pt idx="1795">
                  <c:v>0.69306446298190927</c:v>
                </c:pt>
                <c:pt idx="1796">
                  <c:v>0.58650196678854472</c:v>
                </c:pt>
                <c:pt idx="1797">
                  <c:v>0.69272254381450415</c:v>
                </c:pt>
                <c:pt idx="1798">
                  <c:v>0.58699621870349161</c:v>
                </c:pt>
                <c:pt idx="1799">
                  <c:v>0.69237994610216547</c:v>
                </c:pt>
                <c:pt idx="1800">
                  <c:v>0.58748994017331213</c:v>
                </c:pt>
                <c:pt idx="1801">
                  <c:v>0.69203667043493233</c:v>
                </c:pt>
                <c:pt idx="1802">
                  <c:v>0.58798313060796725</c:v>
                </c:pt>
                <c:pt idx="1803">
                  <c:v>0.69169271740284388</c:v>
                </c:pt>
                <c:pt idx="1804">
                  <c:v>0.58847578941741796</c:v>
                </c:pt>
                <c:pt idx="1805">
                  <c:v>0.69134808759593891</c:v>
                </c:pt>
                <c:pt idx="1806">
                  <c:v>0.58896791601162513</c:v>
                </c:pt>
                <c:pt idx="1807">
                  <c:v>0.69100278160425677</c:v>
                </c:pt>
                <c:pt idx="1808">
                  <c:v>0.58945950980054984</c:v>
                </c:pt>
                <c:pt idx="1809">
                  <c:v>0.69065680001783647</c:v>
                </c:pt>
                <c:pt idx="1810">
                  <c:v>0.58995057019415276</c:v>
                </c:pt>
                <c:pt idx="1811">
                  <c:v>0.69031014342671704</c:v>
                </c:pt>
                <c:pt idx="1812">
                  <c:v>0.59044109660239474</c:v>
                </c:pt>
                <c:pt idx="1813">
                  <c:v>0.68996281242093771</c:v>
                </c:pt>
                <c:pt idx="1814">
                  <c:v>0.59093108843523712</c:v>
                </c:pt>
                <c:pt idx="1815">
                  <c:v>0.68961480759053717</c:v>
                </c:pt>
                <c:pt idx="1816">
                  <c:v>0.59142054510264064</c:v>
                </c:pt>
                <c:pt idx="1817">
                  <c:v>0.68926612952555488</c:v>
                </c:pt>
                <c:pt idx="1818">
                  <c:v>0.59190946601456618</c:v>
                </c:pt>
                <c:pt idx="1819">
                  <c:v>0.68891677881602964</c:v>
                </c:pt>
                <c:pt idx="1820">
                  <c:v>0.59239785058097461</c:v>
                </c:pt>
                <c:pt idx="1821">
                  <c:v>0.68856675605200091</c:v>
                </c:pt>
                <c:pt idx="1822">
                  <c:v>0.59288569821182702</c:v>
                </c:pt>
                <c:pt idx="1823">
                  <c:v>0.68821606182350736</c:v>
                </c:pt>
                <c:pt idx="1824">
                  <c:v>0.59337300831708406</c:v>
                </c:pt>
                <c:pt idx="1825">
                  <c:v>0.68786469672058825</c:v>
                </c:pt>
                <c:pt idx="1826">
                  <c:v>0.59385978030670694</c:v>
                </c:pt>
                <c:pt idx="1827">
                  <c:v>0.68751266133328248</c:v>
                </c:pt>
                <c:pt idx="1828">
                  <c:v>0.59434601359065653</c:v>
                </c:pt>
                <c:pt idx="1829">
                  <c:v>0.6871599562516294</c:v>
                </c:pt>
                <c:pt idx="1830">
                  <c:v>0.59483170757889381</c:v>
                </c:pt>
                <c:pt idx="1831">
                  <c:v>0.6868065820656678</c:v>
                </c:pt>
                <c:pt idx="1832">
                  <c:v>0.59531686168137943</c:v>
                </c:pt>
                <c:pt idx="1833">
                  <c:v>0.68645253936543704</c:v>
                </c:pt>
                <c:pt idx="1834">
                  <c:v>0.59580147530807459</c:v>
                </c:pt>
                <c:pt idx="1835">
                  <c:v>0.68609782874097591</c:v>
                </c:pt>
                <c:pt idx="1836">
                  <c:v>0.59628554786894017</c:v>
                </c:pt>
                <c:pt idx="1837">
                  <c:v>0.68574245078232376</c:v>
                </c:pt>
                <c:pt idx="1838">
                  <c:v>0.59676907877393703</c:v>
                </c:pt>
                <c:pt idx="1839">
                  <c:v>0.68538640607951939</c:v>
                </c:pt>
                <c:pt idx="1840">
                  <c:v>0.59725206743302617</c:v>
                </c:pt>
                <c:pt idx="1841">
                  <c:v>0.68502969522260204</c:v>
                </c:pt>
                <c:pt idx="1842">
                  <c:v>0.59773451325616833</c:v>
                </c:pt>
                <c:pt idx="1843">
                  <c:v>0.68467231880161084</c:v>
                </c:pt>
                <c:pt idx="1844">
                  <c:v>0.59821641565332473</c:v>
                </c:pt>
                <c:pt idx="1845">
                  <c:v>0.68431427740658468</c:v>
                </c:pt>
                <c:pt idx="1846">
                  <c:v>0.59869777403445612</c:v>
                </c:pt>
                <c:pt idx="1847">
                  <c:v>0.68395557162756271</c:v>
                </c:pt>
                <c:pt idx="1848">
                  <c:v>0.59917858780952338</c:v>
                </c:pt>
                <c:pt idx="1849">
                  <c:v>0.68359620205458393</c:v>
                </c:pt>
                <c:pt idx="1850">
                  <c:v>0.59965885638848759</c:v>
                </c:pt>
                <c:pt idx="1851">
                  <c:v>0.68323616927768771</c:v>
                </c:pt>
                <c:pt idx="1852">
                  <c:v>0.60013857918130964</c:v>
                </c:pt>
                <c:pt idx="1853">
                  <c:v>0.68287547388691272</c:v>
                </c:pt>
                <c:pt idx="1854">
                  <c:v>0.60061775559795039</c:v>
                </c:pt>
                <c:pt idx="1855">
                  <c:v>0.68251411647229832</c:v>
                </c:pt>
                <c:pt idx="1856">
                  <c:v>0.60109638504837071</c:v>
                </c:pt>
                <c:pt idx="1857">
                  <c:v>0.6821520976238834</c:v>
                </c:pt>
                <c:pt idx="1858">
                  <c:v>0.60157446694253169</c:v>
                </c:pt>
                <c:pt idx="1859">
                  <c:v>0.68178941793170711</c:v>
                </c:pt>
                <c:pt idx="1860">
                  <c:v>0.60205200069039411</c:v>
                </c:pt>
                <c:pt idx="1861">
                  <c:v>0.68142607798580868</c:v>
                </c:pt>
                <c:pt idx="1862">
                  <c:v>0.60252898570191904</c:v>
                </c:pt>
                <c:pt idx="1863">
                  <c:v>0.6810620783762269</c:v>
                </c:pt>
                <c:pt idx="1864">
                  <c:v>0.60300542138706725</c:v>
                </c:pt>
                <c:pt idx="1865">
                  <c:v>0.68069741969300102</c:v>
                </c:pt>
                <c:pt idx="1866">
                  <c:v>0.60348130715579984</c:v>
                </c:pt>
                <c:pt idx="1867">
                  <c:v>0.68033210252617005</c:v>
                </c:pt>
                <c:pt idx="1868">
                  <c:v>0.60395664241807756</c:v>
                </c:pt>
                <c:pt idx="1869">
                  <c:v>0.67996612746577301</c:v>
                </c:pt>
                <c:pt idx="1870">
                  <c:v>0.60443142658386151</c:v>
                </c:pt>
                <c:pt idx="1871">
                  <c:v>0.67959949510184914</c:v>
                </c:pt>
                <c:pt idx="1872">
                  <c:v>0.60490565906311256</c:v>
                </c:pt>
                <c:pt idx="1873">
                  <c:v>0.67923220602443735</c:v>
                </c:pt>
                <c:pt idx="1874">
                  <c:v>0.60537933926579157</c:v>
                </c:pt>
                <c:pt idx="1875">
                  <c:v>0.67886426082357687</c:v>
                </c:pt>
                <c:pt idx="1876">
                  <c:v>0.60585246660185943</c:v>
                </c:pt>
                <c:pt idx="1877">
                  <c:v>0.67849566008930662</c:v>
                </c:pt>
                <c:pt idx="1878">
                  <c:v>0.60632504048127733</c:v>
                </c:pt>
                <c:pt idx="1879">
                  <c:v>0.67812640441166572</c:v>
                </c:pt>
                <c:pt idx="1880">
                  <c:v>0.60679706031400582</c:v>
                </c:pt>
                <c:pt idx="1881">
                  <c:v>0.67775649438069319</c:v>
                </c:pt>
                <c:pt idx="1882">
                  <c:v>0.60726852551000621</c:v>
                </c:pt>
                <c:pt idx="1883">
                  <c:v>0.67738593058642826</c:v>
                </c:pt>
                <c:pt idx="1884">
                  <c:v>0.60773943547923903</c:v>
                </c:pt>
                <c:pt idx="1885">
                  <c:v>0.67701471361890986</c:v>
                </c:pt>
                <c:pt idx="1886">
                  <c:v>0.6082097896316655</c:v>
                </c:pt>
                <c:pt idx="1887">
                  <c:v>0.67664284406817721</c:v>
                </c:pt>
                <c:pt idx="1888">
                  <c:v>0.60867958737724648</c:v>
                </c:pt>
                <c:pt idx="1889">
                  <c:v>0.67627032252426911</c:v>
                </c:pt>
                <c:pt idx="1890">
                  <c:v>0.60914882812594295</c:v>
                </c:pt>
                <c:pt idx="1891">
                  <c:v>0.67589714957722502</c:v>
                </c:pt>
                <c:pt idx="1892">
                  <c:v>0.60961751128771569</c:v>
                </c:pt>
                <c:pt idx="1893">
                  <c:v>0.67552332581708363</c:v>
                </c:pt>
                <c:pt idx="1894">
                  <c:v>0.61008563627252577</c:v>
                </c:pt>
                <c:pt idx="1895">
                  <c:v>0.67514885183388429</c:v>
                </c:pt>
                <c:pt idx="1896">
                  <c:v>0.61055320249033396</c:v>
                </c:pt>
                <c:pt idx="1897">
                  <c:v>0.6747737282176659</c:v>
                </c:pt>
                <c:pt idx="1898">
                  <c:v>0.61102020935110135</c:v>
                </c:pt>
                <c:pt idx="1899">
                  <c:v>0.6743979555584676</c:v>
                </c:pt>
                <c:pt idx="1900">
                  <c:v>0.61148665626478871</c:v>
                </c:pt>
                <c:pt idx="1901">
                  <c:v>0.67402153444632851</c:v>
                </c:pt>
                <c:pt idx="1902">
                  <c:v>0.61195254264135712</c:v>
                </c:pt>
                <c:pt idx="1903">
                  <c:v>0.67364446547128753</c:v>
                </c:pt>
                <c:pt idx="1904">
                  <c:v>0.61241786789076746</c:v>
                </c:pt>
                <c:pt idx="1905">
                  <c:v>0.67326674922338392</c:v>
                </c:pt>
                <c:pt idx="1906">
                  <c:v>0.61288263142298061</c:v>
                </c:pt>
                <c:pt idx="1907">
                  <c:v>0.67288838629265668</c:v>
                </c:pt>
                <c:pt idx="1908">
                  <c:v>0.61334683264795753</c:v>
                </c:pt>
                <c:pt idx="1909">
                  <c:v>0.67250937726914506</c:v>
                </c:pt>
                <c:pt idx="1910">
                  <c:v>0.61381047097565911</c:v>
                </c:pt>
                <c:pt idx="1911">
                  <c:v>0.67212972274288774</c:v>
                </c:pt>
                <c:pt idx="1912">
                  <c:v>0.61427354581604632</c:v>
                </c:pt>
                <c:pt idx="1913">
                  <c:v>0.67174942330392418</c:v>
                </c:pt>
                <c:pt idx="1914">
                  <c:v>0.61473605657908015</c:v>
                </c:pt>
                <c:pt idx="1915">
                  <c:v>0.67136847954229317</c:v>
                </c:pt>
                <c:pt idx="1916">
                  <c:v>0.61519800267472147</c:v>
                </c:pt>
                <c:pt idx="1917">
                  <c:v>0.67098689204803386</c:v>
                </c:pt>
                <c:pt idx="1918">
                  <c:v>0.61565938351293104</c:v>
                </c:pt>
                <c:pt idx="1919">
                  <c:v>0.67060466141118547</c:v>
                </c:pt>
                <c:pt idx="1920">
                  <c:v>0.61612019850366995</c:v>
                </c:pt>
                <c:pt idx="1921">
                  <c:v>0.67022178822178691</c:v>
                </c:pt>
                <c:pt idx="1922">
                  <c:v>0.61658044705689929</c:v>
                </c:pt>
                <c:pt idx="1923">
                  <c:v>0.66983827306987742</c:v>
                </c:pt>
                <c:pt idx="1924">
                  <c:v>0.61704012858257973</c:v>
                </c:pt>
                <c:pt idx="1925">
                  <c:v>0.6694541165454958</c:v>
                </c:pt>
                <c:pt idx="1926">
                  <c:v>0.61749924249067234</c:v>
                </c:pt>
                <c:pt idx="1927">
                  <c:v>0.6690693192386814</c:v>
                </c:pt>
                <c:pt idx="1928">
                  <c:v>0.61795778819113789</c:v>
                </c:pt>
                <c:pt idx="1929">
                  <c:v>0.66868388173947313</c:v>
                </c:pt>
                <c:pt idx="1930">
                  <c:v>0.61841576509393748</c:v>
                </c:pt>
                <c:pt idx="1931">
                  <c:v>0.66829780463791011</c:v>
                </c:pt>
                <c:pt idx="1932">
                  <c:v>0.61887317260903185</c:v>
                </c:pt>
                <c:pt idx="1933">
                  <c:v>0.66791108852403136</c:v>
                </c:pt>
                <c:pt idx="1934">
                  <c:v>0.61933001014638212</c:v>
                </c:pt>
                <c:pt idx="1935">
                  <c:v>0.66752373398787612</c:v>
                </c:pt>
                <c:pt idx="1936">
                  <c:v>0.61978627711594925</c:v>
                </c:pt>
                <c:pt idx="1937">
                  <c:v>0.6671357416194833</c:v>
                </c:pt>
                <c:pt idx="1938">
                  <c:v>0.6202419729276939</c:v>
                </c:pt>
                <c:pt idx="1939">
                  <c:v>0.66674711200889203</c:v>
                </c:pt>
                <c:pt idx="1940">
                  <c:v>0.62069709699157716</c:v>
                </c:pt>
                <c:pt idx="1941">
                  <c:v>0.66635784574614143</c:v>
                </c:pt>
                <c:pt idx="1942">
                  <c:v>0.62115164871756012</c:v>
                </c:pt>
                <c:pt idx="1943">
                  <c:v>0.66596794342127041</c:v>
                </c:pt>
                <c:pt idx="1944">
                  <c:v>0.62160562751560333</c:v>
                </c:pt>
                <c:pt idx="1945">
                  <c:v>0.66557740562431811</c:v>
                </c:pt>
                <c:pt idx="1946">
                  <c:v>0.62205903279566799</c:v>
                </c:pt>
                <c:pt idx="1947">
                  <c:v>0.66518623294532375</c:v>
                </c:pt>
                <c:pt idx="1948">
                  <c:v>0.62251186396771507</c:v>
                </c:pt>
                <c:pt idx="1949">
                  <c:v>0.66479442597432636</c:v>
                </c:pt>
                <c:pt idx="1950">
                  <c:v>0.62296412044170535</c:v>
                </c:pt>
                <c:pt idx="1951">
                  <c:v>0.66440198530136474</c:v>
                </c:pt>
                <c:pt idx="1952">
                  <c:v>0.62341580162759969</c:v>
                </c:pt>
                <c:pt idx="1953">
                  <c:v>0.66400891151647823</c:v>
                </c:pt>
                <c:pt idx="1954">
                  <c:v>0.62386690693535918</c:v>
                </c:pt>
                <c:pt idx="1955">
                  <c:v>0.66361520520970585</c:v>
                </c:pt>
                <c:pt idx="1956">
                  <c:v>0.6243174357749447</c:v>
                </c:pt>
                <c:pt idx="1957">
                  <c:v>0.66322086697108673</c:v>
                </c:pt>
                <c:pt idx="1958">
                  <c:v>0.62476738755631722</c:v>
                </c:pt>
                <c:pt idx="1959">
                  <c:v>0.66282589739065989</c:v>
                </c:pt>
                <c:pt idx="1960">
                  <c:v>0.62521676168943752</c:v>
                </c:pt>
                <c:pt idx="1961">
                  <c:v>0.66243029705846435</c:v>
                </c:pt>
                <c:pt idx="1962">
                  <c:v>0.62566555758426667</c:v>
                </c:pt>
                <c:pt idx="1963">
                  <c:v>0.66203406656453923</c:v>
                </c:pt>
                <c:pt idx="1964">
                  <c:v>0.62611377465076556</c:v>
                </c:pt>
                <c:pt idx="1965">
                  <c:v>0.66163720649892366</c:v>
                </c:pt>
                <c:pt idx="1966">
                  <c:v>0.62656141229889506</c:v>
                </c:pt>
                <c:pt idx="1967">
                  <c:v>0.66123971745165644</c:v>
                </c:pt>
                <c:pt idx="1968">
                  <c:v>0.62700846993861625</c:v>
                </c:pt>
                <c:pt idx="1969">
                  <c:v>0.66084160001277703</c:v>
                </c:pt>
                <c:pt idx="1970">
                  <c:v>0.6274549469798899</c:v>
                </c:pt>
                <c:pt idx="1971">
                  <c:v>0.66044285477232423</c:v>
                </c:pt>
                <c:pt idx="1972">
                  <c:v>0.62790084283267711</c:v>
                </c:pt>
                <c:pt idx="1973">
                  <c:v>0.66004348232033738</c:v>
                </c:pt>
                <c:pt idx="1974">
                  <c:v>0.62834615690693851</c:v>
                </c:pt>
                <c:pt idx="1975">
                  <c:v>0.65964348324685518</c:v>
                </c:pt>
                <c:pt idx="1976">
                  <c:v>0.62879088861263532</c:v>
                </c:pt>
                <c:pt idx="1977">
                  <c:v>0.65924285814191697</c:v>
                </c:pt>
                <c:pt idx="1978">
                  <c:v>0.6292350373597283</c:v>
                </c:pt>
                <c:pt idx="1979">
                  <c:v>0.65884160759556176</c:v>
                </c:pt>
                <c:pt idx="1980">
                  <c:v>0.62967860255817842</c:v>
                </c:pt>
                <c:pt idx="1981">
                  <c:v>0.6584397321978287</c:v>
                </c:pt>
                <c:pt idx="1982">
                  <c:v>0.63012158361794668</c:v>
                </c:pt>
                <c:pt idx="1983">
                  <c:v>0.65803723253875657</c:v>
                </c:pt>
                <c:pt idx="1984">
                  <c:v>0.63056397994899394</c:v>
                </c:pt>
                <c:pt idx="1985">
                  <c:v>0.65763410920838483</c:v>
                </c:pt>
                <c:pt idx="1986">
                  <c:v>0.63100579096128107</c:v>
                </c:pt>
                <c:pt idx="1987">
                  <c:v>0.6572303627967524</c:v>
                </c:pt>
                <c:pt idx="1988">
                  <c:v>0.63144701606476905</c:v>
                </c:pt>
                <c:pt idx="1989">
                  <c:v>0.65682599389389817</c:v>
                </c:pt>
                <c:pt idx="1990">
                  <c:v>0.63188765466941876</c:v>
                </c:pt>
                <c:pt idx="1991">
                  <c:v>0.6564210030898614</c:v>
                </c:pt>
                <c:pt idx="1992">
                  <c:v>0.63232770618519141</c:v>
                </c:pt>
                <c:pt idx="1993">
                  <c:v>0.6560153909746812</c:v>
                </c:pt>
                <c:pt idx="1994">
                  <c:v>0.63276717002204752</c:v>
                </c:pt>
                <c:pt idx="1995">
                  <c:v>0.6556091581383966</c:v>
                </c:pt>
                <c:pt idx="1996">
                  <c:v>0.63320604558994831</c:v>
                </c:pt>
                <c:pt idx="1997">
                  <c:v>0.65520230517104661</c:v>
                </c:pt>
                <c:pt idx="1998">
                  <c:v>0.63364433229885442</c:v>
                </c:pt>
                <c:pt idx="1999">
                  <c:v>0.65479483266267025</c:v>
                </c:pt>
                <c:pt idx="2000">
                  <c:v>0.63408202955872717</c:v>
                </c:pt>
                <c:pt idx="2001">
                  <c:v>0.65438674120330687</c:v>
                </c:pt>
                <c:pt idx="2002">
                  <c:v>0.6345191367795272</c:v>
                </c:pt>
                <c:pt idx="2003">
                  <c:v>0.65397803138299515</c:v>
                </c:pt>
                <c:pt idx="2004">
                  <c:v>0.63495565337121551</c:v>
                </c:pt>
                <c:pt idx="2005">
                  <c:v>0.65356870379177445</c:v>
                </c:pt>
                <c:pt idx="2006">
                  <c:v>0.63539157874375296</c:v>
                </c:pt>
                <c:pt idx="2007">
                  <c:v>0.65315875901968368</c:v>
                </c:pt>
                <c:pt idx="2008">
                  <c:v>0.63582691230710053</c:v>
                </c:pt>
                <c:pt idx="2009">
                  <c:v>0.65274819765676217</c:v>
                </c:pt>
                <c:pt idx="2010">
                  <c:v>0.63626165347121932</c:v>
                </c:pt>
                <c:pt idx="2011">
                  <c:v>0.65233702029304874</c:v>
                </c:pt>
                <c:pt idx="2012">
                  <c:v>0.63669580164606998</c:v>
                </c:pt>
                <c:pt idx="2013">
                  <c:v>0.65192522751858251</c:v>
                </c:pt>
                <c:pt idx="2014">
                  <c:v>0.6371293562416136</c:v>
                </c:pt>
                <c:pt idx="2015">
                  <c:v>0.6515128199234026</c:v>
                </c:pt>
                <c:pt idx="2016">
                  <c:v>0.63756231666781105</c:v>
                </c:pt>
                <c:pt idx="2017">
                  <c:v>0.65109979809754803</c:v>
                </c:pt>
                <c:pt idx="2018">
                  <c:v>0.6379946823346232</c:v>
                </c:pt>
                <c:pt idx="2019">
                  <c:v>0.65068616263105794</c:v>
                </c:pt>
                <c:pt idx="2020">
                  <c:v>0.63842645265201114</c:v>
                </c:pt>
                <c:pt idx="2021">
                  <c:v>0.65027191411397145</c:v>
                </c:pt>
                <c:pt idx="2022">
                  <c:v>0.63885762702993565</c:v>
                </c:pt>
                <c:pt idx="2023">
                  <c:v>0.64985705313632747</c:v>
                </c:pt>
                <c:pt idx="2024">
                  <c:v>0.6392882048783578</c:v>
                </c:pt>
                <c:pt idx="2025">
                  <c:v>0.64944158028816512</c:v>
                </c:pt>
                <c:pt idx="2026">
                  <c:v>0.63971818560723837</c:v>
                </c:pt>
                <c:pt idx="2027">
                  <c:v>0.64902549615952354</c:v>
                </c:pt>
                <c:pt idx="2028">
                  <c:v>0.64014756862653832</c:v>
                </c:pt>
                <c:pt idx="2029">
                  <c:v>0.64860880134044174</c:v>
                </c:pt>
                <c:pt idx="2030">
                  <c:v>0.64057635334621865</c:v>
                </c:pt>
                <c:pt idx="2031">
                  <c:v>0.64819149642095886</c:v>
                </c:pt>
                <c:pt idx="2032">
                  <c:v>0.64100453917624023</c:v>
                </c:pt>
                <c:pt idx="2033">
                  <c:v>0.64777358199111401</c:v>
                </c:pt>
                <c:pt idx="2034">
                  <c:v>0.64143212552656403</c:v>
                </c:pt>
                <c:pt idx="2035">
                  <c:v>0.64735505864094611</c:v>
                </c:pt>
                <c:pt idx="2036">
                  <c:v>0.64185911180715083</c:v>
                </c:pt>
                <c:pt idx="2037">
                  <c:v>0.64693592696049429</c:v>
                </c:pt>
                <c:pt idx="2038">
                  <c:v>0.64228549742796193</c:v>
                </c:pt>
                <c:pt idx="2039">
                  <c:v>0.64651618753979767</c:v>
                </c:pt>
                <c:pt idx="2040">
                  <c:v>0.64271128179895776</c:v>
                </c:pt>
                <c:pt idx="2041">
                  <c:v>0.64609584096889516</c:v>
                </c:pt>
                <c:pt idx="2042">
                  <c:v>0.64313646433009952</c:v>
                </c:pt>
                <c:pt idx="2043">
                  <c:v>0.64567488783782623</c:v>
                </c:pt>
                <c:pt idx="2044">
                  <c:v>0.64356104443134821</c:v>
                </c:pt>
                <c:pt idx="2045">
                  <c:v>0.64525332873662944</c:v>
                </c:pt>
                <c:pt idx="2046">
                  <c:v>0.64398502151266457</c:v>
                </c:pt>
                <c:pt idx="2047">
                  <c:v>0.64483116425534426</c:v>
                </c:pt>
                <c:pt idx="2048">
                  <c:v>0.64440839498400959</c:v>
                </c:pt>
              </c:numCache>
            </c:numRef>
          </c:yVal>
          <c:smooth val="0"/>
          <c:extLst>
            <c:ext xmlns:c16="http://schemas.microsoft.com/office/drawing/2014/chart" uri="{C3380CC4-5D6E-409C-BE32-E72D297353CC}">
              <c16:uniqueId val="{00000005-5D49-9E48-944E-06B5FAD2E995}"/>
            </c:ext>
          </c:extLst>
        </c:ser>
        <c:ser>
          <c:idx val="1"/>
          <c:order val="6"/>
          <c:tx>
            <c:v>Bézier</c:v>
          </c:tx>
          <c:spPr>
            <a:ln w="25400">
              <a:solidFill>
                <a:srgbClr val="009900"/>
              </a:solidFill>
            </a:ln>
          </c:spPr>
          <c:marker>
            <c:symbol val="none"/>
          </c:marker>
          <c:xVal>
            <c:numRef>
              <c:f>[0]!Bézier_X</c:f>
              <c:numCache>
                <c:formatCode>General</c:formatCode>
                <c:ptCount val="2049"/>
                <c:pt idx="0">
                  <c:v>0</c:v>
                </c:pt>
                <c:pt idx="1">
                  <c:v>1.1709095968399199E-3</c:v>
                </c:pt>
                <c:pt idx="2">
                  <c:v>2.3398891557008033E-3</c:v>
                </c:pt>
                <c:pt idx="3">
                  <c:v>3.5069398290943363E-3</c:v>
                </c:pt>
                <c:pt idx="4">
                  <c:v>4.6720627695322047E-3</c:v>
                </c:pt>
                <c:pt idx="5">
                  <c:v>5.8352591295260945E-3</c:v>
                </c:pt>
                <c:pt idx="6">
                  <c:v>6.9965300615876923E-3</c:v>
                </c:pt>
                <c:pt idx="7">
                  <c:v>8.1558767182286843E-3</c:v>
                </c:pt>
                <c:pt idx="8">
                  <c:v>9.3133002519607561E-3</c:v>
                </c:pt>
                <c:pt idx="9">
                  <c:v>1.0468801815295595E-2</c:v>
                </c:pt>
                <c:pt idx="10">
                  <c:v>1.1622382560744883E-2</c:v>
                </c:pt>
                <c:pt idx="11">
                  <c:v>1.2774043640820312E-2</c:v>
                </c:pt>
                <c:pt idx="12">
                  <c:v>1.3923786208033565E-2</c:v>
                </c:pt>
                <c:pt idx="13">
                  <c:v>1.5071611414896328E-2</c:v>
                </c:pt>
                <c:pt idx="14">
                  <c:v>1.6217520413920286E-2</c:v>
                </c:pt>
                <c:pt idx="15">
                  <c:v>1.7361514357617128E-2</c:v>
                </c:pt>
                <c:pt idx="16">
                  <c:v>1.8503594398498538E-2</c:v>
                </c:pt>
                <c:pt idx="17">
                  <c:v>1.9643761689076205E-2</c:v>
                </c:pt>
                <c:pt idx="18">
                  <c:v>2.0782017381861809E-2</c:v>
                </c:pt>
                <c:pt idx="19">
                  <c:v>2.1918362629367045E-2</c:v>
                </c:pt>
                <c:pt idx="20">
                  <c:v>2.3052798584103588E-2</c:v>
                </c:pt>
                <c:pt idx="21">
                  <c:v>2.4185326398583132E-2</c:v>
                </c:pt>
                <c:pt idx="22">
                  <c:v>2.5315947225317364E-2</c:v>
                </c:pt>
                <c:pt idx="23">
                  <c:v>2.6444662216817964E-2</c:v>
                </c:pt>
                <c:pt idx="24">
                  <c:v>2.7571472525596625E-2</c:v>
                </c:pt>
                <c:pt idx="25">
                  <c:v>2.8696379304165024E-2</c:v>
                </c:pt>
                <c:pt idx="26">
                  <c:v>2.9819383705034855E-2</c:v>
                </c:pt>
                <c:pt idx="27">
                  <c:v>3.0940486880717807E-2</c:v>
                </c:pt>
                <c:pt idx="28">
                  <c:v>3.2059689983725555E-2</c:v>
                </c:pt>
                <c:pt idx="29">
                  <c:v>3.3176994166569794E-2</c:v>
                </c:pt>
                <c:pt idx="30">
                  <c:v>3.4292400581762202E-2</c:v>
                </c:pt>
                <c:pt idx="31">
                  <c:v>3.5405910381814468E-2</c:v>
                </c:pt>
                <c:pt idx="32">
                  <c:v>3.651752471923829E-2</c:v>
                </c:pt>
                <c:pt idx="33">
                  <c:v>3.7627244746545337E-2</c:v>
                </c:pt>
                <c:pt idx="34">
                  <c:v>3.8735071616247306E-2</c:v>
                </c:pt>
                <c:pt idx="35">
                  <c:v>3.9841006480855874E-2</c:v>
                </c:pt>
                <c:pt idx="36">
                  <c:v>4.0945050492882731E-2</c:v>
                </c:pt>
                <c:pt idx="37">
                  <c:v>4.2047204804839575E-2</c:v>
                </c:pt>
                <c:pt idx="38">
                  <c:v>4.3147470569238074E-2</c:v>
                </c:pt>
                <c:pt idx="39">
                  <c:v>4.4245848938589925E-2</c:v>
                </c:pt>
                <c:pt idx="40">
                  <c:v>4.5342341065406806E-2</c:v>
                </c:pt>
                <c:pt idx="41">
                  <c:v>4.6436948102200414E-2</c:v>
                </c:pt>
                <c:pt idx="42">
                  <c:v>4.7529671201482424E-2</c:v>
                </c:pt>
                <c:pt idx="43">
                  <c:v>4.8620511515764527E-2</c:v>
                </c:pt>
                <c:pt idx="44">
                  <c:v>4.9709470197558413E-2</c:v>
                </c:pt>
                <c:pt idx="45">
                  <c:v>5.0796548399375759E-2</c:v>
                </c:pt>
                <c:pt idx="46">
                  <c:v>5.1881747273728261E-2</c:v>
                </c:pt>
                <c:pt idx="47">
                  <c:v>5.2965067973127604E-2</c:v>
                </c:pt>
                <c:pt idx="48">
                  <c:v>5.4046511650085463E-2</c:v>
                </c:pt>
                <c:pt idx="49">
                  <c:v>5.5126079457113529E-2</c:v>
                </c:pt>
                <c:pt idx="50">
                  <c:v>5.6203772546723492E-2</c:v>
                </c:pt>
                <c:pt idx="51">
                  <c:v>5.7279592071427042E-2</c:v>
                </c:pt>
                <c:pt idx="52">
                  <c:v>5.8353539183735863E-2</c:v>
                </c:pt>
                <c:pt idx="53">
                  <c:v>5.942561503616163E-2</c:v>
                </c:pt>
                <c:pt idx="54">
                  <c:v>6.0495820781216042E-2</c:v>
                </c:pt>
                <c:pt idx="55">
                  <c:v>6.1564157571410767E-2</c:v>
                </c:pt>
                <c:pt idx="56">
                  <c:v>6.2630626559257524E-2</c:v>
                </c:pt>
                <c:pt idx="57">
                  <c:v>6.3695228897267961E-2</c:v>
                </c:pt>
                <c:pt idx="58">
                  <c:v>6.4757965737953796E-2</c:v>
                </c:pt>
                <c:pt idx="59">
                  <c:v>6.5818838233826699E-2</c:v>
                </c:pt>
                <c:pt idx="60">
                  <c:v>6.6877847537398352E-2</c:v>
                </c:pt>
                <c:pt idx="61">
                  <c:v>6.7934994801180454E-2</c:v>
                </c:pt>
                <c:pt idx="62">
                  <c:v>6.8990281177684687E-2</c:v>
                </c:pt>
                <c:pt idx="63">
                  <c:v>7.0043707819422721E-2</c:v>
                </c:pt>
                <c:pt idx="64">
                  <c:v>7.1095275878906267E-2</c:v>
                </c:pt>
                <c:pt idx="65">
                  <c:v>7.2144986508646994E-2</c:v>
                </c:pt>
                <c:pt idx="66">
                  <c:v>7.3192840861156599E-2</c:v>
                </c:pt>
                <c:pt idx="67">
                  <c:v>7.4238840088946767E-2</c:v>
                </c:pt>
                <c:pt idx="68">
                  <c:v>7.5282985344529166E-2</c:v>
                </c:pt>
                <c:pt idx="69">
                  <c:v>7.6325277780415507E-2</c:v>
                </c:pt>
                <c:pt idx="70">
                  <c:v>7.736571854911746E-2</c:v>
                </c:pt>
                <c:pt idx="71">
                  <c:v>7.8404308803146722E-2</c:v>
                </c:pt>
                <c:pt idx="72">
                  <c:v>7.9441049695014976E-2</c:v>
                </c:pt>
                <c:pt idx="73">
                  <c:v>8.0475942377233892E-2</c:v>
                </c:pt>
                <c:pt idx="74">
                  <c:v>8.150898800231518E-2</c:v>
                </c:pt>
                <c:pt idx="75">
                  <c:v>8.2540187722770511E-2</c:v>
                </c:pt>
                <c:pt idx="76">
                  <c:v>8.3569542691111581E-2</c:v>
                </c:pt>
                <c:pt idx="77">
                  <c:v>8.4597054059850074E-2</c:v>
                </c:pt>
                <c:pt idx="78">
                  <c:v>8.5622722981497659E-2</c:v>
                </c:pt>
                <c:pt idx="79">
                  <c:v>8.6646550608566048E-2</c:v>
                </c:pt>
                <c:pt idx="80">
                  <c:v>8.7668538093566908E-2</c:v>
                </c:pt>
                <c:pt idx="81">
                  <c:v>8.8688686589011939E-2</c:v>
                </c:pt>
                <c:pt idx="82">
                  <c:v>8.9706997247412823E-2</c:v>
                </c:pt>
                <c:pt idx="83">
                  <c:v>9.0723471221281229E-2</c:v>
                </c:pt>
                <c:pt idx="84">
                  <c:v>9.1738109663128869E-2</c:v>
                </c:pt>
                <c:pt idx="85">
                  <c:v>9.2750913725467413E-2</c:v>
                </c:pt>
                <c:pt idx="86">
                  <c:v>9.3761884560808556E-2</c:v>
                </c:pt>
                <c:pt idx="87">
                  <c:v>9.4771023321663983E-2</c:v>
                </c:pt>
                <c:pt idx="88">
                  <c:v>9.5778331160545363E-2</c:v>
                </c:pt>
                <c:pt idx="89">
                  <c:v>9.6783809229964407E-2</c:v>
                </c:pt>
                <c:pt idx="90">
                  <c:v>9.7787458682432785E-2</c:v>
                </c:pt>
                <c:pt idx="91">
                  <c:v>9.8789280670462193E-2</c:v>
                </c:pt>
                <c:pt idx="92">
                  <c:v>9.9789276346564315E-2</c:v>
                </c:pt>
                <c:pt idx="93">
                  <c:v>0.10078744686325082</c:v>
                </c:pt>
                <c:pt idx="94">
                  <c:v>0.10178379337303343</c:v>
                </c:pt>
                <c:pt idx="95">
                  <c:v>0.10277831702842379</c:v>
                </c:pt>
                <c:pt idx="96">
                  <c:v>0.10377101898193361</c:v>
                </c:pt>
                <c:pt idx="97">
                  <c:v>0.10476190038607458</c:v>
                </c:pt>
                <c:pt idx="98">
                  <c:v>0.10575096239335838</c:v>
                </c:pt>
                <c:pt idx="99">
                  <c:v>0.10673820615629669</c:v>
                </c:pt>
                <c:pt idx="100">
                  <c:v>0.10772363282740118</c:v>
                </c:pt>
                <c:pt idx="101">
                  <c:v>0.10870724355918357</c:v>
                </c:pt>
                <c:pt idx="102">
                  <c:v>0.10968903950415554</c:v>
                </c:pt>
                <c:pt idx="103">
                  <c:v>0.11066902181482877</c:v>
                </c:pt>
                <c:pt idx="104">
                  <c:v>0.11164719164371494</c:v>
                </c:pt>
                <c:pt idx="105">
                  <c:v>0.11262355014332572</c:v>
                </c:pt>
                <c:pt idx="106">
                  <c:v>0.11359809846617283</c:v>
                </c:pt>
                <c:pt idx="107">
                  <c:v>0.11457083776476795</c:v>
                </c:pt>
                <c:pt idx="108">
                  <c:v>0.11554176919162276</c:v>
                </c:pt>
                <c:pt idx="109">
                  <c:v>0.11651089389924894</c:v>
                </c:pt>
                <c:pt idx="110">
                  <c:v>0.11747821304015817</c:v>
                </c:pt>
                <c:pt idx="111">
                  <c:v>0.11844372776686216</c:v>
                </c:pt>
                <c:pt idx="112">
                  <c:v>0.11940743923187258</c:v>
                </c:pt>
                <c:pt idx="113">
                  <c:v>0.12036934858770112</c:v>
                </c:pt>
                <c:pt idx="114">
                  <c:v>0.12132945698685947</c:v>
                </c:pt>
                <c:pt idx="115">
                  <c:v>0.12228776558185929</c:v>
                </c:pt>
                <c:pt idx="116">
                  <c:v>0.1232442755252123</c:v>
                </c:pt>
                <c:pt idx="117">
                  <c:v>0.1241989879694302</c:v>
                </c:pt>
                <c:pt idx="118">
                  <c:v>0.12515190406702462</c:v>
                </c:pt>
                <c:pt idx="119">
                  <c:v>0.12610302497050729</c:v>
                </c:pt>
                <c:pt idx="120">
                  <c:v>0.12705235183238986</c:v>
                </c:pt>
                <c:pt idx="121">
                  <c:v>0.12799988580518404</c:v>
                </c:pt>
                <c:pt idx="122">
                  <c:v>0.12894562804140153</c:v>
                </c:pt>
                <c:pt idx="123">
                  <c:v>0.129889579693554</c:v>
                </c:pt>
                <c:pt idx="124">
                  <c:v>0.13083174191415314</c:v>
                </c:pt>
                <c:pt idx="125">
                  <c:v>0.13177211585571061</c:v>
                </c:pt>
                <c:pt idx="126">
                  <c:v>0.13271070267073812</c:v>
                </c:pt>
                <c:pt idx="127">
                  <c:v>0.13364750351174737</c:v>
                </c:pt>
                <c:pt idx="128">
                  <c:v>0.13458251953125003</c:v>
                </c:pt>
                <c:pt idx="129">
                  <c:v>0.1355157518817578</c:v>
                </c:pt>
                <c:pt idx="130">
                  <c:v>0.13644720171578231</c:v>
                </c:pt>
                <c:pt idx="131">
                  <c:v>0.1373768701858353</c:v>
                </c:pt>
                <c:pt idx="132">
                  <c:v>0.13830475844442847</c:v>
                </c:pt>
                <c:pt idx="133">
                  <c:v>0.13923086764407347</c:v>
                </c:pt>
                <c:pt idx="134">
                  <c:v>0.14015519893728201</c:v>
                </c:pt>
                <c:pt idx="135">
                  <c:v>0.14107775347656573</c:v>
                </c:pt>
                <c:pt idx="136">
                  <c:v>0.14199853241443636</c:v>
                </c:pt>
                <c:pt idx="137">
                  <c:v>0.14291753690340558</c:v>
                </c:pt>
                <c:pt idx="138">
                  <c:v>0.14383476809598508</c:v>
                </c:pt>
                <c:pt idx="139">
                  <c:v>0.14475022714468655</c:v>
                </c:pt>
                <c:pt idx="140">
                  <c:v>0.14566391520202163</c:v>
                </c:pt>
                <c:pt idx="141">
                  <c:v>0.14657583342050204</c:v>
                </c:pt>
                <c:pt idx="142">
                  <c:v>0.14748598295263951</c:v>
                </c:pt>
                <c:pt idx="143">
                  <c:v>0.14839436495094563</c:v>
                </c:pt>
                <c:pt idx="144">
                  <c:v>0.14930098056793217</c:v>
                </c:pt>
                <c:pt idx="145">
                  <c:v>0.15020583095611076</c:v>
                </c:pt>
                <c:pt idx="146">
                  <c:v>0.15110891726799311</c:v>
                </c:pt>
                <c:pt idx="147">
                  <c:v>0.15201024065609095</c:v>
                </c:pt>
                <c:pt idx="148">
                  <c:v>0.15290980227291587</c:v>
                </c:pt>
                <c:pt idx="149">
                  <c:v>0.15380760327097964</c:v>
                </c:pt>
                <c:pt idx="150">
                  <c:v>0.15470364480279389</c:v>
                </c:pt>
                <c:pt idx="151">
                  <c:v>0.15559792802087033</c:v>
                </c:pt>
                <c:pt idx="152">
                  <c:v>0.15649045407772069</c:v>
                </c:pt>
                <c:pt idx="153">
                  <c:v>0.15738122412585656</c:v>
                </c:pt>
                <c:pt idx="154">
                  <c:v>0.15827023931778972</c:v>
                </c:pt>
                <c:pt idx="155">
                  <c:v>0.15915750080603178</c:v>
                </c:pt>
                <c:pt idx="156">
                  <c:v>0.16004300974309446</c:v>
                </c:pt>
                <c:pt idx="157">
                  <c:v>0.1609267672814895</c:v>
                </c:pt>
                <c:pt idx="158">
                  <c:v>0.16180877457372847</c:v>
                </c:pt>
                <c:pt idx="159">
                  <c:v>0.16268903277232316</c:v>
                </c:pt>
                <c:pt idx="160">
                  <c:v>0.16356754302978518</c:v>
                </c:pt>
                <c:pt idx="161">
                  <c:v>0.16444430649862626</c:v>
                </c:pt>
                <c:pt idx="162">
                  <c:v>0.16531932433135813</c:v>
                </c:pt>
                <c:pt idx="163">
                  <c:v>0.16619259768049235</c:v>
                </c:pt>
                <c:pt idx="164">
                  <c:v>0.16706412769854073</c:v>
                </c:pt>
                <c:pt idx="165">
                  <c:v>0.16793391553801487</c:v>
                </c:pt>
                <c:pt idx="166">
                  <c:v>0.1688019623514265</c:v>
                </c:pt>
                <c:pt idx="167">
                  <c:v>0.16966826929128734</c:v>
                </c:pt>
                <c:pt idx="168">
                  <c:v>0.17053283751010898</c:v>
                </c:pt>
                <c:pt idx="169">
                  <c:v>0.17139566816040319</c:v>
                </c:pt>
                <c:pt idx="170">
                  <c:v>0.1722567623946816</c:v>
                </c:pt>
                <c:pt idx="171">
                  <c:v>0.17311612136545593</c:v>
                </c:pt>
                <c:pt idx="172">
                  <c:v>0.1739737462252379</c:v>
                </c:pt>
                <c:pt idx="173">
                  <c:v>0.17482963812653909</c:v>
                </c:pt>
                <c:pt idx="174">
                  <c:v>0.1756837982218713</c:v>
                </c:pt>
                <c:pt idx="175">
                  <c:v>0.17653622766374613</c:v>
                </c:pt>
                <c:pt idx="176">
                  <c:v>0.17738692760467534</c:v>
                </c:pt>
                <c:pt idx="177">
                  <c:v>0.17823589919717056</c:v>
                </c:pt>
                <c:pt idx="178">
                  <c:v>0.17908314359374347</c:v>
                </c:pt>
                <c:pt idx="179">
                  <c:v>0.17992866194690582</c:v>
                </c:pt>
                <c:pt idx="180">
                  <c:v>0.18077245540916922</c:v>
                </c:pt>
                <c:pt idx="181">
                  <c:v>0.18161452513304543</c:v>
                </c:pt>
                <c:pt idx="182">
                  <c:v>0.18245487227104609</c:v>
                </c:pt>
                <c:pt idx="183">
                  <c:v>0.18329349797568287</c:v>
                </c:pt>
                <c:pt idx="184">
                  <c:v>0.18413040339946751</c:v>
                </c:pt>
                <c:pt idx="185">
                  <c:v>0.18496558969491164</c:v>
                </c:pt>
                <c:pt idx="186">
                  <c:v>0.18579905801452701</c:v>
                </c:pt>
                <c:pt idx="187">
                  <c:v>0.18663080951082525</c:v>
                </c:pt>
                <c:pt idx="188">
                  <c:v>0.18746084533631804</c:v>
                </c:pt>
                <c:pt idx="189">
                  <c:v>0.18828916664351714</c:v>
                </c:pt>
                <c:pt idx="190">
                  <c:v>0.18911577458493414</c:v>
                </c:pt>
                <c:pt idx="191">
                  <c:v>0.18994067031308082</c:v>
                </c:pt>
                <c:pt idx="192">
                  <c:v>0.1907638549804688</c:v>
                </c:pt>
                <c:pt idx="193">
                  <c:v>0.19158532973960979</c:v>
                </c:pt>
                <c:pt idx="194">
                  <c:v>0.19240509574301545</c:v>
                </c:pt>
                <c:pt idx="195">
                  <c:v>0.19322315414319749</c:v>
                </c:pt>
                <c:pt idx="196">
                  <c:v>0.19403950609266762</c:v>
                </c:pt>
                <c:pt idx="197">
                  <c:v>0.1948541527439375</c:v>
                </c:pt>
                <c:pt idx="198">
                  <c:v>0.19566709524951881</c:v>
                </c:pt>
                <c:pt idx="199">
                  <c:v>0.19647833476192322</c:v>
                </c:pt>
                <c:pt idx="200">
                  <c:v>0.19728787243366244</c:v>
                </c:pt>
                <c:pt idx="201">
                  <c:v>0.19809570941724819</c:v>
                </c:pt>
                <c:pt idx="202">
                  <c:v>0.19890184686519211</c:v>
                </c:pt>
                <c:pt idx="203">
                  <c:v>0.19970628593000589</c:v>
                </c:pt>
                <c:pt idx="204">
                  <c:v>0.20050902776420121</c:v>
                </c:pt>
                <c:pt idx="205">
                  <c:v>0.20131007352028976</c:v>
                </c:pt>
                <c:pt idx="206">
                  <c:v>0.20210942435078327</c:v>
                </c:pt>
                <c:pt idx="207">
                  <c:v>0.20290708140819338</c:v>
                </c:pt>
                <c:pt idx="208">
                  <c:v>0.20370304584503179</c:v>
                </c:pt>
                <c:pt idx="209">
                  <c:v>0.20449731881381017</c:v>
                </c:pt>
                <c:pt idx="210">
                  <c:v>0.20528990146704021</c:v>
                </c:pt>
                <c:pt idx="211">
                  <c:v>0.20608079495723364</c:v>
                </c:pt>
                <c:pt idx="212">
                  <c:v>0.20687000043690207</c:v>
                </c:pt>
                <c:pt idx="213">
                  <c:v>0.20765751905855726</c:v>
                </c:pt>
                <c:pt idx="214">
                  <c:v>0.20844335197471087</c:v>
                </c:pt>
                <c:pt idx="215">
                  <c:v>0.20922750033787454</c:v>
                </c:pt>
                <c:pt idx="216">
                  <c:v>0.21000996530056004</c:v>
                </c:pt>
                <c:pt idx="217">
                  <c:v>0.21079074801527897</c:v>
                </c:pt>
                <c:pt idx="218">
                  <c:v>0.21156984963454309</c:v>
                </c:pt>
                <c:pt idx="219">
                  <c:v>0.21234727131086406</c:v>
                </c:pt>
                <c:pt idx="220">
                  <c:v>0.21312301419675353</c:v>
                </c:pt>
                <c:pt idx="221">
                  <c:v>0.21389707944472325</c:v>
                </c:pt>
                <c:pt idx="222">
                  <c:v>0.21466946820728483</c:v>
                </c:pt>
                <c:pt idx="223">
                  <c:v>0.21544018163695003</c:v>
                </c:pt>
                <c:pt idx="224">
                  <c:v>0.21620922088623051</c:v>
                </c:pt>
                <c:pt idx="225">
                  <c:v>0.21697658710763792</c:v>
                </c:pt>
                <c:pt idx="226">
                  <c:v>0.21774228145368402</c:v>
                </c:pt>
                <c:pt idx="227">
                  <c:v>0.2185063050768804</c:v>
                </c:pt>
                <c:pt idx="228">
                  <c:v>0.21926865912973884</c:v>
                </c:pt>
                <c:pt idx="229">
                  <c:v>0.22002934476477098</c:v>
                </c:pt>
                <c:pt idx="230">
                  <c:v>0.22078836313448849</c:v>
                </c:pt>
                <c:pt idx="231">
                  <c:v>0.22154571539140311</c:v>
                </c:pt>
                <c:pt idx="232">
                  <c:v>0.22230140268802645</c:v>
                </c:pt>
                <c:pt idx="233">
                  <c:v>0.22305542617687027</c:v>
                </c:pt>
                <c:pt idx="234">
                  <c:v>0.22380778701044624</c:v>
                </c:pt>
                <c:pt idx="235">
                  <c:v>0.22455848634126599</c:v>
                </c:pt>
                <c:pt idx="236">
                  <c:v>0.22530752532184128</c:v>
                </c:pt>
                <c:pt idx="237">
                  <c:v>0.22605490510468373</c:v>
                </c:pt>
                <c:pt idx="238">
                  <c:v>0.22680062684230509</c:v>
                </c:pt>
                <c:pt idx="239">
                  <c:v>0.22754469168721703</c:v>
                </c:pt>
                <c:pt idx="240">
                  <c:v>0.22828710079193121</c:v>
                </c:pt>
                <c:pt idx="241">
                  <c:v>0.2290278553089593</c:v>
                </c:pt>
                <c:pt idx="242">
                  <c:v>0.22976695639081304</c:v>
                </c:pt>
                <c:pt idx="243">
                  <c:v>0.23050440519000406</c:v>
                </c:pt>
                <c:pt idx="244">
                  <c:v>0.23124020285904412</c:v>
                </c:pt>
                <c:pt idx="245">
                  <c:v>0.23197435055044485</c:v>
                </c:pt>
                <c:pt idx="246">
                  <c:v>0.23270684941671793</c:v>
                </c:pt>
                <c:pt idx="247">
                  <c:v>0.23343770061037508</c:v>
                </c:pt>
                <c:pt idx="248">
                  <c:v>0.23416690528392795</c:v>
                </c:pt>
                <c:pt idx="249">
                  <c:v>0.23489446458988827</c:v>
                </c:pt>
                <c:pt idx="250">
                  <c:v>0.23562037968076771</c:v>
                </c:pt>
                <c:pt idx="251">
                  <c:v>0.23634465170907792</c:v>
                </c:pt>
                <c:pt idx="252">
                  <c:v>0.23706728182733064</c:v>
                </c:pt>
                <c:pt idx="253">
                  <c:v>0.2377882711880375</c:v>
                </c:pt>
                <c:pt idx="254">
                  <c:v>0.23850762094371025</c:v>
                </c:pt>
                <c:pt idx="255">
                  <c:v>0.23922533224686054</c:v>
                </c:pt>
                <c:pt idx="256">
                  <c:v>0.23994140625000004</c:v>
                </c:pt>
                <c:pt idx="257">
                  <c:v>0.24065584410564048</c:v>
                </c:pt>
                <c:pt idx="258">
                  <c:v>0.24136864696629348</c:v>
                </c:pt>
                <c:pt idx="259">
                  <c:v>0.24207981598447081</c:v>
                </c:pt>
                <c:pt idx="260">
                  <c:v>0.24278935231268411</c:v>
                </c:pt>
                <c:pt idx="261">
                  <c:v>0.24349725710344505</c:v>
                </c:pt>
                <c:pt idx="262">
                  <c:v>0.24420353150926535</c:v>
                </c:pt>
                <c:pt idx="263">
                  <c:v>0.24490817668265666</c:v>
                </c:pt>
                <c:pt idx="264">
                  <c:v>0.24561119377613072</c:v>
                </c:pt>
                <c:pt idx="265">
                  <c:v>0.24631258394219918</c:v>
                </c:pt>
                <c:pt idx="266">
                  <c:v>0.24701234833337371</c:v>
                </c:pt>
                <c:pt idx="267">
                  <c:v>0.24771048810216603</c:v>
                </c:pt>
                <c:pt idx="268">
                  <c:v>0.24840700440108779</c:v>
                </c:pt>
                <c:pt idx="269">
                  <c:v>0.24910189838265073</c:v>
                </c:pt>
                <c:pt idx="270">
                  <c:v>0.24979517119936651</c:v>
                </c:pt>
                <c:pt idx="271">
                  <c:v>0.25048682400374678</c:v>
                </c:pt>
                <c:pt idx="272">
                  <c:v>0.25117685794830324</c:v>
                </c:pt>
                <c:pt idx="273">
                  <c:v>0.25186527418554766</c:v>
                </c:pt>
                <c:pt idx="274">
                  <c:v>0.25255207386799161</c:v>
                </c:pt>
                <c:pt idx="275">
                  <c:v>0.25323725814814685</c:v>
                </c:pt>
                <c:pt idx="276">
                  <c:v>0.25392082817852502</c:v>
                </c:pt>
                <c:pt idx="277">
                  <c:v>0.25460278511163781</c:v>
                </c:pt>
                <c:pt idx="278">
                  <c:v>0.25528313009999698</c:v>
                </c:pt>
                <c:pt idx="279">
                  <c:v>0.25596186429611412</c:v>
                </c:pt>
                <c:pt idx="280">
                  <c:v>0.25663898885250097</c:v>
                </c:pt>
                <c:pt idx="281">
                  <c:v>0.25731450492166918</c:v>
                </c:pt>
                <c:pt idx="282">
                  <c:v>0.25798841365613046</c:v>
                </c:pt>
                <c:pt idx="283">
                  <c:v>0.25866071620839653</c:v>
                </c:pt>
                <c:pt idx="284">
                  <c:v>0.25933141373097901</c:v>
                </c:pt>
                <c:pt idx="285">
                  <c:v>0.26000050737638963</c:v>
                </c:pt>
                <c:pt idx="286">
                  <c:v>0.26066799829714005</c:v>
                </c:pt>
                <c:pt idx="287">
                  <c:v>0.26133388764574195</c:v>
                </c:pt>
                <c:pt idx="288">
                  <c:v>0.26199817657470709</c:v>
                </c:pt>
                <c:pt idx="289">
                  <c:v>0.26266086623654705</c:v>
                </c:pt>
                <c:pt idx="290">
                  <c:v>0.2633219577837736</c:v>
                </c:pt>
                <c:pt idx="291">
                  <c:v>0.26398145236889836</c:v>
                </c:pt>
                <c:pt idx="292">
                  <c:v>0.26463935114443304</c:v>
                </c:pt>
                <c:pt idx="293">
                  <c:v>0.2652956552628894</c:v>
                </c:pt>
                <c:pt idx="294">
                  <c:v>0.265950365876779</c:v>
                </c:pt>
                <c:pt idx="295">
                  <c:v>0.26660348413861362</c:v>
                </c:pt>
                <c:pt idx="296">
                  <c:v>0.26725501120090489</c:v>
                </c:pt>
                <c:pt idx="297">
                  <c:v>0.26790494821616451</c:v>
                </c:pt>
                <c:pt idx="298">
                  <c:v>0.26855329633690422</c:v>
                </c:pt>
                <c:pt idx="299">
                  <c:v>0.26920005671563563</c:v>
                </c:pt>
                <c:pt idx="300">
                  <c:v>0.26984523050487047</c:v>
                </c:pt>
                <c:pt idx="301">
                  <c:v>0.27048881885712039</c:v>
                </c:pt>
                <c:pt idx="302">
                  <c:v>0.2711308229248971</c:v>
                </c:pt>
                <c:pt idx="303">
                  <c:v>0.27177124386071233</c:v>
                </c:pt>
                <c:pt idx="304">
                  <c:v>0.27241008281707768</c:v>
                </c:pt>
                <c:pt idx="305">
                  <c:v>0.2730473409465049</c:v>
                </c:pt>
                <c:pt idx="306">
                  <c:v>0.27368301940150563</c:v>
                </c:pt>
                <c:pt idx="307">
                  <c:v>0.27431711933459157</c:v>
                </c:pt>
                <c:pt idx="308">
                  <c:v>0.27494964189827448</c:v>
                </c:pt>
                <c:pt idx="309">
                  <c:v>0.27558058824506593</c:v>
                </c:pt>
                <c:pt idx="310">
                  <c:v>0.27620995952747768</c:v>
                </c:pt>
                <c:pt idx="311">
                  <c:v>0.27683775689802137</c:v>
                </c:pt>
                <c:pt idx="312">
                  <c:v>0.2774639815092087</c:v>
                </c:pt>
                <c:pt idx="313">
                  <c:v>0.27808863451355142</c:v>
                </c:pt>
                <c:pt idx="314">
                  <c:v>0.27871171706356113</c:v>
                </c:pt>
                <c:pt idx="315">
                  <c:v>0.27933323031174956</c:v>
                </c:pt>
                <c:pt idx="316">
                  <c:v>0.27995317541062836</c:v>
                </c:pt>
                <c:pt idx="317">
                  <c:v>0.28057155351270924</c:v>
                </c:pt>
                <c:pt idx="318">
                  <c:v>0.28118836577050393</c:v>
                </c:pt>
                <c:pt idx="319">
                  <c:v>0.28180361333652404</c:v>
                </c:pt>
                <c:pt idx="320">
                  <c:v>0.28241729736328131</c:v>
                </c:pt>
                <c:pt idx="321">
                  <c:v>0.28302941900328737</c:v>
                </c:pt>
                <c:pt idx="322">
                  <c:v>0.28363997940905394</c:v>
                </c:pt>
                <c:pt idx="323">
                  <c:v>0.28424897973309277</c:v>
                </c:pt>
                <c:pt idx="324">
                  <c:v>0.28485642112791543</c:v>
                </c:pt>
                <c:pt idx="325">
                  <c:v>0.28546230474603368</c:v>
                </c:pt>
                <c:pt idx="326">
                  <c:v>0.28606663173995917</c:v>
                </c:pt>
                <c:pt idx="327">
                  <c:v>0.28666940326220358</c:v>
                </c:pt>
                <c:pt idx="328">
                  <c:v>0.28727062046527868</c:v>
                </c:pt>
                <c:pt idx="329">
                  <c:v>0.28787028450169605</c:v>
                </c:pt>
                <c:pt idx="330">
                  <c:v>0.28846839652396744</c:v>
                </c:pt>
                <c:pt idx="331">
                  <c:v>0.2890649576846045</c:v>
                </c:pt>
                <c:pt idx="332">
                  <c:v>0.28965996913611891</c:v>
                </c:pt>
                <c:pt idx="333">
                  <c:v>0.29025343203102244</c:v>
                </c:pt>
                <c:pt idx="334">
                  <c:v>0.29084534752182667</c:v>
                </c:pt>
                <c:pt idx="335">
                  <c:v>0.29143571676104335</c:v>
                </c:pt>
                <c:pt idx="336">
                  <c:v>0.29202454090118413</c:v>
                </c:pt>
                <c:pt idx="337">
                  <c:v>0.29261182109476069</c:v>
                </c:pt>
                <c:pt idx="338">
                  <c:v>0.2931975584942848</c:v>
                </c:pt>
                <c:pt idx="339">
                  <c:v>0.29378175425226805</c:v>
                </c:pt>
                <c:pt idx="340">
                  <c:v>0.29436440952122217</c:v>
                </c:pt>
                <c:pt idx="341">
                  <c:v>0.29494552545365882</c:v>
                </c:pt>
                <c:pt idx="342">
                  <c:v>0.29552510320208969</c:v>
                </c:pt>
                <c:pt idx="343">
                  <c:v>0.29610314391902653</c:v>
                </c:pt>
                <c:pt idx="344">
                  <c:v>0.29667964875698094</c:v>
                </c:pt>
                <c:pt idx="345">
                  <c:v>0.29725461886846466</c:v>
                </c:pt>
                <c:pt idx="346">
                  <c:v>0.29782805540598933</c:v>
                </c:pt>
                <c:pt idx="347">
                  <c:v>0.29839995952206666</c:v>
                </c:pt>
                <c:pt idx="348">
                  <c:v>0.29897033236920839</c:v>
                </c:pt>
                <c:pt idx="349">
                  <c:v>0.29953917509992611</c:v>
                </c:pt>
                <c:pt idx="350">
                  <c:v>0.30010648886673158</c:v>
                </c:pt>
                <c:pt idx="351">
                  <c:v>0.30067227482213643</c:v>
                </c:pt>
                <c:pt idx="352">
                  <c:v>0.30123653411865237</c:v>
                </c:pt>
                <c:pt idx="353">
                  <c:v>0.30179926790879114</c:v>
                </c:pt>
                <c:pt idx="354">
                  <c:v>0.30236047734506433</c:v>
                </c:pt>
                <c:pt idx="355">
                  <c:v>0.30292016357998369</c:v>
                </c:pt>
                <c:pt idx="356">
                  <c:v>0.30347832776606087</c:v>
                </c:pt>
                <c:pt idx="357">
                  <c:v>0.30403497105580757</c:v>
                </c:pt>
                <c:pt idx="358">
                  <c:v>0.30459009460173553</c:v>
                </c:pt>
                <c:pt idx="359">
                  <c:v>0.30514369955635634</c:v>
                </c:pt>
                <c:pt idx="360">
                  <c:v>0.30569578707218176</c:v>
                </c:pt>
                <c:pt idx="361">
                  <c:v>0.30624635830172342</c:v>
                </c:pt>
                <c:pt idx="362">
                  <c:v>0.30679541439749303</c:v>
                </c:pt>
                <c:pt idx="363">
                  <c:v>0.30734295651200233</c:v>
                </c:pt>
                <c:pt idx="364">
                  <c:v>0.30788898579776292</c:v>
                </c:pt>
                <c:pt idx="365">
                  <c:v>0.30843350340728654</c:v>
                </c:pt>
                <c:pt idx="366">
                  <c:v>0.30897651049308483</c:v>
                </c:pt>
                <c:pt idx="367">
                  <c:v>0.3095180082076695</c:v>
                </c:pt>
                <c:pt idx="368">
                  <c:v>0.3100579977035523</c:v>
                </c:pt>
                <c:pt idx="369">
                  <c:v>0.31059648013324481</c:v>
                </c:pt>
                <c:pt idx="370">
                  <c:v>0.31113345664925879</c:v>
                </c:pt>
                <c:pt idx="371">
                  <c:v>0.31166892840410587</c:v>
                </c:pt>
                <c:pt idx="372">
                  <c:v>0.31220289655029776</c:v>
                </c:pt>
                <c:pt idx="373">
                  <c:v>0.3127353622403462</c:v>
                </c:pt>
                <c:pt idx="374">
                  <c:v>0.31326632662676279</c:v>
                </c:pt>
                <c:pt idx="375">
                  <c:v>0.31379579086205928</c:v>
                </c:pt>
                <c:pt idx="376">
                  <c:v>0.3143237560987473</c:v>
                </c:pt>
                <c:pt idx="377">
                  <c:v>0.31485022348933855</c:v>
                </c:pt>
                <c:pt idx="378">
                  <c:v>0.3153751941863448</c:v>
                </c:pt>
                <c:pt idx="379">
                  <c:v>0.31589866934227762</c:v>
                </c:pt>
                <c:pt idx="380">
                  <c:v>0.31642065010964876</c:v>
                </c:pt>
                <c:pt idx="381">
                  <c:v>0.31694113764096987</c:v>
                </c:pt>
                <c:pt idx="382">
                  <c:v>0.31746013308875265</c:v>
                </c:pt>
                <c:pt idx="383">
                  <c:v>0.31797763760550884</c:v>
                </c:pt>
                <c:pt idx="384">
                  <c:v>0.31849365234375004</c:v>
                </c:pt>
                <c:pt idx="385">
                  <c:v>0.319008178455988</c:v>
                </c:pt>
                <c:pt idx="386">
                  <c:v>0.31952121709473436</c:v>
                </c:pt>
                <c:pt idx="387">
                  <c:v>0.32003276941250081</c:v>
                </c:pt>
                <c:pt idx="388">
                  <c:v>0.3205428365617991</c:v>
                </c:pt>
                <c:pt idx="389">
                  <c:v>0.32105141969514084</c:v>
                </c:pt>
                <c:pt idx="390">
                  <c:v>0.32155851996503776</c:v>
                </c:pt>
                <c:pt idx="391">
                  <c:v>0.32206413852400151</c:v>
                </c:pt>
                <c:pt idx="392">
                  <c:v>0.32256827652454378</c:v>
                </c:pt>
                <c:pt idx="393">
                  <c:v>0.32307093511917634</c:v>
                </c:pt>
                <c:pt idx="394">
                  <c:v>0.32357211546041076</c:v>
                </c:pt>
                <c:pt idx="395">
                  <c:v>0.3240718187007588</c:v>
                </c:pt>
                <c:pt idx="396">
                  <c:v>0.32457004599273209</c:v>
                </c:pt>
                <c:pt idx="397">
                  <c:v>0.32506679848884235</c:v>
                </c:pt>
                <c:pt idx="398">
                  <c:v>0.32556207734160131</c:v>
                </c:pt>
                <c:pt idx="399">
                  <c:v>0.32605588370352057</c:v>
                </c:pt>
                <c:pt idx="400">
                  <c:v>0.32654821872711187</c:v>
                </c:pt>
                <c:pt idx="401">
                  <c:v>0.32703908356488687</c:v>
                </c:pt>
                <c:pt idx="402">
                  <c:v>0.32752847936935725</c:v>
                </c:pt>
                <c:pt idx="403">
                  <c:v>0.32801640729303477</c:v>
                </c:pt>
                <c:pt idx="404">
                  <c:v>0.32850286848843102</c:v>
                </c:pt>
                <c:pt idx="405">
                  <c:v>0.32898786410805775</c:v>
                </c:pt>
                <c:pt idx="406">
                  <c:v>0.3294713953044266</c:v>
                </c:pt>
                <c:pt idx="407">
                  <c:v>0.32995346323004926</c:v>
                </c:pt>
                <c:pt idx="408">
                  <c:v>0.33043406903743749</c:v>
                </c:pt>
                <c:pt idx="409">
                  <c:v>0.33091321387910289</c:v>
                </c:pt>
                <c:pt idx="410">
                  <c:v>0.33139089890755719</c:v>
                </c:pt>
                <c:pt idx="411">
                  <c:v>0.33186712527531204</c:v>
                </c:pt>
                <c:pt idx="412">
                  <c:v>0.33234189413487913</c:v>
                </c:pt>
                <c:pt idx="413">
                  <c:v>0.33281520663877023</c:v>
                </c:pt>
                <c:pt idx="414">
                  <c:v>0.33328706393949692</c:v>
                </c:pt>
                <c:pt idx="415">
                  <c:v>0.33375746718957094</c:v>
                </c:pt>
                <c:pt idx="416">
                  <c:v>0.33422641754150395</c:v>
                </c:pt>
                <c:pt idx="417">
                  <c:v>0.33469391614780764</c:v>
                </c:pt>
                <c:pt idx="418">
                  <c:v>0.33515996416099375</c:v>
                </c:pt>
                <c:pt idx="419">
                  <c:v>0.33562456273357388</c:v>
                </c:pt>
                <c:pt idx="420">
                  <c:v>0.33608771301805979</c:v>
                </c:pt>
                <c:pt idx="421">
                  <c:v>0.33654941616696316</c:v>
                </c:pt>
                <c:pt idx="422">
                  <c:v>0.33700967333279552</c:v>
                </c:pt>
                <c:pt idx="423">
                  <c:v>0.33746848566806881</c:v>
                </c:pt>
                <c:pt idx="424">
                  <c:v>0.33792585432529454</c:v>
                </c:pt>
                <c:pt idx="425">
                  <c:v>0.33838178045698447</c:v>
                </c:pt>
                <c:pt idx="426">
                  <c:v>0.3388362652156503</c:v>
                </c:pt>
                <c:pt idx="427">
                  <c:v>0.33928930975380356</c:v>
                </c:pt>
                <c:pt idx="428">
                  <c:v>0.33974091522395616</c:v>
                </c:pt>
                <c:pt idx="429">
                  <c:v>0.34019108277861965</c:v>
                </c:pt>
                <c:pt idx="430">
                  <c:v>0.34063981357030576</c:v>
                </c:pt>
                <c:pt idx="431">
                  <c:v>0.3410871087515262</c:v>
                </c:pt>
                <c:pt idx="432">
                  <c:v>0.3415329694747925</c:v>
                </c:pt>
                <c:pt idx="433">
                  <c:v>0.34197739689261658</c:v>
                </c:pt>
                <c:pt idx="434">
                  <c:v>0.34242039215750997</c:v>
                </c:pt>
                <c:pt idx="435">
                  <c:v>0.34286195642198442</c:v>
                </c:pt>
                <c:pt idx="436">
                  <c:v>0.34330209083855162</c:v>
                </c:pt>
                <c:pt idx="437">
                  <c:v>0.34374079655972312</c:v>
                </c:pt>
                <c:pt idx="438">
                  <c:v>0.34417807473801082</c:v>
                </c:pt>
                <c:pt idx="439">
                  <c:v>0.34461392652592626</c:v>
                </c:pt>
                <c:pt idx="440">
                  <c:v>0.3450483530759812</c:v>
                </c:pt>
                <c:pt idx="441">
                  <c:v>0.34548135554068732</c:v>
                </c:pt>
                <c:pt idx="442">
                  <c:v>0.34591293507255616</c:v>
                </c:pt>
                <c:pt idx="443">
                  <c:v>0.34634309282409964</c:v>
                </c:pt>
                <c:pt idx="444">
                  <c:v>0.34677182994782929</c:v>
                </c:pt>
                <c:pt idx="445">
                  <c:v>0.34719914759625686</c:v>
                </c:pt>
                <c:pt idx="446">
                  <c:v>0.34762504692189405</c:v>
                </c:pt>
                <c:pt idx="447">
                  <c:v>0.3480495290772524</c:v>
                </c:pt>
                <c:pt idx="448">
                  <c:v>0.34847259521484381</c:v>
                </c:pt>
                <c:pt idx="449">
                  <c:v>0.34889424648717982</c:v>
                </c:pt>
                <c:pt idx="450">
                  <c:v>0.34931448404677218</c:v>
                </c:pt>
                <c:pt idx="451">
                  <c:v>0.34973330904613259</c:v>
                </c:pt>
                <c:pt idx="452">
                  <c:v>0.35015072263777258</c:v>
                </c:pt>
                <c:pt idx="453">
                  <c:v>0.35056672597420407</c:v>
                </c:pt>
                <c:pt idx="454">
                  <c:v>0.3509813202079386</c:v>
                </c:pt>
                <c:pt idx="455">
                  <c:v>0.3513945064914879</c:v>
                </c:pt>
                <c:pt idx="456">
                  <c:v>0.35180628597736369</c:v>
                </c:pt>
                <c:pt idx="457">
                  <c:v>0.35221665981807748</c:v>
                </c:pt>
                <c:pt idx="458">
                  <c:v>0.35262562916614121</c:v>
                </c:pt>
                <c:pt idx="459">
                  <c:v>0.35303319517406639</c:v>
                </c:pt>
                <c:pt idx="460">
                  <c:v>0.35343935899436479</c:v>
                </c:pt>
                <c:pt idx="461">
                  <c:v>0.3538441217795481</c:v>
                </c:pt>
                <c:pt idx="462">
                  <c:v>0.35424748468212786</c:v>
                </c:pt>
                <c:pt idx="463">
                  <c:v>0.35464944885461597</c:v>
                </c:pt>
                <c:pt idx="464">
                  <c:v>0.35505001544952397</c:v>
                </c:pt>
                <c:pt idx="465">
                  <c:v>0.35544918561936362</c:v>
                </c:pt>
                <c:pt idx="466">
                  <c:v>0.3558469605166466</c:v>
                </c:pt>
                <c:pt idx="467">
                  <c:v>0.35624334129388446</c:v>
                </c:pt>
                <c:pt idx="468">
                  <c:v>0.35663832910358911</c:v>
                </c:pt>
                <c:pt idx="469">
                  <c:v>0.35703192509827208</c:v>
                </c:pt>
                <c:pt idx="470">
                  <c:v>0.35742413043044513</c:v>
                </c:pt>
                <c:pt idx="471">
                  <c:v>0.35781494625261995</c:v>
                </c:pt>
                <c:pt idx="472">
                  <c:v>0.35820437371730807</c:v>
                </c:pt>
                <c:pt idx="473">
                  <c:v>0.35859241397702141</c:v>
                </c:pt>
                <c:pt idx="474">
                  <c:v>0.3589790681842715</c:v>
                </c:pt>
                <c:pt idx="475">
                  <c:v>0.3593643374915701</c:v>
                </c:pt>
                <c:pt idx="476">
                  <c:v>0.35974822305142889</c:v>
                </c:pt>
                <c:pt idx="477">
                  <c:v>0.36013072601635943</c:v>
                </c:pt>
                <c:pt idx="478">
                  <c:v>0.36051184753887361</c:v>
                </c:pt>
                <c:pt idx="479">
                  <c:v>0.36089158877148297</c:v>
                </c:pt>
                <c:pt idx="480">
                  <c:v>0.36126995086669927</c:v>
                </c:pt>
                <c:pt idx="481">
                  <c:v>0.36164693497703421</c:v>
                </c:pt>
                <c:pt idx="482">
                  <c:v>0.3620225422549993</c:v>
                </c:pt>
                <c:pt idx="483">
                  <c:v>0.36239677385310648</c:v>
                </c:pt>
                <c:pt idx="484">
                  <c:v>0.36276963092386727</c:v>
                </c:pt>
                <c:pt idx="485">
                  <c:v>0.36314111461979343</c:v>
                </c:pt>
                <c:pt idx="486">
                  <c:v>0.36351122609339664</c:v>
                </c:pt>
                <c:pt idx="487">
                  <c:v>0.36387996649718846</c:v>
                </c:pt>
                <c:pt idx="488">
                  <c:v>0.36424733698368073</c:v>
                </c:pt>
                <c:pt idx="489">
                  <c:v>0.36461333870538515</c:v>
                </c:pt>
                <c:pt idx="490">
                  <c:v>0.36497797281481331</c:v>
                </c:pt>
                <c:pt idx="491">
                  <c:v>0.36534124046447697</c:v>
                </c:pt>
                <c:pt idx="492">
                  <c:v>0.36570314280688765</c:v>
                </c:pt>
                <c:pt idx="493">
                  <c:v>0.36606368099455722</c:v>
                </c:pt>
                <c:pt idx="494">
                  <c:v>0.36642285617999737</c:v>
                </c:pt>
                <c:pt idx="495">
                  <c:v>0.36678066951571969</c:v>
                </c:pt>
                <c:pt idx="496">
                  <c:v>0.36713712215423594</c:v>
                </c:pt>
                <c:pt idx="497">
                  <c:v>0.36749221524805764</c:v>
                </c:pt>
                <c:pt idx="498">
                  <c:v>0.36784594994969666</c:v>
                </c:pt>
                <c:pt idx="499">
                  <c:v>0.36819832741166469</c:v>
                </c:pt>
                <c:pt idx="500">
                  <c:v>0.36854934878647333</c:v>
                </c:pt>
                <c:pt idx="501">
                  <c:v>0.36889901522663432</c:v>
                </c:pt>
                <c:pt idx="502">
                  <c:v>0.36924732788465919</c:v>
                </c:pt>
                <c:pt idx="503">
                  <c:v>0.36959428791305982</c:v>
                </c:pt>
                <c:pt idx="504">
                  <c:v>0.36993989646434788</c:v>
                </c:pt>
                <c:pt idx="505">
                  <c:v>0.37028415469103498</c:v>
                </c:pt>
                <c:pt idx="506">
                  <c:v>0.37062706374563287</c:v>
                </c:pt>
                <c:pt idx="507">
                  <c:v>0.37096862478065307</c:v>
                </c:pt>
                <c:pt idx="508">
                  <c:v>0.37130883894860744</c:v>
                </c:pt>
                <c:pt idx="509">
                  <c:v>0.3716477074020077</c:v>
                </c:pt>
                <c:pt idx="510">
                  <c:v>0.37198523129336541</c:v>
                </c:pt>
                <c:pt idx="511">
                  <c:v>0.37232141177519235</c:v>
                </c:pt>
                <c:pt idx="512">
                  <c:v>0.37265625000000002</c:v>
                </c:pt>
                <c:pt idx="513">
                  <c:v>0.37298974712030031</c:v>
                </c:pt>
                <c:pt idx="514">
                  <c:v>0.3733219042886049</c:v>
                </c:pt>
                <c:pt idx="515">
                  <c:v>0.37365272265742538</c:v>
                </c:pt>
                <c:pt idx="516">
                  <c:v>0.37398220337927351</c:v>
                </c:pt>
                <c:pt idx="517">
                  <c:v>0.37431034760666082</c:v>
                </c:pt>
                <c:pt idx="518">
                  <c:v>0.37463715649209917</c:v>
                </c:pt>
                <c:pt idx="519">
                  <c:v>0.37496263118810025</c:v>
                </c:pt>
                <c:pt idx="520">
                  <c:v>0.37528677284717565</c:v>
                </c:pt>
                <c:pt idx="521">
                  <c:v>0.37560958262183713</c:v>
                </c:pt>
                <c:pt idx="522">
                  <c:v>0.37593106166459622</c:v>
                </c:pt>
                <c:pt idx="523">
                  <c:v>0.37625121112796478</c:v>
                </c:pt>
                <c:pt idx="524">
                  <c:v>0.3765700321644545</c:v>
                </c:pt>
                <c:pt idx="525">
                  <c:v>0.37688752592657698</c:v>
                </c:pt>
                <c:pt idx="526">
                  <c:v>0.37720369356684397</c:v>
                </c:pt>
                <c:pt idx="527">
                  <c:v>0.37751853623776699</c:v>
                </c:pt>
                <c:pt idx="528">
                  <c:v>0.37783205509185791</c:v>
                </c:pt>
                <c:pt idx="529">
                  <c:v>0.37814425128162843</c:v>
                </c:pt>
                <c:pt idx="530">
                  <c:v>0.37845512595959013</c:v>
                </c:pt>
                <c:pt idx="531">
                  <c:v>0.37876468027825477</c:v>
                </c:pt>
                <c:pt idx="532">
                  <c:v>0.37907291539013388</c:v>
                </c:pt>
                <c:pt idx="533">
                  <c:v>0.37937983244773932</c:v>
                </c:pt>
                <c:pt idx="534">
                  <c:v>0.37968543260358278</c:v>
                </c:pt>
                <c:pt idx="535">
                  <c:v>0.37998971701017586</c:v>
                </c:pt>
                <c:pt idx="536">
                  <c:v>0.38029268682003031</c:v>
                </c:pt>
                <c:pt idx="537">
                  <c:v>0.38059434318565766</c:v>
                </c:pt>
                <c:pt idx="538">
                  <c:v>0.38089468725956976</c:v>
                </c:pt>
                <c:pt idx="539">
                  <c:v>0.38119372019427833</c:v>
                </c:pt>
                <c:pt idx="540">
                  <c:v>0.38149144314229494</c:v>
                </c:pt>
                <c:pt idx="541">
                  <c:v>0.38178785725613135</c:v>
                </c:pt>
                <c:pt idx="542">
                  <c:v>0.38208296368829908</c:v>
                </c:pt>
                <c:pt idx="543">
                  <c:v>0.38237676359131001</c:v>
                </c:pt>
                <c:pt idx="544">
                  <c:v>0.38266925811767583</c:v>
                </c:pt>
                <c:pt idx="545">
                  <c:v>0.38296044841990812</c:v>
                </c:pt>
                <c:pt idx="546">
                  <c:v>0.38325033565051864</c:v>
                </c:pt>
                <c:pt idx="547">
                  <c:v>0.38353892096201891</c:v>
                </c:pt>
                <c:pt idx="548">
                  <c:v>0.38382620550692081</c:v>
                </c:pt>
                <c:pt idx="549">
                  <c:v>0.38411219043773603</c:v>
                </c:pt>
                <c:pt idx="550">
                  <c:v>0.38439687690697616</c:v>
                </c:pt>
                <c:pt idx="551">
                  <c:v>0.38468026606715294</c:v>
                </c:pt>
                <c:pt idx="552">
                  <c:v>0.38496235907077792</c:v>
                </c:pt>
                <c:pt idx="553">
                  <c:v>0.38524315707036294</c:v>
                </c:pt>
                <c:pt idx="554">
                  <c:v>0.38552266121841972</c:v>
                </c:pt>
                <c:pt idx="555">
                  <c:v>0.38580087266745983</c:v>
                </c:pt>
                <c:pt idx="556">
                  <c:v>0.38607779256999503</c:v>
                </c:pt>
                <c:pt idx="557">
                  <c:v>0.38635342207853685</c:v>
                </c:pt>
                <c:pt idx="558">
                  <c:v>0.38662776234559715</c:v>
                </c:pt>
                <c:pt idx="559">
                  <c:v>0.38690081452368763</c:v>
                </c:pt>
                <c:pt idx="560">
                  <c:v>0.38717257976531988</c:v>
                </c:pt>
                <c:pt idx="561">
                  <c:v>0.38744305922300565</c:v>
                </c:pt>
                <c:pt idx="562">
                  <c:v>0.38771225404925647</c:v>
                </c:pt>
                <c:pt idx="563">
                  <c:v>0.3879801653965842</c:v>
                </c:pt>
                <c:pt idx="564">
                  <c:v>0.38824679441750054</c:v>
                </c:pt>
                <c:pt idx="565">
                  <c:v>0.38851214226451708</c:v>
                </c:pt>
                <c:pt idx="566">
                  <c:v>0.38877621009014557</c:v>
                </c:pt>
                <c:pt idx="567">
                  <c:v>0.38903899904689754</c:v>
                </c:pt>
                <c:pt idx="568">
                  <c:v>0.38930051028728485</c:v>
                </c:pt>
                <c:pt idx="569">
                  <c:v>0.38956074496381921</c:v>
                </c:pt>
                <c:pt idx="570">
                  <c:v>0.38981970422901219</c:v>
                </c:pt>
                <c:pt idx="571">
                  <c:v>0.39007738923537549</c:v>
                </c:pt>
                <c:pt idx="572">
                  <c:v>0.39033380113542082</c:v>
                </c:pt>
                <c:pt idx="573">
                  <c:v>0.39058894108165992</c:v>
                </c:pt>
                <c:pt idx="574">
                  <c:v>0.39084281022660444</c:v>
                </c:pt>
                <c:pt idx="575">
                  <c:v>0.39109540972276596</c:v>
                </c:pt>
                <c:pt idx="576">
                  <c:v>0.39134674072265629</c:v>
                </c:pt>
                <c:pt idx="577">
                  <c:v>0.39159680437878708</c:v>
                </c:pt>
                <c:pt idx="578">
                  <c:v>0.39184560184367007</c:v>
                </c:pt>
                <c:pt idx="579">
                  <c:v>0.3920931342698169</c:v>
                </c:pt>
                <c:pt idx="580">
                  <c:v>0.39233940280973917</c:v>
                </c:pt>
                <c:pt idx="581">
                  <c:v>0.39258440861594868</c:v>
                </c:pt>
                <c:pt idx="582">
                  <c:v>0.39282815284095707</c:v>
                </c:pt>
                <c:pt idx="583">
                  <c:v>0.39307063663727609</c:v>
                </c:pt>
                <c:pt idx="584">
                  <c:v>0.3933118611574174</c:v>
                </c:pt>
                <c:pt idx="585">
                  <c:v>0.39355182755389256</c:v>
                </c:pt>
                <c:pt idx="586">
                  <c:v>0.3937905369792134</c:v>
                </c:pt>
                <c:pt idx="587">
                  <c:v>0.39402799058589155</c:v>
                </c:pt>
                <c:pt idx="588">
                  <c:v>0.39426418952643877</c:v>
                </c:pt>
                <c:pt idx="589">
                  <c:v>0.39449913495336669</c:v>
                </c:pt>
                <c:pt idx="590">
                  <c:v>0.39473282801918691</c:v>
                </c:pt>
                <c:pt idx="591">
                  <c:v>0.39496526987641123</c:v>
                </c:pt>
                <c:pt idx="592">
                  <c:v>0.39519646167755129</c:v>
                </c:pt>
                <c:pt idx="593">
                  <c:v>0.39542640457511885</c:v>
                </c:pt>
                <c:pt idx="594">
                  <c:v>0.39565509972162555</c:v>
                </c:pt>
                <c:pt idx="595">
                  <c:v>0.39588254826958297</c:v>
                </c:pt>
                <c:pt idx="596">
                  <c:v>0.39610875137150292</c:v>
                </c:pt>
                <c:pt idx="597">
                  <c:v>0.39633371017989705</c:v>
                </c:pt>
                <c:pt idx="598">
                  <c:v>0.3965574258472771</c:v>
                </c:pt>
                <c:pt idx="599">
                  <c:v>0.39677989952615467</c:v>
                </c:pt>
                <c:pt idx="600">
                  <c:v>0.3970011323690415</c:v>
                </c:pt>
                <c:pt idx="601">
                  <c:v>0.39722112552844924</c:v>
                </c:pt>
                <c:pt idx="602">
                  <c:v>0.39743988015688958</c:v>
                </c:pt>
                <c:pt idx="603">
                  <c:v>0.39765739740687428</c:v>
                </c:pt>
                <c:pt idx="604">
                  <c:v>0.39787367843091492</c:v>
                </c:pt>
                <c:pt idx="605">
                  <c:v>0.39808872438152326</c:v>
                </c:pt>
                <c:pt idx="606">
                  <c:v>0.39830253641121094</c:v>
                </c:pt>
                <c:pt idx="607">
                  <c:v>0.39851511567248965</c:v>
                </c:pt>
                <c:pt idx="608">
                  <c:v>0.39872646331787115</c:v>
                </c:pt>
                <c:pt idx="609">
                  <c:v>0.39893658049986702</c:v>
                </c:pt>
                <c:pt idx="610">
                  <c:v>0.39914546837098902</c:v>
                </c:pt>
                <c:pt idx="611">
                  <c:v>0.39935312808374879</c:v>
                </c:pt>
                <c:pt idx="612">
                  <c:v>0.39955956079065802</c:v>
                </c:pt>
                <c:pt idx="613">
                  <c:v>0.39976476764422847</c:v>
                </c:pt>
                <c:pt idx="614">
                  <c:v>0.39996874979697172</c:v>
                </c:pt>
                <c:pt idx="615">
                  <c:v>0.40017150840139953</c:v>
                </c:pt>
                <c:pt idx="616">
                  <c:v>0.40037304461002354</c:v>
                </c:pt>
                <c:pt idx="617">
                  <c:v>0.40057335957535545</c:v>
                </c:pt>
                <c:pt idx="618">
                  <c:v>0.400772454449907</c:v>
                </c:pt>
                <c:pt idx="619">
                  <c:v>0.40097033038618979</c:v>
                </c:pt>
                <c:pt idx="620">
                  <c:v>0.40116698853671556</c:v>
                </c:pt>
                <c:pt idx="621">
                  <c:v>0.40136243005399597</c:v>
                </c:pt>
                <c:pt idx="622">
                  <c:v>0.4015566560905427</c:v>
                </c:pt>
                <c:pt idx="623">
                  <c:v>0.4017496677988675</c:v>
                </c:pt>
                <c:pt idx="624">
                  <c:v>0.40194146633148198</c:v>
                </c:pt>
                <c:pt idx="625">
                  <c:v>0.40213205284089787</c:v>
                </c:pt>
                <c:pt idx="626">
                  <c:v>0.40232142847962682</c:v>
                </c:pt>
                <c:pt idx="627">
                  <c:v>0.40250959440018053</c:v>
                </c:pt>
                <c:pt idx="628">
                  <c:v>0.40269655175507074</c:v>
                </c:pt>
                <c:pt idx="629">
                  <c:v>0.40288230169680905</c:v>
                </c:pt>
                <c:pt idx="630">
                  <c:v>0.40306684537790721</c:v>
                </c:pt>
                <c:pt idx="631">
                  <c:v>0.40325018395087686</c:v>
                </c:pt>
                <c:pt idx="632">
                  <c:v>0.4034323185682297</c:v>
                </c:pt>
                <c:pt idx="633">
                  <c:v>0.40361325038247747</c:v>
                </c:pt>
                <c:pt idx="634">
                  <c:v>0.40379298054613177</c:v>
                </c:pt>
                <c:pt idx="635">
                  <c:v>0.40397151021170435</c:v>
                </c:pt>
                <c:pt idx="636">
                  <c:v>0.40414884053170685</c:v>
                </c:pt>
                <c:pt idx="637">
                  <c:v>0.40432497265865097</c:v>
                </c:pt>
                <c:pt idx="638">
                  <c:v>0.40449990774504846</c:v>
                </c:pt>
                <c:pt idx="639">
                  <c:v>0.4046736469434109</c:v>
                </c:pt>
                <c:pt idx="640">
                  <c:v>0.40484619140625006</c:v>
                </c:pt>
                <c:pt idx="641">
                  <c:v>0.40501754228607756</c:v>
                </c:pt>
                <c:pt idx="642">
                  <c:v>0.40518770073540511</c:v>
                </c:pt>
                <c:pt idx="643">
                  <c:v>0.40535666790674446</c:v>
                </c:pt>
                <c:pt idx="644">
                  <c:v>0.4055244449526072</c:v>
                </c:pt>
                <c:pt idx="645">
                  <c:v>0.40569103302550508</c:v>
                </c:pt>
                <c:pt idx="646">
                  <c:v>0.40585643327794974</c:v>
                </c:pt>
                <c:pt idx="647">
                  <c:v>0.40602064686245287</c:v>
                </c:pt>
                <c:pt idx="648">
                  <c:v>0.40618367493152624</c:v>
                </c:pt>
                <c:pt idx="649">
                  <c:v>0.40634551863768142</c:v>
                </c:pt>
                <c:pt idx="650">
                  <c:v>0.40650617913343018</c:v>
                </c:pt>
                <c:pt idx="651">
                  <c:v>0.40666565757128414</c:v>
                </c:pt>
                <c:pt idx="652">
                  <c:v>0.40682395510375502</c:v>
                </c:pt>
                <c:pt idx="653">
                  <c:v>0.40698107288335456</c:v>
                </c:pt>
                <c:pt idx="654">
                  <c:v>0.40713701206259434</c:v>
                </c:pt>
                <c:pt idx="655">
                  <c:v>0.40729177379398612</c:v>
                </c:pt>
                <c:pt idx="656">
                  <c:v>0.40744535923004155</c:v>
                </c:pt>
                <c:pt idx="657">
                  <c:v>0.40759776952327231</c:v>
                </c:pt>
                <c:pt idx="658">
                  <c:v>0.40774900582619017</c:v>
                </c:pt>
                <c:pt idx="659">
                  <c:v>0.4078990692913067</c:v>
                </c:pt>
                <c:pt idx="660">
                  <c:v>0.40804796107113367</c:v>
                </c:pt>
                <c:pt idx="661">
                  <c:v>0.40819568231818271</c:v>
                </c:pt>
                <c:pt idx="662">
                  <c:v>0.40834223418496551</c:v>
                </c:pt>
                <c:pt idx="663">
                  <c:v>0.40848761782399384</c:v>
                </c:pt>
                <c:pt idx="664">
                  <c:v>0.40863183438777928</c:v>
                </c:pt>
                <c:pt idx="665">
                  <c:v>0.40877488502883358</c:v>
                </c:pt>
                <c:pt idx="666">
                  <c:v>0.40891677089966838</c:v>
                </c:pt>
                <c:pt idx="667">
                  <c:v>0.40905749315279538</c:v>
                </c:pt>
                <c:pt idx="668">
                  <c:v>0.40919705294072634</c:v>
                </c:pt>
                <c:pt idx="669">
                  <c:v>0.40933545141597283</c:v>
                </c:pt>
                <c:pt idx="670">
                  <c:v>0.40947268973104661</c:v>
                </c:pt>
                <c:pt idx="671">
                  <c:v>0.40960876903845933</c:v>
                </c:pt>
                <c:pt idx="672">
                  <c:v>0.40974369049072268</c:v>
                </c:pt>
                <c:pt idx="673">
                  <c:v>0.40987745524034841</c:v>
                </c:pt>
                <c:pt idx="674">
                  <c:v>0.41001006443984811</c:v>
                </c:pt>
                <c:pt idx="675">
                  <c:v>0.41014151924173353</c:v>
                </c:pt>
                <c:pt idx="676">
                  <c:v>0.41027182079851632</c:v>
                </c:pt>
                <c:pt idx="677">
                  <c:v>0.41040097026270816</c:v>
                </c:pt>
                <c:pt idx="678">
                  <c:v>0.41052896878682082</c:v>
                </c:pt>
                <c:pt idx="679">
                  <c:v>0.41065581752336588</c:v>
                </c:pt>
                <c:pt idx="680">
                  <c:v>0.4107815176248551</c:v>
                </c:pt>
                <c:pt idx="681">
                  <c:v>0.4109060702438001</c:v>
                </c:pt>
                <c:pt idx="682">
                  <c:v>0.4110294765327126</c:v>
                </c:pt>
                <c:pt idx="683">
                  <c:v>0.41115173764410434</c:v>
                </c:pt>
                <c:pt idx="684">
                  <c:v>0.41127285473048691</c:v>
                </c:pt>
                <c:pt idx="685">
                  <c:v>0.41139282894437207</c:v>
                </c:pt>
                <c:pt idx="686">
                  <c:v>0.41151166143827145</c:v>
                </c:pt>
                <c:pt idx="687">
                  <c:v>0.41162935336469675</c:v>
                </c:pt>
                <c:pt idx="688">
                  <c:v>0.41174590587615972</c:v>
                </c:pt>
                <c:pt idx="689">
                  <c:v>0.41186132012517196</c:v>
                </c:pt>
                <c:pt idx="690">
                  <c:v>0.41197559726424521</c:v>
                </c:pt>
                <c:pt idx="691">
                  <c:v>0.41208873844589111</c:v>
                </c:pt>
                <c:pt idx="692">
                  <c:v>0.41220074482262137</c:v>
                </c:pt>
                <c:pt idx="693">
                  <c:v>0.41231161754694773</c:v>
                </c:pt>
                <c:pt idx="694">
                  <c:v>0.41242135777138178</c:v>
                </c:pt>
                <c:pt idx="695">
                  <c:v>0.41252996664843528</c:v>
                </c:pt>
                <c:pt idx="696">
                  <c:v>0.41263744533061986</c:v>
                </c:pt>
                <c:pt idx="697">
                  <c:v>0.41274379497044722</c:v>
                </c:pt>
                <c:pt idx="698">
                  <c:v>0.41284901672042912</c:v>
                </c:pt>
                <c:pt idx="699">
                  <c:v>0.41295311173307714</c:v>
                </c:pt>
                <c:pt idx="700">
                  <c:v>0.41305608116090303</c:v>
                </c:pt>
                <c:pt idx="701">
                  <c:v>0.41315792615641844</c:v>
                </c:pt>
                <c:pt idx="702">
                  <c:v>0.41325864787213507</c:v>
                </c:pt>
                <c:pt idx="703">
                  <c:v>0.41335824746056465</c:v>
                </c:pt>
                <c:pt idx="704">
                  <c:v>0.41345672607421879</c:v>
                </c:pt>
                <c:pt idx="705">
                  <c:v>0.41355408486560924</c:v>
                </c:pt>
                <c:pt idx="706">
                  <c:v>0.41365032498724763</c:v>
                </c:pt>
                <c:pt idx="707">
                  <c:v>0.41374544759164567</c:v>
                </c:pt>
                <c:pt idx="708">
                  <c:v>0.4138394538313151</c:v>
                </c:pt>
                <c:pt idx="709">
                  <c:v>0.41393234485876751</c:v>
                </c:pt>
                <c:pt idx="710">
                  <c:v>0.41402412182651466</c:v>
                </c:pt>
                <c:pt idx="711">
                  <c:v>0.41411478588706818</c:v>
                </c:pt>
                <c:pt idx="712">
                  <c:v>0.41420433819293978</c:v>
                </c:pt>
                <c:pt idx="713">
                  <c:v>0.41429277989664121</c:v>
                </c:pt>
                <c:pt idx="714">
                  <c:v>0.41438011215068404</c:v>
                </c:pt>
                <c:pt idx="715">
                  <c:v>0.41446633610758005</c:v>
                </c:pt>
                <c:pt idx="716">
                  <c:v>0.41455145291984086</c:v>
                </c:pt>
                <c:pt idx="717">
                  <c:v>0.41463546373997817</c:v>
                </c:pt>
                <c:pt idx="718">
                  <c:v>0.41471836972050374</c:v>
                </c:pt>
                <c:pt idx="719">
                  <c:v>0.41480017201392916</c:v>
                </c:pt>
                <c:pt idx="720">
                  <c:v>0.41488087177276617</c:v>
                </c:pt>
                <c:pt idx="721">
                  <c:v>0.41496047014952642</c:v>
                </c:pt>
                <c:pt idx="722">
                  <c:v>0.4150389682967216</c:v>
                </c:pt>
                <c:pt idx="723">
                  <c:v>0.41511636736686347</c:v>
                </c:pt>
                <c:pt idx="724">
                  <c:v>0.41519266851246361</c:v>
                </c:pt>
                <c:pt idx="725">
                  <c:v>0.41526787288603378</c:v>
                </c:pt>
                <c:pt idx="726">
                  <c:v>0.41534198164008562</c:v>
                </c:pt>
                <c:pt idx="727">
                  <c:v>0.41541499592713083</c:v>
                </c:pt>
                <c:pt idx="728">
                  <c:v>0.41548691689968115</c:v>
                </c:pt>
                <c:pt idx="729">
                  <c:v>0.41555774571024817</c:v>
                </c:pt>
                <c:pt idx="730">
                  <c:v>0.41562748351134365</c:v>
                </c:pt>
                <c:pt idx="731">
                  <c:v>0.41569613145547923</c:v>
                </c:pt>
                <c:pt idx="732">
                  <c:v>0.41576369069516661</c:v>
                </c:pt>
                <c:pt idx="733">
                  <c:v>0.41583016238291753</c:v>
                </c:pt>
                <c:pt idx="734">
                  <c:v>0.41589554767124359</c:v>
                </c:pt>
                <c:pt idx="735">
                  <c:v>0.41595984771265654</c:v>
                </c:pt>
                <c:pt idx="736">
                  <c:v>0.41602306365966801</c:v>
                </c:pt>
                <c:pt idx="737">
                  <c:v>0.41608519666478971</c:v>
                </c:pt>
                <c:pt idx="738">
                  <c:v>0.41614624788053339</c:v>
                </c:pt>
                <c:pt idx="739">
                  <c:v>0.41620621845941064</c:v>
                </c:pt>
                <c:pt idx="740">
                  <c:v>0.4162651095539332</c:v>
                </c:pt>
                <c:pt idx="741">
                  <c:v>0.41632292231661272</c:v>
                </c:pt>
                <c:pt idx="742">
                  <c:v>0.4163796578999609</c:v>
                </c:pt>
                <c:pt idx="743">
                  <c:v>0.41643531745648948</c:v>
                </c:pt>
                <c:pt idx="744">
                  <c:v>0.41648990213871007</c:v>
                </c:pt>
                <c:pt idx="745">
                  <c:v>0.4165434130991344</c:v>
                </c:pt>
                <c:pt idx="746">
                  <c:v>0.41659585149027412</c:v>
                </c:pt>
                <c:pt idx="747">
                  <c:v>0.41664721846464092</c:v>
                </c:pt>
                <c:pt idx="748">
                  <c:v>0.41669751517474657</c:v>
                </c:pt>
                <c:pt idx="749">
                  <c:v>0.41674674277310264</c:v>
                </c:pt>
                <c:pt idx="750">
                  <c:v>0.41679490241222089</c:v>
                </c:pt>
                <c:pt idx="751">
                  <c:v>0.41684199524461296</c:v>
                </c:pt>
                <c:pt idx="752">
                  <c:v>0.41688802242279055</c:v>
                </c:pt>
                <c:pt idx="753">
                  <c:v>0.41693298509926541</c:v>
                </c:pt>
                <c:pt idx="754">
                  <c:v>0.41697688442654912</c:v>
                </c:pt>
                <c:pt idx="755">
                  <c:v>0.41701972155715344</c:v>
                </c:pt>
                <c:pt idx="756">
                  <c:v>0.41706149764359002</c:v>
                </c:pt>
                <c:pt idx="757">
                  <c:v>0.41710221383837054</c:v>
                </c:pt>
                <c:pt idx="758">
                  <c:v>0.41714187129400676</c:v>
                </c:pt>
                <c:pt idx="759">
                  <c:v>0.41718047116301027</c:v>
                </c:pt>
                <c:pt idx="760">
                  <c:v>0.41721801459789282</c:v>
                </c:pt>
                <c:pt idx="761">
                  <c:v>0.41725450275116605</c:v>
                </c:pt>
                <c:pt idx="762">
                  <c:v>0.41728993677534165</c:v>
                </c:pt>
                <c:pt idx="763">
                  <c:v>0.41732431782293139</c:v>
                </c:pt>
                <c:pt idx="764">
                  <c:v>0.41735764704644684</c:v>
                </c:pt>
                <c:pt idx="765">
                  <c:v>0.41738992559839977</c:v>
                </c:pt>
                <c:pt idx="766">
                  <c:v>0.41742115463130181</c:v>
                </c:pt>
                <c:pt idx="767">
                  <c:v>0.41745133529766465</c:v>
                </c:pt>
                <c:pt idx="768">
                  <c:v>0.41748046875000011</c:v>
                </c:pt>
                <c:pt idx="769">
                  <c:v>0.41750855614081961</c:v>
                </c:pt>
                <c:pt idx="770">
                  <c:v>0.41753559862263506</c:v>
                </c:pt>
                <c:pt idx="771">
                  <c:v>0.41756159734795806</c:v>
                </c:pt>
                <c:pt idx="772">
                  <c:v>0.41758655346930029</c:v>
                </c:pt>
                <c:pt idx="773">
                  <c:v>0.41761046813917357</c:v>
                </c:pt>
                <c:pt idx="774">
                  <c:v>0.41763334251008932</c:v>
                </c:pt>
                <c:pt idx="775">
                  <c:v>0.41765517773455946</c:v>
                </c:pt>
                <c:pt idx="776">
                  <c:v>0.41767597496509556</c:v>
                </c:pt>
                <c:pt idx="777">
                  <c:v>0.41769573535420934</c:v>
                </c:pt>
                <c:pt idx="778">
                  <c:v>0.4177144600544126</c:v>
                </c:pt>
                <c:pt idx="779">
                  <c:v>0.41773215021821675</c:v>
                </c:pt>
                <c:pt idx="780">
                  <c:v>0.41774880699813371</c:v>
                </c:pt>
                <c:pt idx="781">
                  <c:v>0.41776443154667509</c:v>
                </c:pt>
                <c:pt idx="782">
                  <c:v>0.41777902501635256</c:v>
                </c:pt>
                <c:pt idx="783">
                  <c:v>0.41779258855967794</c:v>
                </c:pt>
                <c:pt idx="784">
                  <c:v>0.41780512332916264</c:v>
                </c:pt>
                <c:pt idx="785">
                  <c:v>0.4178166304773186</c:v>
                </c:pt>
                <c:pt idx="786">
                  <c:v>0.41782711115665738</c:v>
                </c:pt>
                <c:pt idx="787">
                  <c:v>0.4178365665196907</c:v>
                </c:pt>
                <c:pt idx="788">
                  <c:v>0.41784499771893036</c:v>
                </c:pt>
                <c:pt idx="789">
                  <c:v>0.41785240590688777</c:v>
                </c:pt>
                <c:pt idx="790">
                  <c:v>0.41785879223607486</c:v>
                </c:pt>
                <c:pt idx="791">
                  <c:v>0.41786415785900322</c:v>
                </c:pt>
                <c:pt idx="792">
                  <c:v>0.41786850392818453</c:v>
                </c:pt>
                <c:pt idx="793">
                  <c:v>0.41787183159613062</c:v>
                </c:pt>
                <c:pt idx="794">
                  <c:v>0.41787414201535289</c:v>
                </c:pt>
                <c:pt idx="795">
                  <c:v>0.41787543633836327</c:v>
                </c:pt>
                <c:pt idx="796">
                  <c:v>0.41787571571767335</c:v>
                </c:pt>
                <c:pt idx="797">
                  <c:v>0.41787498130579481</c:v>
                </c:pt>
                <c:pt idx="798">
                  <c:v>0.41787323425523948</c:v>
                </c:pt>
                <c:pt idx="799">
                  <c:v>0.41787047571851876</c:v>
                </c:pt>
                <c:pt idx="800">
                  <c:v>0.41786670684814459</c:v>
                </c:pt>
                <c:pt idx="801">
                  <c:v>0.41786192879662853</c:v>
                </c:pt>
                <c:pt idx="802">
                  <c:v>0.4178561427164823</c:v>
                </c:pt>
                <c:pt idx="803">
                  <c:v>0.4178493497602177</c:v>
                </c:pt>
                <c:pt idx="804">
                  <c:v>0.41784155108034615</c:v>
                </c:pt>
                <c:pt idx="805">
                  <c:v>0.41783274782937957</c:v>
                </c:pt>
                <c:pt idx="806">
                  <c:v>0.41782294115982954</c:v>
                </c:pt>
                <c:pt idx="807">
                  <c:v>0.41781213222420777</c:v>
                </c:pt>
                <c:pt idx="808">
                  <c:v>0.41780032217502605</c:v>
                </c:pt>
                <c:pt idx="809">
                  <c:v>0.41778751216479582</c:v>
                </c:pt>
                <c:pt idx="810">
                  <c:v>0.41777370334602898</c:v>
                </c:pt>
                <c:pt idx="811">
                  <c:v>0.41775889687123713</c:v>
                </c:pt>
                <c:pt idx="812">
                  <c:v>0.41774309389293196</c:v>
                </c:pt>
                <c:pt idx="813">
                  <c:v>0.41772629556362528</c:v>
                </c:pt>
                <c:pt idx="814">
                  <c:v>0.41770850303582852</c:v>
                </c:pt>
                <c:pt idx="815">
                  <c:v>0.41768971746205358</c:v>
                </c:pt>
                <c:pt idx="816">
                  <c:v>0.41766993999481206</c:v>
                </c:pt>
                <c:pt idx="817">
                  <c:v>0.41764917178661565</c:v>
                </c:pt>
                <c:pt idx="818">
                  <c:v>0.41762741398997616</c:v>
                </c:pt>
                <c:pt idx="819">
                  <c:v>0.41760466775740501</c:v>
                </c:pt>
                <c:pt idx="820">
                  <c:v>0.41758093424141413</c:v>
                </c:pt>
                <c:pt idx="821">
                  <c:v>0.41755621459451508</c:v>
                </c:pt>
                <c:pt idx="822">
                  <c:v>0.41753050996921959</c:v>
                </c:pt>
                <c:pt idx="823">
                  <c:v>0.41750382151803944</c:v>
                </c:pt>
                <c:pt idx="824">
                  <c:v>0.41747615039348607</c:v>
                </c:pt>
                <c:pt idx="825">
                  <c:v>0.41744749774807138</c:v>
                </c:pt>
                <c:pt idx="826">
                  <c:v>0.41741786473430698</c:v>
                </c:pt>
                <c:pt idx="827">
                  <c:v>0.41738725250470454</c:v>
                </c:pt>
                <c:pt idx="828">
                  <c:v>0.41735566221177589</c:v>
                </c:pt>
                <c:pt idx="829">
                  <c:v>0.41732309500803244</c:v>
                </c:pt>
                <c:pt idx="830">
                  <c:v>0.41728955204598611</c:v>
                </c:pt>
                <c:pt idx="831">
                  <c:v>0.41725503447814849</c:v>
                </c:pt>
                <c:pt idx="832">
                  <c:v>0.41721954345703127</c:v>
                </c:pt>
                <c:pt idx="833">
                  <c:v>0.41718308013514627</c:v>
                </c:pt>
                <c:pt idx="834">
                  <c:v>0.41714564566500489</c:v>
                </c:pt>
                <c:pt idx="835">
                  <c:v>0.41710724119911907</c:v>
                </c:pt>
                <c:pt idx="836">
                  <c:v>0.41706786789000039</c:v>
                </c:pt>
                <c:pt idx="837">
                  <c:v>0.41702752689016054</c:v>
                </c:pt>
                <c:pt idx="838">
                  <c:v>0.41698621935211133</c:v>
                </c:pt>
                <c:pt idx="839">
                  <c:v>0.41694394642836419</c:v>
                </c:pt>
                <c:pt idx="840">
                  <c:v>0.41690070927143102</c:v>
                </c:pt>
                <c:pt idx="841">
                  <c:v>0.41685650903382343</c:v>
                </c:pt>
                <c:pt idx="842">
                  <c:v>0.4168113468680531</c:v>
                </c:pt>
                <c:pt idx="843">
                  <c:v>0.41676522392663184</c:v>
                </c:pt>
                <c:pt idx="844">
                  <c:v>0.41671814136207108</c:v>
                </c:pt>
                <c:pt idx="845">
                  <c:v>0.41667010032688273</c:v>
                </c:pt>
                <c:pt idx="846">
                  <c:v>0.41662110197357838</c:v>
                </c:pt>
                <c:pt idx="847">
                  <c:v>0.41657114745466972</c:v>
                </c:pt>
                <c:pt idx="848">
                  <c:v>0.41652023792266857</c:v>
                </c:pt>
                <c:pt idx="849">
                  <c:v>0.41646837453008634</c:v>
                </c:pt>
                <c:pt idx="850">
                  <c:v>0.41641555842943495</c:v>
                </c:pt>
                <c:pt idx="851">
                  <c:v>0.41636179077322599</c:v>
                </c:pt>
                <c:pt idx="852">
                  <c:v>0.41630707271397116</c:v>
                </c:pt>
                <c:pt idx="853">
                  <c:v>0.41625140540418226</c:v>
                </c:pt>
                <c:pt idx="854">
                  <c:v>0.41619478999637072</c:v>
                </c:pt>
                <c:pt idx="855">
                  <c:v>0.41613722764304845</c:v>
                </c:pt>
                <c:pt idx="856">
                  <c:v>0.41607871949672703</c:v>
                </c:pt>
                <c:pt idx="857">
                  <c:v>0.41601926670991818</c:v>
                </c:pt>
                <c:pt idx="858">
                  <c:v>0.41595887043513369</c:v>
                </c:pt>
                <c:pt idx="859">
                  <c:v>0.41589753182488498</c:v>
                </c:pt>
                <c:pt idx="860">
                  <c:v>0.41583525203168398</c:v>
                </c:pt>
                <c:pt idx="861">
                  <c:v>0.41577203220804226</c:v>
                </c:pt>
                <c:pt idx="862">
                  <c:v>0.41570787350647154</c:v>
                </c:pt>
                <c:pt idx="863">
                  <c:v>0.41564277707948361</c:v>
                </c:pt>
                <c:pt idx="864">
                  <c:v>0.41557674407958989</c:v>
                </c:pt>
                <c:pt idx="865">
                  <c:v>0.41550977565930231</c:v>
                </c:pt>
                <c:pt idx="866">
                  <c:v>0.41544187297113244</c:v>
                </c:pt>
                <c:pt idx="867">
                  <c:v>0.415373037167592</c:v>
                </c:pt>
                <c:pt idx="868">
                  <c:v>0.41530326940119278</c:v>
                </c:pt>
                <c:pt idx="869">
                  <c:v>0.4152325708244462</c:v>
                </c:pt>
                <c:pt idx="870">
                  <c:v>0.41516094258986419</c:v>
                </c:pt>
                <c:pt idx="871">
                  <c:v>0.41508838584995833</c:v>
                </c:pt>
                <c:pt idx="872">
                  <c:v>0.41501490175724032</c:v>
                </c:pt>
                <c:pt idx="873">
                  <c:v>0.41494049146422196</c:v>
                </c:pt>
                <c:pt idx="874">
                  <c:v>0.41486515612341468</c:v>
                </c:pt>
                <c:pt idx="875">
                  <c:v>0.41478889688733039</c:v>
                </c:pt>
                <c:pt idx="876">
                  <c:v>0.41471171490848069</c:v>
                </c:pt>
                <c:pt idx="877">
                  <c:v>0.41463361133937726</c:v>
                </c:pt>
                <c:pt idx="878">
                  <c:v>0.41455458733253192</c:v>
                </c:pt>
                <c:pt idx="879">
                  <c:v>0.41447464404045609</c:v>
                </c:pt>
                <c:pt idx="880">
                  <c:v>0.41439378261566168</c:v>
                </c:pt>
                <c:pt idx="881">
                  <c:v>0.41431200421066028</c:v>
                </c:pt>
                <c:pt idx="882">
                  <c:v>0.41422930997796359</c:v>
                </c:pt>
                <c:pt idx="883">
                  <c:v>0.41414570107008342</c:v>
                </c:pt>
                <c:pt idx="884">
                  <c:v>0.41406117863953118</c:v>
                </c:pt>
                <c:pt idx="885">
                  <c:v>0.4139757438388188</c:v>
                </c:pt>
                <c:pt idx="886">
                  <c:v>0.41388939782045786</c:v>
                </c:pt>
                <c:pt idx="887">
                  <c:v>0.41380214173696006</c:v>
                </c:pt>
                <c:pt idx="888">
                  <c:v>0.41371397674083721</c:v>
                </c:pt>
                <c:pt idx="889">
                  <c:v>0.41362490398460072</c:v>
                </c:pt>
                <c:pt idx="890">
                  <c:v>0.41353492462076252</c:v>
                </c:pt>
                <c:pt idx="891">
                  <c:v>0.4134440398018342</c:v>
                </c:pt>
                <c:pt idx="892">
                  <c:v>0.41335225068032744</c:v>
                </c:pt>
                <c:pt idx="893">
                  <c:v>0.41325955840875406</c:v>
                </c:pt>
                <c:pt idx="894">
                  <c:v>0.41316596413962547</c:v>
                </c:pt>
                <c:pt idx="895">
                  <c:v>0.41307146902545361</c:v>
                </c:pt>
                <c:pt idx="896">
                  <c:v>0.41297607421875004</c:v>
                </c:pt>
                <c:pt idx="897">
                  <c:v>0.41287978087202648</c:v>
                </c:pt>
                <c:pt idx="898">
                  <c:v>0.41278259013779472</c:v>
                </c:pt>
                <c:pt idx="899">
                  <c:v>0.4126845031685662</c:v>
                </c:pt>
                <c:pt idx="900">
                  <c:v>0.41258552111685282</c:v>
                </c:pt>
                <c:pt idx="901">
                  <c:v>0.41248564513516617</c:v>
                </c:pt>
                <c:pt idx="902">
                  <c:v>0.41238487637601795</c:v>
                </c:pt>
                <c:pt idx="903">
                  <c:v>0.41228321599191997</c:v>
                </c:pt>
                <c:pt idx="904">
                  <c:v>0.41218066513538365</c:v>
                </c:pt>
                <c:pt idx="905">
                  <c:v>0.41207722495892091</c:v>
                </c:pt>
                <c:pt idx="906">
                  <c:v>0.41197289661504333</c:v>
                </c:pt>
                <c:pt idx="907">
                  <c:v>0.41186768125626261</c:v>
                </c:pt>
                <c:pt idx="908">
                  <c:v>0.41176158003509056</c:v>
                </c:pt>
                <c:pt idx="909">
                  <c:v>0.4116545941040386</c:v>
                </c:pt>
                <c:pt idx="910">
                  <c:v>0.41154672461561864</c:v>
                </c:pt>
                <c:pt idx="911">
                  <c:v>0.41143797272234228</c:v>
                </c:pt>
                <c:pt idx="912">
                  <c:v>0.41132833957672121</c:v>
                </c:pt>
                <c:pt idx="913">
                  <c:v>0.41121782633126724</c:v>
                </c:pt>
                <c:pt idx="914">
                  <c:v>0.41110643413849179</c:v>
                </c:pt>
                <c:pt idx="915">
                  <c:v>0.41099416415090678</c:v>
                </c:pt>
                <c:pt idx="916">
                  <c:v>0.41088101752102379</c:v>
                </c:pt>
                <c:pt idx="917">
                  <c:v>0.41076699540135453</c:v>
                </c:pt>
                <c:pt idx="918">
                  <c:v>0.41065209894441079</c:v>
                </c:pt>
                <c:pt idx="919">
                  <c:v>0.41053632930270401</c:v>
                </c:pt>
                <c:pt idx="920">
                  <c:v>0.41041968762874609</c:v>
                </c:pt>
                <c:pt idx="921">
                  <c:v>0.41030217507504863</c:v>
                </c:pt>
                <c:pt idx="922">
                  <c:v>0.41018379279412331</c:v>
                </c:pt>
                <c:pt idx="923">
                  <c:v>0.41006454193848196</c:v>
                </c:pt>
                <c:pt idx="924">
                  <c:v>0.40994442366063599</c:v>
                </c:pt>
                <c:pt idx="925">
                  <c:v>0.40982343911309732</c:v>
                </c:pt>
                <c:pt idx="926">
                  <c:v>0.40970158944837753</c:v>
                </c:pt>
                <c:pt idx="927">
                  <c:v>0.40957887581898833</c:v>
                </c:pt>
                <c:pt idx="928">
                  <c:v>0.40945529937744152</c:v>
                </c:pt>
                <c:pt idx="929">
                  <c:v>0.40933086127624851</c:v>
                </c:pt>
                <c:pt idx="930">
                  <c:v>0.40920556266792124</c:v>
                </c:pt>
                <c:pt idx="931">
                  <c:v>0.40907940470497128</c:v>
                </c:pt>
                <c:pt idx="932">
                  <c:v>0.40895238853991034</c:v>
                </c:pt>
                <c:pt idx="933">
                  <c:v>0.40882451532525022</c:v>
                </c:pt>
                <c:pt idx="934">
                  <c:v>0.40869578621350233</c:v>
                </c:pt>
                <c:pt idx="935">
                  <c:v>0.40856620235717861</c:v>
                </c:pt>
                <c:pt idx="936">
                  <c:v>0.40843576490879063</c:v>
                </c:pt>
                <c:pt idx="937">
                  <c:v>0.4083044750208501</c:v>
                </c:pt>
                <c:pt idx="938">
                  <c:v>0.40817233384586882</c:v>
                </c:pt>
                <c:pt idx="939">
                  <c:v>0.40803934253635821</c:v>
                </c:pt>
                <c:pt idx="940">
                  <c:v>0.40790550224483019</c:v>
                </c:pt>
                <c:pt idx="941">
                  <c:v>0.40777081412379634</c:v>
                </c:pt>
                <c:pt idx="942">
                  <c:v>0.40763527932576837</c:v>
                </c:pt>
                <c:pt idx="943">
                  <c:v>0.40749889900325809</c:v>
                </c:pt>
                <c:pt idx="944">
                  <c:v>0.4073616743087769</c:v>
                </c:pt>
                <c:pt idx="945">
                  <c:v>0.40722360639483673</c:v>
                </c:pt>
                <c:pt idx="946">
                  <c:v>0.40708469641394918</c:v>
                </c:pt>
                <c:pt idx="947">
                  <c:v>0.40694494551862592</c:v>
                </c:pt>
                <c:pt idx="948">
                  <c:v>0.40680435486137878</c:v>
                </c:pt>
                <c:pt idx="949">
                  <c:v>0.40666292559471917</c:v>
                </c:pt>
                <c:pt idx="950">
                  <c:v>0.40652065887115901</c:v>
                </c:pt>
                <c:pt idx="951">
                  <c:v>0.40637755584320989</c:v>
                </c:pt>
                <c:pt idx="952">
                  <c:v>0.40623361766338351</c:v>
                </c:pt>
                <c:pt idx="953">
                  <c:v>0.40608884548419166</c:v>
                </c:pt>
                <c:pt idx="954">
                  <c:v>0.40594324045814578</c:v>
                </c:pt>
                <c:pt idx="955">
                  <c:v>0.40579680373775778</c:v>
                </c:pt>
                <c:pt idx="956">
                  <c:v>0.40564953647553925</c:v>
                </c:pt>
                <c:pt idx="957">
                  <c:v>0.40550143982400189</c:v>
                </c:pt>
                <c:pt idx="958">
                  <c:v>0.40535251493565749</c:v>
                </c:pt>
                <c:pt idx="959">
                  <c:v>0.40520276296301749</c:v>
                </c:pt>
                <c:pt idx="960">
                  <c:v>0.40505218505859369</c:v>
                </c:pt>
                <c:pt idx="961">
                  <c:v>0.40490078237489802</c:v>
                </c:pt>
                <c:pt idx="962">
                  <c:v>0.40474855606444182</c:v>
                </c:pt>
                <c:pt idx="963">
                  <c:v>0.40459550727973703</c:v>
                </c:pt>
                <c:pt idx="964">
                  <c:v>0.40444163717329507</c:v>
                </c:pt>
                <c:pt idx="965">
                  <c:v>0.40428694689762773</c:v>
                </c:pt>
                <c:pt idx="966">
                  <c:v>0.40413143760524695</c:v>
                </c:pt>
                <c:pt idx="967">
                  <c:v>0.40397511044866408</c:v>
                </c:pt>
                <c:pt idx="968">
                  <c:v>0.40381796658039104</c:v>
                </c:pt>
                <c:pt idx="969">
                  <c:v>0.40366000715293926</c:v>
                </c:pt>
                <c:pt idx="970">
                  <c:v>0.40350123331882054</c:v>
                </c:pt>
                <c:pt idx="971">
                  <c:v>0.4033416462305468</c:v>
                </c:pt>
                <c:pt idx="972">
                  <c:v>0.40318124704062941</c:v>
                </c:pt>
                <c:pt idx="973">
                  <c:v>0.40302003690158028</c:v>
                </c:pt>
                <c:pt idx="974">
                  <c:v>0.40285801696591084</c:v>
                </c:pt>
                <c:pt idx="975">
                  <c:v>0.40269518838613289</c:v>
                </c:pt>
                <c:pt idx="976">
                  <c:v>0.40253155231475835</c:v>
                </c:pt>
                <c:pt idx="977">
                  <c:v>0.40236710990429858</c:v>
                </c:pt>
                <c:pt idx="978">
                  <c:v>0.40220186230726551</c:v>
                </c:pt>
                <c:pt idx="979">
                  <c:v>0.40203581067617056</c:v>
                </c:pt>
                <c:pt idx="980">
                  <c:v>0.40186895616352553</c:v>
                </c:pt>
                <c:pt idx="981">
                  <c:v>0.40170129992184234</c:v>
                </c:pt>
                <c:pt idx="982">
                  <c:v>0.40153284310363235</c:v>
                </c:pt>
                <c:pt idx="983">
                  <c:v>0.4013635868614075</c:v>
                </c:pt>
                <c:pt idx="984">
                  <c:v>0.40119353234767918</c:v>
                </c:pt>
                <c:pt idx="985">
                  <c:v>0.40102268071495922</c:v>
                </c:pt>
                <c:pt idx="986">
                  <c:v>0.40085103311575954</c:v>
                </c:pt>
                <c:pt idx="987">
                  <c:v>0.40067859070259149</c:v>
                </c:pt>
                <c:pt idx="988">
                  <c:v>0.40050535462796699</c:v>
                </c:pt>
                <c:pt idx="989">
                  <c:v>0.40033132604439747</c:v>
                </c:pt>
                <c:pt idx="990">
                  <c:v>0.40015650610439474</c:v>
                </c:pt>
                <c:pt idx="991">
                  <c:v>0.39998089596047071</c:v>
                </c:pt>
                <c:pt idx="992">
                  <c:v>0.39980449676513674</c:v>
                </c:pt>
                <c:pt idx="993">
                  <c:v>0.39962730967090476</c:v>
                </c:pt>
                <c:pt idx="994">
                  <c:v>0.39944933583028619</c:v>
                </c:pt>
                <c:pt idx="995">
                  <c:v>0.39927057639579283</c:v>
                </c:pt>
                <c:pt idx="996">
                  <c:v>0.39909103251993661</c:v>
                </c:pt>
                <c:pt idx="997">
                  <c:v>0.39891070535522888</c:v>
                </c:pt>
                <c:pt idx="998">
                  <c:v>0.39872959605418157</c:v>
                </c:pt>
                <c:pt idx="999">
                  <c:v>0.39854770576930609</c:v>
                </c:pt>
                <c:pt idx="1000">
                  <c:v>0.39836503565311426</c:v>
                </c:pt>
                <c:pt idx="1001">
                  <c:v>0.398181586858118</c:v>
                </c:pt>
                <c:pt idx="1002">
                  <c:v>0.39799736053682866</c:v>
                </c:pt>
                <c:pt idx="1003">
                  <c:v>0.39781235784175817</c:v>
                </c:pt>
                <c:pt idx="1004">
                  <c:v>0.39762657992541794</c:v>
                </c:pt>
                <c:pt idx="1005">
                  <c:v>0.3974400279403198</c:v>
                </c:pt>
                <c:pt idx="1006">
                  <c:v>0.39725270303897564</c:v>
                </c:pt>
                <c:pt idx="1007">
                  <c:v>0.39706460637389684</c:v>
                </c:pt>
                <c:pt idx="1008">
                  <c:v>0.39687573909759533</c:v>
                </c:pt>
                <c:pt idx="1009">
                  <c:v>0.3966861023625825</c:v>
                </c:pt>
                <c:pt idx="1010">
                  <c:v>0.39649569732137019</c:v>
                </c:pt>
                <c:pt idx="1011">
                  <c:v>0.3963045251264703</c:v>
                </c:pt>
                <c:pt idx="1012">
                  <c:v>0.39611258693039419</c:v>
                </c:pt>
                <c:pt idx="1013">
                  <c:v>0.3959198838856538</c:v>
                </c:pt>
                <c:pt idx="1014">
                  <c:v>0.39572641714476053</c:v>
                </c:pt>
                <c:pt idx="1015">
                  <c:v>0.3955321878602262</c:v>
                </c:pt>
                <c:pt idx="1016">
                  <c:v>0.39533719718456273</c:v>
                </c:pt>
                <c:pt idx="1017">
                  <c:v>0.39514144627028147</c:v>
                </c:pt>
                <c:pt idx="1018">
                  <c:v>0.39494493626989435</c:v>
                </c:pt>
                <c:pt idx="1019">
                  <c:v>0.39474766833591279</c:v>
                </c:pt>
                <c:pt idx="1020">
                  <c:v>0.3945496436208486</c:v>
                </c:pt>
                <c:pt idx="1021">
                  <c:v>0.39435086327721369</c:v>
                </c:pt>
                <c:pt idx="1022">
                  <c:v>0.39415132845751943</c:v>
                </c:pt>
                <c:pt idx="1023">
                  <c:v>0.39395104031427775</c:v>
                </c:pt>
                <c:pt idx="1024">
                  <c:v>0.39375000000000004</c:v>
                </c:pt>
                <c:pt idx="1025">
                  <c:v>0.39354820866719814</c:v>
                </c:pt>
                <c:pt idx="1026">
                  <c:v>0.39334566746838395</c:v>
                </c:pt>
                <c:pt idx="1027">
                  <c:v>0.39314237755606884</c:v>
                </c:pt>
                <c:pt idx="1028">
                  <c:v>0.39293834008276474</c:v>
                </c:pt>
                <c:pt idx="1029">
                  <c:v>0.39273355620098305</c:v>
                </c:pt>
                <c:pt idx="1030">
                  <c:v>0.39252802706323559</c:v>
                </c:pt>
                <c:pt idx="1031">
                  <c:v>0.39232175382203427</c:v>
                </c:pt>
                <c:pt idx="1032">
                  <c:v>0.39211473762989046</c:v>
                </c:pt>
                <c:pt idx="1033">
                  <c:v>0.39190697963931609</c:v>
                </c:pt>
                <c:pt idx="1034">
                  <c:v>0.39169848100282256</c:v>
                </c:pt>
                <c:pt idx="1035">
                  <c:v>0.39148924287292169</c:v>
                </c:pt>
                <c:pt idx="1036">
                  <c:v>0.3912792664021254</c:v>
                </c:pt>
                <c:pt idx="1037">
                  <c:v>0.39106855274294505</c:v>
                </c:pt>
                <c:pt idx="1038">
                  <c:v>0.39085710304789256</c:v>
                </c:pt>
                <c:pt idx="1039">
                  <c:v>0.39064491846947935</c:v>
                </c:pt>
                <c:pt idx="1040">
                  <c:v>0.39043200016021723</c:v>
                </c:pt>
                <c:pt idx="1041">
                  <c:v>0.39021834927261811</c:v>
                </c:pt>
                <c:pt idx="1042">
                  <c:v>0.39000396695919337</c:v>
                </c:pt>
                <c:pt idx="1043">
                  <c:v>0.38978885437245492</c:v>
                </c:pt>
                <c:pt idx="1044">
                  <c:v>0.38957301266491418</c:v>
                </c:pt>
                <c:pt idx="1045">
                  <c:v>0.38935644298908295</c:v>
                </c:pt>
                <c:pt idx="1046">
                  <c:v>0.38913914649747317</c:v>
                </c:pt>
                <c:pt idx="1047">
                  <c:v>0.38892112434259618</c:v>
                </c:pt>
                <c:pt idx="1048">
                  <c:v>0.38870237767696392</c:v>
                </c:pt>
                <c:pt idx="1049">
                  <c:v>0.38848290765308779</c:v>
                </c:pt>
                <c:pt idx="1050">
                  <c:v>0.38826271542347962</c:v>
                </c:pt>
                <c:pt idx="1051">
                  <c:v>0.38804180214065132</c:v>
                </c:pt>
                <c:pt idx="1052">
                  <c:v>0.38782016895711424</c:v>
                </c:pt>
                <c:pt idx="1053">
                  <c:v>0.38759781702538032</c:v>
                </c:pt>
                <c:pt idx="1054">
                  <c:v>0.38737474749796097</c:v>
                </c:pt>
                <c:pt idx="1055">
                  <c:v>0.387150961527368</c:v>
                </c:pt>
                <c:pt idx="1056">
                  <c:v>0.38692646026611333</c:v>
                </c:pt>
                <c:pt idx="1057">
                  <c:v>0.38670124486670832</c:v>
                </c:pt>
                <c:pt idx="1058">
                  <c:v>0.38647531648166489</c:v>
                </c:pt>
                <c:pt idx="1059">
                  <c:v>0.38624867626349446</c:v>
                </c:pt>
                <c:pt idx="1060">
                  <c:v>0.38602132536470884</c:v>
                </c:pt>
                <c:pt idx="1061">
                  <c:v>0.38579326493781996</c:v>
                </c:pt>
                <c:pt idx="1062">
                  <c:v>0.38556449613533916</c:v>
                </c:pt>
                <c:pt idx="1063">
                  <c:v>0.38533502010977838</c:v>
                </c:pt>
                <c:pt idx="1064">
                  <c:v>0.38510483801364903</c:v>
                </c:pt>
                <c:pt idx="1065">
                  <c:v>0.38487395099946292</c:v>
                </c:pt>
                <c:pt idx="1066">
                  <c:v>0.38464236021973197</c:v>
                </c:pt>
                <c:pt idx="1067">
                  <c:v>0.38441006682696754</c:v>
                </c:pt>
                <c:pt idx="1068">
                  <c:v>0.38417707197368156</c:v>
                </c:pt>
                <c:pt idx="1069">
                  <c:v>0.38394337681238544</c:v>
                </c:pt>
                <c:pt idx="1070">
                  <c:v>0.38370898249559099</c:v>
                </c:pt>
                <c:pt idx="1071">
                  <c:v>0.38347389017581013</c:v>
                </c:pt>
                <c:pt idx="1072">
                  <c:v>0.38323810100555422</c:v>
                </c:pt>
                <c:pt idx="1073">
                  <c:v>0.38300161613733519</c:v>
                </c:pt>
                <c:pt idx="1074">
                  <c:v>0.38276443672366445</c:v>
                </c:pt>
                <c:pt idx="1075">
                  <c:v>0.38252656391705381</c:v>
                </c:pt>
                <c:pt idx="1076">
                  <c:v>0.38228799887001519</c:v>
                </c:pt>
                <c:pt idx="1077">
                  <c:v>0.38204874273505995</c:v>
                </c:pt>
                <c:pt idx="1078">
                  <c:v>0.38180879666470002</c:v>
                </c:pt>
                <c:pt idx="1079">
                  <c:v>0.38156816181144682</c:v>
                </c:pt>
                <c:pt idx="1080">
                  <c:v>0.38132683932781214</c:v>
                </c:pt>
                <c:pt idx="1081">
                  <c:v>0.38108483036630791</c:v>
                </c:pt>
                <c:pt idx="1082">
                  <c:v>0.3808421360794455</c:v>
                </c:pt>
                <c:pt idx="1083">
                  <c:v>0.38059875761973683</c:v>
                </c:pt>
                <c:pt idx="1084">
                  <c:v>0.3803546961396933</c:v>
                </c:pt>
                <c:pt idx="1085">
                  <c:v>0.38010995279182674</c:v>
                </c:pt>
                <c:pt idx="1086">
                  <c:v>0.37986452872864906</c:v>
                </c:pt>
                <c:pt idx="1087">
                  <c:v>0.37961842510267163</c:v>
                </c:pt>
                <c:pt idx="1088">
                  <c:v>0.37937164306640636</c:v>
                </c:pt>
                <c:pt idx="1089">
                  <c:v>0.37912418377236468</c:v>
                </c:pt>
                <c:pt idx="1090">
                  <c:v>0.37887604837305838</c:v>
                </c:pt>
                <c:pt idx="1091">
                  <c:v>0.3786272380209994</c:v>
                </c:pt>
                <c:pt idx="1092">
                  <c:v>0.3783777538686991</c:v>
                </c:pt>
                <c:pt idx="1093">
                  <c:v>0.37812759706866939</c:v>
                </c:pt>
                <c:pt idx="1094">
                  <c:v>0.37787676877342169</c:v>
                </c:pt>
                <c:pt idx="1095">
                  <c:v>0.37762527013546782</c:v>
                </c:pt>
                <c:pt idx="1096">
                  <c:v>0.37737310230731969</c:v>
                </c:pt>
                <c:pt idx="1097">
                  <c:v>0.37712026644148866</c:v>
                </c:pt>
                <c:pt idx="1098">
                  <c:v>0.37686676369048666</c:v>
                </c:pt>
                <c:pt idx="1099">
                  <c:v>0.37661259520682511</c:v>
                </c:pt>
                <c:pt idx="1100">
                  <c:v>0.37635776214301581</c:v>
                </c:pt>
                <c:pt idx="1101">
                  <c:v>0.37610226565157068</c:v>
                </c:pt>
                <c:pt idx="1102">
                  <c:v>0.37584610688500109</c:v>
                </c:pt>
                <c:pt idx="1103">
                  <c:v>0.37558928699581895</c:v>
                </c:pt>
                <c:pt idx="1104">
                  <c:v>0.37533180713653569</c:v>
                </c:pt>
                <c:pt idx="1105">
                  <c:v>0.37507366845966311</c:v>
                </c:pt>
                <c:pt idx="1106">
                  <c:v>0.37481487211771314</c:v>
                </c:pt>
                <c:pt idx="1107">
                  <c:v>0.37455541926319713</c:v>
                </c:pt>
                <c:pt idx="1108">
                  <c:v>0.37429531104862701</c:v>
                </c:pt>
                <c:pt idx="1109">
                  <c:v>0.3740345486265142</c:v>
                </c:pt>
                <c:pt idx="1110">
                  <c:v>0.3737731331493705</c:v>
                </c:pt>
                <c:pt idx="1111">
                  <c:v>0.37351106576970788</c:v>
                </c:pt>
                <c:pt idx="1112">
                  <c:v>0.37324834764003756</c:v>
                </c:pt>
                <c:pt idx="1113">
                  <c:v>0.37298497991287161</c:v>
                </c:pt>
                <c:pt idx="1114">
                  <c:v>0.37272096374072139</c:v>
                </c:pt>
                <c:pt idx="1115">
                  <c:v>0.37245630027609872</c:v>
                </c:pt>
                <c:pt idx="1116">
                  <c:v>0.37219099067151556</c:v>
                </c:pt>
                <c:pt idx="1117">
                  <c:v>0.37192503607948313</c:v>
                </c:pt>
                <c:pt idx="1118">
                  <c:v>0.3716584376525135</c:v>
                </c:pt>
                <c:pt idx="1119">
                  <c:v>0.37139119654311803</c:v>
                </c:pt>
                <c:pt idx="1120">
                  <c:v>0.37112331390380854</c:v>
                </c:pt>
                <c:pt idx="1121">
                  <c:v>0.370854790887097</c:v>
                </c:pt>
                <c:pt idx="1122">
                  <c:v>0.3705856286454946</c:v>
                </c:pt>
                <c:pt idx="1123">
                  <c:v>0.37031582833151344</c:v>
                </c:pt>
                <c:pt idx="1124">
                  <c:v>0.37004539109766488</c:v>
                </c:pt>
                <c:pt idx="1125">
                  <c:v>0.36977431809646072</c:v>
                </c:pt>
                <c:pt idx="1126">
                  <c:v>0.36950261048041294</c:v>
                </c:pt>
                <c:pt idx="1127">
                  <c:v>0.36923026940203274</c:v>
                </c:pt>
                <c:pt idx="1128">
                  <c:v>0.3689572960138322</c:v>
                </c:pt>
                <c:pt idx="1129">
                  <c:v>0.36868369146832269</c:v>
                </c:pt>
                <c:pt idx="1130">
                  <c:v>0.36840945691801602</c:v>
                </c:pt>
                <c:pt idx="1131">
                  <c:v>0.36813459351542416</c:v>
                </c:pt>
                <c:pt idx="1132">
                  <c:v>0.3678591024130583</c:v>
                </c:pt>
                <c:pt idx="1133">
                  <c:v>0.36758298476343054</c:v>
                </c:pt>
                <c:pt idx="1134">
                  <c:v>0.36730624171905224</c:v>
                </c:pt>
                <c:pt idx="1135">
                  <c:v>0.3670288744324352</c:v>
                </c:pt>
                <c:pt idx="1136">
                  <c:v>0.36675088405609141</c:v>
                </c:pt>
                <c:pt idx="1137">
                  <c:v>0.36647227174253205</c:v>
                </c:pt>
                <c:pt idx="1138">
                  <c:v>0.36619303864426922</c:v>
                </c:pt>
                <c:pt idx="1139">
                  <c:v>0.36591318591381428</c:v>
                </c:pt>
                <c:pt idx="1140">
                  <c:v>0.36563271470367903</c:v>
                </c:pt>
                <c:pt idx="1141">
                  <c:v>0.36535162616637545</c:v>
                </c:pt>
                <c:pt idx="1142">
                  <c:v>0.36506992145441475</c:v>
                </c:pt>
                <c:pt idx="1143">
                  <c:v>0.364787601720309</c:v>
                </c:pt>
                <c:pt idx="1144">
                  <c:v>0.36450466811656956</c:v>
                </c:pt>
                <c:pt idx="1145">
                  <c:v>0.36422112179570826</c:v>
                </c:pt>
                <c:pt idx="1146">
                  <c:v>0.36393696391023705</c:v>
                </c:pt>
                <c:pt idx="1147">
                  <c:v>0.36365219561266715</c:v>
                </c:pt>
                <c:pt idx="1148">
                  <c:v>0.36336681805551063</c:v>
                </c:pt>
                <c:pt idx="1149">
                  <c:v>0.36308083239127886</c:v>
                </c:pt>
                <c:pt idx="1150">
                  <c:v>0.36279423977248365</c:v>
                </c:pt>
                <c:pt idx="1151">
                  <c:v>0.36250704135163697</c:v>
                </c:pt>
                <c:pt idx="1152">
                  <c:v>0.36221923828125002</c:v>
                </c:pt>
                <c:pt idx="1153">
                  <c:v>0.36193083171383489</c:v>
                </c:pt>
                <c:pt idx="1154">
                  <c:v>0.36164182280190293</c:v>
                </c:pt>
                <c:pt idx="1155">
                  <c:v>0.36135221269796597</c:v>
                </c:pt>
                <c:pt idx="1156">
                  <c:v>0.36106200255453597</c:v>
                </c:pt>
                <c:pt idx="1157">
                  <c:v>0.36077119352412418</c:v>
                </c:pt>
                <c:pt idx="1158">
                  <c:v>0.36047978675924253</c:v>
                </c:pt>
                <c:pt idx="1159">
                  <c:v>0.36018778341240254</c:v>
                </c:pt>
                <c:pt idx="1160">
                  <c:v>0.35989518463611597</c:v>
                </c:pt>
                <c:pt idx="1161">
                  <c:v>0.3596019915828948</c:v>
                </c:pt>
                <c:pt idx="1162">
                  <c:v>0.35930820540525027</c:v>
                </c:pt>
                <c:pt idx="1163">
                  <c:v>0.35901382725569431</c:v>
                </c:pt>
                <c:pt idx="1164">
                  <c:v>0.35871885828673844</c:v>
                </c:pt>
                <c:pt idx="1165">
                  <c:v>0.35842329965089442</c:v>
                </c:pt>
                <c:pt idx="1166">
                  <c:v>0.35812715250067423</c:v>
                </c:pt>
                <c:pt idx="1167">
                  <c:v>0.35783041798858911</c:v>
                </c:pt>
                <c:pt idx="1168">
                  <c:v>0.35753309726715099</c:v>
                </c:pt>
                <c:pt idx="1169">
                  <c:v>0.3572351914888714</c:v>
                </c:pt>
                <c:pt idx="1170">
                  <c:v>0.35693670180626208</c:v>
                </c:pt>
                <c:pt idx="1171">
                  <c:v>0.35663762937183502</c:v>
                </c:pt>
                <c:pt idx="1172">
                  <c:v>0.35633797533810146</c:v>
                </c:pt>
                <c:pt idx="1173">
                  <c:v>0.35603774085757334</c:v>
                </c:pt>
                <c:pt idx="1174">
                  <c:v>0.35573692708276217</c:v>
                </c:pt>
                <c:pt idx="1175">
                  <c:v>0.35543553516617971</c:v>
                </c:pt>
                <c:pt idx="1176">
                  <c:v>0.35513356626033793</c:v>
                </c:pt>
                <c:pt idx="1177">
                  <c:v>0.35483102151774809</c:v>
                </c:pt>
                <c:pt idx="1178">
                  <c:v>0.35452790209092211</c:v>
                </c:pt>
                <c:pt idx="1179">
                  <c:v>0.35422420913237151</c:v>
                </c:pt>
                <c:pt idx="1180">
                  <c:v>0.35391994379460806</c:v>
                </c:pt>
                <c:pt idx="1181">
                  <c:v>0.35361510723014372</c:v>
                </c:pt>
                <c:pt idx="1182">
                  <c:v>0.35330970059148975</c:v>
                </c:pt>
                <c:pt idx="1183">
                  <c:v>0.35300372503115807</c:v>
                </c:pt>
                <c:pt idx="1184">
                  <c:v>0.3526971817016602</c:v>
                </c:pt>
                <c:pt idx="1185">
                  <c:v>0.35239007175550791</c:v>
                </c:pt>
                <c:pt idx="1186">
                  <c:v>0.35208239634521316</c:v>
                </c:pt>
                <c:pt idx="1187">
                  <c:v>0.3517741566232872</c:v>
                </c:pt>
                <c:pt idx="1188">
                  <c:v>0.35146535374224197</c:v>
                </c:pt>
                <c:pt idx="1189">
                  <c:v>0.35115598885458899</c:v>
                </c:pt>
                <c:pt idx="1190">
                  <c:v>0.35084606311284</c:v>
                </c:pt>
                <c:pt idx="1191">
                  <c:v>0.35053557766950699</c:v>
                </c:pt>
                <c:pt idx="1192">
                  <c:v>0.35022453367710121</c:v>
                </c:pt>
                <c:pt idx="1193">
                  <c:v>0.34991293228813458</c:v>
                </c:pt>
                <c:pt idx="1194">
                  <c:v>0.34960077465511863</c:v>
                </c:pt>
                <c:pt idx="1195">
                  <c:v>0.34928806193056511</c:v>
                </c:pt>
                <c:pt idx="1196">
                  <c:v>0.34897479526698599</c:v>
                </c:pt>
                <c:pt idx="1197">
                  <c:v>0.34866097581689254</c:v>
                </c:pt>
                <c:pt idx="1198">
                  <c:v>0.34834660473279666</c:v>
                </c:pt>
                <c:pt idx="1199">
                  <c:v>0.34803168316720989</c:v>
                </c:pt>
                <c:pt idx="1200">
                  <c:v>0.34771621227264399</c:v>
                </c:pt>
                <c:pt idx="1201">
                  <c:v>0.34740019320161092</c:v>
                </c:pt>
                <c:pt idx="1202">
                  <c:v>0.34708362710662194</c:v>
                </c:pt>
                <c:pt idx="1203">
                  <c:v>0.34676651514018897</c:v>
                </c:pt>
                <c:pt idx="1204">
                  <c:v>0.34644885845482354</c:v>
                </c:pt>
                <c:pt idx="1205">
                  <c:v>0.3461306582030374</c:v>
                </c:pt>
                <c:pt idx="1206">
                  <c:v>0.34581191553734253</c:v>
                </c:pt>
                <c:pt idx="1207">
                  <c:v>0.34549263161025018</c:v>
                </c:pt>
                <c:pt idx="1208">
                  <c:v>0.34517280757427227</c:v>
                </c:pt>
                <c:pt idx="1209">
                  <c:v>0.34485244458192033</c:v>
                </c:pt>
                <c:pt idx="1210">
                  <c:v>0.34453154378570611</c:v>
                </c:pt>
                <c:pt idx="1211">
                  <c:v>0.34421010633814159</c:v>
                </c:pt>
                <c:pt idx="1212">
                  <c:v>0.34388813339173802</c:v>
                </c:pt>
                <c:pt idx="1213">
                  <c:v>0.34356562609900732</c:v>
                </c:pt>
                <c:pt idx="1214">
                  <c:v>0.34324258561246102</c:v>
                </c:pt>
                <c:pt idx="1215">
                  <c:v>0.34291901308461087</c:v>
                </c:pt>
                <c:pt idx="1216">
                  <c:v>0.34259490966796885</c:v>
                </c:pt>
                <c:pt idx="1217">
                  <c:v>0.34227027651504621</c:v>
                </c:pt>
                <c:pt idx="1218">
                  <c:v>0.34194511477835488</c:v>
                </c:pt>
                <c:pt idx="1219">
                  <c:v>0.34161942561040637</c:v>
                </c:pt>
                <c:pt idx="1220">
                  <c:v>0.34129321016371245</c:v>
                </c:pt>
                <c:pt idx="1221">
                  <c:v>0.34096646959078508</c:v>
                </c:pt>
                <c:pt idx="1222">
                  <c:v>0.34063920504413553</c:v>
                </c:pt>
                <c:pt idx="1223">
                  <c:v>0.34031141767627571</c:v>
                </c:pt>
                <c:pt idx="1224">
                  <c:v>0.33998310863971715</c:v>
                </c:pt>
                <c:pt idx="1225">
                  <c:v>0.3396542790869716</c:v>
                </c:pt>
                <c:pt idx="1226">
                  <c:v>0.33932493017055104</c:v>
                </c:pt>
                <c:pt idx="1227">
                  <c:v>0.33899506304296673</c:v>
                </c:pt>
                <c:pt idx="1228">
                  <c:v>0.33866467885673057</c:v>
                </c:pt>
                <c:pt idx="1229">
                  <c:v>0.33833377876435411</c:v>
                </c:pt>
                <c:pt idx="1230">
                  <c:v>0.33800236391834909</c:v>
                </c:pt>
                <c:pt idx="1231">
                  <c:v>0.33767043547122749</c:v>
                </c:pt>
                <c:pt idx="1232">
                  <c:v>0.33733799457550057</c:v>
                </c:pt>
                <c:pt idx="1233">
                  <c:v>0.33700504238368023</c:v>
                </c:pt>
                <c:pt idx="1234">
                  <c:v>0.33667158004827802</c:v>
                </c:pt>
                <c:pt idx="1235">
                  <c:v>0.33633760872180568</c:v>
                </c:pt>
                <c:pt idx="1236">
                  <c:v>0.33600312955677519</c:v>
                </c:pt>
                <c:pt idx="1237">
                  <c:v>0.33566814370569781</c:v>
                </c:pt>
                <c:pt idx="1238">
                  <c:v>0.33533265232108544</c:v>
                </c:pt>
                <c:pt idx="1239">
                  <c:v>0.33499665655544963</c:v>
                </c:pt>
                <c:pt idx="1240">
                  <c:v>0.33466015756130213</c:v>
                </c:pt>
                <c:pt idx="1241">
                  <c:v>0.3343231564911549</c:v>
                </c:pt>
                <c:pt idx="1242">
                  <c:v>0.33398565449751932</c:v>
                </c:pt>
                <c:pt idx="1243">
                  <c:v>0.33364765273290697</c:v>
                </c:pt>
                <c:pt idx="1244">
                  <c:v>0.33330915234982972</c:v>
                </c:pt>
                <c:pt idx="1245">
                  <c:v>0.3329701545007992</c:v>
                </c:pt>
                <c:pt idx="1246">
                  <c:v>0.33263066033832739</c:v>
                </c:pt>
                <c:pt idx="1247">
                  <c:v>0.33229067101492565</c:v>
                </c:pt>
                <c:pt idx="1248">
                  <c:v>0.33195018768310558</c:v>
                </c:pt>
                <c:pt idx="1249">
                  <c:v>0.33160921149537903</c:v>
                </c:pt>
                <c:pt idx="1250">
                  <c:v>0.33126774360425765</c:v>
                </c:pt>
                <c:pt idx="1251">
                  <c:v>0.33092578516225341</c:v>
                </c:pt>
                <c:pt idx="1252">
                  <c:v>0.33058333732187767</c:v>
                </c:pt>
                <c:pt idx="1253">
                  <c:v>0.33024040123564202</c:v>
                </c:pt>
                <c:pt idx="1254">
                  <c:v>0.32989697805605833</c:v>
                </c:pt>
                <c:pt idx="1255">
                  <c:v>0.32955306893563824</c:v>
                </c:pt>
                <c:pt idx="1256">
                  <c:v>0.32920867502689372</c:v>
                </c:pt>
                <c:pt idx="1257">
                  <c:v>0.32886379748233613</c:v>
                </c:pt>
                <c:pt idx="1258">
                  <c:v>0.32851843745447706</c:v>
                </c:pt>
                <c:pt idx="1259">
                  <c:v>0.32817259609582838</c:v>
                </c:pt>
                <c:pt idx="1260">
                  <c:v>0.32782627455890173</c:v>
                </c:pt>
                <c:pt idx="1261">
                  <c:v>0.32747947399620908</c:v>
                </c:pt>
                <c:pt idx="1262">
                  <c:v>0.3271321955602618</c:v>
                </c:pt>
                <c:pt idx="1263">
                  <c:v>0.32678444040357146</c:v>
                </c:pt>
                <c:pt idx="1264">
                  <c:v>0.32643620967864995</c:v>
                </c:pt>
                <c:pt idx="1265">
                  <c:v>0.32608750453800889</c:v>
                </c:pt>
                <c:pt idx="1266">
                  <c:v>0.32573832613416026</c:v>
                </c:pt>
                <c:pt idx="1267">
                  <c:v>0.32538867561961543</c:v>
                </c:pt>
                <c:pt idx="1268">
                  <c:v>0.32503855414688598</c:v>
                </c:pt>
                <c:pt idx="1269">
                  <c:v>0.32468796286848378</c:v>
                </c:pt>
                <c:pt idx="1270">
                  <c:v>0.32433690293692047</c:v>
                </c:pt>
                <c:pt idx="1271">
                  <c:v>0.32398537550470802</c:v>
                </c:pt>
                <c:pt idx="1272">
                  <c:v>0.32363338172435779</c:v>
                </c:pt>
                <c:pt idx="1273">
                  <c:v>0.32328092274838138</c:v>
                </c:pt>
                <c:pt idx="1274">
                  <c:v>0.32292799972929065</c:v>
                </c:pt>
                <c:pt idx="1275">
                  <c:v>0.32257461381959723</c:v>
                </c:pt>
                <c:pt idx="1276">
                  <c:v>0.32222076617181311</c:v>
                </c:pt>
                <c:pt idx="1277">
                  <c:v>0.32186645793844965</c:v>
                </c:pt>
                <c:pt idx="1278">
                  <c:v>0.32151169027201842</c:v>
                </c:pt>
                <c:pt idx="1279">
                  <c:v>0.32115646432503131</c:v>
                </c:pt>
                <c:pt idx="1280">
                  <c:v>0.32080078124999994</c:v>
                </c:pt>
                <c:pt idx="1281">
                  <c:v>0.3204446421994363</c:v>
                </c:pt>
                <c:pt idx="1282">
                  <c:v>0.32008804832585175</c:v>
                </c:pt>
                <c:pt idx="1283">
                  <c:v>0.31973100078175792</c:v>
                </c:pt>
                <c:pt idx="1284">
                  <c:v>0.31937350071966653</c:v>
                </c:pt>
                <c:pt idx="1285">
                  <c:v>0.31901554929208936</c:v>
                </c:pt>
                <c:pt idx="1286">
                  <c:v>0.31865714765153835</c:v>
                </c:pt>
                <c:pt idx="1287">
                  <c:v>0.31829829695052486</c:v>
                </c:pt>
                <c:pt idx="1288">
                  <c:v>0.31793899834156053</c:v>
                </c:pt>
                <c:pt idx="1289">
                  <c:v>0.31757925297715706</c:v>
                </c:pt>
                <c:pt idx="1290">
                  <c:v>0.31721906200982625</c:v>
                </c:pt>
                <c:pt idx="1291">
                  <c:v>0.31685842659208002</c:v>
                </c:pt>
                <c:pt idx="1292">
                  <c:v>0.31649734787642975</c:v>
                </c:pt>
                <c:pt idx="1293">
                  <c:v>0.31613582701538706</c:v>
                </c:pt>
                <c:pt idx="1294">
                  <c:v>0.31577386516146366</c:v>
                </c:pt>
                <c:pt idx="1295">
                  <c:v>0.31541146346717136</c:v>
                </c:pt>
                <c:pt idx="1296">
                  <c:v>0.31504862308502207</c:v>
                </c:pt>
                <c:pt idx="1297">
                  <c:v>0.31468534516752716</c:v>
                </c:pt>
                <c:pt idx="1298">
                  <c:v>0.31432163086719828</c:v>
                </c:pt>
                <c:pt idx="1299">
                  <c:v>0.31395748133654711</c:v>
                </c:pt>
                <c:pt idx="1300">
                  <c:v>0.31359289772808546</c:v>
                </c:pt>
                <c:pt idx="1301">
                  <c:v>0.31322788119432526</c:v>
                </c:pt>
                <c:pt idx="1302">
                  <c:v>0.31286243288777787</c:v>
                </c:pt>
                <c:pt idx="1303">
                  <c:v>0.31249655396095494</c:v>
                </c:pt>
                <c:pt idx="1304">
                  <c:v>0.31213024556636815</c:v>
                </c:pt>
                <c:pt idx="1305">
                  <c:v>0.31176350885652931</c:v>
                </c:pt>
                <c:pt idx="1306">
                  <c:v>0.31139634498395036</c:v>
                </c:pt>
                <c:pt idx="1307">
                  <c:v>0.31102875510114264</c:v>
                </c:pt>
                <c:pt idx="1308">
                  <c:v>0.3106607403606178</c:v>
                </c:pt>
                <c:pt idx="1309">
                  <c:v>0.31029230191488755</c:v>
                </c:pt>
                <c:pt idx="1310">
                  <c:v>0.30992344091646368</c:v>
                </c:pt>
                <c:pt idx="1311">
                  <c:v>0.30955415851785811</c:v>
                </c:pt>
                <c:pt idx="1312">
                  <c:v>0.30918445587158222</c:v>
                </c:pt>
                <c:pt idx="1313">
                  <c:v>0.30881433413014764</c:v>
                </c:pt>
                <c:pt idx="1314">
                  <c:v>0.30844379444606607</c:v>
                </c:pt>
                <c:pt idx="1315">
                  <c:v>0.30807283797184931</c:v>
                </c:pt>
                <c:pt idx="1316">
                  <c:v>0.30770146586000929</c:v>
                </c:pt>
                <c:pt idx="1317">
                  <c:v>0.30732967926305738</c:v>
                </c:pt>
                <c:pt idx="1318">
                  <c:v>0.3069574793335052</c:v>
                </c:pt>
                <c:pt idx="1319">
                  <c:v>0.30658486722386447</c:v>
                </c:pt>
                <c:pt idx="1320">
                  <c:v>0.30621184408664698</c:v>
                </c:pt>
                <c:pt idx="1321">
                  <c:v>0.30583841107436466</c:v>
                </c:pt>
                <c:pt idx="1322">
                  <c:v>0.30546456933952887</c:v>
                </c:pt>
                <c:pt idx="1323">
                  <c:v>0.30509032003465125</c:v>
                </c:pt>
                <c:pt idx="1324">
                  <c:v>0.30471566431224351</c:v>
                </c:pt>
                <c:pt idx="1325">
                  <c:v>0.30434060332481744</c:v>
                </c:pt>
                <c:pt idx="1326">
                  <c:v>0.30396513822488497</c:v>
                </c:pt>
                <c:pt idx="1327">
                  <c:v>0.30358927016495746</c:v>
                </c:pt>
                <c:pt idx="1328">
                  <c:v>0.30321300029754655</c:v>
                </c:pt>
                <c:pt idx="1329">
                  <c:v>0.30283632977516395</c:v>
                </c:pt>
                <c:pt idx="1330">
                  <c:v>0.30245925975032145</c:v>
                </c:pt>
                <c:pt idx="1331">
                  <c:v>0.30208179137553098</c:v>
                </c:pt>
                <c:pt idx="1332">
                  <c:v>0.30170392580330391</c:v>
                </c:pt>
                <c:pt idx="1333">
                  <c:v>0.30132566418615186</c:v>
                </c:pt>
                <c:pt idx="1334">
                  <c:v>0.30094700767658655</c:v>
                </c:pt>
                <c:pt idx="1335">
                  <c:v>0.30056795742711978</c:v>
                </c:pt>
                <c:pt idx="1336">
                  <c:v>0.30018851459026347</c:v>
                </c:pt>
                <c:pt idx="1337">
                  <c:v>0.29980868031852898</c:v>
                </c:pt>
                <c:pt idx="1338">
                  <c:v>0.29942845576442795</c:v>
                </c:pt>
                <c:pt idx="1339">
                  <c:v>0.29904784208047208</c:v>
                </c:pt>
                <c:pt idx="1340">
                  <c:v>0.29866684041917319</c:v>
                </c:pt>
                <c:pt idx="1341">
                  <c:v>0.29828545193304318</c:v>
                </c:pt>
                <c:pt idx="1342">
                  <c:v>0.29790367777459342</c:v>
                </c:pt>
                <c:pt idx="1343">
                  <c:v>0.29752151909633556</c:v>
                </c:pt>
                <c:pt idx="1344">
                  <c:v>0.29713897705078129</c:v>
                </c:pt>
                <c:pt idx="1345">
                  <c:v>0.29675605279044243</c:v>
                </c:pt>
                <c:pt idx="1346">
                  <c:v>0.29637274746783088</c:v>
                </c:pt>
                <c:pt idx="1347">
                  <c:v>0.29598906223545801</c:v>
                </c:pt>
                <c:pt idx="1348">
                  <c:v>0.29560499824583547</c:v>
                </c:pt>
                <c:pt idx="1349">
                  <c:v>0.29522055665147495</c:v>
                </c:pt>
                <c:pt idx="1350">
                  <c:v>0.29483573860488826</c:v>
                </c:pt>
                <c:pt idx="1351">
                  <c:v>0.29445054525858733</c:v>
                </c:pt>
                <c:pt idx="1352">
                  <c:v>0.2940649777650835</c:v>
                </c:pt>
                <c:pt idx="1353">
                  <c:v>0.29367903727688843</c:v>
                </c:pt>
                <c:pt idx="1354">
                  <c:v>0.29329272494651382</c:v>
                </c:pt>
                <c:pt idx="1355">
                  <c:v>0.29290604192647146</c:v>
                </c:pt>
                <c:pt idx="1356">
                  <c:v>0.29251898936927329</c:v>
                </c:pt>
                <c:pt idx="1357">
                  <c:v>0.29213156842743065</c:v>
                </c:pt>
                <c:pt idx="1358">
                  <c:v>0.29174378025345521</c:v>
                </c:pt>
                <c:pt idx="1359">
                  <c:v>0.29135562599985865</c:v>
                </c:pt>
                <c:pt idx="1360">
                  <c:v>0.29096710681915278</c:v>
                </c:pt>
                <c:pt idx="1361">
                  <c:v>0.29057822386384952</c:v>
                </c:pt>
                <c:pt idx="1362">
                  <c:v>0.29018897828646023</c:v>
                </c:pt>
                <c:pt idx="1363">
                  <c:v>0.28979937123949656</c:v>
                </c:pt>
                <c:pt idx="1364">
                  <c:v>0.28940940387547021</c:v>
                </c:pt>
                <c:pt idx="1365">
                  <c:v>0.28901907734689297</c:v>
                </c:pt>
                <c:pt idx="1366">
                  <c:v>0.28862839280627678</c:v>
                </c:pt>
                <c:pt idx="1367">
                  <c:v>0.28823735140613299</c:v>
                </c:pt>
                <c:pt idx="1368">
                  <c:v>0.28784595429897325</c:v>
                </c:pt>
                <c:pt idx="1369">
                  <c:v>0.28745420263730925</c:v>
                </c:pt>
                <c:pt idx="1370">
                  <c:v>0.28706209757365281</c:v>
                </c:pt>
                <c:pt idx="1371">
                  <c:v>0.28666964026051583</c:v>
                </c:pt>
                <c:pt idx="1372">
                  <c:v>0.2862768318504097</c:v>
                </c:pt>
                <c:pt idx="1373">
                  <c:v>0.28588367349584604</c:v>
                </c:pt>
                <c:pt idx="1374">
                  <c:v>0.28549016634933655</c:v>
                </c:pt>
                <c:pt idx="1375">
                  <c:v>0.28509631156339305</c:v>
                </c:pt>
                <c:pt idx="1376">
                  <c:v>0.28470211029052744</c:v>
                </c:pt>
                <c:pt idx="1377">
                  <c:v>0.28430756368325111</c:v>
                </c:pt>
                <c:pt idx="1378">
                  <c:v>0.28391267289407568</c:v>
                </c:pt>
                <c:pt idx="1379">
                  <c:v>0.28351743907551286</c:v>
                </c:pt>
                <c:pt idx="1380">
                  <c:v>0.28312186338007445</c:v>
                </c:pt>
                <c:pt idx="1381">
                  <c:v>0.28272594696027237</c:v>
                </c:pt>
                <c:pt idx="1382">
                  <c:v>0.28232969096861799</c:v>
                </c:pt>
                <c:pt idx="1383">
                  <c:v>0.28193309655762294</c:v>
                </c:pt>
                <c:pt idx="1384">
                  <c:v>0.28153616487979893</c:v>
                </c:pt>
                <c:pt idx="1385">
                  <c:v>0.28113889708765777</c:v>
                </c:pt>
                <c:pt idx="1386">
                  <c:v>0.28074129433371137</c:v>
                </c:pt>
                <c:pt idx="1387">
                  <c:v>0.28034335777047109</c:v>
                </c:pt>
                <c:pt idx="1388">
                  <c:v>0.27994508855044858</c:v>
                </c:pt>
                <c:pt idx="1389">
                  <c:v>0.27954648782615554</c:v>
                </c:pt>
                <c:pt idx="1390">
                  <c:v>0.27914755675010378</c:v>
                </c:pt>
                <c:pt idx="1391">
                  <c:v>0.2787482964748052</c:v>
                </c:pt>
                <c:pt idx="1392">
                  <c:v>0.27834870815277118</c:v>
                </c:pt>
                <c:pt idx="1393">
                  <c:v>0.27794879293651337</c:v>
                </c:pt>
                <c:pt idx="1394">
                  <c:v>0.27754855197854345</c:v>
                </c:pt>
                <c:pt idx="1395">
                  <c:v>0.27714798643137323</c:v>
                </c:pt>
                <c:pt idx="1396">
                  <c:v>0.27674709744751463</c:v>
                </c:pt>
                <c:pt idx="1397">
                  <c:v>0.27634588617947903</c:v>
                </c:pt>
                <c:pt idx="1398">
                  <c:v>0.27594435377977805</c:v>
                </c:pt>
                <c:pt idx="1399">
                  <c:v>0.2755425014009234</c:v>
                </c:pt>
                <c:pt idx="1400">
                  <c:v>0.27514033019542689</c:v>
                </c:pt>
                <c:pt idx="1401">
                  <c:v>0.27473784131580042</c:v>
                </c:pt>
                <c:pt idx="1402">
                  <c:v>0.27433503591455538</c:v>
                </c:pt>
                <c:pt idx="1403">
                  <c:v>0.27393191514420323</c:v>
                </c:pt>
                <c:pt idx="1404">
                  <c:v>0.27352848015725617</c:v>
                </c:pt>
                <c:pt idx="1405">
                  <c:v>0.27312473210622551</c:v>
                </c:pt>
                <c:pt idx="1406">
                  <c:v>0.27272067214362317</c:v>
                </c:pt>
                <c:pt idx="1407">
                  <c:v>0.27231630142196089</c:v>
                </c:pt>
                <c:pt idx="1408">
                  <c:v>0.27191162109375</c:v>
                </c:pt>
                <c:pt idx="1409">
                  <c:v>0.27150663231150252</c:v>
                </c:pt>
                <c:pt idx="1410">
                  <c:v>0.27110133622772986</c:v>
                </c:pt>
                <c:pt idx="1411">
                  <c:v>0.27069573399494395</c:v>
                </c:pt>
                <c:pt idx="1412">
                  <c:v>0.27028982676565655</c:v>
                </c:pt>
                <c:pt idx="1413">
                  <c:v>0.26988361569237895</c:v>
                </c:pt>
                <c:pt idx="1414">
                  <c:v>0.2694771019276232</c:v>
                </c:pt>
                <c:pt idx="1415">
                  <c:v>0.2690702866239007</c:v>
                </c:pt>
                <c:pt idx="1416">
                  <c:v>0.26866317093372338</c:v>
                </c:pt>
                <c:pt idx="1417">
                  <c:v>0.268255756009603</c:v>
                </c:pt>
                <c:pt idx="1418">
                  <c:v>0.26784804300405085</c:v>
                </c:pt>
                <c:pt idx="1419">
                  <c:v>0.26744003306957898</c:v>
                </c:pt>
                <c:pt idx="1420">
                  <c:v>0.26703172735869879</c:v>
                </c:pt>
                <c:pt idx="1421">
                  <c:v>0.26662312702392221</c:v>
                </c:pt>
                <c:pt idx="1422">
                  <c:v>0.266214233217761</c:v>
                </c:pt>
                <c:pt idx="1423">
                  <c:v>0.26580504709272645</c:v>
                </c:pt>
                <c:pt idx="1424">
                  <c:v>0.26539556980133061</c:v>
                </c:pt>
                <c:pt idx="1425">
                  <c:v>0.26498580249608489</c:v>
                </c:pt>
                <c:pt idx="1426">
                  <c:v>0.2645757463295012</c:v>
                </c:pt>
                <c:pt idx="1427">
                  <c:v>0.26416540245409131</c:v>
                </c:pt>
                <c:pt idx="1428">
                  <c:v>0.26375477202236652</c:v>
                </c:pt>
                <c:pt idx="1429">
                  <c:v>0.26334385618683886</c:v>
                </c:pt>
                <c:pt idx="1430">
                  <c:v>0.26293265610001976</c:v>
                </c:pt>
                <c:pt idx="1431">
                  <c:v>0.26252117291442112</c:v>
                </c:pt>
                <c:pt idx="1432">
                  <c:v>0.2621094077825547</c:v>
                </c:pt>
                <c:pt idx="1433">
                  <c:v>0.26169736185693182</c:v>
                </c:pt>
                <c:pt idx="1434">
                  <c:v>0.2612850362900645</c:v>
                </c:pt>
                <c:pt idx="1435">
                  <c:v>0.26087243223446416</c:v>
                </c:pt>
                <c:pt idx="1436">
                  <c:v>0.26045955084264272</c:v>
                </c:pt>
                <c:pt idx="1437">
                  <c:v>0.26004639326711193</c:v>
                </c:pt>
                <c:pt idx="1438">
                  <c:v>0.25963296066038311</c:v>
                </c:pt>
                <c:pt idx="1439">
                  <c:v>0.25921925417496827</c:v>
                </c:pt>
                <c:pt idx="1440">
                  <c:v>0.25880527496337885</c:v>
                </c:pt>
                <c:pt idx="1441">
                  <c:v>0.25839102417812676</c:v>
                </c:pt>
                <c:pt idx="1442">
                  <c:v>0.25797650297172375</c:v>
                </c:pt>
                <c:pt idx="1443">
                  <c:v>0.25756171249668114</c:v>
                </c:pt>
                <c:pt idx="1444">
                  <c:v>0.25714665390551095</c:v>
                </c:pt>
                <c:pt idx="1445">
                  <c:v>0.2567313283507246</c:v>
                </c:pt>
                <c:pt idx="1446">
                  <c:v>0.25631573698483401</c:v>
                </c:pt>
                <c:pt idx="1447">
                  <c:v>0.25589988096035093</c:v>
                </c:pt>
                <c:pt idx="1448">
                  <c:v>0.25548376142978668</c:v>
                </c:pt>
                <c:pt idx="1449">
                  <c:v>0.25506737954565328</c:v>
                </c:pt>
                <c:pt idx="1450">
                  <c:v>0.25465073646046216</c:v>
                </c:pt>
                <c:pt idx="1451">
                  <c:v>0.25423383332672522</c:v>
                </c:pt>
                <c:pt idx="1452">
                  <c:v>0.25381667129695423</c:v>
                </c:pt>
                <c:pt idx="1453">
                  <c:v>0.2533992515236605</c:v>
                </c:pt>
                <c:pt idx="1454">
                  <c:v>0.25298157515935604</c:v>
                </c:pt>
                <c:pt idx="1455">
                  <c:v>0.25256364335655229</c:v>
                </c:pt>
                <c:pt idx="1456">
                  <c:v>0.25214545726776116</c:v>
                </c:pt>
                <c:pt idx="1457">
                  <c:v>0.25172701804549441</c:v>
                </c:pt>
                <c:pt idx="1458">
                  <c:v>0.25130832684226334</c:v>
                </c:pt>
                <c:pt idx="1459">
                  <c:v>0.25088938481057999</c:v>
                </c:pt>
                <c:pt idx="1460">
                  <c:v>0.25047019310295576</c:v>
                </c:pt>
                <c:pt idx="1461">
                  <c:v>0.25005075287190259</c:v>
                </c:pt>
                <c:pt idx="1462">
                  <c:v>0.2496310652699322</c:v>
                </c:pt>
                <c:pt idx="1463">
                  <c:v>0.24921113144955598</c:v>
                </c:pt>
                <c:pt idx="1464">
                  <c:v>0.2487909525632859</c:v>
                </c:pt>
                <c:pt idx="1465">
                  <c:v>0.24837052976363333</c:v>
                </c:pt>
                <c:pt idx="1466">
                  <c:v>0.24794986420311027</c:v>
                </c:pt>
                <c:pt idx="1467">
                  <c:v>0.24752895703422842</c:v>
                </c:pt>
                <c:pt idx="1468">
                  <c:v>0.24710780940949917</c:v>
                </c:pt>
                <c:pt idx="1469">
                  <c:v>0.24668642248143449</c:v>
                </c:pt>
                <c:pt idx="1470">
                  <c:v>0.24626479740254575</c:v>
                </c:pt>
                <c:pt idx="1471">
                  <c:v>0.24584293532534496</c:v>
                </c:pt>
                <c:pt idx="1472">
                  <c:v>0.24542083740234383</c:v>
                </c:pt>
                <c:pt idx="1473">
                  <c:v>0.24499850478605367</c:v>
                </c:pt>
                <c:pt idx="1474">
                  <c:v>0.24457593862898655</c:v>
                </c:pt>
                <c:pt idx="1475">
                  <c:v>0.2441531400836538</c:v>
                </c:pt>
                <c:pt idx="1476">
                  <c:v>0.24373011030256742</c:v>
                </c:pt>
                <c:pt idx="1477">
                  <c:v>0.24330685043823913</c:v>
                </c:pt>
                <c:pt idx="1478">
                  <c:v>0.24288336164318025</c:v>
                </c:pt>
                <c:pt idx="1479">
                  <c:v>0.24245964506990283</c:v>
                </c:pt>
                <c:pt idx="1480">
                  <c:v>0.24203570187091822</c:v>
                </c:pt>
                <c:pt idx="1481">
                  <c:v>0.2416115331987384</c:v>
                </c:pt>
                <c:pt idx="1482">
                  <c:v>0.24118714020587512</c:v>
                </c:pt>
                <c:pt idx="1483">
                  <c:v>0.24076252404483967</c:v>
                </c:pt>
                <c:pt idx="1484">
                  <c:v>0.24033768586814411</c:v>
                </c:pt>
                <c:pt idx="1485">
                  <c:v>0.23991262682829978</c:v>
                </c:pt>
                <c:pt idx="1486">
                  <c:v>0.23948734807781868</c:v>
                </c:pt>
                <c:pt idx="1487">
                  <c:v>0.23906185076921255</c:v>
                </c:pt>
                <c:pt idx="1488">
                  <c:v>0.23863613605499268</c:v>
                </c:pt>
                <c:pt idx="1489">
                  <c:v>0.23821020508767113</c:v>
                </c:pt>
                <c:pt idx="1490">
                  <c:v>0.23778405901975924</c:v>
                </c:pt>
                <c:pt idx="1491">
                  <c:v>0.23735769900376902</c:v>
                </c:pt>
                <c:pt idx="1492">
                  <c:v>0.23693112619221218</c:v>
                </c:pt>
                <c:pt idx="1493">
                  <c:v>0.23650434173760004</c:v>
                </c:pt>
                <c:pt idx="1494">
                  <c:v>0.23607734679244466</c:v>
                </c:pt>
                <c:pt idx="1495">
                  <c:v>0.23565014250925737</c:v>
                </c:pt>
                <c:pt idx="1496">
                  <c:v>0.23522273004055017</c:v>
                </c:pt>
                <c:pt idx="1497">
                  <c:v>0.23479511053883478</c:v>
                </c:pt>
                <c:pt idx="1498">
                  <c:v>0.23436728515662253</c:v>
                </c:pt>
                <c:pt idx="1499">
                  <c:v>0.23393925504642546</c:v>
                </c:pt>
                <c:pt idx="1500">
                  <c:v>0.23351102136075491</c:v>
                </c:pt>
                <c:pt idx="1501">
                  <c:v>0.23308258525212289</c:v>
                </c:pt>
                <c:pt idx="1502">
                  <c:v>0.23265394787304111</c:v>
                </c:pt>
                <c:pt idx="1503">
                  <c:v>0.23222511037602089</c:v>
                </c:pt>
                <c:pt idx="1504">
                  <c:v>0.23179607391357429</c:v>
                </c:pt>
                <c:pt idx="1505">
                  <c:v>0.23136683963821264</c:v>
                </c:pt>
                <c:pt idx="1506">
                  <c:v>0.23093740870244794</c:v>
                </c:pt>
                <c:pt idx="1507">
                  <c:v>0.23050778225879193</c:v>
                </c:pt>
                <c:pt idx="1508">
                  <c:v>0.2300779614597559</c:v>
                </c:pt>
                <c:pt idx="1509">
                  <c:v>0.22964794745785191</c:v>
                </c:pt>
                <c:pt idx="1510">
                  <c:v>0.22921774140559131</c:v>
                </c:pt>
                <c:pt idx="1511">
                  <c:v>0.2287873444554861</c:v>
                </c:pt>
                <c:pt idx="1512">
                  <c:v>0.22835675776004799</c:v>
                </c:pt>
                <c:pt idx="1513">
                  <c:v>0.2279259824717883</c:v>
                </c:pt>
                <c:pt idx="1514">
                  <c:v>0.22749501974321909</c:v>
                </c:pt>
                <c:pt idx="1515">
                  <c:v>0.22706387072685169</c:v>
                </c:pt>
                <c:pt idx="1516">
                  <c:v>0.22663253657519811</c:v>
                </c:pt>
                <c:pt idx="1517">
                  <c:v>0.22620101844077006</c:v>
                </c:pt>
                <c:pt idx="1518">
                  <c:v>0.22576931747607887</c:v>
                </c:pt>
                <c:pt idx="1519">
                  <c:v>0.22533743483363658</c:v>
                </c:pt>
                <c:pt idx="1520">
                  <c:v>0.22490537166595453</c:v>
                </c:pt>
                <c:pt idx="1521">
                  <c:v>0.22447312912554473</c:v>
                </c:pt>
                <c:pt idx="1522">
                  <c:v>0.22404070836491891</c:v>
                </c:pt>
                <c:pt idx="1523">
                  <c:v>0.22360811053658836</c:v>
                </c:pt>
                <c:pt idx="1524">
                  <c:v>0.22317533679306514</c:v>
                </c:pt>
                <c:pt idx="1525">
                  <c:v>0.2227423882868606</c:v>
                </c:pt>
                <c:pt idx="1526">
                  <c:v>0.22230926617048674</c:v>
                </c:pt>
                <c:pt idx="1527">
                  <c:v>0.22187597159645528</c:v>
                </c:pt>
                <c:pt idx="1528">
                  <c:v>0.22144250571727753</c:v>
                </c:pt>
                <c:pt idx="1529">
                  <c:v>0.22100886968546554</c:v>
                </c:pt>
                <c:pt idx="1530">
                  <c:v>0.22057506465353066</c:v>
                </c:pt>
                <c:pt idx="1531">
                  <c:v>0.22014109177398489</c:v>
                </c:pt>
                <c:pt idx="1532">
                  <c:v>0.21970695219933994</c:v>
                </c:pt>
                <c:pt idx="1533">
                  <c:v>0.21927264708210714</c:v>
                </c:pt>
                <c:pt idx="1534">
                  <c:v>0.21883817757479854</c:v>
                </c:pt>
                <c:pt idx="1535">
                  <c:v>0.21840354482992547</c:v>
                </c:pt>
                <c:pt idx="1536">
                  <c:v>0.21796874999999993</c:v>
                </c:pt>
                <c:pt idx="1537">
                  <c:v>0.21753379423753366</c:v>
                </c:pt>
                <c:pt idx="1538">
                  <c:v>0.21709867869503796</c:v>
                </c:pt>
                <c:pt idx="1539">
                  <c:v>0.21666340452502489</c:v>
                </c:pt>
                <c:pt idx="1540">
                  <c:v>0.21622797288000578</c:v>
                </c:pt>
                <c:pt idx="1541">
                  <c:v>0.21579238491249264</c:v>
                </c:pt>
                <c:pt idx="1542">
                  <c:v>0.21535664177499719</c:v>
                </c:pt>
                <c:pt idx="1543">
                  <c:v>0.21492074462003075</c:v>
                </c:pt>
                <c:pt idx="1544">
                  <c:v>0.21448469460010536</c:v>
                </c:pt>
                <c:pt idx="1545">
                  <c:v>0.21404849286773237</c:v>
                </c:pt>
                <c:pt idx="1546">
                  <c:v>0.21361214057542377</c:v>
                </c:pt>
                <c:pt idx="1547">
                  <c:v>0.2131756388756913</c:v>
                </c:pt>
                <c:pt idx="1548">
                  <c:v>0.21273898892104626</c:v>
                </c:pt>
                <c:pt idx="1549">
                  <c:v>0.21230219186400071</c:v>
                </c:pt>
                <c:pt idx="1550">
                  <c:v>0.21186524885706598</c:v>
                </c:pt>
                <c:pt idx="1551">
                  <c:v>0.21142816105275408</c:v>
                </c:pt>
                <c:pt idx="1552">
                  <c:v>0.21099092960357674</c:v>
                </c:pt>
                <c:pt idx="1553">
                  <c:v>0.21055355566204526</c:v>
                </c:pt>
                <c:pt idx="1554">
                  <c:v>0.21011604038067169</c:v>
                </c:pt>
                <c:pt idx="1555">
                  <c:v>0.20967838491196739</c:v>
                </c:pt>
                <c:pt idx="1556">
                  <c:v>0.20924059040844434</c:v>
                </c:pt>
                <c:pt idx="1557">
                  <c:v>0.20880265802261427</c:v>
                </c:pt>
                <c:pt idx="1558">
                  <c:v>0.2083645889069885</c:v>
                </c:pt>
                <c:pt idx="1559">
                  <c:v>0.20792638421407908</c:v>
                </c:pt>
                <c:pt idx="1560">
                  <c:v>0.20748804509639734</c:v>
                </c:pt>
                <c:pt idx="1561">
                  <c:v>0.2070495727064553</c:v>
                </c:pt>
                <c:pt idx="1562">
                  <c:v>0.20661096819676467</c:v>
                </c:pt>
                <c:pt idx="1563">
                  <c:v>0.20617223271983676</c:v>
                </c:pt>
                <c:pt idx="1564">
                  <c:v>0.20573336742818363</c:v>
                </c:pt>
                <c:pt idx="1565">
                  <c:v>0.20529437347431662</c:v>
                </c:pt>
                <c:pt idx="1566">
                  <c:v>0.20485525201074772</c:v>
                </c:pt>
                <c:pt idx="1567">
                  <c:v>0.20441600418998868</c:v>
                </c:pt>
                <c:pt idx="1568">
                  <c:v>0.20397663116455078</c:v>
                </c:pt>
                <c:pt idx="1569">
                  <c:v>0.2035371340869461</c:v>
                </c:pt>
                <c:pt idx="1570">
                  <c:v>0.20309751410968596</c:v>
                </c:pt>
                <c:pt idx="1571">
                  <c:v>0.20265777238528238</c:v>
                </c:pt>
                <c:pt idx="1572">
                  <c:v>0.20221791006624706</c:v>
                </c:pt>
                <c:pt idx="1573">
                  <c:v>0.20177792830509134</c:v>
                </c:pt>
                <c:pt idx="1574">
                  <c:v>0.20133782825432725</c:v>
                </c:pt>
                <c:pt idx="1575">
                  <c:v>0.20089761106646614</c:v>
                </c:pt>
                <c:pt idx="1576">
                  <c:v>0.20045727789402001</c:v>
                </c:pt>
                <c:pt idx="1577">
                  <c:v>0.20001682988950059</c:v>
                </c:pt>
                <c:pt idx="1578">
                  <c:v>0.19957626820541918</c:v>
                </c:pt>
                <c:pt idx="1579">
                  <c:v>0.19913559399428785</c:v>
                </c:pt>
                <c:pt idx="1580">
                  <c:v>0.19869480840861792</c:v>
                </c:pt>
                <c:pt idx="1581">
                  <c:v>0.1982539126009214</c:v>
                </c:pt>
                <c:pt idx="1582">
                  <c:v>0.19781290772371002</c:v>
                </c:pt>
                <c:pt idx="1583">
                  <c:v>0.19737179492949508</c:v>
                </c:pt>
                <c:pt idx="1584">
                  <c:v>0.19693057537078865</c:v>
                </c:pt>
                <c:pt idx="1585">
                  <c:v>0.19648925020010205</c:v>
                </c:pt>
                <c:pt idx="1586">
                  <c:v>0.1960478205699473</c:v>
                </c:pt>
                <c:pt idx="1587">
                  <c:v>0.19560628763283611</c:v>
                </c:pt>
                <c:pt idx="1588">
                  <c:v>0.19516465254127979</c:v>
                </c:pt>
                <c:pt idx="1589">
                  <c:v>0.19472291644779041</c:v>
                </c:pt>
                <c:pt idx="1590">
                  <c:v>0.1942810805048793</c:v>
                </c:pt>
                <c:pt idx="1591">
                  <c:v>0.19383914586505846</c:v>
                </c:pt>
                <c:pt idx="1592">
                  <c:v>0.19339711368083962</c:v>
                </c:pt>
                <c:pt idx="1593">
                  <c:v>0.19295498510473408</c:v>
                </c:pt>
                <c:pt idx="1594">
                  <c:v>0.1925127612892539</c:v>
                </c:pt>
                <c:pt idx="1595">
                  <c:v>0.19207044338691043</c:v>
                </c:pt>
                <c:pt idx="1596">
                  <c:v>0.19162803255021565</c:v>
                </c:pt>
                <c:pt idx="1597">
                  <c:v>0.19118552993168131</c:v>
                </c:pt>
                <c:pt idx="1598">
                  <c:v>0.1907429366838187</c:v>
                </c:pt>
                <c:pt idx="1599">
                  <c:v>0.19030025395913988</c:v>
                </c:pt>
                <c:pt idx="1600">
                  <c:v>0.18985748291015619</c:v>
                </c:pt>
                <c:pt idx="1601">
                  <c:v>0.18941462468937964</c:v>
                </c:pt>
                <c:pt idx="1602">
                  <c:v>0.18897168044932194</c:v>
                </c:pt>
                <c:pt idx="1603">
                  <c:v>0.18852865134249441</c:v>
                </c:pt>
                <c:pt idx="1604">
                  <c:v>0.18808553852140911</c:v>
                </c:pt>
                <c:pt idx="1605">
                  <c:v>0.18764234313857733</c:v>
                </c:pt>
                <c:pt idx="1606">
                  <c:v>0.18719906634651118</c:v>
                </c:pt>
                <c:pt idx="1607">
                  <c:v>0.18675570929772228</c:v>
                </c:pt>
                <c:pt idx="1608">
                  <c:v>0.18631227314472198</c:v>
                </c:pt>
                <c:pt idx="1609">
                  <c:v>0.18586875904002234</c:v>
                </c:pt>
                <c:pt idx="1610">
                  <c:v>0.18542516813613466</c:v>
                </c:pt>
                <c:pt idx="1611">
                  <c:v>0.18498150158557103</c:v>
                </c:pt>
                <c:pt idx="1612">
                  <c:v>0.18453776054084309</c:v>
                </c:pt>
                <c:pt idx="1613">
                  <c:v>0.18409394615446217</c:v>
                </c:pt>
                <c:pt idx="1614">
                  <c:v>0.18365005957894034</c:v>
                </c:pt>
                <c:pt idx="1615">
                  <c:v>0.18320610196678891</c:v>
                </c:pt>
                <c:pt idx="1616">
                  <c:v>0.18276207447051995</c:v>
                </c:pt>
                <c:pt idx="1617">
                  <c:v>0.18231797824264512</c:v>
                </c:pt>
                <c:pt idx="1618">
                  <c:v>0.18187381443567574</c:v>
                </c:pt>
                <c:pt idx="1619">
                  <c:v>0.18142958420212388</c:v>
                </c:pt>
                <c:pt idx="1620">
                  <c:v>0.18098528869450084</c:v>
                </c:pt>
                <c:pt idx="1621">
                  <c:v>0.18054092906531871</c:v>
                </c:pt>
                <c:pt idx="1622">
                  <c:v>0.18009650646708913</c:v>
                </c:pt>
                <c:pt idx="1623">
                  <c:v>0.17965202205232345</c:v>
                </c:pt>
                <c:pt idx="1624">
                  <c:v>0.1792074769735337</c:v>
                </c:pt>
                <c:pt idx="1625">
                  <c:v>0.17876287238323121</c:v>
                </c:pt>
                <c:pt idx="1626">
                  <c:v>0.17831820943392807</c:v>
                </c:pt>
                <c:pt idx="1627">
                  <c:v>0.1778734892781359</c:v>
                </c:pt>
                <c:pt idx="1628">
                  <c:v>0.17742871306836605</c:v>
                </c:pt>
                <c:pt idx="1629">
                  <c:v>0.17698388195713058</c:v>
                </c:pt>
                <c:pt idx="1630">
                  <c:v>0.17653899709694079</c:v>
                </c:pt>
                <c:pt idx="1631">
                  <c:v>0.17609405964030878</c:v>
                </c:pt>
                <c:pt idx="1632">
                  <c:v>0.17564907073974617</c:v>
                </c:pt>
                <c:pt idx="1633">
                  <c:v>0.17520403154776432</c:v>
                </c:pt>
                <c:pt idx="1634">
                  <c:v>0.17475894321687527</c:v>
                </c:pt>
                <c:pt idx="1635">
                  <c:v>0.17431380689959033</c:v>
                </c:pt>
                <c:pt idx="1636">
                  <c:v>0.1738686237484216</c:v>
                </c:pt>
                <c:pt idx="1637">
                  <c:v>0.17342339491588071</c:v>
                </c:pt>
                <c:pt idx="1638">
                  <c:v>0.172978121554479</c:v>
                </c:pt>
                <c:pt idx="1639">
                  <c:v>0.17253280481672853</c:v>
                </c:pt>
                <c:pt idx="1640">
                  <c:v>0.1720874458551406</c:v>
                </c:pt>
                <c:pt idx="1641">
                  <c:v>0.17164204582222731</c:v>
                </c:pt>
                <c:pt idx="1642">
                  <c:v>0.17119660587050028</c:v>
                </c:pt>
                <c:pt idx="1643">
                  <c:v>0.17075112715247087</c:v>
                </c:pt>
                <c:pt idx="1644">
                  <c:v>0.17030561082065113</c:v>
                </c:pt>
                <c:pt idx="1645">
                  <c:v>0.16986005802755236</c:v>
                </c:pt>
                <c:pt idx="1646">
                  <c:v>0.16941446992568665</c:v>
                </c:pt>
                <c:pt idx="1647">
                  <c:v>0.16896884766756565</c:v>
                </c:pt>
                <c:pt idx="1648">
                  <c:v>0.16852319240570068</c:v>
                </c:pt>
                <c:pt idx="1649">
                  <c:v>0.16807750529260382</c:v>
                </c:pt>
                <c:pt idx="1650">
                  <c:v>0.16763178748078636</c:v>
                </c:pt>
                <c:pt idx="1651">
                  <c:v>0.16718604012276039</c:v>
                </c:pt>
                <c:pt idx="1652">
                  <c:v>0.16674026437103756</c:v>
                </c:pt>
                <c:pt idx="1653">
                  <c:v>0.1662944613781292</c:v>
                </c:pt>
                <c:pt idx="1654">
                  <c:v>0.16584863229654737</c:v>
                </c:pt>
                <c:pt idx="1655">
                  <c:v>0.16540277827880337</c:v>
                </c:pt>
                <c:pt idx="1656">
                  <c:v>0.1649569004774093</c:v>
                </c:pt>
                <c:pt idx="1657">
                  <c:v>0.16451100004487679</c:v>
                </c:pt>
                <c:pt idx="1658">
                  <c:v>0.16406507813371718</c:v>
                </c:pt>
                <c:pt idx="1659">
                  <c:v>0.16361913589644253</c:v>
                </c:pt>
                <c:pt idx="1660">
                  <c:v>0.16317317448556415</c:v>
                </c:pt>
                <c:pt idx="1661">
                  <c:v>0.16272719505359412</c:v>
                </c:pt>
                <c:pt idx="1662">
                  <c:v>0.16228119875304409</c:v>
                </c:pt>
                <c:pt idx="1663">
                  <c:v>0.16183518673642538</c:v>
                </c:pt>
                <c:pt idx="1664">
                  <c:v>0.16138916015625007</c:v>
                </c:pt>
                <c:pt idx="1665">
                  <c:v>0.16094312016502946</c:v>
                </c:pt>
                <c:pt idx="1666">
                  <c:v>0.16049706791527563</c:v>
                </c:pt>
                <c:pt idx="1667">
                  <c:v>0.16005100455950022</c:v>
                </c:pt>
                <c:pt idx="1668">
                  <c:v>0.15960493125021458</c:v>
                </c:pt>
                <c:pt idx="1669">
                  <c:v>0.15915884913993075</c:v>
                </c:pt>
                <c:pt idx="1670">
                  <c:v>0.15871275938116006</c:v>
                </c:pt>
                <c:pt idx="1671">
                  <c:v>0.15826666312641458</c:v>
                </c:pt>
                <c:pt idx="1672">
                  <c:v>0.15782056152820595</c:v>
                </c:pt>
                <c:pt idx="1673">
                  <c:v>0.15737445573904552</c:v>
                </c:pt>
                <c:pt idx="1674">
                  <c:v>0.15692834691144533</c:v>
                </c:pt>
                <c:pt idx="1675">
                  <c:v>0.15648223619791671</c:v>
                </c:pt>
                <c:pt idx="1676">
                  <c:v>0.15603612475097173</c:v>
                </c:pt>
                <c:pt idx="1677">
                  <c:v>0.15559001372312203</c:v>
                </c:pt>
                <c:pt idx="1678">
                  <c:v>0.15514390426687896</c:v>
                </c:pt>
                <c:pt idx="1679">
                  <c:v>0.15469779753475457</c:v>
                </c:pt>
                <c:pt idx="1680">
                  <c:v>0.15425169467926017</c:v>
                </c:pt>
                <c:pt idx="1681">
                  <c:v>0.15380559685290784</c:v>
                </c:pt>
                <c:pt idx="1682">
                  <c:v>0.15335950520820923</c:v>
                </c:pt>
                <c:pt idx="1683">
                  <c:v>0.15291342089767568</c:v>
                </c:pt>
                <c:pt idx="1684">
                  <c:v>0.15246734507381923</c:v>
                </c:pt>
                <c:pt idx="1685">
                  <c:v>0.15202127888915121</c:v>
                </c:pt>
                <c:pt idx="1686">
                  <c:v>0.15157522349618369</c:v>
                </c:pt>
                <c:pt idx="1687">
                  <c:v>0.15112918004742831</c:v>
                </c:pt>
                <c:pt idx="1688">
                  <c:v>0.15068314969539642</c:v>
                </c:pt>
                <c:pt idx="1689">
                  <c:v>0.15023713359260008</c:v>
                </c:pt>
                <c:pt idx="1690">
                  <c:v>0.14979113289155058</c:v>
                </c:pt>
                <c:pt idx="1691">
                  <c:v>0.14934514874476001</c:v>
                </c:pt>
                <c:pt idx="1692">
                  <c:v>0.14889918230474003</c:v>
                </c:pt>
                <c:pt idx="1693">
                  <c:v>0.14845323472400196</c:v>
                </c:pt>
                <c:pt idx="1694">
                  <c:v>0.14800730715505786</c:v>
                </c:pt>
                <c:pt idx="1695">
                  <c:v>0.14756140075041904</c:v>
                </c:pt>
                <c:pt idx="1696">
                  <c:v>0.14711551666259759</c:v>
                </c:pt>
                <c:pt idx="1697">
                  <c:v>0.14666965604410515</c:v>
                </c:pt>
                <c:pt idx="1698">
                  <c:v>0.14622382004745305</c:v>
                </c:pt>
                <c:pt idx="1699">
                  <c:v>0.14577800982515335</c:v>
                </c:pt>
                <c:pt idx="1700">
                  <c:v>0.14533222652971736</c:v>
                </c:pt>
                <c:pt idx="1701">
                  <c:v>0.14488647131365717</c:v>
                </c:pt>
                <c:pt idx="1702">
                  <c:v>0.14444074532948442</c:v>
                </c:pt>
                <c:pt idx="1703">
                  <c:v>0.14399504972971044</c:v>
                </c:pt>
                <c:pt idx="1704">
                  <c:v>0.1435493856668473</c:v>
                </c:pt>
                <c:pt idx="1705">
                  <c:v>0.1431037542934063</c:v>
                </c:pt>
                <c:pt idx="1706">
                  <c:v>0.14265815676189952</c:v>
                </c:pt>
                <c:pt idx="1707">
                  <c:v>0.14221259422483862</c:v>
                </c:pt>
                <c:pt idx="1708">
                  <c:v>0.14176706783473492</c:v>
                </c:pt>
                <c:pt idx="1709">
                  <c:v>0.14132157874410048</c:v>
                </c:pt>
                <c:pt idx="1710">
                  <c:v>0.14087612810544661</c:v>
                </c:pt>
                <c:pt idx="1711">
                  <c:v>0.1404307170712854</c:v>
                </c:pt>
                <c:pt idx="1712">
                  <c:v>0.1399853467941285</c:v>
                </c:pt>
                <c:pt idx="1713">
                  <c:v>0.13954001842648722</c:v>
                </c:pt>
                <c:pt idx="1714">
                  <c:v>0.13909473312087364</c:v>
                </c:pt>
                <c:pt idx="1715">
                  <c:v>0.13864949202979907</c:v>
                </c:pt>
                <c:pt idx="1716">
                  <c:v>0.13820429630577558</c:v>
                </c:pt>
                <c:pt idx="1717">
                  <c:v>0.13775914710131482</c:v>
                </c:pt>
                <c:pt idx="1718">
                  <c:v>0.13731404556892812</c:v>
                </c:pt>
                <c:pt idx="1719">
                  <c:v>0.13686899286112755</c:v>
                </c:pt>
                <c:pt idx="1720">
                  <c:v>0.13642399013042442</c:v>
                </c:pt>
                <c:pt idx="1721">
                  <c:v>0.1359790385293308</c:v>
                </c:pt>
                <c:pt idx="1722">
                  <c:v>0.13553413921035834</c:v>
                </c:pt>
                <c:pt idx="1723">
                  <c:v>0.13508929332601838</c:v>
                </c:pt>
                <c:pt idx="1724">
                  <c:v>0.13464450202882297</c:v>
                </c:pt>
                <c:pt idx="1725">
                  <c:v>0.13419976647128343</c:v>
                </c:pt>
                <c:pt idx="1726">
                  <c:v>0.13375508780591183</c:v>
                </c:pt>
                <c:pt idx="1727">
                  <c:v>0.13331046718521983</c:v>
                </c:pt>
                <c:pt idx="1728">
                  <c:v>0.13286590576171875</c:v>
                </c:pt>
                <c:pt idx="1729">
                  <c:v>0.13242140468792066</c:v>
                </c:pt>
                <c:pt idx="1730">
                  <c:v>0.13197696511633686</c:v>
                </c:pt>
                <c:pt idx="1731">
                  <c:v>0.13153258819947944</c:v>
                </c:pt>
                <c:pt idx="1732">
                  <c:v>0.13108827508986004</c:v>
                </c:pt>
                <c:pt idx="1733">
                  <c:v>0.13064402693999</c:v>
                </c:pt>
                <c:pt idx="1734">
                  <c:v>0.13019984490238137</c:v>
                </c:pt>
                <c:pt idx="1735">
                  <c:v>0.12975573012954547</c:v>
                </c:pt>
                <c:pt idx="1736">
                  <c:v>0.12931168377399438</c:v>
                </c:pt>
                <c:pt idx="1737">
                  <c:v>0.12886770698823974</c:v>
                </c:pt>
                <c:pt idx="1738">
                  <c:v>0.12842380092479289</c:v>
                </c:pt>
                <c:pt idx="1739">
                  <c:v>0.12797996673616588</c:v>
                </c:pt>
                <c:pt idx="1740">
                  <c:v>0.12753620557487003</c:v>
                </c:pt>
                <c:pt idx="1741">
                  <c:v>0.12709251859341741</c:v>
                </c:pt>
                <c:pt idx="1742">
                  <c:v>0.12664890694431968</c:v>
                </c:pt>
                <c:pt idx="1743">
                  <c:v>0.12620537178008817</c:v>
                </c:pt>
                <c:pt idx="1744">
                  <c:v>0.12576191425323494</c:v>
                </c:pt>
                <c:pt idx="1745">
                  <c:v>0.12531853551627128</c:v>
                </c:pt>
                <c:pt idx="1746">
                  <c:v>0.12487523672170929</c:v>
                </c:pt>
                <c:pt idx="1747">
                  <c:v>0.12443201902206064</c:v>
                </c:pt>
                <c:pt idx="1748">
                  <c:v>0.12398888356983662</c:v>
                </c:pt>
                <c:pt idx="1749">
                  <c:v>0.1235458315175493</c:v>
                </c:pt>
                <c:pt idx="1750">
                  <c:v>0.12310286401771002</c:v>
                </c:pt>
                <c:pt idx="1751">
                  <c:v>0.1226599822228308</c:v>
                </c:pt>
                <c:pt idx="1752">
                  <c:v>0.12221718728542336</c:v>
                </c:pt>
                <c:pt idx="1753">
                  <c:v>0.12177448035799898</c:v>
                </c:pt>
                <c:pt idx="1754">
                  <c:v>0.12133186259306974</c:v>
                </c:pt>
                <c:pt idx="1755">
                  <c:v>0.12088933514314697</c:v>
                </c:pt>
                <c:pt idx="1756">
                  <c:v>0.12044689916074268</c:v>
                </c:pt>
                <c:pt idx="1757">
                  <c:v>0.12000455579836861</c:v>
                </c:pt>
                <c:pt idx="1758">
                  <c:v>0.11956230620853603</c:v>
                </c:pt>
                <c:pt idx="1759">
                  <c:v>0.11912015154375702</c:v>
                </c:pt>
                <c:pt idx="1760">
                  <c:v>0.11867809295654289</c:v>
                </c:pt>
                <c:pt idx="1761">
                  <c:v>0.1182361315994057</c:v>
                </c:pt>
                <c:pt idx="1762">
                  <c:v>0.11779426862485715</c:v>
                </c:pt>
                <c:pt idx="1763">
                  <c:v>0.11735250518540852</c:v>
                </c:pt>
                <c:pt idx="1764">
                  <c:v>0.11691084243357189</c:v>
                </c:pt>
                <c:pt idx="1765">
                  <c:v>0.11646928152185856</c:v>
                </c:pt>
                <c:pt idx="1766">
                  <c:v>0.11602782360278062</c:v>
                </c:pt>
                <c:pt idx="1767">
                  <c:v>0.11558646982884974</c:v>
                </c:pt>
                <c:pt idx="1768">
                  <c:v>0.11514522135257721</c:v>
                </c:pt>
                <c:pt idx="1769">
                  <c:v>0.11470407932647511</c:v>
                </c:pt>
                <c:pt idx="1770">
                  <c:v>0.11426304490305475</c:v>
                </c:pt>
                <c:pt idx="1771">
                  <c:v>0.1138221192348282</c:v>
                </c:pt>
                <c:pt idx="1772">
                  <c:v>0.11338130347430714</c:v>
                </c:pt>
                <c:pt idx="1773">
                  <c:v>0.11294059877400286</c:v>
                </c:pt>
                <c:pt idx="1774">
                  <c:v>0.11250000628642745</c:v>
                </c:pt>
                <c:pt idx="1775">
                  <c:v>0.1120595271640922</c:v>
                </c:pt>
                <c:pt idx="1776">
                  <c:v>0.1116191625595092</c:v>
                </c:pt>
                <c:pt idx="1777">
                  <c:v>0.11117891362519011</c:v>
                </c:pt>
                <c:pt idx="1778">
                  <c:v>0.11073878151364625</c:v>
                </c:pt>
                <c:pt idx="1779">
                  <c:v>0.11029876737738967</c:v>
                </c:pt>
                <c:pt idx="1780">
                  <c:v>0.10985887236893169</c:v>
                </c:pt>
                <c:pt idx="1781">
                  <c:v>0.10941909764078438</c:v>
                </c:pt>
                <c:pt idx="1782">
                  <c:v>0.10897944434545942</c:v>
                </c:pt>
                <c:pt idx="1783">
                  <c:v>0.10853991363546811</c:v>
                </c:pt>
                <c:pt idx="1784">
                  <c:v>0.10810050666332252</c:v>
                </c:pt>
                <c:pt idx="1785">
                  <c:v>0.10766122458153396</c:v>
                </c:pt>
                <c:pt idx="1786">
                  <c:v>0.1072220685426145</c:v>
                </c:pt>
                <c:pt idx="1787">
                  <c:v>0.10678303969907582</c:v>
                </c:pt>
                <c:pt idx="1788">
                  <c:v>0.10634413920342922</c:v>
                </c:pt>
                <c:pt idx="1789">
                  <c:v>0.10590536820818677</c:v>
                </c:pt>
                <c:pt idx="1790">
                  <c:v>0.10546672786585978</c:v>
                </c:pt>
                <c:pt idx="1791">
                  <c:v>0.10502821932896032</c:v>
                </c:pt>
                <c:pt idx="1792">
                  <c:v>0.10458984375000008</c:v>
                </c:pt>
                <c:pt idx="1793">
                  <c:v>0.10415160228149034</c:v>
                </c:pt>
                <c:pt idx="1794">
                  <c:v>0.10371349607594318</c:v>
                </c:pt>
                <c:pt idx="1795">
                  <c:v>0.10327552628586992</c:v>
                </c:pt>
                <c:pt idx="1796">
                  <c:v>0.10283769406378261</c:v>
                </c:pt>
                <c:pt idx="1797">
                  <c:v>0.10240000056219295</c:v>
                </c:pt>
                <c:pt idx="1798">
                  <c:v>0.10196244693361223</c:v>
                </c:pt>
                <c:pt idx="1799">
                  <c:v>0.10152503433055252</c:v>
                </c:pt>
                <c:pt idx="1800">
                  <c:v>0.10108776390552512</c:v>
                </c:pt>
                <c:pt idx="1801">
                  <c:v>0.10065063681104212</c:v>
                </c:pt>
                <c:pt idx="1802">
                  <c:v>0.1002136541996152</c:v>
                </c:pt>
                <c:pt idx="1803">
                  <c:v>9.9776817223755643E-2</c:v>
                </c:pt>
                <c:pt idx="1804">
                  <c:v>9.9340127035975528E-2</c:v>
                </c:pt>
                <c:pt idx="1805">
                  <c:v>9.8903584788786164E-2</c:v>
                </c:pt>
                <c:pt idx="1806">
                  <c:v>9.8467191634699622E-2</c:v>
                </c:pt>
                <c:pt idx="1807">
                  <c:v>9.8030948726227585E-2</c:v>
                </c:pt>
                <c:pt idx="1808">
                  <c:v>9.7594857215881348E-2</c:v>
                </c:pt>
                <c:pt idx="1809">
                  <c:v>9.7158918256172982E-2</c:v>
                </c:pt>
                <c:pt idx="1810">
                  <c:v>9.6723132999613798E-2</c:v>
                </c:pt>
                <c:pt idx="1811">
                  <c:v>9.6287502598715866E-2</c:v>
                </c:pt>
                <c:pt idx="1812">
                  <c:v>9.5852028205990869E-2</c:v>
                </c:pt>
                <c:pt idx="1813">
                  <c:v>9.5416710973950103E-2</c:v>
                </c:pt>
                <c:pt idx="1814">
                  <c:v>9.4981552055105639E-2</c:v>
                </c:pt>
                <c:pt idx="1815">
                  <c:v>9.4546552601968786E-2</c:v>
                </c:pt>
                <c:pt idx="1816">
                  <c:v>9.4111713767051616E-2</c:v>
                </c:pt>
                <c:pt idx="1817">
                  <c:v>9.3677036702865812E-2</c:v>
                </c:pt>
                <c:pt idx="1818">
                  <c:v>9.3242522561922669E-2</c:v>
                </c:pt>
                <c:pt idx="1819">
                  <c:v>9.2808172496734259E-2</c:v>
                </c:pt>
                <c:pt idx="1820">
                  <c:v>9.237398765981189E-2</c:v>
                </c:pt>
                <c:pt idx="1821">
                  <c:v>9.1939969203667635E-2</c:v>
                </c:pt>
                <c:pt idx="1822">
                  <c:v>9.1506118280813176E-2</c:v>
                </c:pt>
                <c:pt idx="1823">
                  <c:v>9.1072436043759808E-2</c:v>
                </c:pt>
                <c:pt idx="1824">
                  <c:v>9.0638923645019603E-2</c:v>
                </c:pt>
                <c:pt idx="1825">
                  <c:v>9.0205582237103871E-2</c:v>
                </c:pt>
                <c:pt idx="1826">
                  <c:v>8.9772412972524682E-2</c:v>
                </c:pt>
                <c:pt idx="1827">
                  <c:v>8.933941700379372E-2</c:v>
                </c:pt>
                <c:pt idx="1828">
                  <c:v>8.8906595483422279E-2</c:v>
                </c:pt>
                <c:pt idx="1829">
                  <c:v>8.8473949563922447E-2</c:v>
                </c:pt>
                <c:pt idx="1830">
                  <c:v>8.8041480397805488E-2</c:v>
                </c:pt>
                <c:pt idx="1831">
                  <c:v>8.7609189137583518E-2</c:v>
                </c:pt>
                <c:pt idx="1832">
                  <c:v>8.7177076935768205E-2</c:v>
                </c:pt>
                <c:pt idx="1833">
                  <c:v>8.6745144944870844E-2</c:v>
                </c:pt>
                <c:pt idx="1834">
                  <c:v>8.6313394317403522E-2</c:v>
                </c:pt>
                <c:pt idx="1835">
                  <c:v>8.5881826205877504E-2</c:v>
                </c:pt>
                <c:pt idx="1836">
                  <c:v>8.5450441762804905E-2</c:v>
                </c:pt>
                <c:pt idx="1837">
                  <c:v>8.5019242140697393E-2</c:v>
                </c:pt>
                <c:pt idx="1838">
                  <c:v>8.4588228492066264E-2</c:v>
                </c:pt>
                <c:pt idx="1839">
                  <c:v>8.4157401969423604E-2</c:v>
                </c:pt>
                <c:pt idx="1840">
                  <c:v>8.3726763725280678E-2</c:v>
                </c:pt>
                <c:pt idx="1841">
                  <c:v>8.3296314912149602E-2</c:v>
                </c:pt>
                <c:pt idx="1842">
                  <c:v>8.2866056682542044E-2</c:v>
                </c:pt>
                <c:pt idx="1843">
                  <c:v>8.2435990188969299E-2</c:v>
                </c:pt>
                <c:pt idx="1844">
                  <c:v>8.2006116583943453E-2</c:v>
                </c:pt>
                <c:pt idx="1845">
                  <c:v>8.1576437019975773E-2</c:v>
                </c:pt>
                <c:pt idx="1846">
                  <c:v>8.1146952649578372E-2</c:v>
                </c:pt>
                <c:pt idx="1847">
                  <c:v>8.0717664625262919E-2</c:v>
                </c:pt>
                <c:pt idx="1848">
                  <c:v>8.028857409954071E-2</c:v>
                </c:pt>
                <c:pt idx="1849">
                  <c:v>7.9859682224923831E-2</c:v>
                </c:pt>
                <c:pt idx="1850">
                  <c:v>7.9430990153923547E-2</c:v>
                </c:pt>
                <c:pt idx="1851">
                  <c:v>7.9002499039051974E-2</c:v>
                </c:pt>
                <c:pt idx="1852">
                  <c:v>7.8574210032820779E-2</c:v>
                </c:pt>
                <c:pt idx="1853">
                  <c:v>7.8146124287741259E-2</c:v>
                </c:pt>
                <c:pt idx="1854">
                  <c:v>7.7718242956325498E-2</c:v>
                </c:pt>
                <c:pt idx="1855">
                  <c:v>7.7290567191084764E-2</c:v>
                </c:pt>
                <c:pt idx="1856">
                  <c:v>7.686309814453117E-2</c:v>
                </c:pt>
                <c:pt idx="1857">
                  <c:v>7.6435836969176385E-2</c:v>
                </c:pt>
                <c:pt idx="1858">
                  <c:v>7.6008784817531705E-2</c:v>
                </c:pt>
                <c:pt idx="1859">
                  <c:v>7.5581942842109215E-2</c:v>
                </c:pt>
                <c:pt idx="1860">
                  <c:v>7.5155312195420182E-2</c:v>
                </c:pt>
                <c:pt idx="1861">
                  <c:v>7.472889402997672E-2</c:v>
                </c:pt>
                <c:pt idx="1862">
                  <c:v>7.4302689498290497E-2</c:v>
                </c:pt>
                <c:pt idx="1863">
                  <c:v>7.387669975287281E-2</c:v>
                </c:pt>
                <c:pt idx="1864">
                  <c:v>7.3450925946235743E-2</c:v>
                </c:pt>
                <c:pt idx="1865">
                  <c:v>7.3025369230890563E-2</c:v>
                </c:pt>
                <c:pt idx="1866">
                  <c:v>7.2600030759349385E-2</c:v>
                </c:pt>
                <c:pt idx="1867">
                  <c:v>7.2174911684123877E-2</c:v>
                </c:pt>
                <c:pt idx="1868">
                  <c:v>7.1750013157725334E-2</c:v>
                </c:pt>
                <c:pt idx="1869">
                  <c:v>7.1325336332665842E-2</c:v>
                </c:pt>
                <c:pt idx="1870">
                  <c:v>7.0900882361456669E-2</c:v>
                </c:pt>
                <c:pt idx="1871">
                  <c:v>7.0476652396609926E-2</c:v>
                </c:pt>
                <c:pt idx="1872">
                  <c:v>7.0052647590637285E-2</c:v>
                </c:pt>
                <c:pt idx="1873">
                  <c:v>6.9628869096050039E-2</c:v>
                </c:pt>
                <c:pt idx="1874">
                  <c:v>6.9205318065360275E-2</c:v>
                </c:pt>
                <c:pt idx="1875">
                  <c:v>6.8781995651079259E-2</c:v>
                </c:pt>
                <c:pt idx="1876">
                  <c:v>6.8358903005719104E-2</c:v>
                </c:pt>
                <c:pt idx="1877">
                  <c:v>6.7936041281791482E-2</c:v>
                </c:pt>
                <c:pt idx="1878">
                  <c:v>6.7513411631807685E-2</c:v>
                </c:pt>
                <c:pt idx="1879">
                  <c:v>6.7091015208279384E-2</c:v>
                </c:pt>
                <c:pt idx="1880">
                  <c:v>6.6668853163719094E-2</c:v>
                </c:pt>
                <c:pt idx="1881">
                  <c:v>6.624692665063768E-2</c:v>
                </c:pt>
                <c:pt idx="1882">
                  <c:v>6.5825236821547228E-2</c:v>
                </c:pt>
                <c:pt idx="1883">
                  <c:v>6.5403784828959033E-2</c:v>
                </c:pt>
                <c:pt idx="1884">
                  <c:v>6.4982571825384763E-2</c:v>
                </c:pt>
                <c:pt idx="1885">
                  <c:v>6.4561598963336936E-2</c:v>
                </c:pt>
                <c:pt idx="1886">
                  <c:v>6.4140867395326415E-2</c:v>
                </c:pt>
                <c:pt idx="1887">
                  <c:v>6.3720378273865286E-2</c:v>
                </c:pt>
                <c:pt idx="1888">
                  <c:v>6.3300132751464844E-2</c:v>
                </c:pt>
                <c:pt idx="1889">
                  <c:v>6.2880131980636758E-2</c:v>
                </c:pt>
                <c:pt idx="1890">
                  <c:v>6.2460377113893545E-2</c:v>
                </c:pt>
                <c:pt idx="1891">
                  <c:v>6.2040869303746068E-2</c:v>
                </c:pt>
                <c:pt idx="1892">
                  <c:v>6.1621609702706422E-2</c:v>
                </c:pt>
                <c:pt idx="1893">
                  <c:v>6.1202599463285878E-2</c:v>
                </c:pt>
                <c:pt idx="1894">
                  <c:v>6.0783839737996129E-2</c:v>
                </c:pt>
                <c:pt idx="1895">
                  <c:v>6.0365331679349682E-2</c:v>
                </c:pt>
                <c:pt idx="1896">
                  <c:v>5.9947076439857402E-2</c:v>
                </c:pt>
                <c:pt idx="1897">
                  <c:v>5.9529075172031383E-2</c:v>
                </c:pt>
                <c:pt idx="1898">
                  <c:v>5.9111329028382897E-2</c:v>
                </c:pt>
                <c:pt idx="1899">
                  <c:v>5.8693839161423636E-2</c:v>
                </c:pt>
                <c:pt idx="1900">
                  <c:v>5.8276606723666108E-2</c:v>
                </c:pt>
                <c:pt idx="1901">
                  <c:v>5.7859632867621177E-2</c:v>
                </c:pt>
                <c:pt idx="1902">
                  <c:v>5.7442918745800937E-2</c:v>
                </c:pt>
                <c:pt idx="1903">
                  <c:v>5.7026465510716662E-2</c:v>
                </c:pt>
                <c:pt idx="1904">
                  <c:v>5.6610274314880041E-2</c:v>
                </c:pt>
                <c:pt idx="1905">
                  <c:v>5.6194346310803583E-2</c:v>
                </c:pt>
                <c:pt idx="1906">
                  <c:v>5.5778682650998154E-2</c:v>
                </c:pt>
                <c:pt idx="1907">
                  <c:v>5.5363284487975846E-2</c:v>
                </c:pt>
                <c:pt idx="1908">
                  <c:v>5.4948152974247932E-2</c:v>
                </c:pt>
                <c:pt idx="1909">
                  <c:v>5.4533289262326104E-2</c:v>
                </c:pt>
                <c:pt idx="1910">
                  <c:v>5.411869450472287E-2</c:v>
                </c:pt>
                <c:pt idx="1911">
                  <c:v>5.3704369853949094E-2</c:v>
                </c:pt>
                <c:pt idx="1912">
                  <c:v>5.3290316462516869E-2</c:v>
                </c:pt>
                <c:pt idx="1913">
                  <c:v>5.287653548293747E-2</c:v>
                </c:pt>
                <c:pt idx="1914">
                  <c:v>5.2463028067722586E-2</c:v>
                </c:pt>
                <c:pt idx="1915">
                  <c:v>5.2049795369384727E-2</c:v>
                </c:pt>
                <c:pt idx="1916">
                  <c:v>5.1636838540434757E-2</c:v>
                </c:pt>
                <c:pt idx="1917">
                  <c:v>5.1224158733384768E-2</c:v>
                </c:pt>
                <c:pt idx="1918">
                  <c:v>5.0811757100746036E-2</c:v>
                </c:pt>
                <c:pt idx="1919">
                  <c:v>5.0399634795030249E-2</c:v>
                </c:pt>
                <c:pt idx="1920">
                  <c:v>4.9987792968749917E-2</c:v>
                </c:pt>
                <c:pt idx="1921">
                  <c:v>4.9576232774415904E-2</c:v>
                </c:pt>
                <c:pt idx="1922">
                  <c:v>4.9164955364540304E-2</c:v>
                </c:pt>
                <c:pt idx="1923">
                  <c:v>4.875396189163439E-2</c:v>
                </c:pt>
                <c:pt idx="1924">
                  <c:v>4.8343253508209852E-2</c:v>
                </c:pt>
                <c:pt idx="1925">
                  <c:v>4.7932831366779199E-2</c:v>
                </c:pt>
                <c:pt idx="1926">
                  <c:v>4.7522696619853297E-2</c:v>
                </c:pt>
                <c:pt idx="1927">
                  <c:v>4.7112850419944237E-2</c:v>
                </c:pt>
                <c:pt idx="1928">
                  <c:v>4.6703293919563293E-2</c:v>
                </c:pt>
                <c:pt idx="1929">
                  <c:v>4.629402827122215E-2</c:v>
                </c:pt>
                <c:pt idx="1930">
                  <c:v>4.5885054627433336E-2</c:v>
                </c:pt>
                <c:pt idx="1931">
                  <c:v>4.5476374140707695E-2</c:v>
                </c:pt>
                <c:pt idx="1932">
                  <c:v>4.5067987963557328E-2</c:v>
                </c:pt>
                <c:pt idx="1933">
                  <c:v>4.4659897248493508E-2</c:v>
                </c:pt>
                <c:pt idx="1934">
                  <c:v>4.4252103148027917E-2</c:v>
                </c:pt>
                <c:pt idx="1935">
                  <c:v>4.3844606814673087E-2</c:v>
                </c:pt>
                <c:pt idx="1936">
                  <c:v>4.3437409400939861E-2</c:v>
                </c:pt>
                <c:pt idx="1937">
                  <c:v>4.3030512059340338E-2</c:v>
                </c:pt>
                <c:pt idx="1938">
                  <c:v>4.2623915942385793E-2</c:v>
                </c:pt>
                <c:pt idx="1939">
                  <c:v>4.2217622202587908E-2</c:v>
                </c:pt>
                <c:pt idx="1940">
                  <c:v>4.1811631992459214E-2</c:v>
                </c:pt>
                <c:pt idx="1941">
                  <c:v>4.1405946464510547E-2</c:v>
                </c:pt>
                <c:pt idx="1942">
                  <c:v>4.1000566771254028E-2</c:v>
                </c:pt>
                <c:pt idx="1943">
                  <c:v>4.059549406520091E-2</c:v>
                </c:pt>
                <c:pt idx="1944">
                  <c:v>4.0190729498862883E-2</c:v>
                </c:pt>
                <c:pt idx="1945">
                  <c:v>3.9786274224752477E-2</c:v>
                </c:pt>
                <c:pt idx="1946">
                  <c:v>3.9382129395380529E-2</c:v>
                </c:pt>
                <c:pt idx="1947">
                  <c:v>3.8978296163259159E-2</c:v>
                </c:pt>
                <c:pt idx="1948">
                  <c:v>3.857477568089962E-2</c:v>
                </c:pt>
                <c:pt idx="1949">
                  <c:v>3.8171569100813603E-2</c:v>
                </c:pt>
                <c:pt idx="1950">
                  <c:v>3.7768677575513637E-2</c:v>
                </c:pt>
                <c:pt idx="1951">
                  <c:v>3.736610225751056E-2</c:v>
                </c:pt>
                <c:pt idx="1952">
                  <c:v>3.6963844299316491E-2</c:v>
                </c:pt>
                <c:pt idx="1953">
                  <c:v>3.6561904853442684E-2</c:v>
                </c:pt>
                <c:pt idx="1954">
                  <c:v>3.6160285072400829E-2</c:v>
                </c:pt>
                <c:pt idx="1955">
                  <c:v>3.5758986108703456E-2</c:v>
                </c:pt>
                <c:pt idx="1956">
                  <c:v>3.5358009114861401E-2</c:v>
                </c:pt>
                <c:pt idx="1957">
                  <c:v>3.4957355243386785E-2</c:v>
                </c:pt>
                <c:pt idx="1958">
                  <c:v>3.4557025646790862E-2</c:v>
                </c:pt>
                <c:pt idx="1959">
                  <c:v>3.4157021477585321E-2</c:v>
                </c:pt>
                <c:pt idx="1960">
                  <c:v>3.3757343888282693E-2</c:v>
                </c:pt>
                <c:pt idx="1961">
                  <c:v>3.3357994031393813E-2</c:v>
                </c:pt>
                <c:pt idx="1962">
                  <c:v>3.2958973059430803E-2</c:v>
                </c:pt>
                <c:pt idx="1963">
                  <c:v>3.2560282124904916E-2</c:v>
                </c:pt>
                <c:pt idx="1964">
                  <c:v>3.2161922380327834E-2</c:v>
                </c:pt>
                <c:pt idx="1965">
                  <c:v>3.1763894978212109E-2</c:v>
                </c:pt>
                <c:pt idx="1966">
                  <c:v>3.1366201071068557E-2</c:v>
                </c:pt>
                <c:pt idx="1967">
                  <c:v>3.0968841811409305E-2</c:v>
                </c:pt>
                <c:pt idx="1968">
                  <c:v>3.0571818351745605E-2</c:v>
                </c:pt>
                <c:pt idx="1969">
                  <c:v>3.0175131844589146E-2</c:v>
                </c:pt>
                <c:pt idx="1970">
                  <c:v>2.9778783442452463E-2</c:v>
                </c:pt>
                <c:pt idx="1971">
                  <c:v>2.9382774297846397E-2</c:v>
                </c:pt>
                <c:pt idx="1972">
                  <c:v>2.8987105563283051E-2</c:v>
                </c:pt>
                <c:pt idx="1973">
                  <c:v>2.8591778391273692E-2</c:v>
                </c:pt>
                <c:pt idx="1974">
                  <c:v>2.819679393433E-2</c:v>
                </c:pt>
                <c:pt idx="1975">
                  <c:v>2.7802153344964522E-2</c:v>
                </c:pt>
                <c:pt idx="1976">
                  <c:v>2.7407857775688084E-2</c:v>
                </c:pt>
                <c:pt idx="1977">
                  <c:v>2.7013908379012803E-2</c:v>
                </c:pt>
                <c:pt idx="1978">
                  <c:v>2.6620306307449937E-2</c:v>
                </c:pt>
                <c:pt idx="1979">
                  <c:v>2.6227052713511168E-2</c:v>
                </c:pt>
                <c:pt idx="1980">
                  <c:v>2.5834148749709043E-2</c:v>
                </c:pt>
                <c:pt idx="1981">
                  <c:v>2.5441595568554388E-2</c:v>
                </c:pt>
                <c:pt idx="1982">
                  <c:v>2.5049394322559322E-2</c:v>
                </c:pt>
                <c:pt idx="1983">
                  <c:v>2.46575461642351E-2</c:v>
                </c:pt>
                <c:pt idx="1984">
                  <c:v>2.4266052246093406E-2</c:v>
                </c:pt>
                <c:pt idx="1985">
                  <c:v>2.3874913720646786E-2</c:v>
                </c:pt>
                <c:pt idx="1986">
                  <c:v>2.3484131740406068E-2</c:v>
                </c:pt>
                <c:pt idx="1987">
                  <c:v>2.3093707457883368E-2</c:v>
                </c:pt>
                <c:pt idx="1988">
                  <c:v>2.2703642025589943E-2</c:v>
                </c:pt>
                <c:pt idx="1989">
                  <c:v>2.2313936596037476E-2</c:v>
                </c:pt>
                <c:pt idx="1990">
                  <c:v>2.1924592321738514E-2</c:v>
                </c:pt>
                <c:pt idx="1991">
                  <c:v>2.1535610355203884E-2</c:v>
                </c:pt>
                <c:pt idx="1992">
                  <c:v>2.1146991848945702E-2</c:v>
                </c:pt>
                <c:pt idx="1993">
                  <c:v>2.0758737955475226E-2</c:v>
                </c:pt>
                <c:pt idx="1994">
                  <c:v>2.0370849827304138E-2</c:v>
                </c:pt>
                <c:pt idx="1995">
                  <c:v>1.9983328616944986E-2</c:v>
                </c:pt>
                <c:pt idx="1996">
                  <c:v>1.9596175476908596E-2</c:v>
                </c:pt>
                <c:pt idx="1997">
                  <c:v>1.9209391559707089E-2</c:v>
                </c:pt>
                <c:pt idx="1998">
                  <c:v>1.882297801785171E-2</c:v>
                </c:pt>
                <c:pt idx="1999">
                  <c:v>1.8436936003854151E-2</c:v>
                </c:pt>
                <c:pt idx="2000">
                  <c:v>1.8051266670226964E-2</c:v>
                </c:pt>
                <c:pt idx="2001">
                  <c:v>1.7665971169480967E-2</c:v>
                </c:pt>
                <c:pt idx="2002">
                  <c:v>1.7281050654128282E-2</c:v>
                </c:pt>
                <c:pt idx="2003">
                  <c:v>1.6896506276680157E-2</c:v>
                </c:pt>
                <c:pt idx="2004">
                  <c:v>1.6512339189648281E-2</c:v>
                </c:pt>
                <c:pt idx="2005">
                  <c:v>1.6128550545545208E-2</c:v>
                </c:pt>
                <c:pt idx="2006">
                  <c:v>1.5745141496881755E-2</c:v>
                </c:pt>
                <c:pt idx="2007">
                  <c:v>1.5362113196170044E-2</c:v>
                </c:pt>
                <c:pt idx="2008">
                  <c:v>1.4979466795921326E-2</c:v>
                </c:pt>
                <c:pt idx="2009">
                  <c:v>1.4597203448647286E-2</c:v>
                </c:pt>
                <c:pt idx="2010">
                  <c:v>1.4215324306860479E-2</c:v>
                </c:pt>
                <c:pt idx="2011">
                  <c:v>1.3833830523071723E-2</c:v>
                </c:pt>
                <c:pt idx="2012">
                  <c:v>1.3452723249793141E-2</c:v>
                </c:pt>
                <c:pt idx="2013">
                  <c:v>1.3072003639535978E-2</c:v>
                </c:pt>
                <c:pt idx="2014">
                  <c:v>1.2691672844811925E-2</c:v>
                </c:pt>
                <c:pt idx="2015">
                  <c:v>1.2311732018133539E-2</c:v>
                </c:pt>
                <c:pt idx="2016">
                  <c:v>1.1932182312011631E-2</c:v>
                </c:pt>
                <c:pt idx="2017">
                  <c:v>1.1553024878958328E-2</c:v>
                </c:pt>
                <c:pt idx="2018">
                  <c:v>1.1174260871484876E-2</c:v>
                </c:pt>
                <c:pt idx="2019">
                  <c:v>1.079589144210296E-2</c:v>
                </c:pt>
                <c:pt idx="2020">
                  <c:v>1.0417917743325147E-2</c:v>
                </c:pt>
                <c:pt idx="2021">
                  <c:v>1.004034092766224E-2</c:v>
                </c:pt>
                <c:pt idx="2022">
                  <c:v>9.6631621476263689E-3</c:v>
                </c:pt>
                <c:pt idx="2023">
                  <c:v>9.2863825557287782E-3</c:v>
                </c:pt>
                <c:pt idx="2024">
                  <c:v>8.9100033044811552E-3</c:v>
                </c:pt>
                <c:pt idx="2025">
                  <c:v>8.5340255463960627E-3</c:v>
                </c:pt>
                <c:pt idx="2026">
                  <c:v>8.1584504339843114E-3</c:v>
                </c:pt>
                <c:pt idx="2027">
                  <c:v>7.7832791197580235E-3</c:v>
                </c:pt>
                <c:pt idx="2028">
                  <c:v>7.408512756228447E-3</c:v>
                </c:pt>
                <c:pt idx="2029">
                  <c:v>7.0341524959072676E-3</c:v>
                </c:pt>
                <c:pt idx="2030">
                  <c:v>6.6601994913070509E-3</c:v>
                </c:pt>
                <c:pt idx="2031">
                  <c:v>6.2866548949386042E-3</c:v>
                </c:pt>
                <c:pt idx="2032">
                  <c:v>5.913519859314053E-3</c:v>
                </c:pt>
                <c:pt idx="2033">
                  <c:v>5.5407955369446427E-3</c:v>
                </c:pt>
                <c:pt idx="2034">
                  <c:v>5.1684830803420592E-3</c:v>
                </c:pt>
                <c:pt idx="2035">
                  <c:v>4.7965836420188705E-3</c:v>
                </c:pt>
                <c:pt idx="2036">
                  <c:v>4.4250983744858812E-3</c:v>
                </c:pt>
                <c:pt idx="2037">
                  <c:v>4.0540284302552181E-3</c:v>
                </c:pt>
                <c:pt idx="2038">
                  <c:v>3.6833749618381262E-3</c:v>
                </c:pt>
                <c:pt idx="2039">
                  <c:v>3.3131391217462907E-3</c:v>
                </c:pt>
                <c:pt idx="2040">
                  <c:v>2.9433220624922821E-3</c:v>
                </c:pt>
                <c:pt idx="2041">
                  <c:v>2.5739249365869027E-3</c:v>
                </c:pt>
                <c:pt idx="2042">
                  <c:v>2.2049488965422801E-3</c:v>
                </c:pt>
                <c:pt idx="2043">
                  <c:v>1.8363950948696584E-3</c:v>
                </c:pt>
                <c:pt idx="2044">
                  <c:v>1.468264684080723E-3</c:v>
                </c:pt>
                <c:pt idx="2045">
                  <c:v>1.1005588166880466E-3</c:v>
                </c:pt>
                <c:pt idx="2046">
                  <c:v>7.3327864520242878E-4</c:v>
                </c:pt>
                <c:pt idx="2047">
                  <c:v>3.6642532213599917E-4</c:v>
                </c:pt>
                <c:pt idx="2048">
                  <c:v>0</c:v>
                </c:pt>
              </c:numCache>
            </c:numRef>
          </c:xVal>
          <c:yVal>
            <c:numRef>
              <c:f>[0]!Bézier_Y</c:f>
              <c:numCache>
                <c:formatCode>General</c:formatCode>
                <c:ptCount val="2049"/>
                <c:pt idx="0">
                  <c:v>0</c:v>
                </c:pt>
                <c:pt idx="1">
                  <c:v>7.3242177666015451E-4</c:v>
                </c:pt>
                <c:pt idx="2">
                  <c:v>1.4648429632812365E-3</c:v>
                </c:pt>
                <c:pt idx="3">
                  <c:v>2.197262969824173E-3</c:v>
                </c:pt>
                <c:pt idx="4">
                  <c:v>2.9296812062498917E-3</c:v>
                </c:pt>
                <c:pt idx="5">
                  <c:v>3.6620970825193199E-3</c:v>
                </c:pt>
                <c:pt idx="6">
                  <c:v>4.3945100085933846E-3</c:v>
                </c:pt>
                <c:pt idx="7">
                  <c:v>5.1269193944330138E-3</c:v>
                </c:pt>
                <c:pt idx="8">
                  <c:v>5.8593246499991343E-3</c:v>
                </c:pt>
                <c:pt idx="9">
                  <c:v>6.5917251852526731E-3</c:v>
                </c:pt>
                <c:pt idx="10">
                  <c:v>7.3241204101545587E-3</c:v>
                </c:pt>
                <c:pt idx="11">
                  <c:v>8.056509734665717E-3</c:v>
                </c:pt>
                <c:pt idx="12">
                  <c:v>8.7888925687470785E-3</c:v>
                </c:pt>
                <c:pt idx="13">
                  <c:v>9.5212683223595655E-3</c:v>
                </c:pt>
                <c:pt idx="14">
                  <c:v>1.025363640546411E-2</c:v>
                </c:pt>
                <c:pt idx="15">
                  <c:v>1.0985996228021636E-2</c:v>
                </c:pt>
                <c:pt idx="16">
                  <c:v>1.1718347199993073E-2</c:v>
                </c:pt>
                <c:pt idx="17">
                  <c:v>1.2450688731339348E-2</c:v>
                </c:pt>
                <c:pt idx="18">
                  <c:v>1.3183020232021387E-2</c:v>
                </c:pt>
                <c:pt idx="19">
                  <c:v>1.3915341112000119E-2</c:v>
                </c:pt>
                <c:pt idx="20">
                  <c:v>1.464765078123647E-2</c:v>
                </c:pt>
                <c:pt idx="21">
                  <c:v>1.5379948649691369E-2</c:v>
                </c:pt>
                <c:pt idx="22">
                  <c:v>1.611223412732574E-2</c:v>
                </c:pt>
                <c:pt idx="23">
                  <c:v>1.6844506624100516E-2</c:v>
                </c:pt>
                <c:pt idx="24">
                  <c:v>1.7576765549976621E-2</c:v>
                </c:pt>
                <c:pt idx="25">
                  <c:v>1.830901031491498E-2</c:v>
                </c:pt>
                <c:pt idx="26">
                  <c:v>1.9041240328876524E-2</c:v>
                </c:pt>
                <c:pt idx="27">
                  <c:v>1.977345500182218E-2</c:v>
                </c:pt>
                <c:pt idx="28">
                  <c:v>2.0505653743712875E-2</c:v>
                </c:pt>
                <c:pt idx="29">
                  <c:v>2.1237835964509531E-2</c:v>
                </c:pt>
                <c:pt idx="30">
                  <c:v>2.1970001074173087E-2</c:v>
                </c:pt>
                <c:pt idx="31">
                  <c:v>2.2702148482664459E-2</c:v>
                </c:pt>
                <c:pt idx="32">
                  <c:v>2.343427759994458E-2</c:v>
                </c:pt>
                <c:pt idx="33">
                  <c:v>2.4166387835974378E-2</c:v>
                </c:pt>
                <c:pt idx="34">
                  <c:v>2.4898478600714775E-2</c:v>
                </c:pt>
                <c:pt idx="35">
                  <c:v>2.5630549304126705E-2</c:v>
                </c:pt>
                <c:pt idx="36">
                  <c:v>2.6362599356171093E-2</c:v>
                </c:pt>
                <c:pt idx="37">
                  <c:v>2.7094628166808864E-2</c:v>
                </c:pt>
                <c:pt idx="38">
                  <c:v>2.7826635146000946E-2</c:v>
                </c:pt>
                <c:pt idx="39">
                  <c:v>2.8558619703708269E-2</c:v>
                </c:pt>
                <c:pt idx="40">
                  <c:v>2.9290581249891756E-2</c:v>
                </c:pt>
                <c:pt idx="41">
                  <c:v>3.0022519194512345E-2</c:v>
                </c:pt>
                <c:pt idx="42">
                  <c:v>3.0754432947530948E-2</c:v>
                </c:pt>
                <c:pt idx="43">
                  <c:v>3.1486321918908503E-2</c:v>
                </c:pt>
                <c:pt idx="44">
                  <c:v>3.2218185518605932E-2</c:v>
                </c:pt>
                <c:pt idx="45">
                  <c:v>3.2950023156584164E-2</c:v>
                </c:pt>
                <c:pt idx="46">
                  <c:v>3.3681834242804132E-2</c:v>
                </c:pt>
                <c:pt idx="47">
                  <c:v>3.4413618187226748E-2</c:v>
                </c:pt>
                <c:pt idx="48">
                  <c:v>3.5145374399812961E-2</c:v>
                </c:pt>
                <c:pt idx="49">
                  <c:v>3.5877102290523676E-2</c:v>
                </c:pt>
                <c:pt idx="50">
                  <c:v>3.6608801269319841E-2</c:v>
                </c:pt>
                <c:pt idx="51">
                  <c:v>3.7340470746162369E-2</c:v>
                </c:pt>
                <c:pt idx="52">
                  <c:v>3.8072110131012193E-2</c:v>
                </c:pt>
                <c:pt idx="53">
                  <c:v>3.8803718833830235E-2</c:v>
                </c:pt>
                <c:pt idx="54">
                  <c:v>3.9535296264577434E-2</c:v>
                </c:pt>
                <c:pt idx="55">
                  <c:v>4.026684183321471E-2</c:v>
                </c:pt>
                <c:pt idx="56">
                  <c:v>4.0998354949702984E-2</c:v>
                </c:pt>
                <c:pt idx="57">
                  <c:v>4.1729835024003195E-2</c:v>
                </c:pt>
                <c:pt idx="58">
                  <c:v>4.2461281466076264E-2</c:v>
                </c:pt>
                <c:pt idx="59">
                  <c:v>4.3192693685883118E-2</c:v>
                </c:pt>
                <c:pt idx="60">
                  <c:v>4.3924071093384684E-2</c:v>
                </c:pt>
                <c:pt idx="61">
                  <c:v>4.4655413098541895E-2</c:v>
                </c:pt>
                <c:pt idx="62">
                  <c:v>4.5386719111315671E-2</c:v>
                </c:pt>
                <c:pt idx="63">
                  <c:v>4.6117988541666946E-2</c:v>
                </c:pt>
                <c:pt idx="64">
                  <c:v>4.684922079955664E-2</c:v>
                </c:pt>
                <c:pt idx="65">
                  <c:v>4.7580415294945687E-2</c:v>
                </c:pt>
                <c:pt idx="66">
                  <c:v>4.8311571437795013E-2</c:v>
                </c:pt>
                <c:pt idx="67">
                  <c:v>4.9042688638065546E-2</c:v>
                </c:pt>
                <c:pt idx="68">
                  <c:v>4.9773766305718212E-2</c:v>
                </c:pt>
                <c:pt idx="69">
                  <c:v>5.0504803850713938E-2</c:v>
                </c:pt>
                <c:pt idx="70">
                  <c:v>5.1235800683013644E-2</c:v>
                </c:pt>
                <c:pt idx="71">
                  <c:v>5.196675621257827E-2</c:v>
                </c:pt>
                <c:pt idx="72">
                  <c:v>5.2697669849368731E-2</c:v>
                </c:pt>
                <c:pt idx="73">
                  <c:v>5.3428541003345972E-2</c:v>
                </c:pt>
                <c:pt idx="74">
                  <c:v>5.4159369084470901E-2</c:v>
                </c:pt>
                <c:pt idx="75">
                  <c:v>5.4890153502704465E-2</c:v>
                </c:pt>
                <c:pt idx="76">
                  <c:v>5.5620893668007577E-2</c:v>
                </c:pt>
                <c:pt idx="77">
                  <c:v>5.6351588990341157E-2</c:v>
                </c:pt>
                <c:pt idx="78">
                  <c:v>5.7082238879666153E-2</c:v>
                </c:pt>
                <c:pt idx="79">
                  <c:v>5.7812842745943477E-2</c:v>
                </c:pt>
                <c:pt idx="80">
                  <c:v>5.8543399999134063E-2</c:v>
                </c:pt>
                <c:pt idx="81">
                  <c:v>5.9273910049198845E-2</c:v>
                </c:pt>
                <c:pt idx="82">
                  <c:v>6.0004372306098737E-2</c:v>
                </c:pt>
                <c:pt idx="83">
                  <c:v>6.0734786179794671E-2</c:v>
                </c:pt>
                <c:pt idx="84">
                  <c:v>6.1465151080247582E-2</c:v>
                </c:pt>
                <c:pt idx="85">
                  <c:v>6.2195466417418376E-2</c:v>
                </c:pt>
                <c:pt idx="86">
                  <c:v>6.2925731601268006E-2</c:v>
                </c:pt>
                <c:pt idx="87">
                  <c:v>6.3655946041757394E-2</c:v>
                </c:pt>
                <c:pt idx="88">
                  <c:v>6.4386109148847445E-2</c:v>
                </c:pt>
                <c:pt idx="89">
                  <c:v>6.5116220332499114E-2</c:v>
                </c:pt>
                <c:pt idx="90">
                  <c:v>6.5846279002673314E-2</c:v>
                </c:pt>
                <c:pt idx="91">
                  <c:v>6.6576284569330971E-2</c:v>
                </c:pt>
                <c:pt idx="92">
                  <c:v>6.7306236442433026E-2</c:v>
                </c:pt>
                <c:pt idx="93">
                  <c:v>6.8036134031940393E-2</c:v>
                </c:pt>
                <c:pt idx="94">
                  <c:v>6.8765976747814012E-2</c:v>
                </c:pt>
                <c:pt idx="95">
                  <c:v>6.9495764000014781E-2</c:v>
                </c:pt>
                <c:pt idx="96">
                  <c:v>7.0225495198503671E-2</c:v>
                </c:pt>
                <c:pt idx="97">
                  <c:v>7.0955169753241579E-2</c:v>
                </c:pt>
                <c:pt idx="98">
                  <c:v>7.1684787074189432E-2</c:v>
                </c:pt>
                <c:pt idx="99">
                  <c:v>7.2414346571308172E-2</c:v>
                </c:pt>
                <c:pt idx="100">
                  <c:v>7.3143847654558725E-2</c:v>
                </c:pt>
                <c:pt idx="101">
                  <c:v>7.3873289733902017E-2</c:v>
                </c:pt>
                <c:pt idx="102">
                  <c:v>7.4602672219298963E-2</c:v>
                </c:pt>
                <c:pt idx="103">
                  <c:v>7.5331994520710488E-2</c:v>
                </c:pt>
                <c:pt idx="104">
                  <c:v>7.6061256048097547E-2</c:v>
                </c:pt>
                <c:pt idx="105">
                  <c:v>7.679045621142104E-2</c:v>
                </c:pt>
                <c:pt idx="106">
                  <c:v>7.7519594420641921E-2</c:v>
                </c:pt>
                <c:pt idx="107">
                  <c:v>7.8248670085721089E-2</c:v>
                </c:pt>
                <c:pt idx="108">
                  <c:v>7.8977682616619471E-2</c:v>
                </c:pt>
                <c:pt idx="109">
                  <c:v>7.9706631423298036E-2</c:v>
                </c:pt>
                <c:pt idx="110">
                  <c:v>8.0435515915717667E-2</c:v>
                </c:pt>
                <c:pt idx="111">
                  <c:v>8.1164335503839308E-2</c:v>
                </c:pt>
                <c:pt idx="112">
                  <c:v>8.1893089597623883E-2</c:v>
                </c:pt>
                <c:pt idx="113">
                  <c:v>8.2621777607032321E-2</c:v>
                </c:pt>
                <c:pt idx="114">
                  <c:v>8.3350398942025561E-2</c:v>
                </c:pt>
                <c:pt idx="115">
                  <c:v>8.4078953012564503E-2</c:v>
                </c:pt>
                <c:pt idx="116">
                  <c:v>8.4807439228610101E-2</c:v>
                </c:pt>
                <c:pt idx="117">
                  <c:v>8.5535857000123255E-2</c:v>
                </c:pt>
                <c:pt idx="118">
                  <c:v>8.6264205737064933E-2</c:v>
                </c:pt>
                <c:pt idx="119">
                  <c:v>8.6992484849396035E-2</c:v>
                </c:pt>
                <c:pt idx="120">
                  <c:v>8.7720693747077472E-2</c:v>
                </c:pt>
                <c:pt idx="121">
                  <c:v>8.8448831840070213E-2</c:v>
                </c:pt>
                <c:pt idx="122">
                  <c:v>8.9176898538335159E-2</c:v>
                </c:pt>
                <c:pt idx="123">
                  <c:v>8.9904893251833234E-2</c:v>
                </c:pt>
                <c:pt idx="124">
                  <c:v>9.0632815390525381E-2</c:v>
                </c:pt>
                <c:pt idx="125">
                  <c:v>9.1360664364372512E-2</c:v>
                </c:pt>
                <c:pt idx="126">
                  <c:v>9.2088439583335568E-2</c:v>
                </c:pt>
                <c:pt idx="127">
                  <c:v>9.2816140457375462E-2</c:v>
                </c:pt>
                <c:pt idx="128">
                  <c:v>9.3543766396453149E-2</c:v>
                </c:pt>
                <c:pt idx="129">
                  <c:v>9.4271316810529526E-2</c:v>
                </c:pt>
                <c:pt idx="130">
                  <c:v>9.4998791109565522E-2</c:v>
                </c:pt>
                <c:pt idx="131">
                  <c:v>9.5726188703522078E-2</c:v>
                </c:pt>
                <c:pt idx="132">
                  <c:v>9.6453509002360133E-2</c:v>
                </c:pt>
                <c:pt idx="133">
                  <c:v>9.7180751416040587E-2</c:v>
                </c:pt>
                <c:pt idx="134">
                  <c:v>9.7907915354524366E-2</c:v>
                </c:pt>
                <c:pt idx="135">
                  <c:v>9.8635000227772426E-2</c:v>
                </c:pt>
                <c:pt idx="136">
                  <c:v>9.936200544574568E-2</c:v>
                </c:pt>
                <c:pt idx="137">
                  <c:v>0.10008893041840505</c:v>
                </c:pt>
                <c:pt idx="138">
                  <c:v>0.10081577455571146</c:v>
                </c:pt>
                <c:pt idx="139">
                  <c:v>0.10154253726762585</c:v>
                </c:pt>
                <c:pt idx="140">
                  <c:v>0.10226921796410915</c:v>
                </c:pt>
                <c:pt idx="141">
                  <c:v>0.10299581605512227</c:v>
                </c:pt>
                <c:pt idx="142">
                  <c:v>0.10372233095062615</c:v>
                </c:pt>
                <c:pt idx="143">
                  <c:v>0.10444876206058171</c:v>
                </c:pt>
                <c:pt idx="144">
                  <c:v>0.10517510879494989</c:v>
                </c:pt>
                <c:pt idx="145">
                  <c:v>0.10590137056369159</c:v>
                </c:pt>
                <c:pt idx="146">
                  <c:v>0.10662754677676778</c:v>
                </c:pt>
                <c:pt idx="147">
                  <c:v>0.10735363684413934</c:v>
                </c:pt>
                <c:pt idx="148">
                  <c:v>0.10807964017576725</c:v>
                </c:pt>
                <c:pt idx="149">
                  <c:v>0.10880555618161239</c:v>
                </c:pt>
                <c:pt idx="150">
                  <c:v>0.10953138427163571</c:v>
                </c:pt>
                <c:pt idx="151">
                  <c:v>0.11025712385579813</c:v>
                </c:pt>
                <c:pt idx="152">
                  <c:v>0.11098277434406058</c:v>
                </c:pt>
                <c:pt idx="153">
                  <c:v>0.11170833514638398</c:v>
                </c:pt>
                <c:pt idx="154">
                  <c:v>0.11243380567272927</c:v>
                </c:pt>
                <c:pt idx="155">
                  <c:v>0.11315918533305737</c:v>
                </c:pt>
                <c:pt idx="156">
                  <c:v>0.11388447353732922</c:v>
                </c:pt>
                <c:pt idx="157">
                  <c:v>0.11460966969550573</c:v>
                </c:pt>
                <c:pt idx="158">
                  <c:v>0.11533477321754783</c:v>
                </c:pt>
                <c:pt idx="159">
                  <c:v>0.11605978351341648</c:v>
                </c:pt>
                <c:pt idx="160">
                  <c:v>0.11678469999307256</c:v>
                </c:pt>
                <c:pt idx="161">
                  <c:v>0.11750952206647701</c:v>
                </c:pt>
                <c:pt idx="162">
                  <c:v>0.11823424914359075</c:v>
                </c:pt>
                <c:pt idx="163">
                  <c:v>0.11895888063437475</c:v>
                </c:pt>
                <c:pt idx="164">
                  <c:v>0.1196834159487899</c:v>
                </c:pt>
                <c:pt idx="165">
                  <c:v>0.12040785449679713</c:v>
                </c:pt>
                <c:pt idx="166">
                  <c:v>0.12113219568835737</c:v>
                </c:pt>
                <c:pt idx="167">
                  <c:v>0.12185643893343155</c:v>
                </c:pt>
                <c:pt idx="168">
                  <c:v>0.1225805836419806</c:v>
                </c:pt>
                <c:pt idx="169">
                  <c:v>0.12330462922396546</c:v>
                </c:pt>
                <c:pt idx="170">
                  <c:v>0.12402857508934702</c:v>
                </c:pt>
                <c:pt idx="171">
                  <c:v>0.12475242064808625</c:v>
                </c:pt>
                <c:pt idx="172">
                  <c:v>0.12547616531014405</c:v>
                </c:pt>
                <c:pt idx="173">
                  <c:v>0.12619980848548135</c:v>
                </c:pt>
                <c:pt idx="174">
                  <c:v>0.12692334958405907</c:v>
                </c:pt>
                <c:pt idx="175">
                  <c:v>0.12764678801583818</c:v>
                </c:pt>
                <c:pt idx="176">
                  <c:v>0.12837012319077956</c:v>
                </c:pt>
                <c:pt idx="177">
                  <c:v>0.12909335451884416</c:v>
                </c:pt>
                <c:pt idx="178">
                  <c:v>0.12981648140999288</c:v>
                </c:pt>
                <c:pt idx="179">
                  <c:v>0.13053950327418667</c:v>
                </c:pt>
                <c:pt idx="180">
                  <c:v>0.13126241952138648</c:v>
                </c:pt>
                <c:pt idx="181">
                  <c:v>0.13198522956155323</c:v>
                </c:pt>
                <c:pt idx="182">
                  <c:v>0.13270793280464779</c:v>
                </c:pt>
                <c:pt idx="183">
                  <c:v>0.13343052866063115</c:v>
                </c:pt>
                <c:pt idx="184">
                  <c:v>0.13415301653946421</c:v>
                </c:pt>
                <c:pt idx="185">
                  <c:v>0.13487539585110792</c:v>
                </c:pt>
                <c:pt idx="186">
                  <c:v>0.13559766600552314</c:v>
                </c:pt>
                <c:pt idx="187">
                  <c:v>0.1363198264126709</c:v>
                </c:pt>
                <c:pt idx="188">
                  <c:v>0.13704187648251204</c:v>
                </c:pt>
                <c:pt idx="189">
                  <c:v>0.13776381562500753</c:v>
                </c:pt>
                <c:pt idx="190">
                  <c:v>0.13848564325011831</c:v>
                </c:pt>
                <c:pt idx="191">
                  <c:v>0.13920735876780527</c:v>
                </c:pt>
                <c:pt idx="192">
                  <c:v>0.13992896158802937</c:v>
                </c:pt>
                <c:pt idx="193">
                  <c:v>0.1406504511207515</c:v>
                </c:pt>
                <c:pt idx="194">
                  <c:v>0.14137182677593263</c:v>
                </c:pt>
                <c:pt idx="195">
                  <c:v>0.14209308796353365</c:v>
                </c:pt>
                <c:pt idx="196">
                  <c:v>0.14281423409351551</c:v>
                </c:pt>
                <c:pt idx="197">
                  <c:v>0.14353526457583912</c:v>
                </c:pt>
                <c:pt idx="198">
                  <c:v>0.14425617882046543</c:v>
                </c:pt>
                <c:pt idx="199">
                  <c:v>0.14497697623735536</c:v>
                </c:pt>
                <c:pt idx="200">
                  <c:v>0.14569765623646982</c:v>
                </c:pt>
                <c:pt idx="201">
                  <c:v>0.14641821822776976</c:v>
                </c:pt>
                <c:pt idx="202">
                  <c:v>0.14713866162121608</c:v>
                </c:pt>
                <c:pt idx="203">
                  <c:v>0.14785898582676976</c:v>
                </c:pt>
                <c:pt idx="204">
                  <c:v>0.14857919025439165</c:v>
                </c:pt>
                <c:pt idx="205">
                  <c:v>0.14929927431404277</c:v>
                </c:pt>
                <c:pt idx="206">
                  <c:v>0.15001923741568396</c:v>
                </c:pt>
                <c:pt idx="207">
                  <c:v>0.15073907896927619</c:v>
                </c:pt>
                <c:pt idx="208">
                  <c:v>0.15145879838478038</c:v>
                </c:pt>
                <c:pt idx="209">
                  <c:v>0.15217839507215747</c:v>
                </c:pt>
                <c:pt idx="210">
                  <c:v>0.15289786844136838</c:v>
                </c:pt>
                <c:pt idx="211">
                  <c:v>0.15361721790237404</c:v>
                </c:pt>
                <c:pt idx="212">
                  <c:v>0.15433644286513531</c:v>
                </c:pt>
                <c:pt idx="213">
                  <c:v>0.15505554273961325</c:v>
                </c:pt>
                <c:pt idx="214">
                  <c:v>0.15577451693576869</c:v>
                </c:pt>
                <c:pt idx="215">
                  <c:v>0.15649336486356261</c:v>
                </c:pt>
                <c:pt idx="216">
                  <c:v>0.15721208593295588</c:v>
                </c:pt>
                <c:pt idx="217">
                  <c:v>0.15793067955390944</c:v>
                </c:pt>
                <c:pt idx="218">
                  <c:v>0.15864914513638426</c:v>
                </c:pt>
                <c:pt idx="219">
                  <c:v>0.15936748209034127</c:v>
                </c:pt>
                <c:pt idx="220">
                  <c:v>0.16008568982574134</c:v>
                </c:pt>
                <c:pt idx="221">
                  <c:v>0.16080376775254543</c:v>
                </c:pt>
                <c:pt idx="222">
                  <c:v>0.16152171528071446</c:v>
                </c:pt>
                <c:pt idx="223">
                  <c:v>0.16223953182020937</c:v>
                </c:pt>
                <c:pt idx="224">
                  <c:v>0.16295721678099107</c:v>
                </c:pt>
                <c:pt idx="225">
                  <c:v>0.16367476957302049</c:v>
                </c:pt>
                <c:pt idx="226">
                  <c:v>0.16439218960625859</c:v>
                </c:pt>
                <c:pt idx="227">
                  <c:v>0.16510947629066627</c:v>
                </c:pt>
                <c:pt idx="228">
                  <c:v>0.16582662903620446</c:v>
                </c:pt>
                <c:pt idx="229">
                  <c:v>0.16654364725283408</c:v>
                </c:pt>
                <c:pt idx="230">
                  <c:v>0.16726053035051602</c:v>
                </c:pt>
                <c:pt idx="231">
                  <c:v>0.16797727773921131</c:v>
                </c:pt>
                <c:pt idx="232">
                  <c:v>0.16869388882888081</c:v>
                </c:pt>
                <c:pt idx="233">
                  <c:v>0.16941036302948542</c:v>
                </c:pt>
                <c:pt idx="234">
                  <c:v>0.17012669975098615</c:v>
                </c:pt>
                <c:pt idx="235">
                  <c:v>0.17084289840334385</c:v>
                </c:pt>
                <c:pt idx="236">
                  <c:v>0.17155895839651947</c:v>
                </c:pt>
                <c:pt idx="237">
                  <c:v>0.17227487914047396</c:v>
                </c:pt>
                <c:pt idx="238">
                  <c:v>0.17299066004516825</c:v>
                </c:pt>
                <c:pt idx="239">
                  <c:v>0.17370630052056324</c:v>
                </c:pt>
                <c:pt idx="240">
                  <c:v>0.17442179997661986</c:v>
                </c:pt>
                <c:pt idx="241">
                  <c:v>0.17513715782329903</c:v>
                </c:pt>
                <c:pt idx="242">
                  <c:v>0.17585237347056171</c:v>
                </c:pt>
                <c:pt idx="243">
                  <c:v>0.17656744632836879</c:v>
                </c:pt>
                <c:pt idx="244">
                  <c:v>0.17728237580668127</c:v>
                </c:pt>
                <c:pt idx="245">
                  <c:v>0.17799716131545998</c:v>
                </c:pt>
                <c:pt idx="246">
                  <c:v>0.17871180226466588</c:v>
                </c:pt>
                <c:pt idx="247">
                  <c:v>0.17942629806425991</c:v>
                </c:pt>
                <c:pt idx="248">
                  <c:v>0.18014064812420302</c:v>
                </c:pt>
                <c:pt idx="249">
                  <c:v>0.18085485185445613</c:v>
                </c:pt>
                <c:pt idx="250">
                  <c:v>0.1815689086649801</c:v>
                </c:pt>
                <c:pt idx="251">
                  <c:v>0.18228281796573595</c:v>
                </c:pt>
                <c:pt idx="252">
                  <c:v>0.18299657916668455</c:v>
                </c:pt>
                <c:pt idx="253">
                  <c:v>0.18371019167778685</c:v>
                </c:pt>
                <c:pt idx="254">
                  <c:v>0.18442365490900375</c:v>
                </c:pt>
                <c:pt idx="255">
                  <c:v>0.18513696827029621</c:v>
                </c:pt>
                <c:pt idx="256">
                  <c:v>0.18585013117162516</c:v>
                </c:pt>
                <c:pt idx="257">
                  <c:v>0.18656314302295149</c:v>
                </c:pt>
                <c:pt idx="258">
                  <c:v>0.18727600323423615</c:v>
                </c:pt>
                <c:pt idx="259">
                  <c:v>0.18798871121544006</c:v>
                </c:pt>
                <c:pt idx="260">
                  <c:v>0.18870126637652418</c:v>
                </c:pt>
                <c:pt idx="261">
                  <c:v>0.18941366812744942</c:v>
                </c:pt>
                <c:pt idx="262">
                  <c:v>0.19012591587817668</c:v>
                </c:pt>
                <c:pt idx="263">
                  <c:v>0.19083800903866688</c:v>
                </c:pt>
                <c:pt idx="264">
                  <c:v>0.19154994701888101</c:v>
                </c:pt>
                <c:pt idx="265">
                  <c:v>0.19226172922877996</c:v>
                </c:pt>
                <c:pt idx="266">
                  <c:v>0.19297335507832464</c:v>
                </c:pt>
                <c:pt idx="267">
                  <c:v>0.19368482397747599</c:v>
                </c:pt>
                <c:pt idx="268">
                  <c:v>0.19439613533619499</c:v>
                </c:pt>
                <c:pt idx="269">
                  <c:v>0.19510728856444248</c:v>
                </c:pt>
                <c:pt idx="270">
                  <c:v>0.19581828307217941</c:v>
                </c:pt>
                <c:pt idx="271">
                  <c:v>0.19652911826936678</c:v>
                </c:pt>
                <c:pt idx="272">
                  <c:v>0.19723979356596541</c:v>
                </c:pt>
                <c:pt idx="273">
                  <c:v>0.19795030837193633</c:v>
                </c:pt>
                <c:pt idx="274">
                  <c:v>0.19866066209724037</c:v>
                </c:pt>
                <c:pt idx="275">
                  <c:v>0.19937085415183853</c:v>
                </c:pt>
                <c:pt idx="276">
                  <c:v>0.20008088394569171</c:v>
                </c:pt>
                <c:pt idx="277">
                  <c:v>0.20079075088876083</c:v>
                </c:pt>
                <c:pt idx="278">
                  <c:v>0.20150045439100683</c:v>
                </c:pt>
                <c:pt idx="279">
                  <c:v>0.20220999386239064</c:v>
                </c:pt>
                <c:pt idx="280">
                  <c:v>0.20291936871287317</c:v>
                </c:pt>
                <c:pt idx="281">
                  <c:v>0.20362857835241538</c:v>
                </c:pt>
                <c:pt idx="282">
                  <c:v>0.20433762219097815</c:v>
                </c:pt>
                <c:pt idx="283">
                  <c:v>0.20504649963852245</c:v>
                </c:pt>
                <c:pt idx="284">
                  <c:v>0.20575521010500919</c:v>
                </c:pt>
                <c:pt idx="285">
                  <c:v>0.20646375300039929</c:v>
                </c:pt>
                <c:pt idx="286">
                  <c:v>0.20717212773465371</c:v>
                </c:pt>
                <c:pt idx="287">
                  <c:v>0.20788033371773332</c:v>
                </c:pt>
                <c:pt idx="288">
                  <c:v>0.20858837035959907</c:v>
                </c:pt>
                <c:pt idx="289">
                  <c:v>0.20929623707021194</c:v>
                </c:pt>
                <c:pt idx="290">
                  <c:v>0.21000393325953282</c:v>
                </c:pt>
                <c:pt idx="291">
                  <c:v>0.21071145833752258</c:v>
                </c:pt>
                <c:pt idx="292">
                  <c:v>0.21141881171414226</c:v>
                </c:pt>
                <c:pt idx="293">
                  <c:v>0.21212599279935268</c:v>
                </c:pt>
                <c:pt idx="294">
                  <c:v>0.21283300100311481</c:v>
                </c:pt>
                <c:pt idx="295">
                  <c:v>0.21353983573538959</c:v>
                </c:pt>
                <c:pt idx="296">
                  <c:v>0.21424649640613797</c:v>
                </c:pt>
                <c:pt idx="297">
                  <c:v>0.21495298242532082</c:v>
                </c:pt>
                <c:pt idx="298">
                  <c:v>0.21565929320289912</c:v>
                </c:pt>
                <c:pt idx="299">
                  <c:v>0.21636542814883372</c:v>
                </c:pt>
                <c:pt idx="300">
                  <c:v>0.21707138667308565</c:v>
                </c:pt>
                <c:pt idx="301">
                  <c:v>0.21777716818561574</c:v>
                </c:pt>
                <c:pt idx="302">
                  <c:v>0.218482772096385</c:v>
                </c:pt>
                <c:pt idx="303">
                  <c:v>0.21918819781535431</c:v>
                </c:pt>
                <c:pt idx="304">
                  <c:v>0.2198934447524846</c:v>
                </c:pt>
                <c:pt idx="305">
                  <c:v>0.22059851231773681</c:v>
                </c:pt>
                <c:pt idx="306">
                  <c:v>0.22130339992107187</c:v>
                </c:pt>
                <c:pt idx="307">
                  <c:v>0.22200810697245069</c:v>
                </c:pt>
                <c:pt idx="308">
                  <c:v>0.22271263288183421</c:v>
                </c:pt>
                <c:pt idx="309">
                  <c:v>0.22341697705918334</c:v>
                </c:pt>
                <c:pt idx="310">
                  <c:v>0.22412113891445903</c:v>
                </c:pt>
                <c:pt idx="311">
                  <c:v>0.22482511785762221</c:v>
                </c:pt>
                <c:pt idx="312">
                  <c:v>0.22552891329863381</c:v>
                </c:pt>
                <c:pt idx="313">
                  <c:v>0.22623252464745472</c:v>
                </c:pt>
                <c:pt idx="314">
                  <c:v>0.2269359513140459</c:v>
                </c:pt>
                <c:pt idx="315">
                  <c:v>0.22763919270836827</c:v>
                </c:pt>
                <c:pt idx="316">
                  <c:v>0.22834224824038274</c:v>
                </c:pt>
                <c:pt idx="317">
                  <c:v>0.22904511732005028</c:v>
                </c:pt>
                <c:pt idx="318">
                  <c:v>0.22974779935733175</c:v>
                </c:pt>
                <c:pt idx="319">
                  <c:v>0.23045029376218815</c:v>
                </c:pt>
                <c:pt idx="320">
                  <c:v>0.23115259994458037</c:v>
                </c:pt>
                <c:pt idx="321">
                  <c:v>0.23185471731446936</c:v>
                </c:pt>
                <c:pt idx="322">
                  <c:v>0.23255664528181599</c:v>
                </c:pt>
                <c:pt idx="323">
                  <c:v>0.23325838325658124</c:v>
                </c:pt>
                <c:pt idx="324">
                  <c:v>0.23395993064872603</c:v>
                </c:pt>
                <c:pt idx="325">
                  <c:v>0.23466128686821131</c:v>
                </c:pt>
                <c:pt idx="326">
                  <c:v>0.23536245132499795</c:v>
                </c:pt>
                <c:pt idx="327">
                  <c:v>0.2360634234290469</c:v>
                </c:pt>
                <c:pt idx="328">
                  <c:v>0.23676420259031913</c:v>
                </c:pt>
                <c:pt idx="329">
                  <c:v>0.23746478821877551</c:v>
                </c:pt>
                <c:pt idx="330">
                  <c:v>0.23816517972437698</c:v>
                </c:pt>
                <c:pt idx="331">
                  <c:v>0.23886537651708448</c:v>
                </c:pt>
                <c:pt idx="332">
                  <c:v>0.23956537800685893</c:v>
                </c:pt>
                <c:pt idx="333">
                  <c:v>0.24026518360366125</c:v>
                </c:pt>
                <c:pt idx="334">
                  <c:v>0.24096479271745241</c:v>
                </c:pt>
                <c:pt idx="335">
                  <c:v>0.24166420475819331</c:v>
                </c:pt>
                <c:pt idx="336">
                  <c:v>0.24236341913584486</c:v>
                </c:pt>
                <c:pt idx="337">
                  <c:v>0.243062435260368</c:v>
                </c:pt>
                <c:pt idx="338">
                  <c:v>0.24376125254172365</c:v>
                </c:pt>
                <c:pt idx="339">
                  <c:v>0.24445987038987274</c:v>
                </c:pt>
                <c:pt idx="340">
                  <c:v>0.2451582882147762</c:v>
                </c:pt>
                <c:pt idx="341">
                  <c:v>0.24585650542639498</c:v>
                </c:pt>
                <c:pt idx="342">
                  <c:v>0.24655452143468998</c:v>
                </c:pt>
                <c:pt idx="343">
                  <c:v>0.24725233564962212</c:v>
                </c:pt>
                <c:pt idx="344">
                  <c:v>0.24794994748115237</c:v>
                </c:pt>
                <c:pt idx="345">
                  <c:v>0.24864735633924162</c:v>
                </c:pt>
                <c:pt idx="346">
                  <c:v>0.2493445616338508</c:v>
                </c:pt>
                <c:pt idx="347">
                  <c:v>0.25004156277494083</c:v>
                </c:pt>
                <c:pt idx="348">
                  <c:v>0.25073835917247267</c:v>
                </c:pt>
                <c:pt idx="349">
                  <c:v>0.25143495023640722</c:v>
                </c:pt>
                <c:pt idx="350">
                  <c:v>0.2521313353767054</c:v>
                </c:pt>
                <c:pt idx="351">
                  <c:v>0.2528275140033282</c:v>
                </c:pt>
                <c:pt idx="352">
                  <c:v>0.25352348552623649</c:v>
                </c:pt>
                <c:pt idx="353">
                  <c:v>0.2542192493553912</c:v>
                </c:pt>
                <c:pt idx="354">
                  <c:v>0.25491480490075324</c:v>
                </c:pt>
                <c:pt idx="355">
                  <c:v>0.25561015157228356</c:v>
                </c:pt>
                <c:pt idx="356">
                  <c:v>0.25630528877994313</c:v>
                </c:pt>
                <c:pt idx="357">
                  <c:v>0.25700021593369282</c:v>
                </c:pt>
                <c:pt idx="358">
                  <c:v>0.25769493244349356</c:v>
                </c:pt>
                <c:pt idx="359">
                  <c:v>0.25838943771930634</c:v>
                </c:pt>
                <c:pt idx="360">
                  <c:v>0.25908373117109196</c:v>
                </c:pt>
                <c:pt idx="361">
                  <c:v>0.25977781220881152</c:v>
                </c:pt>
                <c:pt idx="362">
                  <c:v>0.26047168024242578</c:v>
                </c:pt>
                <c:pt idx="363">
                  <c:v>0.26116533468189579</c:v>
                </c:pt>
                <c:pt idx="364">
                  <c:v>0.2618587749371824</c:v>
                </c:pt>
                <c:pt idx="365">
                  <c:v>0.26255200041824656</c:v>
                </c:pt>
                <c:pt idx="366">
                  <c:v>0.26324501053504917</c:v>
                </c:pt>
                <c:pt idx="367">
                  <c:v>0.26393780469755129</c:v>
                </c:pt>
                <c:pt idx="368">
                  <c:v>0.26463038231571367</c:v>
                </c:pt>
                <c:pt idx="369">
                  <c:v>0.26532274279949736</c:v>
                </c:pt>
                <c:pt idx="370">
                  <c:v>0.26601488555886321</c:v>
                </c:pt>
                <c:pt idx="371">
                  <c:v>0.26670681000377217</c:v>
                </c:pt>
                <c:pt idx="372">
                  <c:v>0.26739851554418526</c:v>
                </c:pt>
                <c:pt idx="373">
                  <c:v>0.26809000159006324</c:v>
                </c:pt>
                <c:pt idx="374">
                  <c:v>0.26878126755136711</c:v>
                </c:pt>
                <c:pt idx="375">
                  <c:v>0.26947231283805789</c:v>
                </c:pt>
                <c:pt idx="376">
                  <c:v>0.27016313686009635</c:v>
                </c:pt>
                <c:pt idx="377">
                  <c:v>0.27085373902744359</c:v>
                </c:pt>
                <c:pt idx="378">
                  <c:v>0.27154411875006035</c:v>
                </c:pt>
                <c:pt idx="379">
                  <c:v>0.27223427543790768</c:v>
                </c:pt>
                <c:pt idx="380">
                  <c:v>0.27292420850094651</c:v>
                </c:pt>
                <c:pt idx="381">
                  <c:v>0.27361391734913765</c:v>
                </c:pt>
                <c:pt idx="382">
                  <c:v>0.27430340139244219</c:v>
                </c:pt>
                <c:pt idx="383">
                  <c:v>0.27499266004082096</c:v>
                </c:pt>
                <c:pt idx="384">
                  <c:v>0.27568169270423487</c:v>
                </c:pt>
                <c:pt idx="385">
                  <c:v>0.27637049879264491</c:v>
                </c:pt>
                <c:pt idx="386">
                  <c:v>0.27705907771601196</c:v>
                </c:pt>
                <c:pt idx="387">
                  <c:v>0.27774742888429704</c:v>
                </c:pt>
                <c:pt idx="388">
                  <c:v>0.27843555170746093</c:v>
                </c:pt>
                <c:pt idx="389">
                  <c:v>0.2791234455954647</c:v>
                </c:pt>
                <c:pt idx="390">
                  <c:v>0.27981110995826913</c:v>
                </c:pt>
                <c:pt idx="391">
                  <c:v>0.28049854420583525</c:v>
                </c:pt>
                <c:pt idx="392">
                  <c:v>0.28118574774812399</c:v>
                </c:pt>
                <c:pt idx="393">
                  <c:v>0.28187271999509622</c:v>
                </c:pt>
                <c:pt idx="394">
                  <c:v>0.28255946035671298</c:v>
                </c:pt>
                <c:pt idx="395">
                  <c:v>0.28324596824293502</c:v>
                </c:pt>
                <c:pt idx="396">
                  <c:v>0.28393224306372339</c:v>
                </c:pt>
                <c:pt idx="397">
                  <c:v>0.28461828422903901</c:v>
                </c:pt>
                <c:pt idx="398">
                  <c:v>0.28530409114884281</c:v>
                </c:pt>
                <c:pt idx="399">
                  <c:v>0.28598966323309566</c:v>
                </c:pt>
                <c:pt idx="400">
                  <c:v>0.28667499989175854</c:v>
                </c:pt>
                <c:pt idx="401">
                  <c:v>0.28736010053479233</c:v>
                </c:pt>
                <c:pt idx="402">
                  <c:v>0.28804496457215806</c:v>
                </c:pt>
                <c:pt idx="403">
                  <c:v>0.28872959141381649</c:v>
                </c:pt>
                <c:pt idx="404">
                  <c:v>0.28941398046972872</c:v>
                </c:pt>
                <c:pt idx="405">
                  <c:v>0.29009813114985561</c:v>
                </c:pt>
                <c:pt idx="406">
                  <c:v>0.29078204286415799</c:v>
                </c:pt>
                <c:pt idx="407">
                  <c:v>0.29146571502259694</c:v>
                </c:pt>
                <c:pt idx="408">
                  <c:v>0.29214914703513328</c:v>
                </c:pt>
                <c:pt idx="409">
                  <c:v>0.292832338311728</c:v>
                </c:pt>
                <c:pt idx="410">
                  <c:v>0.29351528826234208</c:v>
                </c:pt>
                <c:pt idx="411">
                  <c:v>0.29419799629693627</c:v>
                </c:pt>
                <c:pt idx="412">
                  <c:v>0.29488046182547167</c:v>
                </c:pt>
                <c:pt idx="413">
                  <c:v>0.29556268425790905</c:v>
                </c:pt>
                <c:pt idx="414">
                  <c:v>0.29624466300420949</c:v>
                </c:pt>
                <c:pt idx="415">
                  <c:v>0.29692639747433386</c:v>
                </c:pt>
                <c:pt idx="416">
                  <c:v>0.29760788707824309</c:v>
                </c:pt>
                <c:pt idx="417">
                  <c:v>0.29828913122589806</c:v>
                </c:pt>
                <c:pt idx="418">
                  <c:v>0.29897012932725975</c:v>
                </c:pt>
                <c:pt idx="419">
                  <c:v>0.29965088079228913</c:v>
                </c:pt>
                <c:pt idx="420">
                  <c:v>0.30033138503094697</c:v>
                </c:pt>
                <c:pt idx="421">
                  <c:v>0.30101164145319437</c:v>
                </c:pt>
                <c:pt idx="422">
                  <c:v>0.30169164946899213</c:v>
                </c:pt>
                <c:pt idx="423">
                  <c:v>0.3023714084883013</c:v>
                </c:pt>
                <c:pt idx="424">
                  <c:v>0.30305091792108269</c:v>
                </c:pt>
                <c:pt idx="425">
                  <c:v>0.30373017717729728</c:v>
                </c:pt>
                <c:pt idx="426">
                  <c:v>0.30440918566690606</c:v>
                </c:pt>
                <c:pt idx="427">
                  <c:v>0.30508794279986978</c:v>
                </c:pt>
                <c:pt idx="428">
                  <c:v>0.30576644798614955</c:v>
                </c:pt>
                <c:pt idx="429">
                  <c:v>0.30644470063570622</c:v>
                </c:pt>
                <c:pt idx="430">
                  <c:v>0.30712270015850074</c:v>
                </c:pt>
                <c:pt idx="431">
                  <c:v>0.30780044596449402</c:v>
                </c:pt>
                <c:pt idx="432">
                  <c:v>0.30847793746364693</c:v>
                </c:pt>
                <c:pt idx="433">
                  <c:v>0.30915517406592047</c:v>
                </c:pt>
                <c:pt idx="434">
                  <c:v>0.3098321551812756</c:v>
                </c:pt>
                <c:pt idx="435">
                  <c:v>0.31050888021967321</c:v>
                </c:pt>
                <c:pt idx="436">
                  <c:v>0.31118534859107416</c:v>
                </c:pt>
                <c:pt idx="437">
                  <c:v>0.3118615597054395</c:v>
                </c:pt>
                <c:pt idx="438">
                  <c:v>0.31253751297273002</c:v>
                </c:pt>
                <c:pt idx="439">
                  <c:v>0.31321320780290673</c:v>
                </c:pt>
                <c:pt idx="440">
                  <c:v>0.31388864360593061</c:v>
                </c:pt>
                <c:pt idx="441">
                  <c:v>0.31456381979176246</c:v>
                </c:pt>
                <c:pt idx="442">
                  <c:v>0.31523873577036332</c:v>
                </c:pt>
                <c:pt idx="443">
                  <c:v>0.31591339095169407</c:v>
                </c:pt>
                <c:pt idx="444">
                  <c:v>0.31658778474571564</c:v>
                </c:pt>
                <c:pt idx="445">
                  <c:v>0.31726191656238889</c:v>
                </c:pt>
                <c:pt idx="446">
                  <c:v>0.31793578581167492</c:v>
                </c:pt>
                <c:pt idx="447">
                  <c:v>0.31860939190353443</c:v>
                </c:pt>
                <c:pt idx="448">
                  <c:v>0.31928273424792852</c:v>
                </c:pt>
                <c:pt idx="449">
                  <c:v>0.31995581225481812</c:v>
                </c:pt>
                <c:pt idx="450">
                  <c:v>0.32062862533416403</c:v>
                </c:pt>
                <c:pt idx="451">
                  <c:v>0.32130117289592725</c:v>
                </c:pt>
                <c:pt idx="452">
                  <c:v>0.32197345435006869</c:v>
                </c:pt>
                <c:pt idx="453">
                  <c:v>0.32264546910654934</c:v>
                </c:pt>
                <c:pt idx="454">
                  <c:v>0.32331721657533008</c:v>
                </c:pt>
                <c:pt idx="455">
                  <c:v>0.32398869616637183</c:v>
                </c:pt>
                <c:pt idx="456">
                  <c:v>0.32465990728963551</c:v>
                </c:pt>
                <c:pt idx="457">
                  <c:v>0.32533084935508205</c:v>
                </c:pt>
                <c:pt idx="458">
                  <c:v>0.32600152177267244</c:v>
                </c:pt>
                <c:pt idx="459">
                  <c:v>0.32667192395236749</c:v>
                </c:pt>
                <c:pt idx="460">
                  <c:v>0.3273420553041283</c:v>
                </c:pt>
                <c:pt idx="461">
                  <c:v>0.32801191523791556</c:v>
                </c:pt>
                <c:pt idx="462">
                  <c:v>0.32868150316369044</c:v>
                </c:pt>
                <c:pt idx="463">
                  <c:v>0.32935081849141368</c:v>
                </c:pt>
                <c:pt idx="464">
                  <c:v>0.33001986063104638</c:v>
                </c:pt>
                <c:pt idx="465">
                  <c:v>0.33068862899254925</c:v>
                </c:pt>
                <c:pt idx="466">
                  <c:v>0.33135712298588338</c:v>
                </c:pt>
                <c:pt idx="467">
                  <c:v>0.3320253420210097</c:v>
                </c:pt>
                <c:pt idx="468">
                  <c:v>0.33269328550788907</c:v>
                </c:pt>
                <c:pt idx="469">
                  <c:v>0.33336095285648243</c:v>
                </c:pt>
                <c:pt idx="470">
                  <c:v>0.3340283434767507</c:v>
                </c:pt>
                <c:pt idx="471">
                  <c:v>0.33469545677865487</c:v>
                </c:pt>
                <c:pt idx="472">
                  <c:v>0.33536229217215585</c:v>
                </c:pt>
                <c:pt idx="473">
                  <c:v>0.33602884906721442</c:v>
                </c:pt>
                <c:pt idx="474">
                  <c:v>0.33669512687379172</c:v>
                </c:pt>
                <c:pt idx="475">
                  <c:v>0.33736112500184862</c:v>
                </c:pt>
                <c:pt idx="476">
                  <c:v>0.33802684286134593</c:v>
                </c:pt>
                <c:pt idx="477">
                  <c:v>0.33869227986224471</c:v>
                </c:pt>
                <c:pt idx="478">
                  <c:v>0.33935743541450575</c:v>
                </c:pt>
                <c:pt idx="479">
                  <c:v>0.34002230892809016</c:v>
                </c:pt>
                <c:pt idx="480">
                  <c:v>0.34068689981295874</c:v>
                </c:pt>
                <c:pt idx="481">
                  <c:v>0.34135120747907244</c:v>
                </c:pt>
                <c:pt idx="482">
                  <c:v>0.34201523133639222</c:v>
                </c:pt>
                <c:pt idx="483">
                  <c:v>0.34267897079487902</c:v>
                </c:pt>
                <c:pt idx="484">
                  <c:v>0.34334242526449366</c:v>
                </c:pt>
                <c:pt idx="485">
                  <c:v>0.34400559415519716</c:v>
                </c:pt>
                <c:pt idx="486">
                  <c:v>0.3446684768769504</c:v>
                </c:pt>
                <c:pt idx="487">
                  <c:v>0.34533107283971437</c:v>
                </c:pt>
                <c:pt idx="488">
                  <c:v>0.34599338145344993</c:v>
                </c:pt>
                <c:pt idx="489">
                  <c:v>0.34665540212811807</c:v>
                </c:pt>
                <c:pt idx="490">
                  <c:v>0.34731713427367966</c:v>
                </c:pt>
                <c:pt idx="491">
                  <c:v>0.34797857730009568</c:v>
                </c:pt>
                <c:pt idx="492">
                  <c:v>0.34863973061732706</c:v>
                </c:pt>
                <c:pt idx="493">
                  <c:v>0.34930059363533461</c:v>
                </c:pt>
                <c:pt idx="494">
                  <c:v>0.34996116576407943</c:v>
                </c:pt>
                <c:pt idx="495">
                  <c:v>0.35062144641352228</c:v>
                </c:pt>
                <c:pt idx="496">
                  <c:v>0.35128143499362424</c:v>
                </c:pt>
                <c:pt idx="497">
                  <c:v>0.35194113091434615</c:v>
                </c:pt>
                <c:pt idx="498">
                  <c:v>0.35260053358564891</c:v>
                </c:pt>
                <c:pt idx="499">
                  <c:v>0.35325964241749352</c:v>
                </c:pt>
                <c:pt idx="500">
                  <c:v>0.35391845681984091</c:v>
                </c:pt>
                <c:pt idx="501">
                  <c:v>0.35457697620265194</c:v>
                </c:pt>
                <c:pt idx="502">
                  <c:v>0.35523519997588754</c:v>
                </c:pt>
                <c:pt idx="503">
                  <c:v>0.35589312754950875</c:v>
                </c:pt>
                <c:pt idx="504">
                  <c:v>0.35655075833347638</c:v>
                </c:pt>
                <c:pt idx="505">
                  <c:v>0.35720809173775142</c:v>
                </c:pt>
                <c:pt idx="506">
                  <c:v>0.35786512717229474</c:v>
                </c:pt>
                <c:pt idx="507">
                  <c:v>0.35852186404706726</c:v>
                </c:pt>
                <c:pt idx="508">
                  <c:v>0.35917830177203003</c:v>
                </c:pt>
                <c:pt idx="509">
                  <c:v>0.35983443975714385</c:v>
                </c:pt>
                <c:pt idx="510">
                  <c:v>0.36049027741236972</c:v>
                </c:pt>
                <c:pt idx="511">
                  <c:v>0.36114581414766855</c:v>
                </c:pt>
                <c:pt idx="512">
                  <c:v>0.36180104937300123</c:v>
                </c:pt>
                <c:pt idx="513">
                  <c:v>0.36245598249832867</c:v>
                </c:pt>
                <c:pt idx="514">
                  <c:v>0.36311061293361191</c:v>
                </c:pt>
                <c:pt idx="515">
                  <c:v>0.36376494008881177</c:v>
                </c:pt>
                <c:pt idx="516">
                  <c:v>0.36441896337388924</c:v>
                </c:pt>
                <c:pt idx="517">
                  <c:v>0.36507268219880523</c:v>
                </c:pt>
                <c:pt idx="518">
                  <c:v>0.36572609597352063</c:v>
                </c:pt>
                <c:pt idx="519">
                  <c:v>0.3663792041079964</c:v>
                </c:pt>
                <c:pt idx="520">
                  <c:v>0.36703200601219349</c:v>
                </c:pt>
                <c:pt idx="521">
                  <c:v>0.36768450109607281</c:v>
                </c:pt>
                <c:pt idx="522">
                  <c:v>0.36833668876959524</c:v>
                </c:pt>
                <c:pt idx="523">
                  <c:v>0.36898856844272182</c:v>
                </c:pt>
                <c:pt idx="524">
                  <c:v>0.3696401395254133</c:v>
                </c:pt>
                <c:pt idx="525">
                  <c:v>0.37029140142763084</c:v>
                </c:pt>
                <c:pt idx="526">
                  <c:v>0.37094235355933514</c:v>
                </c:pt>
                <c:pt idx="527">
                  <c:v>0.37159299533048729</c:v>
                </c:pt>
                <c:pt idx="528">
                  <c:v>0.3722433261510481</c:v>
                </c:pt>
                <c:pt idx="529">
                  <c:v>0.37289334543097857</c:v>
                </c:pt>
                <c:pt idx="530">
                  <c:v>0.37354305258023962</c:v>
                </c:pt>
                <c:pt idx="531">
                  <c:v>0.37419244700879212</c:v>
                </c:pt>
                <c:pt idx="532">
                  <c:v>0.37484152812659716</c:v>
                </c:pt>
                <c:pt idx="533">
                  <c:v>0.37549029534361544</c:v>
                </c:pt>
                <c:pt idx="534">
                  <c:v>0.37613874806980807</c:v>
                </c:pt>
                <c:pt idx="535">
                  <c:v>0.37678688571513586</c:v>
                </c:pt>
                <c:pt idx="536">
                  <c:v>0.37743470768955978</c:v>
                </c:pt>
                <c:pt idx="537">
                  <c:v>0.37808221340304077</c:v>
                </c:pt>
                <c:pt idx="538">
                  <c:v>0.37872940226553975</c:v>
                </c:pt>
                <c:pt idx="539">
                  <c:v>0.37937627368701765</c:v>
                </c:pt>
                <c:pt idx="540">
                  <c:v>0.3800228270774354</c:v>
                </c:pt>
                <c:pt idx="541">
                  <c:v>0.38066906184675398</c:v>
                </c:pt>
                <c:pt idx="542">
                  <c:v>0.38131497740493414</c:v>
                </c:pt>
                <c:pt idx="543">
                  <c:v>0.38196057316193699</c:v>
                </c:pt>
                <c:pt idx="544">
                  <c:v>0.38260584852772339</c:v>
                </c:pt>
                <c:pt idx="545">
                  <c:v>0.38325080291225422</c:v>
                </c:pt>
                <c:pt idx="546">
                  <c:v>0.38389543572549051</c:v>
                </c:pt>
                <c:pt idx="547">
                  <c:v>0.38453974637739308</c:v>
                </c:pt>
                <c:pt idx="548">
                  <c:v>0.38518373427792296</c:v>
                </c:pt>
                <c:pt idx="549">
                  <c:v>0.38582739883704104</c:v>
                </c:pt>
                <c:pt idx="550">
                  <c:v>0.38647073946470822</c:v>
                </c:pt>
                <c:pt idx="551">
                  <c:v>0.38711375557088545</c:v>
                </c:pt>
                <c:pt idx="552">
                  <c:v>0.38775644656553365</c:v>
                </c:pt>
                <c:pt idx="553">
                  <c:v>0.38839881185861369</c:v>
                </c:pt>
                <c:pt idx="554">
                  <c:v>0.38904085086008666</c:v>
                </c:pt>
                <c:pt idx="555">
                  <c:v>0.38968256297991333</c:v>
                </c:pt>
                <c:pt idx="556">
                  <c:v>0.39032394762805467</c:v>
                </c:pt>
                <c:pt idx="557">
                  <c:v>0.39096500421447161</c:v>
                </c:pt>
                <c:pt idx="558">
                  <c:v>0.39160573214912514</c:v>
                </c:pt>
                <c:pt idx="559">
                  <c:v>0.39224613084197607</c:v>
                </c:pt>
                <c:pt idx="560">
                  <c:v>0.39288619970298544</c:v>
                </c:pt>
                <c:pt idx="561">
                  <c:v>0.39352593814211406</c:v>
                </c:pt>
                <c:pt idx="562">
                  <c:v>0.39416534556932303</c:v>
                </c:pt>
                <c:pt idx="563">
                  <c:v>0.39480442139457306</c:v>
                </c:pt>
                <c:pt idx="564">
                  <c:v>0.39544316502782523</c:v>
                </c:pt>
                <c:pt idx="565">
                  <c:v>0.39608157587904042</c:v>
                </c:pt>
                <c:pt idx="566">
                  <c:v>0.39671965335817966</c:v>
                </c:pt>
                <c:pt idx="567">
                  <c:v>0.39735739687520366</c:v>
                </c:pt>
                <c:pt idx="568">
                  <c:v>0.39799480584007352</c:v>
                </c:pt>
                <c:pt idx="569">
                  <c:v>0.3986318796627501</c:v>
                </c:pt>
                <c:pt idx="570">
                  <c:v>0.39926861775319439</c:v>
                </c:pt>
                <c:pt idx="571">
                  <c:v>0.3999050195213672</c:v>
                </c:pt>
                <c:pt idx="572">
                  <c:v>0.40054108437722957</c:v>
                </c:pt>
                <c:pt idx="573">
                  <c:v>0.40117681173074238</c:v>
                </c:pt>
                <c:pt idx="574">
                  <c:v>0.40181220099186654</c:v>
                </c:pt>
                <c:pt idx="575">
                  <c:v>0.40244725157056305</c:v>
                </c:pt>
                <c:pt idx="576">
                  <c:v>0.40308196287679277</c:v>
                </c:pt>
                <c:pt idx="577">
                  <c:v>0.40371633432051662</c:v>
                </c:pt>
                <c:pt idx="578">
                  <c:v>0.40435036531169549</c:v>
                </c:pt>
                <c:pt idx="579">
                  <c:v>0.40498405526029047</c:v>
                </c:pt>
                <c:pt idx="580">
                  <c:v>0.40561740357626241</c:v>
                </c:pt>
                <c:pt idx="581">
                  <c:v>0.4062504096695721</c:v>
                </c:pt>
                <c:pt idx="582">
                  <c:v>0.40688307295018067</c:v>
                </c:pt>
                <c:pt idx="583">
                  <c:v>0.40751539282804894</c:v>
                </c:pt>
                <c:pt idx="584">
                  <c:v>0.40814736871313784</c:v>
                </c:pt>
                <c:pt idx="585">
                  <c:v>0.40877900001540829</c:v>
                </c:pt>
                <c:pt idx="586">
                  <c:v>0.40941028614482128</c:v>
                </c:pt>
                <c:pt idx="587">
                  <c:v>0.41004122651133773</c:v>
                </c:pt>
                <c:pt idx="588">
                  <c:v>0.41067182052491852</c:v>
                </c:pt>
                <c:pt idx="589">
                  <c:v>0.41130206759552457</c:v>
                </c:pt>
                <c:pt idx="590">
                  <c:v>0.41193196713311681</c:v>
                </c:pt>
                <c:pt idx="591">
                  <c:v>0.41256151854765621</c:v>
                </c:pt>
                <c:pt idx="592">
                  <c:v>0.41319072124910367</c:v>
                </c:pt>
                <c:pt idx="593">
                  <c:v>0.4138195746474202</c:v>
                </c:pt>
                <c:pt idx="594">
                  <c:v>0.41444807815256657</c:v>
                </c:pt>
                <c:pt idx="595">
                  <c:v>0.41507623117450376</c:v>
                </c:pt>
                <c:pt idx="596">
                  <c:v>0.41570403312319276</c:v>
                </c:pt>
                <c:pt idx="597">
                  <c:v>0.41633148340859449</c:v>
                </c:pt>
                <c:pt idx="598">
                  <c:v>0.41695858144066977</c:v>
                </c:pt>
                <c:pt idx="599">
                  <c:v>0.41758532662937969</c:v>
                </c:pt>
                <c:pt idx="600">
                  <c:v>0.41821171838468507</c:v>
                </c:pt>
                <c:pt idx="601">
                  <c:v>0.41883775611654683</c:v>
                </c:pt>
                <c:pt idx="602">
                  <c:v>0.41946343923492596</c:v>
                </c:pt>
                <c:pt idx="603">
                  <c:v>0.42008876714978338</c:v>
                </c:pt>
                <c:pt idx="604">
                  <c:v>0.42071373927107997</c:v>
                </c:pt>
                <c:pt idx="605">
                  <c:v>0.42133835500877664</c:v>
                </c:pt>
                <c:pt idx="606">
                  <c:v>0.42196261377283439</c:v>
                </c:pt>
                <c:pt idx="607">
                  <c:v>0.42258651497321414</c:v>
                </c:pt>
                <c:pt idx="608">
                  <c:v>0.42321005801987677</c:v>
                </c:pt>
                <c:pt idx="609">
                  <c:v>0.42383324232278324</c:v>
                </c:pt>
                <c:pt idx="610">
                  <c:v>0.4244560672918945</c:v>
                </c:pt>
                <c:pt idx="611">
                  <c:v>0.42507853233717136</c:v>
                </c:pt>
                <c:pt idx="612">
                  <c:v>0.42570063686857484</c:v>
                </c:pt>
                <c:pt idx="613">
                  <c:v>0.42632238029606595</c:v>
                </c:pt>
                <c:pt idx="614">
                  <c:v>0.42694376202960549</c:v>
                </c:pt>
                <c:pt idx="615">
                  <c:v>0.42756478147915439</c:v>
                </c:pt>
                <c:pt idx="616">
                  <c:v>0.42818543805467363</c:v>
                </c:pt>
                <c:pt idx="617">
                  <c:v>0.42880573116612408</c:v>
                </c:pt>
                <c:pt idx="618">
                  <c:v>0.42942566022346673</c:v>
                </c:pt>
                <c:pt idx="619">
                  <c:v>0.43004522463666256</c:v>
                </c:pt>
                <c:pt idx="620">
                  <c:v>0.43066442381567233</c:v>
                </c:pt>
                <c:pt idx="621">
                  <c:v>0.43128325717045712</c:v>
                </c:pt>
                <c:pt idx="622">
                  <c:v>0.43190172411097771</c:v>
                </c:pt>
                <c:pt idx="623">
                  <c:v>0.43251982404719519</c:v>
                </c:pt>
                <c:pt idx="624">
                  <c:v>0.43313755638907037</c:v>
                </c:pt>
                <c:pt idx="625">
                  <c:v>0.43375492054656423</c:v>
                </c:pt>
                <c:pt idx="626">
                  <c:v>0.4343719159296377</c:v>
                </c:pt>
                <c:pt idx="627">
                  <c:v>0.43498854194825171</c:v>
                </c:pt>
                <c:pt idx="628">
                  <c:v>0.43560479801236718</c:v>
                </c:pt>
                <c:pt idx="629">
                  <c:v>0.43622068353194493</c:v>
                </c:pt>
                <c:pt idx="630">
                  <c:v>0.43683619791694606</c:v>
                </c:pt>
                <c:pt idx="631">
                  <c:v>0.43745134057733143</c:v>
                </c:pt>
                <c:pt idx="632">
                  <c:v>0.43806611092306191</c:v>
                </c:pt>
                <c:pt idx="633">
                  <c:v>0.4386805083640985</c:v>
                </c:pt>
                <c:pt idx="634">
                  <c:v>0.43929453231040205</c:v>
                </c:pt>
                <c:pt idx="635">
                  <c:v>0.43990818217193361</c:v>
                </c:pt>
                <c:pt idx="636">
                  <c:v>0.44052145735865406</c:v>
                </c:pt>
                <c:pt idx="637">
                  <c:v>0.4411343572805243</c:v>
                </c:pt>
                <c:pt idx="638">
                  <c:v>0.44174688134750523</c:v>
                </c:pt>
                <c:pt idx="639">
                  <c:v>0.44235902896955781</c:v>
                </c:pt>
                <c:pt idx="640">
                  <c:v>0.44297079955664298</c:v>
                </c:pt>
                <c:pt idx="641">
                  <c:v>0.44358219251872166</c:v>
                </c:pt>
                <c:pt idx="642">
                  <c:v>0.44419320726575473</c:v>
                </c:pt>
                <c:pt idx="643">
                  <c:v>0.44480384320770322</c:v>
                </c:pt>
                <c:pt idx="644">
                  <c:v>0.44541409975452795</c:v>
                </c:pt>
                <c:pt idx="645">
                  <c:v>0.44602397631618995</c:v>
                </c:pt>
                <c:pt idx="646">
                  <c:v>0.44663347230265005</c:v>
                </c:pt>
                <c:pt idx="647">
                  <c:v>0.44724258712386927</c:v>
                </c:pt>
                <c:pt idx="648">
                  <c:v>0.44785132018980839</c:v>
                </c:pt>
                <c:pt idx="649">
                  <c:v>0.44845967091042849</c:v>
                </c:pt>
                <c:pt idx="650">
                  <c:v>0.44906763869569044</c:v>
                </c:pt>
                <c:pt idx="651">
                  <c:v>0.44967522295555512</c:v>
                </c:pt>
                <c:pt idx="652">
                  <c:v>0.45028242309998362</c:v>
                </c:pt>
                <c:pt idx="653">
                  <c:v>0.4508892385389367</c:v>
                </c:pt>
                <c:pt idx="654">
                  <c:v>0.45149566868237534</c:v>
                </c:pt>
                <c:pt idx="655">
                  <c:v>0.45210171294026047</c:v>
                </c:pt>
                <c:pt idx="656">
                  <c:v>0.45270737072255296</c:v>
                </c:pt>
                <c:pt idx="657">
                  <c:v>0.45331264143921385</c:v>
                </c:pt>
                <c:pt idx="658">
                  <c:v>0.45391752450020401</c:v>
                </c:pt>
                <c:pt idx="659">
                  <c:v>0.45452201931548436</c:v>
                </c:pt>
                <c:pt idx="660">
                  <c:v>0.45512612529501578</c:v>
                </c:pt>
                <c:pt idx="661">
                  <c:v>0.45572984184875936</c:v>
                </c:pt>
                <c:pt idx="662">
                  <c:v>0.45633316838667587</c:v>
                </c:pt>
                <c:pt idx="663">
                  <c:v>0.45693610431872628</c:v>
                </c:pt>
                <c:pt idx="664">
                  <c:v>0.45753864905487152</c:v>
                </c:pt>
                <c:pt idx="665">
                  <c:v>0.45814080200507257</c:v>
                </c:pt>
                <c:pt idx="666">
                  <c:v>0.45874256257929025</c:v>
                </c:pt>
                <c:pt idx="667">
                  <c:v>0.45934393018748554</c:v>
                </c:pt>
                <c:pt idx="668">
                  <c:v>0.45994490423961942</c:v>
                </c:pt>
                <c:pt idx="669">
                  <c:v>0.46054548414565272</c:v>
                </c:pt>
                <c:pt idx="670">
                  <c:v>0.4611456693155464</c:v>
                </c:pt>
                <c:pt idx="671">
                  <c:v>0.46174545915926152</c:v>
                </c:pt>
                <c:pt idx="672">
                  <c:v>0.46234485308675882</c:v>
                </c:pt>
                <c:pt idx="673">
                  <c:v>0.46294385050799935</c:v>
                </c:pt>
                <c:pt idx="674">
                  <c:v>0.46354245083294393</c:v>
                </c:pt>
                <c:pt idx="675">
                  <c:v>0.46414065347155359</c:v>
                </c:pt>
                <c:pt idx="676">
                  <c:v>0.46473845783378914</c:v>
                </c:pt>
                <c:pt idx="677">
                  <c:v>0.46533586332961163</c:v>
                </c:pt>
                <c:pt idx="678">
                  <c:v>0.46593286936898193</c:v>
                </c:pt>
                <c:pt idx="679">
                  <c:v>0.46652947536186101</c:v>
                </c:pt>
                <c:pt idx="680">
                  <c:v>0.4671256807182097</c:v>
                </c:pt>
                <c:pt idx="681">
                  <c:v>0.46772148484798898</c:v>
                </c:pt>
                <c:pt idx="682">
                  <c:v>0.46831688716115982</c:v>
                </c:pt>
                <c:pt idx="683">
                  <c:v>0.46891188706768316</c:v>
                </c:pt>
                <c:pt idx="684">
                  <c:v>0.46950648397751982</c:v>
                </c:pt>
                <c:pt idx="685">
                  <c:v>0.47010067730063082</c:v>
                </c:pt>
                <c:pt idx="686">
                  <c:v>0.4706944664469771</c:v>
                </c:pt>
                <c:pt idx="687">
                  <c:v>0.47128785082651947</c:v>
                </c:pt>
                <c:pt idx="688">
                  <c:v>0.47188082984921897</c:v>
                </c:pt>
                <c:pt idx="689">
                  <c:v>0.47247340292503642</c:v>
                </c:pt>
                <c:pt idx="690">
                  <c:v>0.47306556946393286</c:v>
                </c:pt>
                <c:pt idx="691">
                  <c:v>0.47365732887586925</c:v>
                </c:pt>
                <c:pt idx="692">
                  <c:v>0.47424868057080638</c:v>
                </c:pt>
                <c:pt idx="693">
                  <c:v>0.47483962395870521</c:v>
                </c:pt>
                <c:pt idx="694">
                  <c:v>0.47543015844952669</c:v>
                </c:pt>
                <c:pt idx="695">
                  <c:v>0.47602028345323177</c:v>
                </c:pt>
                <c:pt idx="696">
                  <c:v>0.47660999837978141</c:v>
                </c:pt>
                <c:pt idx="697">
                  <c:v>0.4771993026391364</c:v>
                </c:pt>
                <c:pt idx="698">
                  <c:v>0.47778819564125785</c:v>
                </c:pt>
                <c:pt idx="699">
                  <c:v>0.47837667679610651</c:v>
                </c:pt>
                <c:pt idx="700">
                  <c:v>0.47896474551364338</c:v>
                </c:pt>
                <c:pt idx="701">
                  <c:v>0.47955240120382941</c:v>
                </c:pt>
                <c:pt idx="702">
                  <c:v>0.48013964327662567</c:v>
                </c:pt>
                <c:pt idx="703">
                  <c:v>0.48072647114199268</c:v>
                </c:pt>
                <c:pt idx="704">
                  <c:v>0.48131288420989177</c:v>
                </c:pt>
                <c:pt idx="705">
                  <c:v>0.48189888189028374</c:v>
                </c:pt>
                <c:pt idx="706">
                  <c:v>0.48248446359312946</c:v>
                </c:pt>
                <c:pt idx="707">
                  <c:v>0.48306962872838982</c:v>
                </c:pt>
                <c:pt idx="708">
                  <c:v>0.48365437670602585</c:v>
                </c:pt>
                <c:pt idx="709">
                  <c:v>0.48423870693599852</c:v>
                </c:pt>
                <c:pt idx="710">
                  <c:v>0.4848226188282686</c:v>
                </c:pt>
                <c:pt idx="711">
                  <c:v>0.48540611179279713</c:v>
                </c:pt>
                <c:pt idx="712">
                  <c:v>0.48598918523954499</c:v>
                </c:pt>
                <c:pt idx="713">
                  <c:v>0.48657183857847314</c:v>
                </c:pt>
                <c:pt idx="714">
                  <c:v>0.48715407121954252</c:v>
                </c:pt>
                <c:pt idx="715">
                  <c:v>0.48773588257271394</c:v>
                </c:pt>
                <c:pt idx="716">
                  <c:v>0.4883172720479485</c:v>
                </c:pt>
                <c:pt idx="717">
                  <c:v>0.48889823905520702</c:v>
                </c:pt>
                <c:pt idx="718">
                  <c:v>0.48947878300445047</c:v>
                </c:pt>
                <c:pt idx="719">
                  <c:v>0.49005890330563973</c:v>
                </c:pt>
                <c:pt idx="720">
                  <c:v>0.49063859936873577</c:v>
                </c:pt>
                <c:pt idx="721">
                  <c:v>0.49121787060369948</c:v>
                </c:pt>
                <c:pt idx="722">
                  <c:v>0.49179671642049189</c:v>
                </c:pt>
                <c:pt idx="723">
                  <c:v>0.49237513622907375</c:v>
                </c:pt>
                <c:pt idx="724">
                  <c:v>0.49295312943940617</c:v>
                </c:pt>
                <c:pt idx="725">
                  <c:v>0.49353069546145001</c:v>
                </c:pt>
                <c:pt idx="726">
                  <c:v>0.49410783370516603</c:v>
                </c:pt>
                <c:pt idx="727">
                  <c:v>0.49468454358051545</c:v>
                </c:pt>
                <c:pt idx="728">
                  <c:v>0.49526082449745901</c:v>
                </c:pt>
                <c:pt idx="729">
                  <c:v>0.49583667586595764</c:v>
                </c:pt>
                <c:pt idx="730">
                  <c:v>0.49641209709597234</c:v>
                </c:pt>
                <c:pt idx="731">
                  <c:v>0.49698708759746402</c:v>
                </c:pt>
                <c:pt idx="732">
                  <c:v>0.49756164678039361</c:v>
                </c:pt>
                <c:pt idx="733">
                  <c:v>0.49813577405472198</c:v>
                </c:pt>
                <c:pt idx="734">
                  <c:v>0.49870946883041017</c:v>
                </c:pt>
                <c:pt idx="735">
                  <c:v>0.49928273051741895</c:v>
                </c:pt>
                <c:pt idx="736">
                  <c:v>0.4998555585257094</c:v>
                </c:pt>
                <c:pt idx="737">
                  <c:v>0.50042795226524228</c:v>
                </c:pt>
                <c:pt idx="738">
                  <c:v>0.50099991114597875</c:v>
                </c:pt>
                <c:pt idx="739">
                  <c:v>0.50157143457787956</c:v>
                </c:pt>
                <c:pt idx="740">
                  <c:v>0.5021425219709057</c:v>
                </c:pt>
                <c:pt idx="741">
                  <c:v>0.50271317273501803</c:v>
                </c:pt>
                <c:pt idx="742">
                  <c:v>0.50328338628017755</c:v>
                </c:pt>
                <c:pt idx="743">
                  <c:v>0.50385316201634522</c:v>
                </c:pt>
                <c:pt idx="744">
                  <c:v>0.50442249935348171</c:v>
                </c:pt>
                <c:pt idx="745">
                  <c:v>0.50499139770154833</c:v>
                </c:pt>
                <c:pt idx="746">
                  <c:v>0.50555985647050583</c:v>
                </c:pt>
                <c:pt idx="747">
                  <c:v>0.50612787507031509</c:v>
                </c:pt>
                <c:pt idx="748">
                  <c:v>0.50669545291093709</c:v>
                </c:pt>
                <c:pt idx="749">
                  <c:v>0.50726258940233271</c:v>
                </c:pt>
                <c:pt idx="750">
                  <c:v>0.50782928395446303</c:v>
                </c:pt>
                <c:pt idx="751">
                  <c:v>0.50839553597728881</c:v>
                </c:pt>
                <c:pt idx="752">
                  <c:v>0.50896134488077094</c:v>
                </c:pt>
                <c:pt idx="753">
                  <c:v>0.5095267100748706</c:v>
                </c:pt>
                <c:pt idx="754">
                  <c:v>0.51009163096954835</c:v>
                </c:pt>
                <c:pt idx="755">
                  <c:v>0.51065610697476549</c:v>
                </c:pt>
                <c:pt idx="756">
                  <c:v>0.51122013750048279</c:v>
                </c:pt>
                <c:pt idx="757">
                  <c:v>0.51178372195666111</c:v>
                </c:pt>
                <c:pt idx="758">
                  <c:v>0.51234685975326144</c:v>
                </c:pt>
                <c:pt idx="759">
                  <c:v>0.51290955030024465</c:v>
                </c:pt>
                <c:pt idx="760">
                  <c:v>0.51347179300757184</c:v>
                </c:pt>
                <c:pt idx="761">
                  <c:v>0.51403358728520376</c:v>
                </c:pt>
                <c:pt idx="762">
                  <c:v>0.5145949325431014</c:v>
                </c:pt>
                <c:pt idx="763">
                  <c:v>0.51515582819122563</c:v>
                </c:pt>
                <c:pt idx="764">
                  <c:v>0.51571627363953743</c:v>
                </c:pt>
                <c:pt idx="765">
                  <c:v>0.51627626829799778</c:v>
                </c:pt>
                <c:pt idx="766">
                  <c:v>0.51683581157656755</c:v>
                </c:pt>
                <c:pt idx="767">
                  <c:v>0.51739490288520773</c:v>
                </c:pt>
                <c:pt idx="768">
                  <c:v>0.51795354163387908</c:v>
                </c:pt>
                <c:pt idx="769">
                  <c:v>0.51851172723254269</c:v>
                </c:pt>
                <c:pt idx="770">
                  <c:v>0.51906945909115942</c:v>
                </c:pt>
                <c:pt idx="771">
                  <c:v>0.51962673661969017</c:v>
                </c:pt>
                <c:pt idx="772">
                  <c:v>0.520183559228096</c:v>
                </c:pt>
                <c:pt idx="773">
                  <c:v>0.52073992632633759</c:v>
                </c:pt>
                <c:pt idx="774">
                  <c:v>0.52129583732437623</c:v>
                </c:pt>
                <c:pt idx="775">
                  <c:v>0.52185129163217248</c:v>
                </c:pt>
                <c:pt idx="776">
                  <c:v>0.52240628865968752</c:v>
                </c:pt>
                <c:pt idx="777">
                  <c:v>0.52296082781688213</c:v>
                </c:pt>
                <c:pt idx="778">
                  <c:v>0.52351490851371729</c:v>
                </c:pt>
                <c:pt idx="779">
                  <c:v>0.52406853016015398</c:v>
                </c:pt>
                <c:pt idx="780">
                  <c:v>0.52462169216615306</c:v>
                </c:pt>
                <c:pt idx="781">
                  <c:v>0.52517439394167553</c:v>
                </c:pt>
                <c:pt idx="782">
                  <c:v>0.52572663489668214</c:v>
                </c:pt>
                <c:pt idx="783">
                  <c:v>0.5262784144411341</c:v>
                </c:pt>
                <c:pt idx="784">
                  <c:v>0.52682973198499206</c:v>
                </c:pt>
                <c:pt idx="785">
                  <c:v>0.5273805869382171</c:v>
                </c:pt>
                <c:pt idx="786">
                  <c:v>0.5279309787107701</c:v>
                </c:pt>
                <c:pt idx="787">
                  <c:v>0.52848090671261194</c:v>
                </c:pt>
                <c:pt idx="788">
                  <c:v>0.52903037035370359</c:v>
                </c:pt>
                <c:pt idx="789">
                  <c:v>0.52957936904400615</c:v>
                </c:pt>
                <c:pt idx="790">
                  <c:v>0.53012790219348027</c:v>
                </c:pt>
                <c:pt idx="791">
                  <c:v>0.53067596921208704</c:v>
                </c:pt>
                <c:pt idx="792">
                  <c:v>0.53122356950978733</c:v>
                </c:pt>
                <c:pt idx="793">
                  <c:v>0.53177070249654212</c:v>
                </c:pt>
                <c:pt idx="794">
                  <c:v>0.5323173675823123</c:v>
                </c:pt>
                <c:pt idx="795">
                  <c:v>0.53286356417705871</c:v>
                </c:pt>
                <c:pt idx="796">
                  <c:v>0.53340929169074247</c:v>
                </c:pt>
                <c:pt idx="797">
                  <c:v>0.53395454953332433</c:v>
                </c:pt>
                <c:pt idx="798">
                  <c:v>0.53449933711476538</c:v>
                </c:pt>
                <c:pt idx="799">
                  <c:v>0.53504365384502639</c:v>
                </c:pt>
                <c:pt idx="800">
                  <c:v>0.53558749913406833</c:v>
                </c:pt>
                <c:pt idx="801">
                  <c:v>0.5361308723918522</c:v>
                </c:pt>
                <c:pt idx="802">
                  <c:v>0.53667377302833874</c:v>
                </c:pt>
                <c:pt idx="803">
                  <c:v>0.53721620045348928</c:v>
                </c:pt>
                <c:pt idx="804">
                  <c:v>0.53775815407726424</c:v>
                </c:pt>
                <c:pt idx="805">
                  <c:v>0.53829963330962494</c:v>
                </c:pt>
                <c:pt idx="806">
                  <c:v>0.53884063756053213</c:v>
                </c:pt>
                <c:pt idx="807">
                  <c:v>0.5393811662399467</c:v>
                </c:pt>
                <c:pt idx="808">
                  <c:v>0.53992121875782972</c:v>
                </c:pt>
                <c:pt idx="809">
                  <c:v>0.54046079452414197</c:v>
                </c:pt>
                <c:pt idx="810">
                  <c:v>0.54099989294884454</c:v>
                </c:pt>
                <c:pt idx="811">
                  <c:v>0.54153851344189818</c:v>
                </c:pt>
                <c:pt idx="812">
                  <c:v>0.542076655413264</c:v>
                </c:pt>
                <c:pt idx="813">
                  <c:v>0.54261431827290274</c:v>
                </c:pt>
                <c:pt idx="814">
                  <c:v>0.54315150143077551</c:v>
                </c:pt>
                <c:pt idx="815">
                  <c:v>0.54368820429684295</c:v>
                </c:pt>
                <c:pt idx="816">
                  <c:v>0.54422442628106638</c:v>
                </c:pt>
                <c:pt idx="817">
                  <c:v>0.54476016679340644</c:v>
                </c:pt>
                <c:pt idx="818">
                  <c:v>0.54529542524382413</c:v>
                </c:pt>
                <c:pt idx="819">
                  <c:v>0.54583020104228042</c:v>
                </c:pt>
                <c:pt idx="820">
                  <c:v>0.54636449359873629</c:v>
                </c:pt>
                <c:pt idx="821">
                  <c:v>0.54689830232315251</c:v>
                </c:pt>
                <c:pt idx="822">
                  <c:v>0.54743162662549005</c:v>
                </c:pt>
                <c:pt idx="823">
                  <c:v>0.54796446591571002</c:v>
                </c:pt>
                <c:pt idx="824">
                  <c:v>0.54849681960377306</c:v>
                </c:pt>
                <c:pt idx="825">
                  <c:v>0.54902868709964026</c:v>
                </c:pt>
                <c:pt idx="826">
                  <c:v>0.5495600678132726</c:v>
                </c:pt>
                <c:pt idx="827">
                  <c:v>0.55009096115463085</c:v>
                </c:pt>
                <c:pt idx="828">
                  <c:v>0.55062136653367599</c:v>
                </c:pt>
                <c:pt idx="829">
                  <c:v>0.55115128336036912</c:v>
                </c:pt>
                <c:pt idx="830">
                  <c:v>0.55168071104467098</c:v>
                </c:pt>
                <c:pt idx="831">
                  <c:v>0.55220964899654246</c:v>
                </c:pt>
                <c:pt idx="832">
                  <c:v>0.55273809662594464</c:v>
                </c:pt>
                <c:pt idx="833">
                  <c:v>0.5532660533428384</c:v>
                </c:pt>
                <c:pt idx="834">
                  <c:v>0.55379351855718451</c:v>
                </c:pt>
                <c:pt idx="835">
                  <c:v>0.55432049167894415</c:v>
                </c:pt>
                <c:pt idx="836">
                  <c:v>0.5548469721180781</c:v>
                </c:pt>
                <c:pt idx="837">
                  <c:v>0.55537295928454733</c:v>
                </c:pt>
                <c:pt idx="838">
                  <c:v>0.55589845258831272</c:v>
                </c:pt>
                <c:pt idx="839">
                  <c:v>0.55642345143933525</c:v>
                </c:pt>
                <c:pt idx="840">
                  <c:v>0.55694795524757579</c:v>
                </c:pt>
                <c:pt idx="841">
                  <c:v>0.55747196342299543</c:v>
                </c:pt>
                <c:pt idx="842">
                  <c:v>0.55799547537555483</c:v>
                </c:pt>
                <c:pt idx="843">
                  <c:v>0.55851849051521518</c:v>
                </c:pt>
                <c:pt idx="844">
                  <c:v>0.55904100825193714</c:v>
                </c:pt>
                <c:pt idx="845">
                  <c:v>0.55956302799568192</c:v>
                </c:pt>
                <c:pt idx="846">
                  <c:v>0.56008454915641026</c:v>
                </c:pt>
                <c:pt idx="847">
                  <c:v>0.56060557114408316</c:v>
                </c:pt>
                <c:pt idx="848">
                  <c:v>0.56112609336866148</c:v>
                </c:pt>
                <c:pt idx="849">
                  <c:v>0.56164611524010633</c:v>
                </c:pt>
                <c:pt idx="850">
                  <c:v>0.56216563616837834</c:v>
                </c:pt>
                <c:pt idx="851">
                  <c:v>0.56268465556343861</c:v>
                </c:pt>
                <c:pt idx="852">
                  <c:v>0.56320317283524812</c:v>
                </c:pt>
                <c:pt idx="853">
                  <c:v>0.56372118739376775</c:v>
                </c:pt>
                <c:pt idx="854">
                  <c:v>0.56423869864895837</c:v>
                </c:pt>
                <c:pt idx="855">
                  <c:v>0.56475570601078096</c:v>
                </c:pt>
                <c:pt idx="856">
                  <c:v>0.56527220888919649</c:v>
                </c:pt>
                <c:pt idx="857">
                  <c:v>0.56578820669416574</c:v>
                </c:pt>
                <c:pt idx="858">
                  <c:v>0.56630369883564968</c:v>
                </c:pt>
                <c:pt idx="859">
                  <c:v>0.56681868472360941</c:v>
                </c:pt>
                <c:pt idx="860">
                  <c:v>0.5673331637680058</c:v>
                </c:pt>
                <c:pt idx="861">
                  <c:v>0.56784713537879961</c:v>
                </c:pt>
                <c:pt idx="862">
                  <c:v>0.56836059896595181</c:v>
                </c:pt>
                <c:pt idx="863">
                  <c:v>0.56887355393942352</c:v>
                </c:pt>
                <c:pt idx="864">
                  <c:v>0.56938599970917547</c:v>
                </c:pt>
                <c:pt idx="865">
                  <c:v>0.56989793568516867</c:v>
                </c:pt>
                <c:pt idx="866">
                  <c:v>0.57040936127736397</c:v>
                </c:pt>
                <c:pt idx="867">
                  <c:v>0.57092027589572247</c:v>
                </c:pt>
                <c:pt idx="868">
                  <c:v>0.57143067895020494</c:v>
                </c:pt>
                <c:pt idx="869">
                  <c:v>0.57194056985077224</c:v>
                </c:pt>
                <c:pt idx="870">
                  <c:v>0.57244994800738547</c:v>
                </c:pt>
                <c:pt idx="871">
                  <c:v>0.5729588128300056</c:v>
                </c:pt>
                <c:pt idx="872">
                  <c:v>0.5734671637285933</c:v>
                </c:pt>
                <c:pt idx="873">
                  <c:v>0.57397500011310987</c:v>
                </c:pt>
                <c:pt idx="874">
                  <c:v>0.57448232139351585</c:v>
                </c:pt>
                <c:pt idx="875">
                  <c:v>0.57498912697977234</c:v>
                </c:pt>
                <c:pt idx="876">
                  <c:v>0.5754954162818402</c:v>
                </c:pt>
                <c:pt idx="877">
                  <c:v>0.57600118870968053</c:v>
                </c:pt>
                <c:pt idx="878">
                  <c:v>0.57650644367325421</c:v>
                </c:pt>
                <c:pt idx="879">
                  <c:v>0.57701118058252199</c:v>
                </c:pt>
                <c:pt idx="880">
                  <c:v>0.57751539884744485</c:v>
                </c:pt>
                <c:pt idx="881">
                  <c:v>0.578019097877984</c:v>
                </c:pt>
                <c:pt idx="882">
                  <c:v>0.57852227708409998</c:v>
                </c:pt>
                <c:pt idx="883">
                  <c:v>0.57902493587575399</c:v>
                </c:pt>
                <c:pt idx="884">
                  <c:v>0.57952707366290679</c:v>
                </c:pt>
                <c:pt idx="885">
                  <c:v>0.58002868985551925</c:v>
                </c:pt>
                <c:pt idx="886">
                  <c:v>0.58052978386355258</c:v>
                </c:pt>
                <c:pt idx="887">
                  <c:v>0.58103035509696754</c:v>
                </c:pt>
                <c:pt idx="888">
                  <c:v>0.581530402965725</c:v>
                </c:pt>
                <c:pt idx="889">
                  <c:v>0.58202992687978594</c:v>
                </c:pt>
                <c:pt idx="890">
                  <c:v>0.58252892624911135</c:v>
                </c:pt>
                <c:pt idx="891">
                  <c:v>0.58302740048366197</c:v>
                </c:pt>
                <c:pt idx="892">
                  <c:v>0.58352534899339903</c:v>
                </c:pt>
                <c:pt idx="893">
                  <c:v>0.58402277118828327</c:v>
                </c:pt>
                <c:pt idx="894">
                  <c:v>0.58451966647827558</c:v>
                </c:pt>
                <c:pt idx="895">
                  <c:v>0.58501603427333693</c:v>
                </c:pt>
                <c:pt idx="896">
                  <c:v>0.5855118739834283</c:v>
                </c:pt>
                <c:pt idx="897">
                  <c:v>0.58600718501851057</c:v>
                </c:pt>
                <c:pt idx="898">
                  <c:v>0.58650196678854472</c:v>
                </c:pt>
                <c:pt idx="899">
                  <c:v>0.58699621870349161</c:v>
                </c:pt>
                <c:pt idx="900">
                  <c:v>0.58748994017331213</c:v>
                </c:pt>
                <c:pt idx="901">
                  <c:v>0.58798313060796725</c:v>
                </c:pt>
                <c:pt idx="902">
                  <c:v>0.58847578941741796</c:v>
                </c:pt>
                <c:pt idx="903">
                  <c:v>0.58896791601162513</c:v>
                </c:pt>
                <c:pt idx="904">
                  <c:v>0.58945950980054984</c:v>
                </c:pt>
                <c:pt idx="905">
                  <c:v>0.58995057019415276</c:v>
                </c:pt>
                <c:pt idx="906">
                  <c:v>0.59044109660239474</c:v>
                </c:pt>
                <c:pt idx="907">
                  <c:v>0.59093108843523712</c:v>
                </c:pt>
                <c:pt idx="908">
                  <c:v>0.59142054510264064</c:v>
                </c:pt>
                <c:pt idx="909">
                  <c:v>0.59190946601456618</c:v>
                </c:pt>
                <c:pt idx="910">
                  <c:v>0.59239785058097461</c:v>
                </c:pt>
                <c:pt idx="911">
                  <c:v>0.59288569821182702</c:v>
                </c:pt>
                <c:pt idx="912">
                  <c:v>0.59337300831708406</c:v>
                </c:pt>
                <c:pt idx="913">
                  <c:v>0.59385978030670694</c:v>
                </c:pt>
                <c:pt idx="914">
                  <c:v>0.59434601359065653</c:v>
                </c:pt>
                <c:pt idx="915">
                  <c:v>0.59483170757889381</c:v>
                </c:pt>
                <c:pt idx="916">
                  <c:v>0.59531686168137943</c:v>
                </c:pt>
                <c:pt idx="917">
                  <c:v>0.59580147530807459</c:v>
                </c:pt>
                <c:pt idx="918">
                  <c:v>0.59628554786894017</c:v>
                </c:pt>
                <c:pt idx="919">
                  <c:v>0.59676907877393703</c:v>
                </c:pt>
                <c:pt idx="920">
                  <c:v>0.59725206743302617</c:v>
                </c:pt>
                <c:pt idx="921">
                  <c:v>0.59773451325616833</c:v>
                </c:pt>
                <c:pt idx="922">
                  <c:v>0.59821641565332473</c:v>
                </c:pt>
                <c:pt idx="923">
                  <c:v>0.59869777403445612</c:v>
                </c:pt>
                <c:pt idx="924">
                  <c:v>0.59917858780952338</c:v>
                </c:pt>
                <c:pt idx="925">
                  <c:v>0.59965885638848759</c:v>
                </c:pt>
                <c:pt idx="926">
                  <c:v>0.60013857918130964</c:v>
                </c:pt>
                <c:pt idx="927">
                  <c:v>0.60061775559795039</c:v>
                </c:pt>
                <c:pt idx="928">
                  <c:v>0.60109638504837071</c:v>
                </c:pt>
                <c:pt idx="929">
                  <c:v>0.60157446694253169</c:v>
                </c:pt>
                <c:pt idx="930">
                  <c:v>0.60205200069039411</c:v>
                </c:pt>
                <c:pt idx="931">
                  <c:v>0.60252898570191904</c:v>
                </c:pt>
                <c:pt idx="932">
                  <c:v>0.60300542138706725</c:v>
                </c:pt>
                <c:pt idx="933">
                  <c:v>0.60348130715579984</c:v>
                </c:pt>
                <c:pt idx="934">
                  <c:v>0.60395664241807756</c:v>
                </c:pt>
                <c:pt idx="935">
                  <c:v>0.60443142658386151</c:v>
                </c:pt>
                <c:pt idx="936">
                  <c:v>0.60490565906311256</c:v>
                </c:pt>
                <c:pt idx="937">
                  <c:v>0.60537933926579157</c:v>
                </c:pt>
                <c:pt idx="938">
                  <c:v>0.60585246660185943</c:v>
                </c:pt>
                <c:pt idx="939">
                  <c:v>0.60632504048127733</c:v>
                </c:pt>
                <c:pt idx="940">
                  <c:v>0.60679706031400582</c:v>
                </c:pt>
                <c:pt idx="941">
                  <c:v>0.60726852551000621</c:v>
                </c:pt>
                <c:pt idx="942">
                  <c:v>0.60773943547923903</c:v>
                </c:pt>
                <c:pt idx="943">
                  <c:v>0.6082097896316655</c:v>
                </c:pt>
                <c:pt idx="944">
                  <c:v>0.60867958737724648</c:v>
                </c:pt>
                <c:pt idx="945">
                  <c:v>0.60914882812594295</c:v>
                </c:pt>
                <c:pt idx="946">
                  <c:v>0.60961751128771569</c:v>
                </c:pt>
                <c:pt idx="947">
                  <c:v>0.61008563627252577</c:v>
                </c:pt>
                <c:pt idx="948">
                  <c:v>0.61055320249033396</c:v>
                </c:pt>
                <c:pt idx="949">
                  <c:v>0.61102020935110135</c:v>
                </c:pt>
                <c:pt idx="950">
                  <c:v>0.61148665626478871</c:v>
                </c:pt>
                <c:pt idx="951">
                  <c:v>0.61195254264135712</c:v>
                </c:pt>
                <c:pt idx="952">
                  <c:v>0.61241786789076746</c:v>
                </c:pt>
                <c:pt idx="953">
                  <c:v>0.61288263142298061</c:v>
                </c:pt>
                <c:pt idx="954">
                  <c:v>0.61334683264795753</c:v>
                </c:pt>
                <c:pt idx="955">
                  <c:v>0.61381047097565911</c:v>
                </c:pt>
                <c:pt idx="956">
                  <c:v>0.61427354581604632</c:v>
                </c:pt>
                <c:pt idx="957">
                  <c:v>0.61473605657908015</c:v>
                </c:pt>
                <c:pt idx="958">
                  <c:v>0.61519800267472147</c:v>
                </c:pt>
                <c:pt idx="959">
                  <c:v>0.61565938351293104</c:v>
                </c:pt>
                <c:pt idx="960">
                  <c:v>0.61612019850366995</c:v>
                </c:pt>
                <c:pt idx="961">
                  <c:v>0.61658044705689929</c:v>
                </c:pt>
                <c:pt idx="962">
                  <c:v>0.61704012858257973</c:v>
                </c:pt>
                <c:pt idx="963">
                  <c:v>0.61749924249067234</c:v>
                </c:pt>
                <c:pt idx="964">
                  <c:v>0.61795778819113789</c:v>
                </c:pt>
                <c:pt idx="965">
                  <c:v>0.61841576509393748</c:v>
                </c:pt>
                <c:pt idx="966">
                  <c:v>0.61887317260903185</c:v>
                </c:pt>
                <c:pt idx="967">
                  <c:v>0.61933001014638212</c:v>
                </c:pt>
                <c:pt idx="968">
                  <c:v>0.61978627711594925</c:v>
                </c:pt>
                <c:pt idx="969">
                  <c:v>0.6202419729276939</c:v>
                </c:pt>
                <c:pt idx="970">
                  <c:v>0.62069709699157716</c:v>
                </c:pt>
                <c:pt idx="971">
                  <c:v>0.62115164871756012</c:v>
                </c:pt>
                <c:pt idx="972">
                  <c:v>0.62160562751560333</c:v>
                </c:pt>
                <c:pt idx="973">
                  <c:v>0.62205903279566799</c:v>
                </c:pt>
                <c:pt idx="974">
                  <c:v>0.62251186396771507</c:v>
                </c:pt>
                <c:pt idx="975">
                  <c:v>0.62296412044170535</c:v>
                </c:pt>
                <c:pt idx="976">
                  <c:v>0.62341580162759969</c:v>
                </c:pt>
                <c:pt idx="977">
                  <c:v>0.62386690693535918</c:v>
                </c:pt>
                <c:pt idx="978">
                  <c:v>0.6243174357749447</c:v>
                </c:pt>
                <c:pt idx="979">
                  <c:v>0.62476738755631722</c:v>
                </c:pt>
                <c:pt idx="980">
                  <c:v>0.62521676168943752</c:v>
                </c:pt>
                <c:pt idx="981">
                  <c:v>0.62566555758426667</c:v>
                </c:pt>
                <c:pt idx="982">
                  <c:v>0.62611377465076556</c:v>
                </c:pt>
                <c:pt idx="983">
                  <c:v>0.62656141229889506</c:v>
                </c:pt>
                <c:pt idx="984">
                  <c:v>0.62700846993861625</c:v>
                </c:pt>
                <c:pt idx="985">
                  <c:v>0.6274549469798899</c:v>
                </c:pt>
                <c:pt idx="986">
                  <c:v>0.62790084283267711</c:v>
                </c:pt>
                <c:pt idx="987">
                  <c:v>0.62834615690693851</c:v>
                </c:pt>
                <c:pt idx="988">
                  <c:v>0.62879088861263532</c:v>
                </c:pt>
                <c:pt idx="989">
                  <c:v>0.6292350373597283</c:v>
                </c:pt>
                <c:pt idx="990">
                  <c:v>0.62967860255817842</c:v>
                </c:pt>
                <c:pt idx="991">
                  <c:v>0.63012158361794668</c:v>
                </c:pt>
                <c:pt idx="992">
                  <c:v>0.63056397994899394</c:v>
                </c:pt>
                <c:pt idx="993">
                  <c:v>0.63100579096128107</c:v>
                </c:pt>
                <c:pt idx="994">
                  <c:v>0.63144701606476905</c:v>
                </c:pt>
                <c:pt idx="995">
                  <c:v>0.63188765466941876</c:v>
                </c:pt>
                <c:pt idx="996">
                  <c:v>0.63232770618519141</c:v>
                </c:pt>
                <c:pt idx="997">
                  <c:v>0.63276717002204752</c:v>
                </c:pt>
                <c:pt idx="998">
                  <c:v>0.63320604558994831</c:v>
                </c:pt>
                <c:pt idx="999">
                  <c:v>0.63364433229885442</c:v>
                </c:pt>
                <c:pt idx="1000">
                  <c:v>0.63408202955872717</c:v>
                </c:pt>
                <c:pt idx="1001">
                  <c:v>0.6345191367795272</c:v>
                </c:pt>
                <c:pt idx="1002">
                  <c:v>0.63495565337121551</c:v>
                </c:pt>
                <c:pt idx="1003">
                  <c:v>0.63539157874375296</c:v>
                </c:pt>
                <c:pt idx="1004">
                  <c:v>0.63582691230710053</c:v>
                </c:pt>
                <c:pt idx="1005">
                  <c:v>0.63626165347121932</c:v>
                </c:pt>
                <c:pt idx="1006">
                  <c:v>0.63669580164606998</c:v>
                </c:pt>
                <c:pt idx="1007">
                  <c:v>0.6371293562416136</c:v>
                </c:pt>
                <c:pt idx="1008">
                  <c:v>0.63756231666781105</c:v>
                </c:pt>
                <c:pt idx="1009">
                  <c:v>0.6379946823346232</c:v>
                </c:pt>
                <c:pt idx="1010">
                  <c:v>0.63842645265201114</c:v>
                </c:pt>
                <c:pt idx="1011">
                  <c:v>0.63885762702993565</c:v>
                </c:pt>
                <c:pt idx="1012">
                  <c:v>0.6392882048783578</c:v>
                </c:pt>
                <c:pt idx="1013">
                  <c:v>0.63971818560723837</c:v>
                </c:pt>
                <c:pt idx="1014">
                  <c:v>0.64014756862653832</c:v>
                </c:pt>
                <c:pt idx="1015">
                  <c:v>0.64057635334621865</c:v>
                </c:pt>
                <c:pt idx="1016">
                  <c:v>0.64100453917624023</c:v>
                </c:pt>
                <c:pt idx="1017">
                  <c:v>0.64143212552656403</c:v>
                </c:pt>
                <c:pt idx="1018">
                  <c:v>0.64185911180715083</c:v>
                </c:pt>
                <c:pt idx="1019">
                  <c:v>0.64228549742796193</c:v>
                </c:pt>
                <c:pt idx="1020">
                  <c:v>0.64271128179895776</c:v>
                </c:pt>
                <c:pt idx="1021">
                  <c:v>0.64313646433009952</c:v>
                </c:pt>
                <c:pt idx="1022">
                  <c:v>0.64356104443134821</c:v>
                </c:pt>
                <c:pt idx="1023">
                  <c:v>0.64398502151266457</c:v>
                </c:pt>
                <c:pt idx="1024">
                  <c:v>0.64440839498400959</c:v>
                </c:pt>
                <c:pt idx="1025">
                  <c:v>0.64483116425534426</c:v>
                </c:pt>
                <c:pt idx="1026">
                  <c:v>0.64525332873662944</c:v>
                </c:pt>
                <c:pt idx="1027">
                  <c:v>0.64567488783782623</c:v>
                </c:pt>
                <c:pt idx="1028">
                  <c:v>0.64609584096889516</c:v>
                </c:pt>
                <c:pt idx="1029">
                  <c:v>0.64651618753979767</c:v>
                </c:pt>
                <c:pt idx="1030">
                  <c:v>0.64693592696049429</c:v>
                </c:pt>
                <c:pt idx="1031">
                  <c:v>0.64735505864094611</c:v>
                </c:pt>
                <c:pt idx="1032">
                  <c:v>0.64777358199111401</c:v>
                </c:pt>
                <c:pt idx="1033">
                  <c:v>0.64819149642095886</c:v>
                </c:pt>
                <c:pt idx="1034">
                  <c:v>0.64860880134044174</c:v>
                </c:pt>
                <c:pt idx="1035">
                  <c:v>0.64902549615952354</c:v>
                </c:pt>
                <c:pt idx="1036">
                  <c:v>0.64944158028816512</c:v>
                </c:pt>
                <c:pt idx="1037">
                  <c:v>0.64985705313632747</c:v>
                </c:pt>
                <c:pt idx="1038">
                  <c:v>0.65027191411397145</c:v>
                </c:pt>
                <c:pt idx="1039">
                  <c:v>0.65068616263105794</c:v>
                </c:pt>
                <c:pt idx="1040">
                  <c:v>0.65109979809754803</c:v>
                </c:pt>
                <c:pt idx="1041">
                  <c:v>0.6515128199234026</c:v>
                </c:pt>
                <c:pt idx="1042">
                  <c:v>0.65192522751858251</c:v>
                </c:pt>
                <c:pt idx="1043">
                  <c:v>0.65233702029304874</c:v>
                </c:pt>
                <c:pt idx="1044">
                  <c:v>0.65274819765676217</c:v>
                </c:pt>
                <c:pt idx="1045">
                  <c:v>0.65315875901968368</c:v>
                </c:pt>
                <c:pt idx="1046">
                  <c:v>0.65356870379177445</c:v>
                </c:pt>
                <c:pt idx="1047">
                  <c:v>0.65397803138299515</c:v>
                </c:pt>
                <c:pt idx="1048">
                  <c:v>0.65438674120330687</c:v>
                </c:pt>
                <c:pt idx="1049">
                  <c:v>0.65479483266267025</c:v>
                </c:pt>
                <c:pt idx="1050">
                  <c:v>0.65520230517104661</c:v>
                </c:pt>
                <c:pt idx="1051">
                  <c:v>0.6556091581383966</c:v>
                </c:pt>
                <c:pt idx="1052">
                  <c:v>0.6560153909746812</c:v>
                </c:pt>
                <c:pt idx="1053">
                  <c:v>0.6564210030898614</c:v>
                </c:pt>
                <c:pt idx="1054">
                  <c:v>0.65682599389389817</c:v>
                </c:pt>
                <c:pt idx="1055">
                  <c:v>0.6572303627967524</c:v>
                </c:pt>
                <c:pt idx="1056">
                  <c:v>0.65763410920838483</c:v>
                </c:pt>
                <c:pt idx="1057">
                  <c:v>0.65803723253875657</c:v>
                </c:pt>
                <c:pt idx="1058">
                  <c:v>0.6584397321978287</c:v>
                </c:pt>
                <c:pt idx="1059">
                  <c:v>0.65884160759556176</c:v>
                </c:pt>
                <c:pt idx="1060">
                  <c:v>0.65924285814191697</c:v>
                </c:pt>
                <c:pt idx="1061">
                  <c:v>0.65964348324685518</c:v>
                </c:pt>
                <c:pt idx="1062">
                  <c:v>0.66004348232033738</c:v>
                </c:pt>
                <c:pt idx="1063">
                  <c:v>0.66044285477232423</c:v>
                </c:pt>
                <c:pt idx="1064">
                  <c:v>0.66084160001277703</c:v>
                </c:pt>
                <c:pt idx="1065">
                  <c:v>0.66123971745165644</c:v>
                </c:pt>
                <c:pt idx="1066">
                  <c:v>0.66163720649892366</c:v>
                </c:pt>
                <c:pt idx="1067">
                  <c:v>0.66203406656453923</c:v>
                </c:pt>
                <c:pt idx="1068">
                  <c:v>0.66243029705846435</c:v>
                </c:pt>
                <c:pt idx="1069">
                  <c:v>0.66282589739065989</c:v>
                </c:pt>
                <c:pt idx="1070">
                  <c:v>0.66322086697108673</c:v>
                </c:pt>
                <c:pt idx="1071">
                  <c:v>0.66361520520970585</c:v>
                </c:pt>
                <c:pt idx="1072">
                  <c:v>0.66400891151647823</c:v>
                </c:pt>
                <c:pt idx="1073">
                  <c:v>0.66440198530136474</c:v>
                </c:pt>
                <c:pt idx="1074">
                  <c:v>0.66479442597432636</c:v>
                </c:pt>
                <c:pt idx="1075">
                  <c:v>0.66518623294532375</c:v>
                </c:pt>
                <c:pt idx="1076">
                  <c:v>0.66557740562431811</c:v>
                </c:pt>
                <c:pt idx="1077">
                  <c:v>0.66596794342127041</c:v>
                </c:pt>
                <c:pt idx="1078">
                  <c:v>0.66635784574614143</c:v>
                </c:pt>
                <c:pt idx="1079">
                  <c:v>0.66674711200889203</c:v>
                </c:pt>
                <c:pt idx="1080">
                  <c:v>0.6671357416194833</c:v>
                </c:pt>
                <c:pt idx="1081">
                  <c:v>0.66752373398787612</c:v>
                </c:pt>
                <c:pt idx="1082">
                  <c:v>0.66791108852403136</c:v>
                </c:pt>
                <c:pt idx="1083">
                  <c:v>0.66829780463791011</c:v>
                </c:pt>
                <c:pt idx="1084">
                  <c:v>0.66868388173947313</c:v>
                </c:pt>
                <c:pt idx="1085">
                  <c:v>0.6690693192386814</c:v>
                </c:pt>
                <c:pt idx="1086">
                  <c:v>0.6694541165454958</c:v>
                </c:pt>
                <c:pt idx="1087">
                  <c:v>0.66983827306987742</c:v>
                </c:pt>
                <c:pt idx="1088">
                  <c:v>0.67022178822178691</c:v>
                </c:pt>
                <c:pt idx="1089">
                  <c:v>0.67060466141118547</c:v>
                </c:pt>
                <c:pt idx="1090">
                  <c:v>0.67098689204803386</c:v>
                </c:pt>
                <c:pt idx="1091">
                  <c:v>0.67136847954229317</c:v>
                </c:pt>
                <c:pt idx="1092">
                  <c:v>0.67174942330392418</c:v>
                </c:pt>
                <c:pt idx="1093">
                  <c:v>0.67212972274288774</c:v>
                </c:pt>
                <c:pt idx="1094">
                  <c:v>0.67250937726914506</c:v>
                </c:pt>
                <c:pt idx="1095">
                  <c:v>0.67288838629265668</c:v>
                </c:pt>
                <c:pt idx="1096">
                  <c:v>0.67326674922338392</c:v>
                </c:pt>
                <c:pt idx="1097">
                  <c:v>0.67364446547128753</c:v>
                </c:pt>
                <c:pt idx="1098">
                  <c:v>0.67402153444632851</c:v>
                </c:pt>
                <c:pt idx="1099">
                  <c:v>0.6743979555584676</c:v>
                </c:pt>
                <c:pt idx="1100">
                  <c:v>0.6747737282176659</c:v>
                </c:pt>
                <c:pt idx="1101">
                  <c:v>0.67514885183388429</c:v>
                </c:pt>
                <c:pt idx="1102">
                  <c:v>0.67552332581708363</c:v>
                </c:pt>
                <c:pt idx="1103">
                  <c:v>0.67589714957722502</c:v>
                </c:pt>
                <c:pt idx="1104">
                  <c:v>0.67627032252426911</c:v>
                </c:pt>
                <c:pt idx="1105">
                  <c:v>0.67664284406817721</c:v>
                </c:pt>
                <c:pt idx="1106">
                  <c:v>0.67701471361890986</c:v>
                </c:pt>
                <c:pt idx="1107">
                  <c:v>0.67738593058642826</c:v>
                </c:pt>
                <c:pt idx="1108">
                  <c:v>0.67775649438069319</c:v>
                </c:pt>
                <c:pt idx="1109">
                  <c:v>0.67812640441166572</c:v>
                </c:pt>
                <c:pt idx="1110">
                  <c:v>0.67849566008930662</c:v>
                </c:pt>
                <c:pt idx="1111">
                  <c:v>0.67886426082357687</c:v>
                </c:pt>
                <c:pt idx="1112">
                  <c:v>0.67923220602443735</c:v>
                </c:pt>
                <c:pt idx="1113">
                  <c:v>0.67959949510184914</c:v>
                </c:pt>
                <c:pt idx="1114">
                  <c:v>0.67996612746577301</c:v>
                </c:pt>
                <c:pt idx="1115">
                  <c:v>0.68033210252617005</c:v>
                </c:pt>
                <c:pt idx="1116">
                  <c:v>0.68069741969300102</c:v>
                </c:pt>
                <c:pt idx="1117">
                  <c:v>0.6810620783762269</c:v>
                </c:pt>
                <c:pt idx="1118">
                  <c:v>0.68142607798580868</c:v>
                </c:pt>
                <c:pt idx="1119">
                  <c:v>0.68178941793170711</c:v>
                </c:pt>
                <c:pt idx="1120">
                  <c:v>0.6821520976238834</c:v>
                </c:pt>
                <c:pt idx="1121">
                  <c:v>0.68251411647229832</c:v>
                </c:pt>
                <c:pt idx="1122">
                  <c:v>0.68287547388691272</c:v>
                </c:pt>
                <c:pt idx="1123">
                  <c:v>0.68323616927768771</c:v>
                </c:pt>
                <c:pt idx="1124">
                  <c:v>0.68359620205458393</c:v>
                </c:pt>
                <c:pt idx="1125">
                  <c:v>0.68395557162756271</c:v>
                </c:pt>
                <c:pt idx="1126">
                  <c:v>0.68431427740658468</c:v>
                </c:pt>
                <c:pt idx="1127">
                  <c:v>0.68467231880161084</c:v>
                </c:pt>
                <c:pt idx="1128">
                  <c:v>0.68502969522260204</c:v>
                </c:pt>
                <c:pt idx="1129">
                  <c:v>0.68538640607951939</c:v>
                </c:pt>
                <c:pt idx="1130">
                  <c:v>0.68574245078232376</c:v>
                </c:pt>
                <c:pt idx="1131">
                  <c:v>0.68609782874097591</c:v>
                </c:pt>
                <c:pt idx="1132">
                  <c:v>0.68645253936543704</c:v>
                </c:pt>
                <c:pt idx="1133">
                  <c:v>0.6868065820656678</c:v>
                </c:pt>
                <c:pt idx="1134">
                  <c:v>0.6871599562516294</c:v>
                </c:pt>
                <c:pt idx="1135">
                  <c:v>0.68751266133328248</c:v>
                </c:pt>
                <c:pt idx="1136">
                  <c:v>0.68786469672058825</c:v>
                </c:pt>
                <c:pt idx="1137">
                  <c:v>0.68821606182350736</c:v>
                </c:pt>
                <c:pt idx="1138">
                  <c:v>0.68856675605200091</c:v>
                </c:pt>
                <c:pt idx="1139">
                  <c:v>0.68891677881602964</c:v>
                </c:pt>
                <c:pt idx="1140">
                  <c:v>0.68926612952555488</c:v>
                </c:pt>
                <c:pt idx="1141">
                  <c:v>0.68961480759053717</c:v>
                </c:pt>
                <c:pt idx="1142">
                  <c:v>0.68996281242093771</c:v>
                </c:pt>
                <c:pt idx="1143">
                  <c:v>0.69031014342671704</c:v>
                </c:pt>
                <c:pt idx="1144">
                  <c:v>0.69065680001783647</c:v>
                </c:pt>
                <c:pt idx="1145">
                  <c:v>0.69100278160425677</c:v>
                </c:pt>
                <c:pt idx="1146">
                  <c:v>0.69134808759593891</c:v>
                </c:pt>
                <c:pt idx="1147">
                  <c:v>0.69169271740284388</c:v>
                </c:pt>
                <c:pt idx="1148">
                  <c:v>0.69203667043493233</c:v>
                </c:pt>
                <c:pt idx="1149">
                  <c:v>0.69237994610216547</c:v>
                </c:pt>
                <c:pt idx="1150">
                  <c:v>0.69272254381450415</c:v>
                </c:pt>
                <c:pt idx="1151">
                  <c:v>0.69306446298190927</c:v>
                </c:pt>
                <c:pt idx="1152">
                  <c:v>0.69340570301434179</c:v>
                </c:pt>
                <c:pt idx="1153">
                  <c:v>0.6937462633217627</c:v>
                </c:pt>
                <c:pt idx="1154">
                  <c:v>0.69408614331413265</c:v>
                </c:pt>
                <c:pt idx="1155">
                  <c:v>0.69442534240141285</c:v>
                </c:pt>
                <c:pt idx="1156">
                  <c:v>0.69476385999356427</c:v>
                </c:pt>
                <c:pt idx="1157">
                  <c:v>0.69510169550054768</c:v>
                </c:pt>
                <c:pt idx="1158">
                  <c:v>0.69543884833232383</c:v>
                </c:pt>
                <c:pt idx="1159">
                  <c:v>0.69577531789885394</c:v>
                </c:pt>
                <c:pt idx="1160">
                  <c:v>0.69611110361009898</c:v>
                </c:pt>
                <c:pt idx="1161">
                  <c:v>0.69644620487601971</c:v>
                </c:pt>
                <c:pt idx="1162">
                  <c:v>0.69678062110657701</c:v>
                </c:pt>
                <c:pt idx="1163">
                  <c:v>0.69711435171173186</c:v>
                </c:pt>
                <c:pt idx="1164">
                  <c:v>0.69744739610144546</c:v>
                </c:pt>
                <c:pt idx="1165">
                  <c:v>0.69777975368567824</c:v>
                </c:pt>
                <c:pt idx="1166">
                  <c:v>0.69811142387439151</c:v>
                </c:pt>
                <c:pt idx="1167">
                  <c:v>0.69844240607754604</c:v>
                </c:pt>
                <c:pt idx="1168">
                  <c:v>0.69877269970510281</c:v>
                </c:pt>
                <c:pt idx="1169">
                  <c:v>0.69910230416702279</c:v>
                </c:pt>
                <c:pt idx="1170">
                  <c:v>0.69943121887326676</c:v>
                </c:pt>
                <c:pt idx="1171">
                  <c:v>0.69975944323379569</c:v>
                </c:pt>
                <c:pt idx="1172">
                  <c:v>0.70008697665857067</c:v>
                </c:pt>
                <c:pt idx="1173">
                  <c:v>0.70041381855755236</c:v>
                </c:pt>
                <c:pt idx="1174">
                  <c:v>0.70073996834070185</c:v>
                </c:pt>
                <c:pt idx="1175">
                  <c:v>0.70106542541798011</c:v>
                </c:pt>
                <c:pt idx="1176">
                  <c:v>0.70139018919934804</c:v>
                </c:pt>
                <c:pt idx="1177">
                  <c:v>0.70171425909476648</c:v>
                </c:pt>
                <c:pt idx="1178">
                  <c:v>0.70203763451419643</c:v>
                </c:pt>
                <c:pt idx="1179">
                  <c:v>0.70236031486759887</c:v>
                </c:pt>
                <c:pt idx="1180">
                  <c:v>0.70268229956493466</c:v>
                </c:pt>
                <c:pt idx="1181">
                  <c:v>0.70300358801616458</c:v>
                </c:pt>
                <c:pt idx="1182">
                  <c:v>0.70332417963124993</c:v>
                </c:pt>
                <c:pt idx="1183">
                  <c:v>0.70364407382015115</c:v>
                </c:pt>
                <c:pt idx="1184">
                  <c:v>0.70396326999282954</c:v>
                </c:pt>
                <c:pt idx="1185">
                  <c:v>0.70428176755924587</c:v>
                </c:pt>
                <c:pt idx="1186">
                  <c:v>0.70459956592936124</c:v>
                </c:pt>
                <c:pt idx="1187">
                  <c:v>0.70491666451313639</c:v>
                </c:pt>
                <c:pt idx="1188">
                  <c:v>0.70523306272053232</c:v>
                </c:pt>
                <c:pt idx="1189">
                  <c:v>0.7055487599615099</c:v>
                </c:pt>
                <c:pt idx="1190">
                  <c:v>0.7058637556460301</c:v>
                </c:pt>
                <c:pt idx="1191">
                  <c:v>0.70617804918405391</c:v>
                </c:pt>
                <c:pt idx="1192">
                  <c:v>0.7064916399855421</c:v>
                </c:pt>
                <c:pt idx="1193">
                  <c:v>0.70680452746045586</c:v>
                </c:pt>
                <c:pt idx="1194">
                  <c:v>0.70711671101875584</c:v>
                </c:pt>
                <c:pt idx="1195">
                  <c:v>0.70742819007040303</c:v>
                </c:pt>
                <c:pt idx="1196">
                  <c:v>0.70773896402535841</c:v>
                </c:pt>
                <c:pt idx="1197">
                  <c:v>0.70804903229358296</c:v>
                </c:pt>
                <c:pt idx="1198">
                  <c:v>0.70835839428503744</c:v>
                </c:pt>
                <c:pt idx="1199">
                  <c:v>0.70866704940968306</c:v>
                </c:pt>
                <c:pt idx="1200">
                  <c:v>0.70897499707748057</c:v>
                </c:pt>
                <c:pt idx="1201">
                  <c:v>0.70928223669839074</c:v>
                </c:pt>
                <c:pt idx="1202">
                  <c:v>0.70958876768237478</c:v>
                </c:pt>
                <c:pt idx="1203">
                  <c:v>0.70989458943939354</c:v>
                </c:pt>
                <c:pt idx="1204">
                  <c:v>0.7101997013794078</c:v>
                </c:pt>
                <c:pt idx="1205">
                  <c:v>0.71050410291237864</c:v>
                </c:pt>
                <c:pt idx="1206">
                  <c:v>0.71080779344826694</c:v>
                </c:pt>
                <c:pt idx="1207">
                  <c:v>0.71111077239703369</c:v>
                </c:pt>
                <c:pt idx="1208">
                  <c:v>0.71141303916863963</c:v>
                </c:pt>
                <c:pt idx="1209">
                  <c:v>0.71171459317304586</c:v>
                </c:pt>
                <c:pt idx="1210">
                  <c:v>0.71201543382021326</c:v>
                </c:pt>
                <c:pt idx="1211">
                  <c:v>0.7123155605201027</c:v>
                </c:pt>
                <c:pt idx="1212">
                  <c:v>0.71261497268267537</c:v>
                </c:pt>
                <c:pt idx="1213">
                  <c:v>0.71291366971789183</c:v>
                </c:pt>
                <c:pt idx="1214">
                  <c:v>0.71321165103571316</c:v>
                </c:pt>
                <c:pt idx="1215">
                  <c:v>0.71350891604610023</c:v>
                </c:pt>
                <c:pt idx="1216">
                  <c:v>0.71380546415901414</c:v>
                </c:pt>
                <c:pt idx="1217">
                  <c:v>0.71410129478441575</c:v>
                </c:pt>
                <c:pt idx="1218">
                  <c:v>0.71439640733226584</c:v>
                </c:pt>
                <c:pt idx="1219">
                  <c:v>0.71469080121252548</c:v>
                </c:pt>
                <c:pt idx="1220">
                  <c:v>0.71498447583515556</c:v>
                </c:pt>
                <c:pt idx="1221">
                  <c:v>0.71527743061011706</c:v>
                </c:pt>
                <c:pt idx="1222">
                  <c:v>0.71556966494737084</c:v>
                </c:pt>
                <c:pt idx="1223">
                  <c:v>0.71586117825687789</c:v>
                </c:pt>
                <c:pt idx="1224">
                  <c:v>0.71615196994859909</c:v>
                </c:pt>
                <c:pt idx="1225">
                  <c:v>0.71644203943249507</c:v>
                </c:pt>
                <c:pt idx="1226">
                  <c:v>0.71673138611852738</c:v>
                </c:pt>
                <c:pt idx="1227">
                  <c:v>0.71702000941665656</c:v>
                </c:pt>
                <c:pt idx="1228">
                  <c:v>0.71730790873684358</c:v>
                </c:pt>
                <c:pt idx="1229">
                  <c:v>0.71759508348904943</c:v>
                </c:pt>
                <c:pt idx="1230">
                  <c:v>0.71788153308323499</c:v>
                </c:pt>
                <c:pt idx="1231">
                  <c:v>0.71816725692936112</c:v>
                </c:pt>
                <c:pt idx="1232">
                  <c:v>0.7184522544373888</c:v>
                </c:pt>
                <c:pt idx="1233">
                  <c:v>0.71873652501727914</c:v>
                </c:pt>
                <c:pt idx="1234">
                  <c:v>0.71902006807899277</c:v>
                </c:pt>
                <c:pt idx="1235">
                  <c:v>0.71930288303249079</c:v>
                </c:pt>
                <c:pt idx="1236">
                  <c:v>0.71958496928773397</c:v>
                </c:pt>
                <c:pt idx="1237">
                  <c:v>0.7198663262546835</c:v>
                </c:pt>
                <c:pt idx="1238">
                  <c:v>0.72014695334330026</c:v>
                </c:pt>
                <c:pt idx="1239">
                  <c:v>0.72042684996354489</c:v>
                </c:pt>
                <c:pt idx="1240">
                  <c:v>0.72070601552537861</c:v>
                </c:pt>
                <c:pt idx="1241">
                  <c:v>0.72098444943876216</c:v>
                </c:pt>
                <c:pt idx="1242">
                  <c:v>0.72126215111365666</c:v>
                </c:pt>
                <c:pt idx="1243">
                  <c:v>0.72153911996002296</c:v>
                </c:pt>
                <c:pt idx="1244">
                  <c:v>0.72181535538782182</c:v>
                </c:pt>
                <c:pt idx="1245">
                  <c:v>0.72209085680701446</c:v>
                </c:pt>
                <c:pt idx="1246">
                  <c:v>0.7223656236275614</c:v>
                </c:pt>
                <c:pt idx="1247">
                  <c:v>0.72263965525942409</c:v>
                </c:pt>
                <c:pt idx="1248">
                  <c:v>0.72291295111256304</c:v>
                </c:pt>
                <c:pt idx="1249">
                  <c:v>0.72318551059693936</c:v>
                </c:pt>
                <c:pt idx="1250">
                  <c:v>0.72345733312251403</c:v>
                </c:pt>
                <c:pt idx="1251">
                  <c:v>0.72372841809924782</c:v>
                </c:pt>
                <c:pt idx="1252">
                  <c:v>0.72399876493710169</c:v>
                </c:pt>
                <c:pt idx="1253">
                  <c:v>0.72426837304603653</c:v>
                </c:pt>
                <c:pt idx="1254">
                  <c:v>0.72453724183601353</c:v>
                </c:pt>
                <c:pt idx="1255">
                  <c:v>0.72480537071699336</c:v>
                </c:pt>
                <c:pt idx="1256">
                  <c:v>0.72507275909893698</c:v>
                </c:pt>
                <c:pt idx="1257">
                  <c:v>0.7253394063918055</c:v>
                </c:pt>
                <c:pt idx="1258">
                  <c:v>0.72560531200555944</c:v>
                </c:pt>
                <c:pt idx="1259">
                  <c:v>0.72587047535016025</c:v>
                </c:pt>
                <c:pt idx="1260">
                  <c:v>0.72613489583556834</c:v>
                </c:pt>
                <c:pt idx="1261">
                  <c:v>0.72639857287174503</c:v>
                </c:pt>
                <c:pt idx="1262">
                  <c:v>0.72666150586865119</c:v>
                </c:pt>
                <c:pt idx="1263">
                  <c:v>0.72692369423624748</c:v>
                </c:pt>
                <c:pt idx="1264">
                  <c:v>0.72718513738449531</c:v>
                </c:pt>
                <c:pt idx="1265">
                  <c:v>0.72744583472335511</c:v>
                </c:pt>
                <c:pt idx="1266">
                  <c:v>0.72770578566278799</c:v>
                </c:pt>
                <c:pt idx="1267">
                  <c:v>0.72796498961275491</c:v>
                </c:pt>
                <c:pt idx="1268">
                  <c:v>0.72822344598321687</c:v>
                </c:pt>
                <c:pt idx="1269">
                  <c:v>0.72848115418413462</c:v>
                </c:pt>
                <c:pt idx="1270">
                  <c:v>0.72873811362546914</c:v>
                </c:pt>
                <c:pt idx="1271">
                  <c:v>0.72899432371718165</c:v>
                </c:pt>
                <c:pt idx="1272">
                  <c:v>0.72924978386923256</c:v>
                </c:pt>
                <c:pt idx="1273">
                  <c:v>0.72950449349158308</c:v>
                </c:pt>
                <c:pt idx="1274">
                  <c:v>0.72975845199419431</c:v>
                </c:pt>
                <c:pt idx="1275">
                  <c:v>0.73001165878702678</c:v>
                </c:pt>
                <c:pt idx="1276">
                  <c:v>0.7302641132800417</c:v>
                </c:pt>
                <c:pt idx="1277">
                  <c:v>0.73051581488320005</c:v>
                </c:pt>
                <c:pt idx="1278">
                  <c:v>0.73076676300646237</c:v>
                </c:pt>
                <c:pt idx="1279">
                  <c:v>0.73101695705979008</c:v>
                </c:pt>
                <c:pt idx="1280">
                  <c:v>0.73126639645314384</c:v>
                </c:pt>
                <c:pt idx="1281">
                  <c:v>0.73151508059648451</c:v>
                </c:pt>
                <c:pt idx="1282">
                  <c:v>0.73176300889977308</c:v>
                </c:pt>
                <c:pt idx="1283">
                  <c:v>0.73201018077297064</c:v>
                </c:pt>
                <c:pt idx="1284">
                  <c:v>0.73225659562603795</c:v>
                </c:pt>
                <c:pt idx="1285">
                  <c:v>0.732502252868936</c:v>
                </c:pt>
                <c:pt idx="1286">
                  <c:v>0.73274715191162576</c:v>
                </c:pt>
                <c:pt idx="1287">
                  <c:v>0.73299129216406789</c:v>
                </c:pt>
                <c:pt idx="1288">
                  <c:v>0.73323467303622381</c:v>
                </c:pt>
                <c:pt idx="1289">
                  <c:v>0.73347729393805383</c:v>
                </c:pt>
                <c:pt idx="1290">
                  <c:v>0.73371915427951939</c:v>
                </c:pt>
                <c:pt idx="1291">
                  <c:v>0.73396025347058136</c:v>
                </c:pt>
                <c:pt idx="1292">
                  <c:v>0.73420059092120038</c:v>
                </c:pt>
                <c:pt idx="1293">
                  <c:v>0.73444016604133755</c:v>
                </c:pt>
                <c:pt idx="1294">
                  <c:v>0.73467897824095374</c:v>
                </c:pt>
                <c:pt idx="1295">
                  <c:v>0.73491702693000993</c:v>
                </c:pt>
                <c:pt idx="1296">
                  <c:v>0.73515431151846722</c:v>
                </c:pt>
                <c:pt idx="1297">
                  <c:v>0.73539083141628614</c:v>
                </c:pt>
                <c:pt idx="1298">
                  <c:v>0.73562658603342801</c:v>
                </c:pt>
                <c:pt idx="1299">
                  <c:v>0.73586157477985337</c:v>
                </c:pt>
                <c:pt idx="1300">
                  <c:v>0.73609579706552364</c:v>
                </c:pt>
                <c:pt idx="1301">
                  <c:v>0.73632925230039925</c:v>
                </c:pt>
                <c:pt idx="1302">
                  <c:v>0.73656193989444141</c:v>
                </c:pt>
                <c:pt idx="1303">
                  <c:v>0.73679385925761109</c:v>
                </c:pt>
                <c:pt idx="1304">
                  <c:v>0.73702500979986885</c:v>
                </c:pt>
                <c:pt idx="1305">
                  <c:v>0.73725539093117609</c:v>
                </c:pt>
                <c:pt idx="1306">
                  <c:v>0.73748500206149348</c:v>
                </c:pt>
                <c:pt idx="1307">
                  <c:v>0.73771384260078199</c:v>
                </c:pt>
                <c:pt idx="1308">
                  <c:v>0.73794191195900261</c:v>
                </c:pt>
                <c:pt idx="1309">
                  <c:v>0.73816920954611609</c:v>
                </c:pt>
                <c:pt idx="1310">
                  <c:v>0.73839573477208342</c:v>
                </c:pt>
                <c:pt idx="1311">
                  <c:v>0.7386214870468657</c:v>
                </c:pt>
                <c:pt idx="1312">
                  <c:v>0.7388464657804239</c:v>
                </c:pt>
                <c:pt idx="1313">
                  <c:v>0.73907067038271845</c:v>
                </c:pt>
                <c:pt idx="1314">
                  <c:v>0.73929410026371079</c:v>
                </c:pt>
                <c:pt idx="1315">
                  <c:v>0.73951675483336177</c:v>
                </c:pt>
                <c:pt idx="1316">
                  <c:v>0.73973863350163194</c:v>
                </c:pt>
                <c:pt idx="1317">
                  <c:v>0.73995973567848272</c:v>
                </c:pt>
                <c:pt idx="1318">
                  <c:v>0.74018006077387477</c:v>
                </c:pt>
                <c:pt idx="1319">
                  <c:v>0.74039960819776918</c:v>
                </c:pt>
                <c:pt idx="1320">
                  <c:v>0.74061837736012659</c:v>
                </c:pt>
                <c:pt idx="1321">
                  <c:v>0.74083636767090821</c:v>
                </c:pt>
                <c:pt idx="1322">
                  <c:v>0.74105357854007481</c:v>
                </c:pt>
                <c:pt idx="1323">
                  <c:v>0.74127000937758747</c:v>
                </c:pt>
                <c:pt idx="1324">
                  <c:v>0.74148565959340695</c:v>
                </c:pt>
                <c:pt idx="1325">
                  <c:v>0.74170052859749414</c:v>
                </c:pt>
                <c:pt idx="1326">
                  <c:v>0.74191461579981022</c:v>
                </c:pt>
                <c:pt idx="1327">
                  <c:v>0.74212792061031585</c:v>
                </c:pt>
                <c:pt idx="1328">
                  <c:v>0.74234044243897224</c:v>
                </c:pt>
                <c:pt idx="1329">
                  <c:v>0.74255218069574003</c:v>
                </c:pt>
                <c:pt idx="1330">
                  <c:v>0.7427631347905802</c:v>
                </c:pt>
                <c:pt idx="1331">
                  <c:v>0.74297330413345386</c:v>
                </c:pt>
                <c:pt idx="1332">
                  <c:v>0.74318268813432176</c:v>
                </c:pt>
                <c:pt idx="1333">
                  <c:v>0.74339128620314499</c:v>
                </c:pt>
                <c:pt idx="1334">
                  <c:v>0.7435990977498842</c:v>
                </c:pt>
                <c:pt idx="1335">
                  <c:v>0.74380612218450071</c:v>
                </c:pt>
                <c:pt idx="1336">
                  <c:v>0.74401235891695505</c:v>
                </c:pt>
                <c:pt idx="1337">
                  <c:v>0.74421780735720855</c:v>
                </c:pt>
                <c:pt idx="1338">
                  <c:v>0.74442246691522174</c:v>
                </c:pt>
                <c:pt idx="1339">
                  <c:v>0.74462633700095593</c:v>
                </c:pt>
                <c:pt idx="1340">
                  <c:v>0.74482941702437166</c:v>
                </c:pt>
                <c:pt idx="1341">
                  <c:v>0.74503170639543015</c:v>
                </c:pt>
                <c:pt idx="1342">
                  <c:v>0.74523320452409203</c:v>
                </c:pt>
                <c:pt idx="1343">
                  <c:v>0.74543391082031862</c:v>
                </c:pt>
                <c:pt idx="1344">
                  <c:v>0.74563382469407058</c:v>
                </c:pt>
                <c:pt idx="1345">
                  <c:v>0.74583294555530899</c:v>
                </c:pt>
                <c:pt idx="1346">
                  <c:v>0.74603127281399451</c:v>
                </c:pt>
                <c:pt idx="1347">
                  <c:v>0.74622880588008833</c:v>
                </c:pt>
                <c:pt idx="1348">
                  <c:v>0.74642554416355134</c:v>
                </c:pt>
                <c:pt idx="1349">
                  <c:v>0.74662148707434428</c:v>
                </c:pt>
                <c:pt idx="1350">
                  <c:v>0.74681663402242837</c:v>
                </c:pt>
                <c:pt idx="1351">
                  <c:v>0.74701098441776426</c:v>
                </c:pt>
                <c:pt idx="1352">
                  <c:v>0.74720453767031314</c:v>
                </c:pt>
                <c:pt idx="1353">
                  <c:v>0.74739729319003578</c:v>
                </c:pt>
                <c:pt idx="1354">
                  <c:v>0.74758925038689295</c:v>
                </c:pt>
                <c:pt idx="1355">
                  <c:v>0.74778040867084594</c:v>
                </c:pt>
                <c:pt idx="1356">
                  <c:v>0.74797076745185553</c:v>
                </c:pt>
                <c:pt idx="1357">
                  <c:v>0.74816032613988248</c:v>
                </c:pt>
                <c:pt idx="1358">
                  <c:v>0.74834908414488788</c:v>
                </c:pt>
                <c:pt idx="1359">
                  <c:v>0.74853704087683259</c:v>
                </c:pt>
                <c:pt idx="1360">
                  <c:v>0.74872419574567761</c:v>
                </c:pt>
                <c:pt idx="1361">
                  <c:v>0.7489105481613838</c:v>
                </c:pt>
                <c:pt idx="1362">
                  <c:v>0.74909609753391215</c:v>
                </c:pt>
                <c:pt idx="1363">
                  <c:v>0.74928084327322364</c:v>
                </c:pt>
                <c:pt idx="1364">
                  <c:v>0.74946478478927891</c:v>
                </c:pt>
                <c:pt idx="1365">
                  <c:v>0.74964792149203929</c:v>
                </c:pt>
                <c:pt idx="1366">
                  <c:v>0.74983025279146531</c:v>
                </c:pt>
                <c:pt idx="1367">
                  <c:v>0.75001177809751829</c:v>
                </c:pt>
                <c:pt idx="1368">
                  <c:v>0.75019249682015887</c:v>
                </c:pt>
                <c:pt idx="1369">
                  <c:v>0.75037240836934804</c:v>
                </c:pt>
                <c:pt idx="1370">
                  <c:v>0.75055151215504678</c:v>
                </c:pt>
                <c:pt idx="1371">
                  <c:v>0.75072980758721597</c:v>
                </c:pt>
                <c:pt idx="1372">
                  <c:v>0.75090729407581647</c:v>
                </c:pt>
                <c:pt idx="1373">
                  <c:v>0.75108397103080948</c:v>
                </c:pt>
                <c:pt idx="1374">
                  <c:v>0.75125983786215578</c:v>
                </c:pt>
                <c:pt idx="1375">
                  <c:v>0.751434893979816</c:v>
                </c:pt>
                <c:pt idx="1376">
                  <c:v>0.75160913879375169</c:v>
                </c:pt>
                <c:pt idx="1377">
                  <c:v>0.75178257171392315</c:v>
                </c:pt>
                <c:pt idx="1378">
                  <c:v>0.75195519215029161</c:v>
                </c:pt>
                <c:pt idx="1379">
                  <c:v>0.75212699951281792</c:v>
                </c:pt>
                <c:pt idx="1380">
                  <c:v>0.75229799321146329</c:v>
                </c:pt>
                <c:pt idx="1381">
                  <c:v>0.75246817265618815</c:v>
                </c:pt>
                <c:pt idx="1382">
                  <c:v>0.75263753725695381</c:v>
                </c:pt>
                <c:pt idx="1383">
                  <c:v>0.75280608642372104</c:v>
                </c:pt>
                <c:pt idx="1384">
                  <c:v>0.75297381956645071</c:v>
                </c:pt>
                <c:pt idx="1385">
                  <c:v>0.75314073609510401</c:v>
                </c:pt>
                <c:pt idx="1386">
                  <c:v>0.7533068354196415</c:v>
                </c:pt>
                <c:pt idx="1387">
                  <c:v>0.75347211695002436</c:v>
                </c:pt>
                <c:pt idx="1388">
                  <c:v>0.7536365800962137</c:v>
                </c:pt>
                <c:pt idx="1389">
                  <c:v>0.75380022426816995</c:v>
                </c:pt>
                <c:pt idx="1390">
                  <c:v>0.75396304887585419</c:v>
                </c:pt>
                <c:pt idx="1391">
                  <c:v>0.75412505332922763</c:v>
                </c:pt>
                <c:pt idx="1392">
                  <c:v>0.75428623703825104</c:v>
                </c:pt>
                <c:pt idx="1393">
                  <c:v>0.75444659941288539</c:v>
                </c:pt>
                <c:pt idx="1394">
                  <c:v>0.75460613986309144</c:v>
                </c:pt>
                <c:pt idx="1395">
                  <c:v>0.75476485779883018</c:v>
                </c:pt>
                <c:pt idx="1396">
                  <c:v>0.75492275263006248</c:v>
                </c:pt>
                <c:pt idx="1397">
                  <c:v>0.75507982376674954</c:v>
                </c:pt>
                <c:pt idx="1398">
                  <c:v>0.75523607061885201</c:v>
                </c:pt>
                <c:pt idx="1399">
                  <c:v>0.75539149259633109</c:v>
                </c:pt>
                <c:pt idx="1400">
                  <c:v>0.75554608910914733</c:v>
                </c:pt>
                <c:pt idx="1401">
                  <c:v>0.75569985956726193</c:v>
                </c:pt>
                <c:pt idx="1402">
                  <c:v>0.75585280338063587</c:v>
                </c:pt>
                <c:pt idx="1403">
                  <c:v>0.75600491995922969</c:v>
                </c:pt>
                <c:pt idx="1404">
                  <c:v>0.75615620871300482</c:v>
                </c:pt>
                <c:pt idx="1405">
                  <c:v>0.7563066690519219</c:v>
                </c:pt>
                <c:pt idx="1406">
                  <c:v>0.75645630038594192</c:v>
                </c:pt>
                <c:pt idx="1407">
                  <c:v>0.75660510212502574</c:v>
                </c:pt>
                <c:pt idx="1408">
                  <c:v>0.75675307367913436</c:v>
                </c:pt>
                <c:pt idx="1409">
                  <c:v>0.75690021445822875</c:v>
                </c:pt>
                <c:pt idx="1410">
                  <c:v>0.75704652387226978</c:v>
                </c:pt>
                <c:pt idx="1411">
                  <c:v>0.75719200133121833</c:v>
                </c:pt>
                <c:pt idx="1412">
                  <c:v>0.75733664624503527</c:v>
                </c:pt>
                <c:pt idx="1413">
                  <c:v>0.7574804580236818</c:v>
                </c:pt>
                <c:pt idx="1414">
                  <c:v>0.75762343607711857</c:v>
                </c:pt>
                <c:pt idx="1415">
                  <c:v>0.75776557981530679</c:v>
                </c:pt>
                <c:pt idx="1416">
                  <c:v>0.75790688864820699</c:v>
                </c:pt>
                <c:pt idx="1417">
                  <c:v>0.75804736198578038</c:v>
                </c:pt>
                <c:pt idx="1418">
                  <c:v>0.75818699923798794</c:v>
                </c:pt>
                <c:pt idx="1419">
                  <c:v>0.75832579981479042</c:v>
                </c:pt>
                <c:pt idx="1420">
                  <c:v>0.75846376312614883</c:v>
                </c:pt>
                <c:pt idx="1421">
                  <c:v>0.75860088858202412</c:v>
                </c:pt>
                <c:pt idx="1422">
                  <c:v>0.75873717559237697</c:v>
                </c:pt>
                <c:pt idx="1423">
                  <c:v>0.75887262356716878</c:v>
                </c:pt>
                <c:pt idx="1424">
                  <c:v>0.75900723191635999</c:v>
                </c:pt>
                <c:pt idx="1425">
                  <c:v>0.75914100004991181</c:v>
                </c:pt>
                <c:pt idx="1426">
                  <c:v>0.75927392737778521</c:v>
                </c:pt>
                <c:pt idx="1427">
                  <c:v>0.75940601330994095</c:v>
                </c:pt>
                <c:pt idx="1428">
                  <c:v>0.75953725725634003</c:v>
                </c:pt>
                <c:pt idx="1429">
                  <c:v>0.75966765862694341</c:v>
                </c:pt>
                <c:pt idx="1430">
                  <c:v>0.75979721683171197</c:v>
                </c:pt>
                <c:pt idx="1431">
                  <c:v>0.75992593128060659</c:v>
                </c:pt>
                <c:pt idx="1432">
                  <c:v>0.76005380138358825</c:v>
                </c:pt>
                <c:pt idx="1433">
                  <c:v>0.76018082655061792</c:v>
                </c:pt>
                <c:pt idx="1434">
                  <c:v>0.76030700619165636</c:v>
                </c:pt>
                <c:pt idx="1435">
                  <c:v>0.76043233971666468</c:v>
                </c:pt>
                <c:pt idx="1436">
                  <c:v>0.76055682653560375</c:v>
                </c:pt>
                <c:pt idx="1437">
                  <c:v>0.76068046605843453</c:v>
                </c:pt>
                <c:pt idx="1438">
                  <c:v>0.76080325769511803</c:v>
                </c:pt>
                <c:pt idx="1439">
                  <c:v>0.76092520085561488</c:v>
                </c:pt>
                <c:pt idx="1440">
                  <c:v>0.7610462949498864</c:v>
                </c:pt>
                <c:pt idx="1441">
                  <c:v>0.76116653938789314</c:v>
                </c:pt>
                <c:pt idx="1442">
                  <c:v>0.76128593357959617</c:v>
                </c:pt>
                <c:pt idx="1443">
                  <c:v>0.76140447693495661</c:v>
                </c:pt>
                <c:pt idx="1444">
                  <c:v>0.76152216886393509</c:v>
                </c:pt>
                <c:pt idx="1445">
                  <c:v>0.76163900877649271</c:v>
                </c:pt>
                <c:pt idx="1446">
                  <c:v>0.76175499608259023</c:v>
                </c:pt>
                <c:pt idx="1447">
                  <c:v>0.76187013019218897</c:v>
                </c:pt>
                <c:pt idx="1448">
                  <c:v>0.76198441051524934</c:v>
                </c:pt>
                <c:pt idx="1449">
                  <c:v>0.76209783646173257</c:v>
                </c:pt>
                <c:pt idx="1450">
                  <c:v>0.76221040744159951</c:v>
                </c:pt>
                <c:pt idx="1451">
                  <c:v>0.76232212286481127</c:v>
                </c:pt>
                <c:pt idx="1452">
                  <c:v>0.76243298214132849</c:v>
                </c:pt>
                <c:pt idx="1453">
                  <c:v>0.76254298468111226</c:v>
                </c:pt>
                <c:pt idx="1454">
                  <c:v>0.76265212989412345</c:v>
                </c:pt>
                <c:pt idx="1455">
                  <c:v>0.76276041719032317</c:v>
                </c:pt>
                <c:pt idx="1456">
                  <c:v>0.76286784597967194</c:v>
                </c:pt>
                <c:pt idx="1457">
                  <c:v>0.76297441567213109</c:v>
                </c:pt>
                <c:pt idx="1458">
                  <c:v>0.76308012567766115</c:v>
                </c:pt>
                <c:pt idx="1459">
                  <c:v>0.76318497540622365</c:v>
                </c:pt>
                <c:pt idx="1460">
                  <c:v>0.76328896426777892</c:v>
                </c:pt>
                <c:pt idx="1461">
                  <c:v>0.76339209167228828</c:v>
                </c:pt>
                <c:pt idx="1462">
                  <c:v>0.76349435702971225</c:v>
                </c:pt>
                <c:pt idx="1463">
                  <c:v>0.76359575975001226</c:v>
                </c:pt>
                <c:pt idx="1464">
                  <c:v>0.76369629924314886</c:v>
                </c:pt>
                <c:pt idx="1465">
                  <c:v>0.76379597491908313</c:v>
                </c:pt>
                <c:pt idx="1466">
                  <c:v>0.76389478618777595</c:v>
                </c:pt>
                <c:pt idx="1467">
                  <c:v>0.76399273245918831</c:v>
                </c:pt>
                <c:pt idx="1468">
                  <c:v>0.76408981314328117</c:v>
                </c:pt>
                <c:pt idx="1469">
                  <c:v>0.76418602765001531</c:v>
                </c:pt>
                <c:pt idx="1470">
                  <c:v>0.76428137538935181</c:v>
                </c:pt>
                <c:pt idx="1471">
                  <c:v>0.76437585577125133</c:v>
                </c:pt>
                <c:pt idx="1472">
                  <c:v>0.76446946820567518</c:v>
                </c:pt>
                <c:pt idx="1473">
                  <c:v>0.7645622121025839</c:v>
                </c:pt>
                <c:pt idx="1474">
                  <c:v>0.7646540868719387</c:v>
                </c:pt>
                <c:pt idx="1475">
                  <c:v>0.76474509192370033</c:v>
                </c:pt>
                <c:pt idx="1476">
                  <c:v>0.76483522666782988</c:v>
                </c:pt>
                <c:pt idx="1477">
                  <c:v>0.76492449051428846</c:v>
                </c:pt>
                <c:pt idx="1478">
                  <c:v>0.76501288287303637</c:v>
                </c:pt>
                <c:pt idx="1479">
                  <c:v>0.76510040315403505</c:v>
                </c:pt>
                <c:pt idx="1480">
                  <c:v>0.76518705076724536</c:v>
                </c:pt>
                <c:pt idx="1481">
                  <c:v>0.76527282512262795</c:v>
                </c:pt>
                <c:pt idx="1482">
                  <c:v>0.76535772563014415</c:v>
                </c:pt>
                <c:pt idx="1483">
                  <c:v>0.76544175169975448</c:v>
                </c:pt>
                <c:pt idx="1484">
                  <c:v>0.76552490274142015</c:v>
                </c:pt>
                <c:pt idx="1485">
                  <c:v>0.76560717816510204</c:v>
                </c:pt>
                <c:pt idx="1486">
                  <c:v>0.76568857738076113</c:v>
                </c:pt>
                <c:pt idx="1487">
                  <c:v>0.76576909979835817</c:v>
                </c:pt>
                <c:pt idx="1488">
                  <c:v>0.76584874482785426</c:v>
                </c:pt>
                <c:pt idx="1489">
                  <c:v>0.76592751187921027</c:v>
                </c:pt>
                <c:pt idx="1490">
                  <c:v>0.76600540036238685</c:v>
                </c:pt>
                <c:pt idx="1491">
                  <c:v>0.76608240968734553</c:v>
                </c:pt>
                <c:pt idx="1492">
                  <c:v>0.76615853926404665</c:v>
                </c:pt>
                <c:pt idx="1493">
                  <c:v>0.76623378850245161</c:v>
                </c:pt>
                <c:pt idx="1494">
                  <c:v>0.76630815681252085</c:v>
                </c:pt>
                <c:pt idx="1495">
                  <c:v>0.76638164360421568</c:v>
                </c:pt>
                <c:pt idx="1496">
                  <c:v>0.76645424828749686</c:v>
                </c:pt>
                <c:pt idx="1497">
                  <c:v>0.76652597027232539</c:v>
                </c:pt>
                <c:pt idx="1498">
                  <c:v>0.76659680896866222</c:v>
                </c:pt>
                <c:pt idx="1499">
                  <c:v>0.76666676378646803</c:v>
                </c:pt>
                <c:pt idx="1500">
                  <c:v>0.76673583413570423</c:v>
                </c:pt>
                <c:pt idx="1501">
                  <c:v>0.76680401942633136</c:v>
                </c:pt>
                <c:pt idx="1502">
                  <c:v>0.76687131906831019</c:v>
                </c:pt>
                <c:pt idx="1503">
                  <c:v>0.76693773247160224</c:v>
                </c:pt>
                <c:pt idx="1504">
                  <c:v>0.76700325904616795</c:v>
                </c:pt>
                <c:pt idx="1505">
                  <c:v>0.7670678982019683</c:v>
                </c:pt>
                <c:pt idx="1506">
                  <c:v>0.76713164934896449</c:v>
                </c:pt>
                <c:pt idx="1507">
                  <c:v>0.76719451189711718</c:v>
                </c:pt>
                <c:pt idx="1508">
                  <c:v>0.76725648525638757</c:v>
                </c:pt>
                <c:pt idx="1509">
                  <c:v>0.7673175688367363</c:v>
                </c:pt>
                <c:pt idx="1510">
                  <c:v>0.76737776204812425</c:v>
                </c:pt>
                <c:pt idx="1511">
                  <c:v>0.76743706430051273</c:v>
                </c:pt>
                <c:pt idx="1512">
                  <c:v>0.76749547500386228</c:v>
                </c:pt>
                <c:pt idx="1513">
                  <c:v>0.767552993568134</c:v>
                </c:pt>
                <c:pt idx="1514">
                  <c:v>0.76760961940328876</c:v>
                </c:pt>
                <c:pt idx="1515">
                  <c:v>0.76766535191928764</c:v>
                </c:pt>
                <c:pt idx="1516">
                  <c:v>0.76772019052609142</c:v>
                </c:pt>
                <c:pt idx="1517">
                  <c:v>0.76777413463366107</c:v>
                </c:pt>
                <c:pt idx="1518">
                  <c:v>0.76782718365195757</c:v>
                </c:pt>
                <c:pt idx="1519">
                  <c:v>0.76787933699094169</c:v>
                </c:pt>
                <c:pt idx="1520">
                  <c:v>0.76793059406057451</c:v>
                </c:pt>
                <c:pt idx="1521">
                  <c:v>0.76798095427081692</c:v>
                </c:pt>
                <c:pt idx="1522">
                  <c:v>0.76803041703162989</c:v>
                </c:pt>
                <c:pt idx="1523">
                  <c:v>0.76807898175297418</c:v>
                </c:pt>
                <c:pt idx="1524">
                  <c:v>0.76812664784481088</c:v>
                </c:pt>
                <c:pt idx="1525">
                  <c:v>0.76817341471710077</c:v>
                </c:pt>
                <c:pt idx="1526">
                  <c:v>0.76821928177980503</c:v>
                </c:pt>
                <c:pt idx="1527">
                  <c:v>0.76826424844288432</c:v>
                </c:pt>
                <c:pt idx="1528">
                  <c:v>0.76830831411629963</c:v>
                </c:pt>
                <c:pt idx="1529">
                  <c:v>0.76835147821001204</c:v>
                </c:pt>
                <c:pt idx="1530">
                  <c:v>0.76839374013398232</c:v>
                </c:pt>
                <c:pt idx="1531">
                  <c:v>0.76843509929817144</c:v>
                </c:pt>
                <c:pt idx="1532">
                  <c:v>0.7684755551125404</c:v>
                </c:pt>
                <c:pt idx="1533">
                  <c:v>0.76851510698705006</c:v>
                </c:pt>
                <c:pt idx="1534">
                  <c:v>0.76855375433166129</c:v>
                </c:pt>
                <c:pt idx="1535">
                  <c:v>0.76859149655633507</c:v>
                </c:pt>
                <c:pt idx="1536">
                  <c:v>0.7686283330710324</c:v>
                </c:pt>
                <c:pt idx="1537">
                  <c:v>0.76866426328571424</c:v>
                </c:pt>
                <c:pt idx="1538">
                  <c:v>0.76869928661034115</c:v>
                </c:pt>
                <c:pt idx="1539">
                  <c:v>0.76873340245487454</c:v>
                </c:pt>
                <c:pt idx="1540">
                  <c:v>0.76876661022927517</c:v>
                </c:pt>
                <c:pt idx="1541">
                  <c:v>0.76879890934350381</c:v>
                </c:pt>
                <c:pt idx="1542">
                  <c:v>0.76883029920752144</c:v>
                </c:pt>
                <c:pt idx="1543">
                  <c:v>0.76886077923128904</c:v>
                </c:pt>
                <c:pt idx="1544">
                  <c:v>0.7688903488247677</c:v>
                </c:pt>
                <c:pt idx="1545">
                  <c:v>0.76891900739791808</c:v>
                </c:pt>
                <c:pt idx="1546">
                  <c:v>0.76894675436070126</c:v>
                </c:pt>
                <c:pt idx="1547">
                  <c:v>0.76897358912307823</c:v>
                </c:pt>
                <c:pt idx="1548">
                  <c:v>0.76899951109500952</c:v>
                </c:pt>
                <c:pt idx="1549">
                  <c:v>0.76902451968645669</c:v>
                </c:pt>
                <c:pt idx="1550">
                  <c:v>0.76904861430738003</c:v>
                </c:pt>
                <c:pt idx="1551">
                  <c:v>0.76907179436774109</c:v>
                </c:pt>
                <c:pt idx="1552">
                  <c:v>0.76909405927750019</c:v>
                </c:pt>
                <c:pt idx="1553">
                  <c:v>0.76911540844661863</c:v>
                </c:pt>
                <c:pt idx="1554">
                  <c:v>0.7691358412850573</c:v>
                </c:pt>
                <c:pt idx="1555">
                  <c:v>0.76915535720277706</c:v>
                </c:pt>
                <c:pt idx="1556">
                  <c:v>0.76917395560973889</c:v>
                </c:pt>
                <c:pt idx="1557">
                  <c:v>0.76919163591590345</c:v>
                </c:pt>
                <c:pt idx="1558">
                  <c:v>0.76920839753123216</c:v>
                </c:pt>
                <c:pt idx="1559">
                  <c:v>0.76922423986568567</c:v>
                </c:pt>
                <c:pt idx="1560">
                  <c:v>0.76923916232922462</c:v>
                </c:pt>
                <c:pt idx="1561">
                  <c:v>0.76925316433181057</c:v>
                </c:pt>
                <c:pt idx="1562">
                  <c:v>0.76926624528340404</c:v>
                </c:pt>
                <c:pt idx="1563">
                  <c:v>0.7692784045939659</c:v>
                </c:pt>
                <c:pt idx="1564">
                  <c:v>0.76928964167345737</c:v>
                </c:pt>
                <c:pt idx="1565">
                  <c:v>0.7692999559318392</c:v>
                </c:pt>
                <c:pt idx="1566">
                  <c:v>0.76930934677907237</c:v>
                </c:pt>
                <c:pt idx="1567">
                  <c:v>0.76931781362511775</c:v>
                </c:pt>
                <c:pt idx="1568">
                  <c:v>0.76932535587993611</c:v>
                </c:pt>
                <c:pt idx="1569">
                  <c:v>0.76933197295348876</c:v>
                </c:pt>
                <c:pt idx="1570">
                  <c:v>0.76933766425573635</c:v>
                </c:pt>
                <c:pt idx="1571">
                  <c:v>0.76934242919663987</c:v>
                </c:pt>
                <c:pt idx="1572">
                  <c:v>0.76934626718616028</c:v>
                </c:pt>
                <c:pt idx="1573">
                  <c:v>0.76934917763425847</c:v>
                </c:pt>
                <c:pt idx="1574">
                  <c:v>0.76935115995089542</c:v>
                </c:pt>
                <c:pt idx="1575">
                  <c:v>0.769352213546032</c:v>
                </c:pt>
                <c:pt idx="1576">
                  <c:v>0.7693523378296292</c:v>
                </c:pt>
                <c:pt idx="1577">
                  <c:v>0.76935153221164787</c:v>
                </c:pt>
                <c:pt idx="1578">
                  <c:v>0.76934979610204901</c:v>
                </c:pt>
                <c:pt idx="1579">
                  <c:v>0.76934712891079349</c:v>
                </c:pt>
                <c:pt idx="1580">
                  <c:v>0.76934353004784228</c:v>
                </c:pt>
                <c:pt idx="1581">
                  <c:v>0.76933899892315627</c:v>
                </c:pt>
                <c:pt idx="1582">
                  <c:v>0.76933353494669632</c:v>
                </c:pt>
                <c:pt idx="1583">
                  <c:v>0.76932713752842352</c:v>
                </c:pt>
                <c:pt idx="1584">
                  <c:v>0.76931980607829875</c:v>
                </c:pt>
                <c:pt idx="1585">
                  <c:v>0.76931154000628288</c:v>
                </c:pt>
                <c:pt idx="1586">
                  <c:v>0.76930233872233689</c:v>
                </c:pt>
                <c:pt idx="1587">
                  <c:v>0.76929220163642165</c:v>
                </c:pt>
                <c:pt idx="1588">
                  <c:v>0.76928112815849803</c:v>
                </c:pt>
                <c:pt idx="1589">
                  <c:v>0.76926911769852724</c:v>
                </c:pt>
                <c:pt idx="1590">
                  <c:v>0.76925616966646992</c:v>
                </c:pt>
                <c:pt idx="1591">
                  <c:v>0.76924228347228696</c:v>
                </c:pt>
                <c:pt idx="1592">
                  <c:v>0.76922745852593954</c:v>
                </c:pt>
                <c:pt idx="1593">
                  <c:v>0.76921169423738844</c:v>
                </c:pt>
                <c:pt idx="1594">
                  <c:v>0.76919499001659475</c:v>
                </c:pt>
                <c:pt idx="1595">
                  <c:v>0.769177345273519</c:v>
                </c:pt>
                <c:pt idx="1596">
                  <c:v>0.76915875941812251</c:v>
                </c:pt>
                <c:pt idx="1597">
                  <c:v>0.76913923186036615</c:v>
                </c:pt>
                <c:pt idx="1598">
                  <c:v>0.76911876201021068</c:v>
                </c:pt>
                <c:pt idx="1599">
                  <c:v>0.76909734927761719</c:v>
                </c:pt>
                <c:pt idx="1600">
                  <c:v>0.76907499307254645</c:v>
                </c:pt>
                <c:pt idx="1601">
                  <c:v>0.76905169280495955</c:v>
                </c:pt>
                <c:pt idx="1602">
                  <c:v>0.76902744788481725</c:v>
                </c:pt>
                <c:pt idx="1603">
                  <c:v>0.76900225772208064</c:v>
                </c:pt>
                <c:pt idx="1604">
                  <c:v>0.76897612172671059</c:v>
                </c:pt>
                <c:pt idx="1605">
                  <c:v>0.76894903930866798</c:v>
                </c:pt>
                <c:pt idx="1606">
                  <c:v>0.76892100987791379</c:v>
                </c:pt>
                <c:pt idx="1607">
                  <c:v>0.76889203284440888</c:v>
                </c:pt>
                <c:pt idx="1608">
                  <c:v>0.76886210761811424</c:v>
                </c:pt>
                <c:pt idx="1609">
                  <c:v>0.76883123360899075</c:v>
                </c:pt>
                <c:pt idx="1610">
                  <c:v>0.76879941022699938</c:v>
                </c:pt>
                <c:pt idx="1611">
                  <c:v>0.76876663688210123</c:v>
                </c:pt>
                <c:pt idx="1612">
                  <c:v>0.76873291298425683</c:v>
                </c:pt>
                <c:pt idx="1613">
                  <c:v>0.76869823794342729</c:v>
                </c:pt>
                <c:pt idx="1614">
                  <c:v>0.7686626111695738</c:v>
                </c:pt>
                <c:pt idx="1615">
                  <c:v>0.7686260320726569</c:v>
                </c:pt>
                <c:pt idx="1616">
                  <c:v>0.76858850006263768</c:v>
                </c:pt>
                <c:pt idx="1617">
                  <c:v>0.76855001454947713</c:v>
                </c:pt>
                <c:pt idx="1618">
                  <c:v>0.76851057494313602</c:v>
                </c:pt>
                <c:pt idx="1619">
                  <c:v>0.76847018065357542</c:v>
                </c:pt>
                <c:pt idx="1620">
                  <c:v>0.7684288310907561</c:v>
                </c:pt>
                <c:pt idx="1621">
                  <c:v>0.76838652566463927</c:v>
                </c:pt>
                <c:pt idx="1622">
                  <c:v>0.76834326378518558</c:v>
                </c:pt>
                <c:pt idx="1623">
                  <c:v>0.76829904486235612</c:v>
                </c:pt>
                <c:pt idx="1624">
                  <c:v>0.76825386830611164</c:v>
                </c:pt>
                <c:pt idx="1625">
                  <c:v>0.76820773352641325</c:v>
                </c:pt>
                <c:pt idx="1626">
                  <c:v>0.7681606399332217</c:v>
                </c:pt>
                <c:pt idx="1627">
                  <c:v>0.7681125869364982</c:v>
                </c:pt>
                <c:pt idx="1628">
                  <c:v>0.76806357394620339</c:v>
                </c:pt>
                <c:pt idx="1629">
                  <c:v>0.76801360037229838</c:v>
                </c:pt>
                <c:pt idx="1630">
                  <c:v>0.76796266562474402</c:v>
                </c:pt>
                <c:pt idx="1631">
                  <c:v>0.7679107691135012</c:v>
                </c:pt>
                <c:pt idx="1632">
                  <c:v>0.76785791024853078</c:v>
                </c:pt>
                <c:pt idx="1633">
                  <c:v>0.76780408843979409</c:v>
                </c:pt>
                <c:pt idx="1634">
                  <c:v>0.76774930309725153</c:v>
                </c:pt>
                <c:pt idx="1635">
                  <c:v>0.76769355363086444</c:v>
                </c:pt>
                <c:pt idx="1636">
                  <c:v>0.76763683945059336</c:v>
                </c:pt>
                <c:pt idx="1637">
                  <c:v>0.76757915996639958</c:v>
                </c:pt>
                <c:pt idx="1638">
                  <c:v>0.76752051458824377</c:v>
                </c:pt>
                <c:pt idx="1639">
                  <c:v>0.76746090272608702</c:v>
                </c:pt>
                <c:pt idx="1640">
                  <c:v>0.76740032378989032</c:v>
                </c:pt>
                <c:pt idx="1641">
                  <c:v>0.76733877718961419</c:v>
                </c:pt>
                <c:pt idx="1642">
                  <c:v>0.76727626233522006</c:v>
                </c:pt>
                <c:pt idx="1643">
                  <c:v>0.76721277863666859</c:v>
                </c:pt>
                <c:pt idx="1644">
                  <c:v>0.76714832550392076</c:v>
                </c:pt>
                <c:pt idx="1645">
                  <c:v>0.76708290234693766</c:v>
                </c:pt>
                <c:pt idx="1646">
                  <c:v>0.76701650857567971</c:v>
                </c:pt>
                <c:pt idx="1647">
                  <c:v>0.76694914360010857</c:v>
                </c:pt>
                <c:pt idx="1648">
                  <c:v>0.76688080683018445</c:v>
                </c:pt>
                <c:pt idx="1649">
                  <c:v>0.76681149767586876</c:v>
                </c:pt>
                <c:pt idx="1650">
                  <c:v>0.76674121554712227</c:v>
                </c:pt>
                <c:pt idx="1651">
                  <c:v>0.76666995985390585</c:v>
                </c:pt>
                <c:pt idx="1652">
                  <c:v>0.76659773000618059</c:v>
                </c:pt>
                <c:pt idx="1653">
                  <c:v>0.76652452541390725</c:v>
                </c:pt>
                <c:pt idx="1654">
                  <c:v>0.76645034548704682</c:v>
                </c:pt>
                <c:pt idx="1655">
                  <c:v>0.76637518963556017</c:v>
                </c:pt>
                <c:pt idx="1656">
                  <c:v>0.76629905726940839</c:v>
                </c:pt>
                <c:pt idx="1657">
                  <c:v>0.76622194779855235</c:v>
                </c:pt>
                <c:pt idx="1658">
                  <c:v>0.76614386063295281</c:v>
                </c:pt>
                <c:pt idx="1659">
                  <c:v>0.76606479518257087</c:v>
                </c:pt>
                <c:pt idx="1660">
                  <c:v>0.7659847508573675</c:v>
                </c:pt>
                <c:pt idx="1661">
                  <c:v>0.76590372706730336</c:v>
                </c:pt>
                <c:pt idx="1662">
                  <c:v>0.76582172322233966</c:v>
                </c:pt>
                <c:pt idx="1663">
                  <c:v>0.76573873873243714</c:v>
                </c:pt>
                <c:pt idx="1664">
                  <c:v>0.76565477300755691</c:v>
                </c:pt>
                <c:pt idx="1665">
                  <c:v>0.76556982545765973</c:v>
                </c:pt>
                <c:pt idx="1666">
                  <c:v>0.76548389549270657</c:v>
                </c:pt>
                <c:pt idx="1667">
                  <c:v>0.76539698252265853</c:v>
                </c:pt>
                <c:pt idx="1668">
                  <c:v>0.76530908595747615</c:v>
                </c:pt>
                <c:pt idx="1669">
                  <c:v>0.76522020520712086</c:v>
                </c:pt>
                <c:pt idx="1670">
                  <c:v>0.76513033968155308</c:v>
                </c:pt>
                <c:pt idx="1671">
                  <c:v>0.76503948879073413</c:v>
                </c:pt>
                <c:pt idx="1672">
                  <c:v>0.76494765194462466</c:v>
                </c:pt>
                <c:pt idx="1673">
                  <c:v>0.76485482855318576</c:v>
                </c:pt>
                <c:pt idx="1674">
                  <c:v>0.76476101802637841</c:v>
                </c:pt>
                <c:pt idx="1675">
                  <c:v>0.76466621977416338</c:v>
                </c:pt>
                <c:pt idx="1676">
                  <c:v>0.76457043320650175</c:v>
                </c:pt>
                <c:pt idx="1677">
                  <c:v>0.76447365773335429</c:v>
                </c:pt>
                <c:pt idx="1678">
                  <c:v>0.76437589276468187</c:v>
                </c:pt>
                <c:pt idx="1679">
                  <c:v>0.76427713771044581</c:v>
                </c:pt>
                <c:pt idx="1680">
                  <c:v>0.76417739198060652</c:v>
                </c:pt>
                <c:pt idx="1681">
                  <c:v>0.76407665498512545</c:v>
                </c:pt>
                <c:pt idx="1682">
                  <c:v>0.76397492613396312</c:v>
                </c:pt>
                <c:pt idx="1683">
                  <c:v>0.76387220483708063</c:v>
                </c:pt>
                <c:pt idx="1684">
                  <c:v>0.76376849050443874</c:v>
                </c:pt>
                <c:pt idx="1685">
                  <c:v>0.76366378254599854</c:v>
                </c:pt>
                <c:pt idx="1686">
                  <c:v>0.76355808037172102</c:v>
                </c:pt>
                <c:pt idx="1687">
                  <c:v>0.76345138339156693</c:v>
                </c:pt>
                <c:pt idx="1688">
                  <c:v>0.76334369101549748</c:v>
                </c:pt>
                <c:pt idx="1689">
                  <c:v>0.76323500265347322</c:v>
                </c:pt>
                <c:pt idx="1690">
                  <c:v>0.76312531771545522</c:v>
                </c:pt>
                <c:pt idx="1691">
                  <c:v>0.7630146356114047</c:v>
                </c:pt>
                <c:pt idx="1692">
                  <c:v>0.76290295575128209</c:v>
                </c:pt>
                <c:pt idx="1693">
                  <c:v>0.76279027754504869</c:v>
                </c:pt>
                <c:pt idx="1694">
                  <c:v>0.76267660040266516</c:v>
                </c:pt>
                <c:pt idx="1695">
                  <c:v>0.76256192373409259</c:v>
                </c:pt>
                <c:pt idx="1696">
                  <c:v>0.76244624694929197</c:v>
                </c:pt>
                <c:pt idx="1697">
                  <c:v>0.76232956945822405</c:v>
                </c:pt>
                <c:pt idx="1698">
                  <c:v>0.76221189067085005</c:v>
                </c:pt>
                <c:pt idx="1699">
                  <c:v>0.76209320999713048</c:v>
                </c:pt>
                <c:pt idx="1700">
                  <c:v>0.76197352684702657</c:v>
                </c:pt>
                <c:pt idx="1701">
                  <c:v>0.76185284063049907</c:v>
                </c:pt>
                <c:pt idx="1702">
                  <c:v>0.76173115075750908</c:v>
                </c:pt>
                <c:pt idx="1703">
                  <c:v>0.76160845663801746</c:v>
                </c:pt>
                <c:pt idx="1704">
                  <c:v>0.76148475768198509</c:v>
                </c:pt>
                <c:pt idx="1705">
                  <c:v>0.76136005329937295</c:v>
                </c:pt>
                <c:pt idx="1706">
                  <c:v>0.76123434290014191</c:v>
                </c:pt>
                <c:pt idx="1707">
                  <c:v>0.76110762589425285</c:v>
                </c:pt>
                <c:pt idx="1708">
                  <c:v>0.76097990169166696</c:v>
                </c:pt>
                <c:pt idx="1709">
                  <c:v>0.7608511697023449</c:v>
                </c:pt>
                <c:pt idx="1710">
                  <c:v>0.76072142933624776</c:v>
                </c:pt>
                <c:pt idx="1711">
                  <c:v>0.76059068000333629</c:v>
                </c:pt>
                <c:pt idx="1712">
                  <c:v>0.76045892111357161</c:v>
                </c:pt>
                <c:pt idx="1713">
                  <c:v>0.76032615207691445</c:v>
                </c:pt>
                <c:pt idx="1714">
                  <c:v>0.76019237230332581</c:v>
                </c:pt>
                <c:pt idx="1715">
                  <c:v>0.76005758120276679</c:v>
                </c:pt>
                <c:pt idx="1716">
                  <c:v>0.75992177818519813</c:v>
                </c:pt>
                <c:pt idx="1717">
                  <c:v>0.75978496266058082</c:v>
                </c:pt>
                <c:pt idx="1718">
                  <c:v>0.75964713403887574</c:v>
                </c:pt>
                <c:pt idx="1719">
                  <c:v>0.75950829173004386</c:v>
                </c:pt>
                <c:pt idx="1720">
                  <c:v>0.75936843514404617</c:v>
                </c:pt>
                <c:pt idx="1721">
                  <c:v>0.75922756369084332</c:v>
                </c:pt>
                <c:pt idx="1722">
                  <c:v>0.75908567678039673</c:v>
                </c:pt>
                <c:pt idx="1723">
                  <c:v>0.75894277382266684</c:v>
                </c:pt>
                <c:pt idx="1724">
                  <c:v>0.75879885422761484</c:v>
                </c:pt>
                <c:pt idx="1725">
                  <c:v>0.75865391740520161</c:v>
                </c:pt>
                <c:pt idx="1726">
                  <c:v>0.75850796276538801</c:v>
                </c:pt>
                <c:pt idx="1727">
                  <c:v>0.75836098971813504</c:v>
                </c:pt>
                <c:pt idx="1728">
                  <c:v>0.75821299767340367</c:v>
                </c:pt>
                <c:pt idx="1729">
                  <c:v>0.75806398604115466</c:v>
                </c:pt>
                <c:pt idx="1730">
                  <c:v>0.75791395423134922</c:v>
                </c:pt>
                <c:pt idx="1731">
                  <c:v>0.75776290165394788</c:v>
                </c:pt>
                <c:pt idx="1732">
                  <c:v>0.75761082771891186</c:v>
                </c:pt>
                <c:pt idx="1733">
                  <c:v>0.75745773183620202</c:v>
                </c:pt>
                <c:pt idx="1734">
                  <c:v>0.75730361341577934</c:v>
                </c:pt>
                <c:pt idx="1735">
                  <c:v>0.7571484718676047</c:v>
                </c:pt>
                <c:pt idx="1736">
                  <c:v>0.75699230660163896</c:v>
                </c:pt>
                <c:pt idx="1737">
                  <c:v>0.75683511702784301</c:v>
                </c:pt>
                <c:pt idx="1738">
                  <c:v>0.75667690255617803</c:v>
                </c:pt>
                <c:pt idx="1739">
                  <c:v>0.75651766259660469</c:v>
                </c:pt>
                <c:pt idx="1740">
                  <c:v>0.75635739655908418</c:v>
                </c:pt>
                <c:pt idx="1741">
                  <c:v>0.75619610385357705</c:v>
                </c:pt>
                <c:pt idx="1742">
                  <c:v>0.7560337838900445</c:v>
                </c:pt>
                <c:pt idx="1743">
                  <c:v>0.75587043607844751</c:v>
                </c:pt>
                <c:pt idx="1744">
                  <c:v>0.75570605982874683</c:v>
                </c:pt>
                <c:pt idx="1745">
                  <c:v>0.75554065455090336</c:v>
                </c:pt>
                <c:pt idx="1746">
                  <c:v>0.75537421965487828</c:v>
                </c:pt>
                <c:pt idx="1747">
                  <c:v>0.75520675455063224</c:v>
                </c:pt>
                <c:pt idx="1748">
                  <c:v>0.75503825864812624</c:v>
                </c:pt>
                <c:pt idx="1749">
                  <c:v>0.75486873135732135</c:v>
                </c:pt>
                <c:pt idx="1750">
                  <c:v>0.75469817208817835</c:v>
                </c:pt>
                <c:pt idx="1751">
                  <c:v>0.75452658025065833</c:v>
                </c:pt>
                <c:pt idx="1752">
                  <c:v>0.75435395525472193</c:v>
                </c:pt>
                <c:pt idx="1753">
                  <c:v>0.75418029651033047</c:v>
                </c:pt>
                <c:pt idx="1754">
                  <c:v>0.75400560342744449</c:v>
                </c:pt>
                <c:pt idx="1755">
                  <c:v>0.75382987541602497</c:v>
                </c:pt>
                <c:pt idx="1756">
                  <c:v>0.75365311188603323</c:v>
                </c:pt>
                <c:pt idx="1757">
                  <c:v>0.75347531224742981</c:v>
                </c:pt>
                <c:pt idx="1758">
                  <c:v>0.75329647591017579</c:v>
                </c:pt>
                <c:pt idx="1759">
                  <c:v>0.75311660228423194</c:v>
                </c:pt>
                <c:pt idx="1760">
                  <c:v>0.75293569077955924</c:v>
                </c:pt>
                <c:pt idx="1761">
                  <c:v>0.7527537408061189</c:v>
                </c:pt>
                <c:pt idx="1762">
                  <c:v>0.75257075177387156</c:v>
                </c:pt>
                <c:pt idx="1763">
                  <c:v>0.75238672309277821</c:v>
                </c:pt>
                <c:pt idx="1764">
                  <c:v>0.75220165417279972</c:v>
                </c:pt>
                <c:pt idx="1765">
                  <c:v>0.75201554442389718</c:v>
                </c:pt>
                <c:pt idx="1766">
                  <c:v>0.75182839325603124</c:v>
                </c:pt>
                <c:pt idx="1767">
                  <c:v>0.75164020007916321</c:v>
                </c:pt>
                <c:pt idx="1768">
                  <c:v>0.75145096430325364</c:v>
                </c:pt>
                <c:pt idx="1769">
                  <c:v>0.75126068533826373</c:v>
                </c:pt>
                <c:pt idx="1770">
                  <c:v>0.75106936259415435</c:v>
                </c:pt>
                <c:pt idx="1771">
                  <c:v>0.75087699548088627</c:v>
                </c:pt>
                <c:pt idx="1772">
                  <c:v>0.75068358340842056</c:v>
                </c:pt>
                <c:pt idx="1773">
                  <c:v>0.75048912578671823</c:v>
                </c:pt>
                <c:pt idx="1774">
                  <c:v>0.7502936220257399</c:v>
                </c:pt>
                <c:pt idx="1775">
                  <c:v>0.75009707153544691</c:v>
                </c:pt>
                <c:pt idx="1776">
                  <c:v>0.74989947372579979</c:v>
                </c:pt>
                <c:pt idx="1777">
                  <c:v>0.74970082800675975</c:v>
                </c:pt>
                <c:pt idx="1778">
                  <c:v>0.74950113378828753</c:v>
                </c:pt>
                <c:pt idx="1779">
                  <c:v>0.74930039048034425</c:v>
                </c:pt>
                <c:pt idx="1780">
                  <c:v>0.74909859749289065</c:v>
                </c:pt>
                <c:pt idx="1781">
                  <c:v>0.74889575423588772</c:v>
                </c:pt>
                <c:pt idx="1782">
                  <c:v>0.74869186011929656</c:v>
                </c:pt>
                <c:pt idx="1783">
                  <c:v>0.74848691455307781</c:v>
                </c:pt>
                <c:pt idx="1784">
                  <c:v>0.74828091694719245</c:v>
                </c:pt>
                <c:pt idx="1785">
                  <c:v>0.7480738667116017</c:v>
                </c:pt>
                <c:pt idx="1786">
                  <c:v>0.74786576325626597</c:v>
                </c:pt>
                <c:pt idx="1787">
                  <c:v>0.74765660599114681</c:v>
                </c:pt>
                <c:pt idx="1788">
                  <c:v>0.74744639432620463</c:v>
                </c:pt>
                <c:pt idx="1789">
                  <c:v>0.74723512767140066</c:v>
                </c:pt>
                <c:pt idx="1790">
                  <c:v>0.74702280543669575</c:v>
                </c:pt>
                <c:pt idx="1791">
                  <c:v>0.74680942703205067</c:v>
                </c:pt>
                <c:pt idx="1792">
                  <c:v>0.74659499186742662</c:v>
                </c:pt>
                <c:pt idx="1793">
                  <c:v>0.74637949935278425</c:v>
                </c:pt>
                <c:pt idx="1794">
                  <c:v>0.74616294889808465</c:v>
                </c:pt>
                <c:pt idx="1795">
                  <c:v>0.74594533991328882</c:v>
                </c:pt>
                <c:pt idx="1796">
                  <c:v>0.7457266718083575</c:v>
                </c:pt>
                <c:pt idx="1797">
                  <c:v>0.74550694399325168</c:v>
                </c:pt>
                <c:pt idx="1798">
                  <c:v>0.74528615587793234</c:v>
                </c:pt>
                <c:pt idx="1799">
                  <c:v>0.74506430687236047</c:v>
                </c:pt>
                <c:pt idx="1800">
                  <c:v>0.74484139638649682</c:v>
                </c:pt>
                <c:pt idx="1801">
                  <c:v>0.74461742383030238</c:v>
                </c:pt>
                <c:pt idx="1802">
                  <c:v>0.74439238861373824</c:v>
                </c:pt>
                <c:pt idx="1803">
                  <c:v>0.74416629014676505</c:v>
                </c:pt>
                <c:pt idx="1804">
                  <c:v>0.74393912783934391</c:v>
                </c:pt>
                <c:pt idx="1805">
                  <c:v>0.74371090110143567</c:v>
                </c:pt>
                <c:pt idx="1806">
                  <c:v>0.74348160934300145</c:v>
                </c:pt>
                <c:pt idx="1807">
                  <c:v>0.74325125197400177</c:v>
                </c:pt>
                <c:pt idx="1808">
                  <c:v>0.74301982840439806</c:v>
                </c:pt>
                <c:pt idx="1809">
                  <c:v>0.74278733804415087</c:v>
                </c:pt>
                <c:pt idx="1810">
                  <c:v>0.74255378030322128</c:v>
                </c:pt>
                <c:pt idx="1811">
                  <c:v>0.74231915459157038</c:v>
                </c:pt>
                <c:pt idx="1812">
                  <c:v>0.74208346031915873</c:v>
                </c:pt>
                <c:pt idx="1813">
                  <c:v>0.7418466968959474</c:v>
                </c:pt>
                <c:pt idx="1814">
                  <c:v>0.74160886373189749</c:v>
                </c:pt>
                <c:pt idx="1815">
                  <c:v>0.74136996023696977</c:v>
                </c:pt>
                <c:pt idx="1816">
                  <c:v>0.7411299858211251</c:v>
                </c:pt>
                <c:pt idx="1817">
                  <c:v>0.74088893989432458</c:v>
                </c:pt>
                <c:pt idx="1818">
                  <c:v>0.74064682186652908</c:v>
                </c:pt>
                <c:pt idx="1819">
                  <c:v>0.74040363114769947</c:v>
                </c:pt>
                <c:pt idx="1820">
                  <c:v>0.74015936714779673</c:v>
                </c:pt>
                <c:pt idx="1821">
                  <c:v>0.73991402927678174</c:v>
                </c:pt>
                <c:pt idx="1822">
                  <c:v>0.73966761694461536</c:v>
                </c:pt>
                <c:pt idx="1823">
                  <c:v>0.7394201295612588</c:v>
                </c:pt>
                <c:pt idx="1824">
                  <c:v>0.73917156653667271</c:v>
                </c:pt>
                <c:pt idx="1825">
                  <c:v>0.73892192728081818</c:v>
                </c:pt>
                <c:pt idx="1826">
                  <c:v>0.73867121120365609</c:v>
                </c:pt>
                <c:pt idx="1827">
                  <c:v>0.73841941771514719</c:v>
                </c:pt>
                <c:pt idx="1828">
                  <c:v>0.73816654622525268</c:v>
                </c:pt>
                <c:pt idx="1829">
                  <c:v>0.73791259614393334</c:v>
                </c:pt>
                <c:pt idx="1830">
                  <c:v>0.73765756688115025</c:v>
                </c:pt>
                <c:pt idx="1831">
                  <c:v>0.73740145784686395</c:v>
                </c:pt>
                <c:pt idx="1832">
                  <c:v>0.73714426845103576</c:v>
                </c:pt>
                <c:pt idx="1833">
                  <c:v>0.73688599810362654</c:v>
                </c:pt>
                <c:pt idx="1834">
                  <c:v>0.73662664621459717</c:v>
                </c:pt>
                <c:pt idx="1835">
                  <c:v>0.73636621219390852</c:v>
                </c:pt>
                <c:pt idx="1836">
                  <c:v>0.73610469545152157</c:v>
                </c:pt>
                <c:pt idx="1837">
                  <c:v>0.73584209539739709</c:v>
                </c:pt>
                <c:pt idx="1838">
                  <c:v>0.73557841144149638</c:v>
                </c:pt>
                <c:pt idx="1839">
                  <c:v>0.73531364299377999</c:v>
                </c:pt>
                <c:pt idx="1840">
                  <c:v>0.73504778946420912</c:v>
                </c:pt>
                <c:pt idx="1841">
                  <c:v>0.73478085026274442</c:v>
                </c:pt>
                <c:pt idx="1842">
                  <c:v>0.73451282479934721</c:v>
                </c:pt>
                <c:pt idx="1843">
                  <c:v>0.73424371248397802</c:v>
                </c:pt>
                <c:pt idx="1844">
                  <c:v>0.73397351272659794</c:v>
                </c:pt>
                <c:pt idx="1845">
                  <c:v>0.73370222493716797</c:v>
                </c:pt>
                <c:pt idx="1846">
                  <c:v>0.73342984852564885</c:v>
                </c:pt>
                <c:pt idx="1847">
                  <c:v>0.7331563829020018</c:v>
                </c:pt>
                <c:pt idx="1848">
                  <c:v>0.73288182747618735</c:v>
                </c:pt>
                <c:pt idx="1849">
                  <c:v>0.73260618165816671</c:v>
                </c:pt>
                <c:pt idx="1850">
                  <c:v>0.73232944485790097</c:v>
                </c:pt>
                <c:pt idx="1851">
                  <c:v>0.73205161648535055</c:v>
                </c:pt>
                <c:pt idx="1852">
                  <c:v>0.73177269595047678</c:v>
                </c:pt>
                <c:pt idx="1853">
                  <c:v>0.73149268266324052</c:v>
                </c:pt>
                <c:pt idx="1854">
                  <c:v>0.73121157603360243</c:v>
                </c:pt>
                <c:pt idx="1855">
                  <c:v>0.73092937547152392</c:v>
                </c:pt>
                <c:pt idx="1856">
                  <c:v>0.73064608038696544</c:v>
                </c:pt>
                <c:pt idx="1857">
                  <c:v>0.73036169018988828</c:v>
                </c:pt>
                <c:pt idx="1858">
                  <c:v>0.73007620429025311</c:v>
                </c:pt>
                <c:pt idx="1859">
                  <c:v>0.72978962209802101</c:v>
                </c:pt>
                <c:pt idx="1860">
                  <c:v>0.72950194302315274</c:v>
                </c:pt>
                <c:pt idx="1861">
                  <c:v>0.72921316647560952</c:v>
                </c:pt>
                <c:pt idx="1862">
                  <c:v>0.7289232918653521</c:v>
                </c:pt>
                <c:pt idx="1863">
                  <c:v>0.72863231860234123</c:v>
                </c:pt>
                <c:pt idx="1864">
                  <c:v>0.72834024609653825</c:v>
                </c:pt>
                <c:pt idx="1865">
                  <c:v>0.72804707375790367</c:v>
                </c:pt>
                <c:pt idx="1866">
                  <c:v>0.72775280099639861</c:v>
                </c:pt>
                <c:pt idx="1867">
                  <c:v>0.72745742722198414</c:v>
                </c:pt>
                <c:pt idx="1868">
                  <c:v>0.72716095184462093</c:v>
                </c:pt>
                <c:pt idx="1869">
                  <c:v>0.72686337427427006</c:v>
                </c:pt>
                <c:pt idx="1870">
                  <c:v>0.7265646939208924</c:v>
                </c:pt>
                <c:pt idx="1871">
                  <c:v>0.72626491019444883</c:v>
                </c:pt>
                <c:pt idx="1872">
                  <c:v>0.72596402250490044</c:v>
                </c:pt>
                <c:pt idx="1873">
                  <c:v>0.72566203026220777</c:v>
                </c:pt>
                <c:pt idx="1874">
                  <c:v>0.72535893287633246</c:v>
                </c:pt>
                <c:pt idx="1875">
                  <c:v>0.72505472975723473</c:v>
                </c:pt>
                <c:pt idx="1876">
                  <c:v>0.72474942031487588</c:v>
                </c:pt>
                <c:pt idx="1877">
                  <c:v>0.72444300395921668</c:v>
                </c:pt>
                <c:pt idx="1878">
                  <c:v>0.72413548010021811</c:v>
                </c:pt>
                <c:pt idx="1879">
                  <c:v>0.72382684814784115</c:v>
                </c:pt>
                <c:pt idx="1880">
                  <c:v>0.72351710751204668</c:v>
                </c:pt>
                <c:pt idx="1881">
                  <c:v>0.72320625760279567</c:v>
                </c:pt>
                <c:pt idx="1882">
                  <c:v>0.72289429783004899</c:v>
                </c:pt>
                <c:pt idx="1883">
                  <c:v>0.72258122760376764</c:v>
                </c:pt>
                <c:pt idx="1884">
                  <c:v>0.72226704633391237</c:v>
                </c:pt>
                <c:pt idx="1885">
                  <c:v>0.72195175343044427</c:v>
                </c:pt>
                <c:pt idx="1886">
                  <c:v>0.72163534830332432</c:v>
                </c:pt>
                <c:pt idx="1887">
                  <c:v>0.72131783036251318</c:v>
                </c:pt>
                <c:pt idx="1888">
                  <c:v>0.72099919901797227</c:v>
                </c:pt>
                <c:pt idx="1889">
                  <c:v>0.72067945367966191</c:v>
                </c:pt>
                <c:pt idx="1890">
                  <c:v>0.7203585937575433</c:v>
                </c:pt>
                <c:pt idx="1891">
                  <c:v>0.72003661866157753</c:v>
                </c:pt>
                <c:pt idx="1892">
                  <c:v>0.71971352780172537</c:v>
                </c:pt>
                <c:pt idx="1893">
                  <c:v>0.7193893205879478</c:v>
                </c:pt>
                <c:pt idx="1894">
                  <c:v>0.71906399643020558</c:v>
                </c:pt>
                <c:pt idx="1895">
                  <c:v>0.71873755473845979</c:v>
                </c:pt>
                <c:pt idx="1896">
                  <c:v>0.71840999492267144</c:v>
                </c:pt>
                <c:pt idx="1897">
                  <c:v>0.71808131639280126</c:v>
                </c:pt>
                <c:pt idx="1898">
                  <c:v>0.71775151855881025</c:v>
                </c:pt>
                <c:pt idx="1899">
                  <c:v>0.71742060083065951</c:v>
                </c:pt>
                <c:pt idx="1900">
                  <c:v>0.71708856261830967</c:v>
                </c:pt>
                <c:pt idx="1901">
                  <c:v>0.71675540333172172</c:v>
                </c:pt>
                <c:pt idx="1902">
                  <c:v>0.71642112238085676</c:v>
                </c:pt>
                <c:pt idx="1903">
                  <c:v>0.71608571917567576</c:v>
                </c:pt>
                <c:pt idx="1904">
                  <c:v>0.71574919312613927</c:v>
                </c:pt>
                <c:pt idx="1905">
                  <c:v>0.71541154364220871</c:v>
                </c:pt>
                <c:pt idx="1906">
                  <c:v>0.71507277013384452</c:v>
                </c:pt>
                <c:pt idx="1907">
                  <c:v>0.71473287201100799</c:v>
                </c:pt>
                <c:pt idx="1908">
                  <c:v>0.7143918486836599</c:v>
                </c:pt>
                <c:pt idx="1909">
                  <c:v>0.71404969956176112</c:v>
                </c:pt>
                <c:pt idx="1910">
                  <c:v>0.71370642405527285</c:v>
                </c:pt>
                <c:pt idx="1911">
                  <c:v>0.71336202157415562</c:v>
                </c:pt>
                <c:pt idx="1912">
                  <c:v>0.71301649152837077</c:v>
                </c:pt>
                <c:pt idx="1913">
                  <c:v>0.71266983332787881</c:v>
                </c:pt>
                <c:pt idx="1914">
                  <c:v>0.71232204638264085</c:v>
                </c:pt>
                <c:pt idx="1915">
                  <c:v>0.71197313010261798</c:v>
                </c:pt>
                <c:pt idx="1916">
                  <c:v>0.71162308389777096</c:v>
                </c:pt>
                <c:pt idx="1917">
                  <c:v>0.71127190717806088</c:v>
                </c:pt>
                <c:pt idx="1918">
                  <c:v>0.71091959935344828</c:v>
                </c:pt>
                <c:pt idx="1919">
                  <c:v>0.71056615983389448</c:v>
                </c:pt>
                <c:pt idx="1920">
                  <c:v>0.71021158802936024</c:v>
                </c:pt>
                <c:pt idx="1921">
                  <c:v>0.70985588334980654</c:v>
                </c:pt>
                <c:pt idx="1922">
                  <c:v>0.70949904520519425</c:v>
                </c:pt>
                <c:pt idx="1923">
                  <c:v>0.70914107300548446</c:v>
                </c:pt>
                <c:pt idx="1924">
                  <c:v>0.70878196616063782</c:v>
                </c:pt>
                <c:pt idx="1925">
                  <c:v>0.70842172408061543</c:v>
                </c:pt>
                <c:pt idx="1926">
                  <c:v>0.70806034617537816</c:v>
                </c:pt>
                <c:pt idx="1927">
                  <c:v>0.7076978318548871</c:v>
                </c:pt>
                <c:pt idx="1928">
                  <c:v>0.70733418052910291</c:v>
                </c:pt>
                <c:pt idx="1929">
                  <c:v>0.70696939160798689</c:v>
                </c:pt>
                <c:pt idx="1930">
                  <c:v>0.70660346450149936</c:v>
                </c:pt>
                <c:pt idx="1931">
                  <c:v>0.70623639861960186</c:v>
                </c:pt>
                <c:pt idx="1932">
                  <c:v>0.70586819337225515</c:v>
                </c:pt>
                <c:pt idx="1933">
                  <c:v>0.70549884816941988</c:v>
                </c:pt>
                <c:pt idx="1934">
                  <c:v>0.70512836242105725</c:v>
                </c:pt>
                <c:pt idx="1935">
                  <c:v>0.70475673553712814</c:v>
                </c:pt>
                <c:pt idx="1936">
                  <c:v>0.70438396692759353</c:v>
                </c:pt>
                <c:pt idx="1937">
                  <c:v>0.70401005600241418</c:v>
                </c:pt>
                <c:pt idx="1938">
                  <c:v>0.70363500217155106</c:v>
                </c:pt>
                <c:pt idx="1939">
                  <c:v>0.70325880484496528</c:v>
                </c:pt>
                <c:pt idx="1940">
                  <c:v>0.70288146343261748</c:v>
                </c:pt>
                <c:pt idx="1941">
                  <c:v>0.70250297734446898</c:v>
                </c:pt>
                <c:pt idx="1942">
                  <c:v>0.70212334599048032</c:v>
                </c:pt>
                <c:pt idx="1943">
                  <c:v>0.70174256878061247</c:v>
                </c:pt>
                <c:pt idx="1944">
                  <c:v>0.70136064512482665</c:v>
                </c:pt>
                <c:pt idx="1945">
                  <c:v>0.70097757443308351</c:v>
                </c:pt>
                <c:pt idx="1946">
                  <c:v>0.70059335611534423</c:v>
                </c:pt>
                <c:pt idx="1947">
                  <c:v>0.70020798958156938</c:v>
                </c:pt>
                <c:pt idx="1948">
                  <c:v>0.69982147424172003</c:v>
                </c:pt>
                <c:pt idx="1949">
                  <c:v>0.6994338095057574</c:v>
                </c:pt>
                <c:pt idx="1950">
                  <c:v>0.69904499478364202</c:v>
                </c:pt>
                <c:pt idx="1951">
                  <c:v>0.69865502948533509</c:v>
                </c:pt>
                <c:pt idx="1952">
                  <c:v>0.69826391302079738</c:v>
                </c:pt>
                <c:pt idx="1953">
                  <c:v>0.69787164479998987</c:v>
                </c:pt>
                <c:pt idx="1954">
                  <c:v>0.69747822423287342</c:v>
                </c:pt>
                <c:pt idx="1955">
                  <c:v>0.69708365072940903</c:v>
                </c:pt>
                <c:pt idx="1956">
                  <c:v>0.69668792369955757</c:v>
                </c:pt>
                <c:pt idx="1957">
                  <c:v>0.69629104255328012</c:v>
                </c:pt>
                <c:pt idx="1958">
                  <c:v>0.69589300670053744</c:v>
                </c:pt>
                <c:pt idx="1959">
                  <c:v>0.69549381555129053</c:v>
                </c:pt>
                <c:pt idx="1960">
                  <c:v>0.69509346851550025</c:v>
                </c:pt>
                <c:pt idx="1961">
                  <c:v>0.69469196500312769</c:v>
                </c:pt>
                <c:pt idx="1962">
                  <c:v>0.6942893044241335</c:v>
                </c:pt>
                <c:pt idx="1963">
                  <c:v>0.69388548618847901</c:v>
                </c:pt>
                <c:pt idx="1964">
                  <c:v>0.69348050970612474</c:v>
                </c:pt>
                <c:pt idx="1965">
                  <c:v>0.6930743743870319</c:v>
                </c:pt>
                <c:pt idx="1966">
                  <c:v>0.69266707964116114</c:v>
                </c:pt>
                <c:pt idx="1967">
                  <c:v>0.69225862487847367</c:v>
                </c:pt>
                <c:pt idx="1968">
                  <c:v>0.69184900950893036</c:v>
                </c:pt>
                <c:pt idx="1969">
                  <c:v>0.69143823294249185</c:v>
                </c:pt>
                <c:pt idx="1970">
                  <c:v>0.69102629458911957</c:v>
                </c:pt>
                <c:pt idx="1971">
                  <c:v>0.69061319385877407</c:v>
                </c:pt>
                <c:pt idx="1972">
                  <c:v>0.69019893016141631</c:v>
                </c:pt>
                <c:pt idx="1973">
                  <c:v>0.68978350290700741</c:v>
                </c:pt>
                <c:pt idx="1974">
                  <c:v>0.68936691150550811</c:v>
                </c:pt>
                <c:pt idx="1975">
                  <c:v>0.6889491553668794</c:v>
                </c:pt>
                <c:pt idx="1976">
                  <c:v>0.68853023390108226</c:v>
                </c:pt>
                <c:pt idx="1977">
                  <c:v>0.68811014651807756</c:v>
                </c:pt>
                <c:pt idx="1978">
                  <c:v>0.68768889262782618</c:v>
                </c:pt>
                <c:pt idx="1979">
                  <c:v>0.68726647164028909</c:v>
                </c:pt>
                <c:pt idx="1980">
                  <c:v>0.68684288296542728</c:v>
                </c:pt>
                <c:pt idx="1981">
                  <c:v>0.68641812601320151</c:v>
                </c:pt>
                <c:pt idx="1982">
                  <c:v>0.6859922001935731</c:v>
                </c:pt>
                <c:pt idx="1983">
                  <c:v>0.68556510491650247</c:v>
                </c:pt>
                <c:pt idx="1984">
                  <c:v>0.68513683959195071</c:v>
                </c:pt>
                <c:pt idx="1985">
                  <c:v>0.68470740362987914</c:v>
                </c:pt>
                <c:pt idx="1986">
                  <c:v>0.68427679644024808</c:v>
                </c:pt>
                <c:pt idx="1987">
                  <c:v>0.68384501743301884</c:v>
                </c:pt>
                <c:pt idx="1988">
                  <c:v>0.68341206601815219</c:v>
                </c:pt>
                <c:pt idx="1989">
                  <c:v>0.68297794160560932</c:v>
                </c:pt>
                <c:pt idx="1990">
                  <c:v>0.68254264360535066</c:v>
                </c:pt>
                <c:pt idx="1991">
                  <c:v>0.68210617142733765</c:v>
                </c:pt>
                <c:pt idx="1992">
                  <c:v>0.68166852448153092</c:v>
                </c:pt>
                <c:pt idx="1993">
                  <c:v>0.68122970217789147</c:v>
                </c:pt>
                <c:pt idx="1994">
                  <c:v>0.68078970392638027</c:v>
                </c:pt>
                <c:pt idx="1995">
                  <c:v>0.6803485291369582</c:v>
                </c:pt>
                <c:pt idx="1996">
                  <c:v>0.67990617721958613</c:v>
                </c:pt>
                <c:pt idx="1997">
                  <c:v>0.67946264758422514</c:v>
                </c:pt>
                <c:pt idx="1998">
                  <c:v>0.67901793964083601</c:v>
                </c:pt>
                <c:pt idx="1999">
                  <c:v>0.67857205279937982</c:v>
                </c:pt>
                <c:pt idx="2000">
                  <c:v>0.67812498646981734</c:v>
                </c:pt>
                <c:pt idx="2001">
                  <c:v>0.67767674006210943</c:v>
                </c:pt>
                <c:pt idx="2002">
                  <c:v>0.67722731298621741</c:v>
                </c:pt>
                <c:pt idx="2003">
                  <c:v>0.67677670465210182</c:v>
                </c:pt>
                <c:pt idx="2004">
                  <c:v>0.67632491446972376</c:v>
                </c:pt>
                <c:pt idx="2005">
                  <c:v>0.67587194184904398</c:v>
                </c:pt>
                <c:pt idx="2006">
                  <c:v>0.6754177862000238</c:v>
                </c:pt>
                <c:pt idx="2007">
                  <c:v>0.67496244693262364</c:v>
                </c:pt>
                <c:pt idx="2008">
                  <c:v>0.67450592345680471</c:v>
                </c:pt>
                <c:pt idx="2009">
                  <c:v>0.67404821518252811</c:v>
                </c:pt>
                <c:pt idx="2010">
                  <c:v>0.67358932151975437</c:v>
                </c:pt>
                <c:pt idx="2011">
                  <c:v>0.6731292418784447</c:v>
                </c:pt>
                <c:pt idx="2012">
                  <c:v>0.67266797566855985</c:v>
                </c:pt>
                <c:pt idx="2013">
                  <c:v>0.67220552230006081</c:v>
                </c:pt>
                <c:pt idx="2014">
                  <c:v>0.67174188118290856</c:v>
                </c:pt>
                <c:pt idx="2015">
                  <c:v>0.67127705172706409</c:v>
                </c:pt>
                <c:pt idx="2016">
                  <c:v>0.67081103334248826</c:v>
                </c:pt>
                <c:pt idx="2017">
                  <c:v>0.67034382543914184</c:v>
                </c:pt>
                <c:pt idx="2018">
                  <c:v>0.66987542742698603</c:v>
                </c:pt>
                <c:pt idx="2019">
                  <c:v>0.66940583871598136</c:v>
                </c:pt>
                <c:pt idx="2020">
                  <c:v>0.66893505871608916</c:v>
                </c:pt>
                <c:pt idx="2021">
                  <c:v>0.66846308683727029</c:v>
                </c:pt>
                <c:pt idx="2022">
                  <c:v>0.66798992248948552</c:v>
                </c:pt>
                <c:pt idx="2023">
                  <c:v>0.66751556508269594</c:v>
                </c:pt>
                <c:pt idx="2024">
                  <c:v>0.6670400140268623</c:v>
                </c:pt>
                <c:pt idx="2025">
                  <c:v>0.6665632687319456</c:v>
                </c:pt>
                <c:pt idx="2026">
                  <c:v>0.66608532860790692</c:v>
                </c:pt>
                <c:pt idx="2027">
                  <c:v>0.66560619306470692</c:v>
                </c:pt>
                <c:pt idx="2028">
                  <c:v>0.66512586151230679</c:v>
                </c:pt>
                <c:pt idx="2029">
                  <c:v>0.66464433336066719</c:v>
                </c:pt>
                <c:pt idx="2030">
                  <c:v>0.66416160801974933</c:v>
                </c:pt>
                <c:pt idx="2031">
                  <c:v>0.66367768489951384</c:v>
                </c:pt>
                <c:pt idx="2032">
                  <c:v>0.66319256340992194</c:v>
                </c:pt>
                <c:pt idx="2033">
                  <c:v>0.66270624296093439</c:v>
                </c:pt>
                <c:pt idx="2034">
                  <c:v>0.66221872296251205</c:v>
                </c:pt>
                <c:pt idx="2035">
                  <c:v>0.66173000282461614</c:v>
                </c:pt>
                <c:pt idx="2036">
                  <c:v>0.66124008195720718</c:v>
                </c:pt>
                <c:pt idx="2037">
                  <c:v>0.66074895977024639</c:v>
                </c:pt>
                <c:pt idx="2038">
                  <c:v>0.66025663567369475</c:v>
                </c:pt>
                <c:pt idx="2039">
                  <c:v>0.65976310907751279</c:v>
                </c:pt>
                <c:pt idx="2040">
                  <c:v>0.65926837939166194</c:v>
                </c:pt>
                <c:pt idx="2041">
                  <c:v>0.65877244602610274</c:v>
                </c:pt>
                <c:pt idx="2042">
                  <c:v>0.6582753083907964</c:v>
                </c:pt>
                <c:pt idx="2043">
                  <c:v>0.65777696589570356</c:v>
                </c:pt>
                <c:pt idx="2044">
                  <c:v>0.65727741795078531</c:v>
                </c:pt>
                <c:pt idx="2045">
                  <c:v>0.65677666396600276</c:v>
                </c:pt>
                <c:pt idx="2046">
                  <c:v>0.65627470335131644</c:v>
                </c:pt>
                <c:pt idx="2047">
                  <c:v>0.65577153551668754</c:v>
                </c:pt>
                <c:pt idx="2048">
                  <c:v>0.65526715987207695</c:v>
                </c:pt>
              </c:numCache>
            </c:numRef>
          </c:yVal>
          <c:smooth val="1"/>
          <c:extLst>
            <c:ext xmlns:c16="http://schemas.microsoft.com/office/drawing/2014/chart" uri="{C3380CC4-5D6E-409C-BE32-E72D297353CC}">
              <c16:uniqueId val="{00000006-5D49-9E48-944E-06B5FAD2E995}"/>
            </c:ext>
          </c:extLst>
        </c:ser>
        <c:ser>
          <c:idx val="0"/>
          <c:order val="7"/>
          <c:tx>
            <c:v>Mirrored</c:v>
          </c:tx>
          <c:spPr>
            <a:ln w="25400">
              <a:solidFill>
                <a:srgbClr val="990000"/>
              </a:solidFill>
            </a:ln>
          </c:spPr>
          <c:marker>
            <c:symbol val="none"/>
          </c:marker>
          <c:xVal>
            <c:numRef>
              <c:f>[0]!Bézier_ReflectionX</c:f>
              <c:numCache>
                <c:formatCode>General</c:formatCode>
                <c:ptCount val="2049"/>
                <c:pt idx="0">
                  <c:v>0</c:v>
                </c:pt>
                <c:pt idx="1">
                  <c:v>-1.1709095968399199E-3</c:v>
                </c:pt>
                <c:pt idx="2">
                  <c:v>-2.3398891557008033E-3</c:v>
                </c:pt>
                <c:pt idx="3">
                  <c:v>-3.5069398290943363E-3</c:v>
                </c:pt>
                <c:pt idx="4">
                  <c:v>-4.6720627695322047E-3</c:v>
                </c:pt>
                <c:pt idx="5">
                  <c:v>-5.8352591295260945E-3</c:v>
                </c:pt>
                <c:pt idx="6">
                  <c:v>-6.9965300615876923E-3</c:v>
                </c:pt>
                <c:pt idx="7">
                  <c:v>-8.1558767182286843E-3</c:v>
                </c:pt>
                <c:pt idx="8">
                  <c:v>-9.3133002519607561E-3</c:v>
                </c:pt>
                <c:pt idx="9">
                  <c:v>-1.0468801815295595E-2</c:v>
                </c:pt>
                <c:pt idx="10">
                  <c:v>-1.1622382560744883E-2</c:v>
                </c:pt>
                <c:pt idx="11">
                  <c:v>-1.2774043640820312E-2</c:v>
                </c:pt>
                <c:pt idx="12">
                  <c:v>-1.3923786208033565E-2</c:v>
                </c:pt>
                <c:pt idx="13">
                  <c:v>-1.5071611414896328E-2</c:v>
                </c:pt>
                <c:pt idx="14">
                  <c:v>-1.6217520413920286E-2</c:v>
                </c:pt>
                <c:pt idx="15">
                  <c:v>-1.7361514357617128E-2</c:v>
                </c:pt>
                <c:pt idx="16">
                  <c:v>-1.8503594398498538E-2</c:v>
                </c:pt>
                <c:pt idx="17">
                  <c:v>-1.9643761689076205E-2</c:v>
                </c:pt>
                <c:pt idx="18">
                  <c:v>-2.0782017381861809E-2</c:v>
                </c:pt>
                <c:pt idx="19">
                  <c:v>-2.1918362629367045E-2</c:v>
                </c:pt>
                <c:pt idx="20">
                  <c:v>-2.3052798584103588E-2</c:v>
                </c:pt>
                <c:pt idx="21">
                  <c:v>-2.4185326398583132E-2</c:v>
                </c:pt>
                <c:pt idx="22">
                  <c:v>-2.5315947225317364E-2</c:v>
                </c:pt>
                <c:pt idx="23">
                  <c:v>-2.6444662216817964E-2</c:v>
                </c:pt>
                <c:pt idx="24">
                  <c:v>-2.7571472525596625E-2</c:v>
                </c:pt>
                <c:pt idx="25">
                  <c:v>-2.8696379304165024E-2</c:v>
                </c:pt>
                <c:pt idx="26">
                  <c:v>-2.9819383705034855E-2</c:v>
                </c:pt>
                <c:pt idx="27">
                  <c:v>-3.0940486880717807E-2</c:v>
                </c:pt>
                <c:pt idx="28">
                  <c:v>-3.2059689983725555E-2</c:v>
                </c:pt>
                <c:pt idx="29">
                  <c:v>-3.3176994166569794E-2</c:v>
                </c:pt>
                <c:pt idx="30">
                  <c:v>-3.4292400581762202E-2</c:v>
                </c:pt>
                <c:pt idx="31">
                  <c:v>-3.5405910381814468E-2</c:v>
                </c:pt>
                <c:pt idx="32">
                  <c:v>-3.651752471923829E-2</c:v>
                </c:pt>
                <c:pt idx="33">
                  <c:v>-3.7627244746545337E-2</c:v>
                </c:pt>
                <c:pt idx="34">
                  <c:v>-3.8735071616247306E-2</c:v>
                </c:pt>
                <c:pt idx="35">
                  <c:v>-3.9841006480855874E-2</c:v>
                </c:pt>
                <c:pt idx="36">
                  <c:v>-4.0945050492882731E-2</c:v>
                </c:pt>
                <c:pt idx="37">
                  <c:v>-4.2047204804839575E-2</c:v>
                </c:pt>
                <c:pt idx="38">
                  <c:v>-4.3147470569238074E-2</c:v>
                </c:pt>
                <c:pt idx="39">
                  <c:v>-4.4245848938589925E-2</c:v>
                </c:pt>
                <c:pt idx="40">
                  <c:v>-4.5342341065406806E-2</c:v>
                </c:pt>
                <c:pt idx="41">
                  <c:v>-4.6436948102200414E-2</c:v>
                </c:pt>
                <c:pt idx="42">
                  <c:v>-4.7529671201482424E-2</c:v>
                </c:pt>
                <c:pt idx="43">
                  <c:v>-4.8620511515764527E-2</c:v>
                </c:pt>
                <c:pt idx="44">
                  <c:v>-4.9709470197558413E-2</c:v>
                </c:pt>
                <c:pt idx="45">
                  <c:v>-5.0796548399375759E-2</c:v>
                </c:pt>
                <c:pt idx="46">
                  <c:v>-5.1881747273728261E-2</c:v>
                </c:pt>
                <c:pt idx="47">
                  <c:v>-5.2965067973127604E-2</c:v>
                </c:pt>
                <c:pt idx="48">
                  <c:v>-5.4046511650085463E-2</c:v>
                </c:pt>
                <c:pt idx="49">
                  <c:v>-5.5126079457113529E-2</c:v>
                </c:pt>
                <c:pt idx="50">
                  <c:v>-5.6203772546723492E-2</c:v>
                </c:pt>
                <c:pt idx="51">
                  <c:v>-5.7279592071427042E-2</c:v>
                </c:pt>
                <c:pt idx="52">
                  <c:v>-5.8353539183735863E-2</c:v>
                </c:pt>
                <c:pt idx="53">
                  <c:v>-5.942561503616163E-2</c:v>
                </c:pt>
                <c:pt idx="54">
                  <c:v>-6.0495820781216042E-2</c:v>
                </c:pt>
                <c:pt idx="55">
                  <c:v>-6.1564157571410767E-2</c:v>
                </c:pt>
                <c:pt idx="56">
                  <c:v>-6.2630626559257524E-2</c:v>
                </c:pt>
                <c:pt idx="57">
                  <c:v>-6.3695228897267961E-2</c:v>
                </c:pt>
                <c:pt idx="58">
                  <c:v>-6.4757965737953796E-2</c:v>
                </c:pt>
                <c:pt idx="59">
                  <c:v>-6.5818838233826699E-2</c:v>
                </c:pt>
                <c:pt idx="60">
                  <c:v>-6.6877847537398352E-2</c:v>
                </c:pt>
                <c:pt idx="61">
                  <c:v>-6.7934994801180454E-2</c:v>
                </c:pt>
                <c:pt idx="62">
                  <c:v>-6.8990281177684687E-2</c:v>
                </c:pt>
                <c:pt idx="63">
                  <c:v>-7.0043707819422721E-2</c:v>
                </c:pt>
                <c:pt idx="64">
                  <c:v>-7.1095275878906267E-2</c:v>
                </c:pt>
                <c:pt idx="65">
                  <c:v>-7.2144986508646994E-2</c:v>
                </c:pt>
                <c:pt idx="66">
                  <c:v>-7.3192840861156599E-2</c:v>
                </c:pt>
                <c:pt idx="67">
                  <c:v>-7.4238840088946767E-2</c:v>
                </c:pt>
                <c:pt idx="68">
                  <c:v>-7.5282985344529166E-2</c:v>
                </c:pt>
                <c:pt idx="69">
                  <c:v>-7.6325277780415507E-2</c:v>
                </c:pt>
                <c:pt idx="70">
                  <c:v>-7.736571854911746E-2</c:v>
                </c:pt>
                <c:pt idx="71">
                  <c:v>-7.8404308803146722E-2</c:v>
                </c:pt>
                <c:pt idx="72">
                  <c:v>-7.9441049695014976E-2</c:v>
                </c:pt>
                <c:pt idx="73">
                  <c:v>-8.0475942377233892E-2</c:v>
                </c:pt>
                <c:pt idx="74">
                  <c:v>-8.150898800231518E-2</c:v>
                </c:pt>
                <c:pt idx="75">
                  <c:v>-8.2540187722770511E-2</c:v>
                </c:pt>
                <c:pt idx="76">
                  <c:v>-8.3569542691111581E-2</c:v>
                </c:pt>
                <c:pt idx="77">
                  <c:v>-8.4597054059850074E-2</c:v>
                </c:pt>
                <c:pt idx="78">
                  <c:v>-8.5622722981497659E-2</c:v>
                </c:pt>
                <c:pt idx="79">
                  <c:v>-8.6646550608566048E-2</c:v>
                </c:pt>
                <c:pt idx="80">
                  <c:v>-8.7668538093566908E-2</c:v>
                </c:pt>
                <c:pt idx="81">
                  <c:v>-8.8688686589011939E-2</c:v>
                </c:pt>
                <c:pt idx="82">
                  <c:v>-8.9706997247412823E-2</c:v>
                </c:pt>
                <c:pt idx="83">
                  <c:v>-9.0723471221281229E-2</c:v>
                </c:pt>
                <c:pt idx="84">
                  <c:v>-9.1738109663128869E-2</c:v>
                </c:pt>
                <c:pt idx="85">
                  <c:v>-9.2750913725467413E-2</c:v>
                </c:pt>
                <c:pt idx="86">
                  <c:v>-9.3761884560808556E-2</c:v>
                </c:pt>
                <c:pt idx="87">
                  <c:v>-9.4771023321663983E-2</c:v>
                </c:pt>
                <c:pt idx="88">
                  <c:v>-9.5778331160545363E-2</c:v>
                </c:pt>
                <c:pt idx="89">
                  <c:v>-9.6783809229964407E-2</c:v>
                </c:pt>
                <c:pt idx="90">
                  <c:v>-9.7787458682432785E-2</c:v>
                </c:pt>
                <c:pt idx="91">
                  <c:v>-9.8789280670462193E-2</c:v>
                </c:pt>
                <c:pt idx="92">
                  <c:v>-9.9789276346564315E-2</c:v>
                </c:pt>
                <c:pt idx="93">
                  <c:v>-0.10078744686325082</c:v>
                </c:pt>
                <c:pt idx="94">
                  <c:v>-0.10178379337303343</c:v>
                </c:pt>
                <c:pt idx="95">
                  <c:v>-0.10277831702842379</c:v>
                </c:pt>
                <c:pt idx="96">
                  <c:v>-0.10377101898193361</c:v>
                </c:pt>
                <c:pt idx="97">
                  <c:v>-0.10476190038607458</c:v>
                </c:pt>
                <c:pt idx="98">
                  <c:v>-0.10575096239335838</c:v>
                </c:pt>
                <c:pt idx="99">
                  <c:v>-0.10673820615629669</c:v>
                </c:pt>
                <c:pt idx="100">
                  <c:v>-0.10772363282740118</c:v>
                </c:pt>
                <c:pt idx="101">
                  <c:v>-0.10870724355918357</c:v>
                </c:pt>
                <c:pt idx="102">
                  <c:v>-0.10968903950415554</c:v>
                </c:pt>
                <c:pt idx="103">
                  <c:v>-0.11066902181482877</c:v>
                </c:pt>
                <c:pt idx="104">
                  <c:v>-0.11164719164371494</c:v>
                </c:pt>
                <c:pt idx="105">
                  <c:v>-0.11262355014332572</c:v>
                </c:pt>
                <c:pt idx="106">
                  <c:v>-0.11359809846617283</c:v>
                </c:pt>
                <c:pt idx="107">
                  <c:v>-0.11457083776476795</c:v>
                </c:pt>
                <c:pt idx="108">
                  <c:v>-0.11554176919162276</c:v>
                </c:pt>
                <c:pt idx="109">
                  <c:v>-0.11651089389924894</c:v>
                </c:pt>
                <c:pt idx="110">
                  <c:v>-0.11747821304015817</c:v>
                </c:pt>
                <c:pt idx="111">
                  <c:v>-0.11844372776686216</c:v>
                </c:pt>
                <c:pt idx="112">
                  <c:v>-0.11940743923187258</c:v>
                </c:pt>
                <c:pt idx="113">
                  <c:v>-0.12036934858770112</c:v>
                </c:pt>
                <c:pt idx="114">
                  <c:v>-0.12132945698685947</c:v>
                </c:pt>
                <c:pt idx="115">
                  <c:v>-0.12228776558185929</c:v>
                </c:pt>
                <c:pt idx="116">
                  <c:v>-0.1232442755252123</c:v>
                </c:pt>
                <c:pt idx="117">
                  <c:v>-0.1241989879694302</c:v>
                </c:pt>
                <c:pt idx="118">
                  <c:v>-0.12515190406702462</c:v>
                </c:pt>
                <c:pt idx="119">
                  <c:v>-0.12610302497050729</c:v>
                </c:pt>
                <c:pt idx="120">
                  <c:v>-0.12705235183238986</c:v>
                </c:pt>
                <c:pt idx="121">
                  <c:v>-0.12799988580518404</c:v>
                </c:pt>
                <c:pt idx="122">
                  <c:v>-0.12894562804140153</c:v>
                </c:pt>
                <c:pt idx="123">
                  <c:v>-0.129889579693554</c:v>
                </c:pt>
                <c:pt idx="124">
                  <c:v>-0.13083174191415314</c:v>
                </c:pt>
                <c:pt idx="125">
                  <c:v>-0.13177211585571061</c:v>
                </c:pt>
                <c:pt idx="126">
                  <c:v>-0.13271070267073812</c:v>
                </c:pt>
                <c:pt idx="127">
                  <c:v>-0.13364750351174737</c:v>
                </c:pt>
                <c:pt idx="128">
                  <c:v>-0.13458251953125003</c:v>
                </c:pt>
                <c:pt idx="129">
                  <c:v>-0.1355157518817578</c:v>
                </c:pt>
                <c:pt idx="130">
                  <c:v>-0.13644720171578231</c:v>
                </c:pt>
                <c:pt idx="131">
                  <c:v>-0.1373768701858353</c:v>
                </c:pt>
                <c:pt idx="132">
                  <c:v>-0.13830475844442847</c:v>
                </c:pt>
                <c:pt idx="133">
                  <c:v>-0.13923086764407347</c:v>
                </c:pt>
                <c:pt idx="134">
                  <c:v>-0.14015519893728201</c:v>
                </c:pt>
                <c:pt idx="135">
                  <c:v>-0.14107775347656573</c:v>
                </c:pt>
                <c:pt idx="136">
                  <c:v>-0.14199853241443636</c:v>
                </c:pt>
                <c:pt idx="137">
                  <c:v>-0.14291753690340558</c:v>
                </c:pt>
                <c:pt idx="138">
                  <c:v>-0.14383476809598508</c:v>
                </c:pt>
                <c:pt idx="139">
                  <c:v>-0.14475022714468655</c:v>
                </c:pt>
                <c:pt idx="140">
                  <c:v>-0.14566391520202163</c:v>
                </c:pt>
                <c:pt idx="141">
                  <c:v>-0.14657583342050204</c:v>
                </c:pt>
                <c:pt idx="142">
                  <c:v>-0.14748598295263951</c:v>
                </c:pt>
                <c:pt idx="143">
                  <c:v>-0.14839436495094563</c:v>
                </c:pt>
                <c:pt idx="144">
                  <c:v>-0.14930098056793217</c:v>
                </c:pt>
                <c:pt idx="145">
                  <c:v>-0.15020583095611076</c:v>
                </c:pt>
                <c:pt idx="146">
                  <c:v>-0.15110891726799311</c:v>
                </c:pt>
                <c:pt idx="147">
                  <c:v>-0.15201024065609095</c:v>
                </c:pt>
                <c:pt idx="148">
                  <c:v>-0.15290980227291587</c:v>
                </c:pt>
                <c:pt idx="149">
                  <c:v>-0.15380760327097964</c:v>
                </c:pt>
                <c:pt idx="150">
                  <c:v>-0.15470364480279389</c:v>
                </c:pt>
                <c:pt idx="151">
                  <c:v>-0.15559792802087033</c:v>
                </c:pt>
                <c:pt idx="152">
                  <c:v>-0.15649045407772069</c:v>
                </c:pt>
                <c:pt idx="153">
                  <c:v>-0.15738122412585656</c:v>
                </c:pt>
                <c:pt idx="154">
                  <c:v>-0.15827023931778972</c:v>
                </c:pt>
                <c:pt idx="155">
                  <c:v>-0.15915750080603178</c:v>
                </c:pt>
                <c:pt idx="156">
                  <c:v>-0.16004300974309446</c:v>
                </c:pt>
                <c:pt idx="157">
                  <c:v>-0.1609267672814895</c:v>
                </c:pt>
                <c:pt idx="158">
                  <c:v>-0.16180877457372847</c:v>
                </c:pt>
                <c:pt idx="159">
                  <c:v>-0.16268903277232316</c:v>
                </c:pt>
                <c:pt idx="160">
                  <c:v>-0.16356754302978518</c:v>
                </c:pt>
                <c:pt idx="161">
                  <c:v>-0.16444430649862626</c:v>
                </c:pt>
                <c:pt idx="162">
                  <c:v>-0.16531932433135813</c:v>
                </c:pt>
                <c:pt idx="163">
                  <c:v>-0.16619259768049235</c:v>
                </c:pt>
                <c:pt idx="164">
                  <c:v>-0.16706412769854073</c:v>
                </c:pt>
                <c:pt idx="165">
                  <c:v>-0.16793391553801487</c:v>
                </c:pt>
                <c:pt idx="166">
                  <c:v>-0.1688019623514265</c:v>
                </c:pt>
                <c:pt idx="167">
                  <c:v>-0.16966826929128734</c:v>
                </c:pt>
                <c:pt idx="168">
                  <c:v>-0.17053283751010898</c:v>
                </c:pt>
                <c:pt idx="169">
                  <c:v>-0.17139566816040319</c:v>
                </c:pt>
                <c:pt idx="170">
                  <c:v>-0.1722567623946816</c:v>
                </c:pt>
                <c:pt idx="171">
                  <c:v>-0.17311612136545593</c:v>
                </c:pt>
                <c:pt idx="172">
                  <c:v>-0.1739737462252379</c:v>
                </c:pt>
                <c:pt idx="173">
                  <c:v>-0.17482963812653909</c:v>
                </c:pt>
                <c:pt idx="174">
                  <c:v>-0.1756837982218713</c:v>
                </c:pt>
                <c:pt idx="175">
                  <c:v>-0.17653622766374613</c:v>
                </c:pt>
                <c:pt idx="176">
                  <c:v>-0.17738692760467534</c:v>
                </c:pt>
                <c:pt idx="177">
                  <c:v>-0.17823589919717056</c:v>
                </c:pt>
                <c:pt idx="178">
                  <c:v>-0.17908314359374347</c:v>
                </c:pt>
                <c:pt idx="179">
                  <c:v>-0.17992866194690582</c:v>
                </c:pt>
                <c:pt idx="180">
                  <c:v>-0.18077245540916922</c:v>
                </c:pt>
                <c:pt idx="181">
                  <c:v>-0.18161452513304543</c:v>
                </c:pt>
                <c:pt idx="182">
                  <c:v>-0.18245487227104609</c:v>
                </c:pt>
                <c:pt idx="183">
                  <c:v>-0.18329349797568287</c:v>
                </c:pt>
                <c:pt idx="184">
                  <c:v>-0.18413040339946751</c:v>
                </c:pt>
                <c:pt idx="185">
                  <c:v>-0.18496558969491164</c:v>
                </c:pt>
                <c:pt idx="186">
                  <c:v>-0.18579905801452701</c:v>
                </c:pt>
                <c:pt idx="187">
                  <c:v>-0.18663080951082525</c:v>
                </c:pt>
                <c:pt idx="188">
                  <c:v>-0.18746084533631804</c:v>
                </c:pt>
                <c:pt idx="189">
                  <c:v>-0.18828916664351714</c:v>
                </c:pt>
                <c:pt idx="190">
                  <c:v>-0.18911577458493414</c:v>
                </c:pt>
                <c:pt idx="191">
                  <c:v>-0.18994067031308082</c:v>
                </c:pt>
                <c:pt idx="192">
                  <c:v>-0.1907638549804688</c:v>
                </c:pt>
                <c:pt idx="193">
                  <c:v>-0.19158532973960979</c:v>
                </c:pt>
                <c:pt idx="194">
                  <c:v>-0.19240509574301545</c:v>
                </c:pt>
                <c:pt idx="195">
                  <c:v>-0.19322315414319749</c:v>
                </c:pt>
                <c:pt idx="196">
                  <c:v>-0.19403950609266762</c:v>
                </c:pt>
                <c:pt idx="197">
                  <c:v>-0.1948541527439375</c:v>
                </c:pt>
                <c:pt idx="198">
                  <c:v>-0.19566709524951881</c:v>
                </c:pt>
                <c:pt idx="199">
                  <c:v>-0.19647833476192322</c:v>
                </c:pt>
                <c:pt idx="200">
                  <c:v>-0.19728787243366244</c:v>
                </c:pt>
                <c:pt idx="201">
                  <c:v>-0.19809570941724819</c:v>
                </c:pt>
                <c:pt idx="202">
                  <c:v>-0.19890184686519211</c:v>
                </c:pt>
                <c:pt idx="203">
                  <c:v>-0.19970628593000589</c:v>
                </c:pt>
                <c:pt idx="204">
                  <c:v>-0.20050902776420121</c:v>
                </c:pt>
                <c:pt idx="205">
                  <c:v>-0.20131007352028976</c:v>
                </c:pt>
                <c:pt idx="206">
                  <c:v>-0.20210942435078327</c:v>
                </c:pt>
                <c:pt idx="207">
                  <c:v>-0.20290708140819338</c:v>
                </c:pt>
                <c:pt idx="208">
                  <c:v>-0.20370304584503179</c:v>
                </c:pt>
                <c:pt idx="209">
                  <c:v>-0.20449731881381017</c:v>
                </c:pt>
                <c:pt idx="210">
                  <c:v>-0.20528990146704021</c:v>
                </c:pt>
                <c:pt idx="211">
                  <c:v>-0.20608079495723364</c:v>
                </c:pt>
                <c:pt idx="212">
                  <c:v>-0.20687000043690207</c:v>
                </c:pt>
                <c:pt idx="213">
                  <c:v>-0.20765751905855726</c:v>
                </c:pt>
                <c:pt idx="214">
                  <c:v>-0.20844335197471087</c:v>
                </c:pt>
                <c:pt idx="215">
                  <c:v>-0.20922750033787454</c:v>
                </c:pt>
                <c:pt idx="216">
                  <c:v>-0.21000996530056004</c:v>
                </c:pt>
                <c:pt idx="217">
                  <c:v>-0.21079074801527897</c:v>
                </c:pt>
                <c:pt idx="218">
                  <c:v>-0.21156984963454309</c:v>
                </c:pt>
                <c:pt idx="219">
                  <c:v>-0.21234727131086406</c:v>
                </c:pt>
                <c:pt idx="220">
                  <c:v>-0.21312301419675353</c:v>
                </c:pt>
                <c:pt idx="221">
                  <c:v>-0.21389707944472325</c:v>
                </c:pt>
                <c:pt idx="222">
                  <c:v>-0.21466946820728483</c:v>
                </c:pt>
                <c:pt idx="223">
                  <c:v>-0.21544018163695003</c:v>
                </c:pt>
                <c:pt idx="224">
                  <c:v>-0.21620922088623051</c:v>
                </c:pt>
                <c:pt idx="225">
                  <c:v>-0.21697658710763792</c:v>
                </c:pt>
                <c:pt idx="226">
                  <c:v>-0.21774228145368402</c:v>
                </c:pt>
                <c:pt idx="227">
                  <c:v>-0.2185063050768804</c:v>
                </c:pt>
                <c:pt idx="228">
                  <c:v>-0.21926865912973884</c:v>
                </c:pt>
                <c:pt idx="229">
                  <c:v>-0.22002934476477098</c:v>
                </c:pt>
                <c:pt idx="230">
                  <c:v>-0.22078836313448849</c:v>
                </c:pt>
                <c:pt idx="231">
                  <c:v>-0.22154571539140311</c:v>
                </c:pt>
                <c:pt idx="232">
                  <c:v>-0.22230140268802645</c:v>
                </c:pt>
                <c:pt idx="233">
                  <c:v>-0.22305542617687027</c:v>
                </c:pt>
                <c:pt idx="234">
                  <c:v>-0.22380778701044624</c:v>
                </c:pt>
                <c:pt idx="235">
                  <c:v>-0.22455848634126599</c:v>
                </c:pt>
                <c:pt idx="236">
                  <c:v>-0.22530752532184128</c:v>
                </c:pt>
                <c:pt idx="237">
                  <c:v>-0.22605490510468373</c:v>
                </c:pt>
                <c:pt idx="238">
                  <c:v>-0.22680062684230509</c:v>
                </c:pt>
                <c:pt idx="239">
                  <c:v>-0.22754469168721703</c:v>
                </c:pt>
                <c:pt idx="240">
                  <c:v>-0.22828710079193121</c:v>
                </c:pt>
                <c:pt idx="241">
                  <c:v>-0.2290278553089593</c:v>
                </c:pt>
                <c:pt idx="242">
                  <c:v>-0.22976695639081304</c:v>
                </c:pt>
                <c:pt idx="243">
                  <c:v>-0.23050440519000406</c:v>
                </c:pt>
                <c:pt idx="244">
                  <c:v>-0.23124020285904412</c:v>
                </c:pt>
                <c:pt idx="245">
                  <c:v>-0.23197435055044485</c:v>
                </c:pt>
                <c:pt idx="246">
                  <c:v>-0.23270684941671793</c:v>
                </c:pt>
                <c:pt idx="247">
                  <c:v>-0.23343770061037508</c:v>
                </c:pt>
                <c:pt idx="248">
                  <c:v>-0.23416690528392795</c:v>
                </c:pt>
                <c:pt idx="249">
                  <c:v>-0.23489446458988827</c:v>
                </c:pt>
                <c:pt idx="250">
                  <c:v>-0.23562037968076771</c:v>
                </c:pt>
                <c:pt idx="251">
                  <c:v>-0.23634465170907792</c:v>
                </c:pt>
                <c:pt idx="252">
                  <c:v>-0.23706728182733064</c:v>
                </c:pt>
                <c:pt idx="253">
                  <c:v>-0.2377882711880375</c:v>
                </c:pt>
                <c:pt idx="254">
                  <c:v>-0.23850762094371025</c:v>
                </c:pt>
                <c:pt idx="255">
                  <c:v>-0.23922533224686054</c:v>
                </c:pt>
                <c:pt idx="256">
                  <c:v>-0.23994140625000004</c:v>
                </c:pt>
                <c:pt idx="257">
                  <c:v>-0.24065584410564048</c:v>
                </c:pt>
                <c:pt idx="258">
                  <c:v>-0.24136864696629348</c:v>
                </c:pt>
                <c:pt idx="259">
                  <c:v>-0.24207981598447081</c:v>
                </c:pt>
                <c:pt idx="260">
                  <c:v>-0.24278935231268411</c:v>
                </c:pt>
                <c:pt idx="261">
                  <c:v>-0.24349725710344505</c:v>
                </c:pt>
                <c:pt idx="262">
                  <c:v>-0.24420353150926535</c:v>
                </c:pt>
                <c:pt idx="263">
                  <c:v>-0.24490817668265666</c:v>
                </c:pt>
                <c:pt idx="264">
                  <c:v>-0.24561119377613072</c:v>
                </c:pt>
                <c:pt idx="265">
                  <c:v>-0.24631258394219918</c:v>
                </c:pt>
                <c:pt idx="266">
                  <c:v>-0.24701234833337371</c:v>
                </c:pt>
                <c:pt idx="267">
                  <c:v>-0.24771048810216603</c:v>
                </c:pt>
                <c:pt idx="268">
                  <c:v>-0.24840700440108779</c:v>
                </c:pt>
                <c:pt idx="269">
                  <c:v>-0.24910189838265073</c:v>
                </c:pt>
                <c:pt idx="270">
                  <c:v>-0.24979517119936651</c:v>
                </c:pt>
                <c:pt idx="271">
                  <c:v>-0.25048682400374678</c:v>
                </c:pt>
                <c:pt idx="272">
                  <c:v>-0.25117685794830324</c:v>
                </c:pt>
                <c:pt idx="273">
                  <c:v>-0.25186527418554766</c:v>
                </c:pt>
                <c:pt idx="274">
                  <c:v>-0.25255207386799161</c:v>
                </c:pt>
                <c:pt idx="275">
                  <c:v>-0.25323725814814685</c:v>
                </c:pt>
                <c:pt idx="276">
                  <c:v>-0.25392082817852502</c:v>
                </c:pt>
                <c:pt idx="277">
                  <c:v>-0.25460278511163781</c:v>
                </c:pt>
                <c:pt idx="278">
                  <c:v>-0.25528313009999698</c:v>
                </c:pt>
                <c:pt idx="279">
                  <c:v>-0.25596186429611412</c:v>
                </c:pt>
                <c:pt idx="280">
                  <c:v>-0.25663898885250097</c:v>
                </c:pt>
                <c:pt idx="281">
                  <c:v>-0.25731450492166918</c:v>
                </c:pt>
                <c:pt idx="282">
                  <c:v>-0.25798841365613046</c:v>
                </c:pt>
                <c:pt idx="283">
                  <c:v>-0.25866071620839653</c:v>
                </c:pt>
                <c:pt idx="284">
                  <c:v>-0.25933141373097901</c:v>
                </c:pt>
                <c:pt idx="285">
                  <c:v>-0.26000050737638963</c:v>
                </c:pt>
                <c:pt idx="286">
                  <c:v>-0.26066799829714005</c:v>
                </c:pt>
                <c:pt idx="287">
                  <c:v>-0.26133388764574195</c:v>
                </c:pt>
                <c:pt idx="288">
                  <c:v>-0.26199817657470709</c:v>
                </c:pt>
                <c:pt idx="289">
                  <c:v>-0.26266086623654705</c:v>
                </c:pt>
                <c:pt idx="290">
                  <c:v>-0.2633219577837736</c:v>
                </c:pt>
                <c:pt idx="291">
                  <c:v>-0.26398145236889836</c:v>
                </c:pt>
                <c:pt idx="292">
                  <c:v>-0.26463935114443304</c:v>
                </c:pt>
                <c:pt idx="293">
                  <c:v>-0.2652956552628894</c:v>
                </c:pt>
                <c:pt idx="294">
                  <c:v>-0.265950365876779</c:v>
                </c:pt>
                <c:pt idx="295">
                  <c:v>-0.26660348413861362</c:v>
                </c:pt>
                <c:pt idx="296">
                  <c:v>-0.26725501120090489</c:v>
                </c:pt>
                <c:pt idx="297">
                  <c:v>-0.26790494821616451</c:v>
                </c:pt>
                <c:pt idx="298">
                  <c:v>-0.26855329633690422</c:v>
                </c:pt>
                <c:pt idx="299">
                  <c:v>-0.26920005671563563</c:v>
                </c:pt>
                <c:pt idx="300">
                  <c:v>-0.26984523050487047</c:v>
                </c:pt>
                <c:pt idx="301">
                  <c:v>-0.27048881885712039</c:v>
                </c:pt>
                <c:pt idx="302">
                  <c:v>-0.2711308229248971</c:v>
                </c:pt>
                <c:pt idx="303">
                  <c:v>-0.27177124386071233</c:v>
                </c:pt>
                <c:pt idx="304">
                  <c:v>-0.27241008281707768</c:v>
                </c:pt>
                <c:pt idx="305">
                  <c:v>-0.2730473409465049</c:v>
                </c:pt>
                <c:pt idx="306">
                  <c:v>-0.27368301940150563</c:v>
                </c:pt>
                <c:pt idx="307">
                  <c:v>-0.27431711933459157</c:v>
                </c:pt>
                <c:pt idx="308">
                  <c:v>-0.27494964189827448</c:v>
                </c:pt>
                <c:pt idx="309">
                  <c:v>-0.27558058824506593</c:v>
                </c:pt>
                <c:pt idx="310">
                  <c:v>-0.27620995952747768</c:v>
                </c:pt>
                <c:pt idx="311">
                  <c:v>-0.27683775689802137</c:v>
                </c:pt>
                <c:pt idx="312">
                  <c:v>-0.2774639815092087</c:v>
                </c:pt>
                <c:pt idx="313">
                  <c:v>-0.27808863451355142</c:v>
                </c:pt>
                <c:pt idx="314">
                  <c:v>-0.27871171706356113</c:v>
                </c:pt>
                <c:pt idx="315">
                  <c:v>-0.27933323031174956</c:v>
                </c:pt>
                <c:pt idx="316">
                  <c:v>-0.27995317541062836</c:v>
                </c:pt>
                <c:pt idx="317">
                  <c:v>-0.28057155351270924</c:v>
                </c:pt>
                <c:pt idx="318">
                  <c:v>-0.28118836577050393</c:v>
                </c:pt>
                <c:pt idx="319">
                  <c:v>-0.28180361333652404</c:v>
                </c:pt>
                <c:pt idx="320">
                  <c:v>-0.28241729736328131</c:v>
                </c:pt>
                <c:pt idx="321">
                  <c:v>-0.28302941900328737</c:v>
                </c:pt>
                <c:pt idx="322">
                  <c:v>-0.28363997940905394</c:v>
                </c:pt>
                <c:pt idx="323">
                  <c:v>-0.28424897973309277</c:v>
                </c:pt>
                <c:pt idx="324">
                  <c:v>-0.28485642112791543</c:v>
                </c:pt>
                <c:pt idx="325">
                  <c:v>-0.28546230474603368</c:v>
                </c:pt>
                <c:pt idx="326">
                  <c:v>-0.28606663173995917</c:v>
                </c:pt>
                <c:pt idx="327">
                  <c:v>-0.28666940326220358</c:v>
                </c:pt>
                <c:pt idx="328">
                  <c:v>-0.28727062046527868</c:v>
                </c:pt>
                <c:pt idx="329">
                  <c:v>-0.28787028450169605</c:v>
                </c:pt>
                <c:pt idx="330">
                  <c:v>-0.28846839652396744</c:v>
                </c:pt>
                <c:pt idx="331">
                  <c:v>-0.2890649576846045</c:v>
                </c:pt>
                <c:pt idx="332">
                  <c:v>-0.28965996913611891</c:v>
                </c:pt>
                <c:pt idx="333">
                  <c:v>-0.29025343203102244</c:v>
                </c:pt>
                <c:pt idx="334">
                  <c:v>-0.29084534752182667</c:v>
                </c:pt>
                <c:pt idx="335">
                  <c:v>-0.29143571676104335</c:v>
                </c:pt>
                <c:pt idx="336">
                  <c:v>-0.29202454090118413</c:v>
                </c:pt>
                <c:pt idx="337">
                  <c:v>-0.29261182109476069</c:v>
                </c:pt>
                <c:pt idx="338">
                  <c:v>-0.2931975584942848</c:v>
                </c:pt>
                <c:pt idx="339">
                  <c:v>-0.29378175425226805</c:v>
                </c:pt>
                <c:pt idx="340">
                  <c:v>-0.29436440952122217</c:v>
                </c:pt>
                <c:pt idx="341">
                  <c:v>-0.29494552545365882</c:v>
                </c:pt>
                <c:pt idx="342">
                  <c:v>-0.29552510320208969</c:v>
                </c:pt>
                <c:pt idx="343">
                  <c:v>-0.29610314391902653</c:v>
                </c:pt>
                <c:pt idx="344">
                  <c:v>-0.29667964875698094</c:v>
                </c:pt>
                <c:pt idx="345">
                  <c:v>-0.29725461886846466</c:v>
                </c:pt>
                <c:pt idx="346">
                  <c:v>-0.29782805540598933</c:v>
                </c:pt>
                <c:pt idx="347">
                  <c:v>-0.29839995952206666</c:v>
                </c:pt>
                <c:pt idx="348">
                  <c:v>-0.29897033236920839</c:v>
                </c:pt>
                <c:pt idx="349">
                  <c:v>-0.29953917509992611</c:v>
                </c:pt>
                <c:pt idx="350">
                  <c:v>-0.30010648886673158</c:v>
                </c:pt>
                <c:pt idx="351">
                  <c:v>-0.30067227482213643</c:v>
                </c:pt>
                <c:pt idx="352">
                  <c:v>-0.30123653411865237</c:v>
                </c:pt>
                <c:pt idx="353">
                  <c:v>-0.30179926790879114</c:v>
                </c:pt>
                <c:pt idx="354">
                  <c:v>-0.30236047734506433</c:v>
                </c:pt>
                <c:pt idx="355">
                  <c:v>-0.30292016357998369</c:v>
                </c:pt>
                <c:pt idx="356">
                  <c:v>-0.30347832776606087</c:v>
                </c:pt>
                <c:pt idx="357">
                  <c:v>-0.30403497105580757</c:v>
                </c:pt>
                <c:pt idx="358">
                  <c:v>-0.30459009460173553</c:v>
                </c:pt>
                <c:pt idx="359">
                  <c:v>-0.30514369955635634</c:v>
                </c:pt>
                <c:pt idx="360">
                  <c:v>-0.30569578707218176</c:v>
                </c:pt>
                <c:pt idx="361">
                  <c:v>-0.30624635830172342</c:v>
                </c:pt>
                <c:pt idx="362">
                  <c:v>-0.30679541439749303</c:v>
                </c:pt>
                <c:pt idx="363">
                  <c:v>-0.30734295651200233</c:v>
                </c:pt>
                <c:pt idx="364">
                  <c:v>-0.30788898579776292</c:v>
                </c:pt>
                <c:pt idx="365">
                  <c:v>-0.30843350340728654</c:v>
                </c:pt>
                <c:pt idx="366">
                  <c:v>-0.30897651049308483</c:v>
                </c:pt>
                <c:pt idx="367">
                  <c:v>-0.3095180082076695</c:v>
                </c:pt>
                <c:pt idx="368">
                  <c:v>-0.3100579977035523</c:v>
                </c:pt>
                <c:pt idx="369">
                  <c:v>-0.31059648013324481</c:v>
                </c:pt>
                <c:pt idx="370">
                  <c:v>-0.31113345664925879</c:v>
                </c:pt>
                <c:pt idx="371">
                  <c:v>-0.31166892840410587</c:v>
                </c:pt>
                <c:pt idx="372">
                  <c:v>-0.31220289655029776</c:v>
                </c:pt>
                <c:pt idx="373">
                  <c:v>-0.3127353622403462</c:v>
                </c:pt>
                <c:pt idx="374">
                  <c:v>-0.31326632662676279</c:v>
                </c:pt>
                <c:pt idx="375">
                  <c:v>-0.31379579086205928</c:v>
                </c:pt>
                <c:pt idx="376">
                  <c:v>-0.3143237560987473</c:v>
                </c:pt>
                <c:pt idx="377">
                  <c:v>-0.31485022348933855</c:v>
                </c:pt>
                <c:pt idx="378">
                  <c:v>-0.3153751941863448</c:v>
                </c:pt>
                <c:pt idx="379">
                  <c:v>-0.31589866934227762</c:v>
                </c:pt>
                <c:pt idx="380">
                  <c:v>-0.31642065010964876</c:v>
                </c:pt>
                <c:pt idx="381">
                  <c:v>-0.31694113764096987</c:v>
                </c:pt>
                <c:pt idx="382">
                  <c:v>-0.31746013308875265</c:v>
                </c:pt>
                <c:pt idx="383">
                  <c:v>-0.31797763760550884</c:v>
                </c:pt>
                <c:pt idx="384">
                  <c:v>-0.31849365234375004</c:v>
                </c:pt>
                <c:pt idx="385">
                  <c:v>-0.319008178455988</c:v>
                </c:pt>
                <c:pt idx="386">
                  <c:v>-0.31952121709473436</c:v>
                </c:pt>
                <c:pt idx="387">
                  <c:v>-0.32003276941250081</c:v>
                </c:pt>
                <c:pt idx="388">
                  <c:v>-0.3205428365617991</c:v>
                </c:pt>
                <c:pt idx="389">
                  <c:v>-0.32105141969514084</c:v>
                </c:pt>
                <c:pt idx="390">
                  <c:v>-0.32155851996503776</c:v>
                </c:pt>
                <c:pt idx="391">
                  <c:v>-0.32206413852400151</c:v>
                </c:pt>
                <c:pt idx="392">
                  <c:v>-0.32256827652454378</c:v>
                </c:pt>
                <c:pt idx="393">
                  <c:v>-0.32307093511917634</c:v>
                </c:pt>
                <c:pt idx="394">
                  <c:v>-0.32357211546041076</c:v>
                </c:pt>
                <c:pt idx="395">
                  <c:v>-0.3240718187007588</c:v>
                </c:pt>
                <c:pt idx="396">
                  <c:v>-0.32457004599273209</c:v>
                </c:pt>
                <c:pt idx="397">
                  <c:v>-0.32506679848884235</c:v>
                </c:pt>
                <c:pt idx="398">
                  <c:v>-0.32556207734160131</c:v>
                </c:pt>
                <c:pt idx="399">
                  <c:v>-0.32605588370352057</c:v>
                </c:pt>
                <c:pt idx="400">
                  <c:v>-0.32654821872711187</c:v>
                </c:pt>
                <c:pt idx="401">
                  <c:v>-0.32703908356488687</c:v>
                </c:pt>
                <c:pt idx="402">
                  <c:v>-0.32752847936935725</c:v>
                </c:pt>
                <c:pt idx="403">
                  <c:v>-0.32801640729303477</c:v>
                </c:pt>
                <c:pt idx="404">
                  <c:v>-0.32850286848843102</c:v>
                </c:pt>
                <c:pt idx="405">
                  <c:v>-0.32898786410805775</c:v>
                </c:pt>
                <c:pt idx="406">
                  <c:v>-0.3294713953044266</c:v>
                </c:pt>
                <c:pt idx="407">
                  <c:v>-0.32995346323004926</c:v>
                </c:pt>
                <c:pt idx="408">
                  <c:v>-0.33043406903743749</c:v>
                </c:pt>
                <c:pt idx="409">
                  <c:v>-0.33091321387910289</c:v>
                </c:pt>
                <c:pt idx="410">
                  <c:v>-0.33139089890755719</c:v>
                </c:pt>
                <c:pt idx="411">
                  <c:v>-0.33186712527531204</c:v>
                </c:pt>
                <c:pt idx="412">
                  <c:v>-0.33234189413487913</c:v>
                </c:pt>
                <c:pt idx="413">
                  <c:v>-0.33281520663877023</c:v>
                </c:pt>
                <c:pt idx="414">
                  <c:v>-0.33328706393949692</c:v>
                </c:pt>
                <c:pt idx="415">
                  <c:v>-0.33375746718957094</c:v>
                </c:pt>
                <c:pt idx="416">
                  <c:v>-0.33422641754150395</c:v>
                </c:pt>
                <c:pt idx="417">
                  <c:v>-0.33469391614780764</c:v>
                </c:pt>
                <c:pt idx="418">
                  <c:v>-0.33515996416099375</c:v>
                </c:pt>
                <c:pt idx="419">
                  <c:v>-0.33562456273357388</c:v>
                </c:pt>
                <c:pt idx="420">
                  <c:v>-0.33608771301805979</c:v>
                </c:pt>
                <c:pt idx="421">
                  <c:v>-0.33654941616696316</c:v>
                </c:pt>
                <c:pt idx="422">
                  <c:v>-0.33700967333279552</c:v>
                </c:pt>
                <c:pt idx="423">
                  <c:v>-0.33746848566806881</c:v>
                </c:pt>
                <c:pt idx="424">
                  <c:v>-0.33792585432529454</c:v>
                </c:pt>
                <c:pt idx="425">
                  <c:v>-0.33838178045698447</c:v>
                </c:pt>
                <c:pt idx="426">
                  <c:v>-0.3388362652156503</c:v>
                </c:pt>
                <c:pt idx="427">
                  <c:v>-0.33928930975380356</c:v>
                </c:pt>
                <c:pt idx="428">
                  <c:v>-0.33974091522395616</c:v>
                </c:pt>
                <c:pt idx="429">
                  <c:v>-0.34019108277861965</c:v>
                </c:pt>
                <c:pt idx="430">
                  <c:v>-0.34063981357030576</c:v>
                </c:pt>
                <c:pt idx="431">
                  <c:v>-0.3410871087515262</c:v>
                </c:pt>
                <c:pt idx="432">
                  <c:v>-0.3415329694747925</c:v>
                </c:pt>
                <c:pt idx="433">
                  <c:v>-0.34197739689261658</c:v>
                </c:pt>
                <c:pt idx="434">
                  <c:v>-0.34242039215750997</c:v>
                </c:pt>
                <c:pt idx="435">
                  <c:v>-0.34286195642198442</c:v>
                </c:pt>
                <c:pt idx="436">
                  <c:v>-0.34330209083855162</c:v>
                </c:pt>
                <c:pt idx="437">
                  <c:v>-0.34374079655972312</c:v>
                </c:pt>
                <c:pt idx="438">
                  <c:v>-0.34417807473801082</c:v>
                </c:pt>
                <c:pt idx="439">
                  <c:v>-0.34461392652592626</c:v>
                </c:pt>
                <c:pt idx="440">
                  <c:v>-0.3450483530759812</c:v>
                </c:pt>
                <c:pt idx="441">
                  <c:v>-0.34548135554068732</c:v>
                </c:pt>
                <c:pt idx="442">
                  <c:v>-0.34591293507255616</c:v>
                </c:pt>
                <c:pt idx="443">
                  <c:v>-0.34634309282409964</c:v>
                </c:pt>
                <c:pt idx="444">
                  <c:v>-0.34677182994782929</c:v>
                </c:pt>
                <c:pt idx="445">
                  <c:v>-0.34719914759625686</c:v>
                </c:pt>
                <c:pt idx="446">
                  <c:v>-0.34762504692189405</c:v>
                </c:pt>
                <c:pt idx="447">
                  <c:v>-0.3480495290772524</c:v>
                </c:pt>
                <c:pt idx="448">
                  <c:v>-0.34847259521484381</c:v>
                </c:pt>
                <c:pt idx="449">
                  <c:v>-0.34889424648717982</c:v>
                </c:pt>
                <c:pt idx="450">
                  <c:v>-0.34931448404677218</c:v>
                </c:pt>
                <c:pt idx="451">
                  <c:v>-0.34973330904613259</c:v>
                </c:pt>
                <c:pt idx="452">
                  <c:v>-0.35015072263777258</c:v>
                </c:pt>
                <c:pt idx="453">
                  <c:v>-0.35056672597420407</c:v>
                </c:pt>
                <c:pt idx="454">
                  <c:v>-0.3509813202079386</c:v>
                </c:pt>
                <c:pt idx="455">
                  <c:v>-0.3513945064914879</c:v>
                </c:pt>
                <c:pt idx="456">
                  <c:v>-0.35180628597736369</c:v>
                </c:pt>
                <c:pt idx="457">
                  <c:v>-0.35221665981807748</c:v>
                </c:pt>
                <c:pt idx="458">
                  <c:v>-0.35262562916614121</c:v>
                </c:pt>
                <c:pt idx="459">
                  <c:v>-0.35303319517406639</c:v>
                </c:pt>
                <c:pt idx="460">
                  <c:v>-0.35343935899436479</c:v>
                </c:pt>
                <c:pt idx="461">
                  <c:v>-0.3538441217795481</c:v>
                </c:pt>
                <c:pt idx="462">
                  <c:v>-0.35424748468212786</c:v>
                </c:pt>
                <c:pt idx="463">
                  <c:v>-0.35464944885461597</c:v>
                </c:pt>
                <c:pt idx="464">
                  <c:v>-0.35505001544952397</c:v>
                </c:pt>
                <c:pt idx="465">
                  <c:v>-0.35544918561936362</c:v>
                </c:pt>
                <c:pt idx="466">
                  <c:v>-0.3558469605166466</c:v>
                </c:pt>
                <c:pt idx="467">
                  <c:v>-0.35624334129388446</c:v>
                </c:pt>
                <c:pt idx="468">
                  <c:v>-0.35663832910358911</c:v>
                </c:pt>
                <c:pt idx="469">
                  <c:v>-0.35703192509827208</c:v>
                </c:pt>
                <c:pt idx="470">
                  <c:v>-0.35742413043044513</c:v>
                </c:pt>
                <c:pt idx="471">
                  <c:v>-0.35781494625261995</c:v>
                </c:pt>
                <c:pt idx="472">
                  <c:v>-0.35820437371730807</c:v>
                </c:pt>
                <c:pt idx="473">
                  <c:v>-0.35859241397702141</c:v>
                </c:pt>
                <c:pt idx="474">
                  <c:v>-0.3589790681842715</c:v>
                </c:pt>
                <c:pt idx="475">
                  <c:v>-0.3593643374915701</c:v>
                </c:pt>
                <c:pt idx="476">
                  <c:v>-0.35974822305142889</c:v>
                </c:pt>
                <c:pt idx="477">
                  <c:v>-0.36013072601635943</c:v>
                </c:pt>
                <c:pt idx="478">
                  <c:v>-0.36051184753887361</c:v>
                </c:pt>
                <c:pt idx="479">
                  <c:v>-0.36089158877148297</c:v>
                </c:pt>
                <c:pt idx="480">
                  <c:v>-0.36126995086669927</c:v>
                </c:pt>
                <c:pt idx="481">
                  <c:v>-0.36164693497703421</c:v>
                </c:pt>
                <c:pt idx="482">
                  <c:v>-0.3620225422549993</c:v>
                </c:pt>
                <c:pt idx="483">
                  <c:v>-0.36239677385310648</c:v>
                </c:pt>
                <c:pt idx="484">
                  <c:v>-0.36276963092386727</c:v>
                </c:pt>
                <c:pt idx="485">
                  <c:v>-0.36314111461979343</c:v>
                </c:pt>
                <c:pt idx="486">
                  <c:v>-0.36351122609339664</c:v>
                </c:pt>
                <c:pt idx="487">
                  <c:v>-0.36387996649718846</c:v>
                </c:pt>
                <c:pt idx="488">
                  <c:v>-0.36424733698368073</c:v>
                </c:pt>
                <c:pt idx="489">
                  <c:v>-0.36461333870538515</c:v>
                </c:pt>
                <c:pt idx="490">
                  <c:v>-0.36497797281481331</c:v>
                </c:pt>
                <c:pt idx="491">
                  <c:v>-0.36534124046447697</c:v>
                </c:pt>
                <c:pt idx="492">
                  <c:v>-0.36570314280688765</c:v>
                </c:pt>
                <c:pt idx="493">
                  <c:v>-0.36606368099455722</c:v>
                </c:pt>
                <c:pt idx="494">
                  <c:v>-0.36642285617999737</c:v>
                </c:pt>
                <c:pt idx="495">
                  <c:v>-0.36678066951571969</c:v>
                </c:pt>
                <c:pt idx="496">
                  <c:v>-0.36713712215423594</c:v>
                </c:pt>
                <c:pt idx="497">
                  <c:v>-0.36749221524805764</c:v>
                </c:pt>
                <c:pt idx="498">
                  <c:v>-0.36784594994969666</c:v>
                </c:pt>
                <c:pt idx="499">
                  <c:v>-0.36819832741166469</c:v>
                </c:pt>
                <c:pt idx="500">
                  <c:v>-0.36854934878647333</c:v>
                </c:pt>
                <c:pt idx="501">
                  <c:v>-0.36889901522663432</c:v>
                </c:pt>
                <c:pt idx="502">
                  <c:v>-0.36924732788465919</c:v>
                </c:pt>
                <c:pt idx="503">
                  <c:v>-0.36959428791305982</c:v>
                </c:pt>
                <c:pt idx="504">
                  <c:v>-0.36993989646434788</c:v>
                </c:pt>
                <c:pt idx="505">
                  <c:v>-0.37028415469103498</c:v>
                </c:pt>
                <c:pt idx="506">
                  <c:v>-0.37062706374563287</c:v>
                </c:pt>
                <c:pt idx="507">
                  <c:v>-0.37096862478065307</c:v>
                </c:pt>
                <c:pt idx="508">
                  <c:v>-0.37130883894860744</c:v>
                </c:pt>
                <c:pt idx="509">
                  <c:v>-0.3716477074020077</c:v>
                </c:pt>
                <c:pt idx="510">
                  <c:v>-0.37198523129336541</c:v>
                </c:pt>
                <c:pt idx="511">
                  <c:v>-0.37232141177519235</c:v>
                </c:pt>
                <c:pt idx="512">
                  <c:v>-0.37265625000000002</c:v>
                </c:pt>
                <c:pt idx="513">
                  <c:v>-0.37298974712030031</c:v>
                </c:pt>
                <c:pt idx="514">
                  <c:v>-0.3733219042886049</c:v>
                </c:pt>
                <c:pt idx="515">
                  <c:v>-0.37365272265742538</c:v>
                </c:pt>
                <c:pt idx="516">
                  <c:v>-0.37398220337927351</c:v>
                </c:pt>
                <c:pt idx="517">
                  <c:v>-0.37431034760666082</c:v>
                </c:pt>
                <c:pt idx="518">
                  <c:v>-0.37463715649209917</c:v>
                </c:pt>
                <c:pt idx="519">
                  <c:v>-0.37496263118810025</c:v>
                </c:pt>
                <c:pt idx="520">
                  <c:v>-0.37528677284717565</c:v>
                </c:pt>
                <c:pt idx="521">
                  <c:v>-0.37560958262183713</c:v>
                </c:pt>
                <c:pt idx="522">
                  <c:v>-0.37593106166459622</c:v>
                </c:pt>
                <c:pt idx="523">
                  <c:v>-0.37625121112796478</c:v>
                </c:pt>
                <c:pt idx="524">
                  <c:v>-0.3765700321644545</c:v>
                </c:pt>
                <c:pt idx="525">
                  <c:v>-0.37688752592657698</c:v>
                </c:pt>
                <c:pt idx="526">
                  <c:v>-0.37720369356684397</c:v>
                </c:pt>
                <c:pt idx="527">
                  <c:v>-0.37751853623776699</c:v>
                </c:pt>
                <c:pt idx="528">
                  <c:v>-0.37783205509185791</c:v>
                </c:pt>
                <c:pt idx="529">
                  <c:v>-0.37814425128162843</c:v>
                </c:pt>
                <c:pt idx="530">
                  <c:v>-0.37845512595959013</c:v>
                </c:pt>
                <c:pt idx="531">
                  <c:v>-0.37876468027825477</c:v>
                </c:pt>
                <c:pt idx="532">
                  <c:v>-0.37907291539013388</c:v>
                </c:pt>
                <c:pt idx="533">
                  <c:v>-0.37937983244773932</c:v>
                </c:pt>
                <c:pt idx="534">
                  <c:v>-0.37968543260358278</c:v>
                </c:pt>
                <c:pt idx="535">
                  <c:v>-0.37998971701017586</c:v>
                </c:pt>
                <c:pt idx="536">
                  <c:v>-0.38029268682003031</c:v>
                </c:pt>
                <c:pt idx="537">
                  <c:v>-0.38059434318565766</c:v>
                </c:pt>
                <c:pt idx="538">
                  <c:v>-0.38089468725956976</c:v>
                </c:pt>
                <c:pt idx="539">
                  <c:v>-0.38119372019427833</c:v>
                </c:pt>
                <c:pt idx="540">
                  <c:v>-0.38149144314229494</c:v>
                </c:pt>
                <c:pt idx="541">
                  <c:v>-0.38178785725613135</c:v>
                </c:pt>
                <c:pt idx="542">
                  <c:v>-0.38208296368829908</c:v>
                </c:pt>
                <c:pt idx="543">
                  <c:v>-0.38237676359131001</c:v>
                </c:pt>
                <c:pt idx="544">
                  <c:v>-0.38266925811767583</c:v>
                </c:pt>
                <c:pt idx="545">
                  <c:v>-0.38296044841990812</c:v>
                </c:pt>
                <c:pt idx="546">
                  <c:v>-0.38325033565051864</c:v>
                </c:pt>
                <c:pt idx="547">
                  <c:v>-0.38353892096201891</c:v>
                </c:pt>
                <c:pt idx="548">
                  <c:v>-0.38382620550692081</c:v>
                </c:pt>
                <c:pt idx="549">
                  <c:v>-0.38411219043773603</c:v>
                </c:pt>
                <c:pt idx="550">
                  <c:v>-0.38439687690697616</c:v>
                </c:pt>
                <c:pt idx="551">
                  <c:v>-0.38468026606715294</c:v>
                </c:pt>
                <c:pt idx="552">
                  <c:v>-0.38496235907077792</c:v>
                </c:pt>
                <c:pt idx="553">
                  <c:v>-0.38524315707036294</c:v>
                </c:pt>
                <c:pt idx="554">
                  <c:v>-0.38552266121841972</c:v>
                </c:pt>
                <c:pt idx="555">
                  <c:v>-0.38580087266745983</c:v>
                </c:pt>
                <c:pt idx="556">
                  <c:v>-0.38607779256999503</c:v>
                </c:pt>
                <c:pt idx="557">
                  <c:v>-0.38635342207853685</c:v>
                </c:pt>
                <c:pt idx="558">
                  <c:v>-0.38662776234559715</c:v>
                </c:pt>
                <c:pt idx="559">
                  <c:v>-0.38690081452368763</c:v>
                </c:pt>
                <c:pt idx="560">
                  <c:v>-0.38717257976531988</c:v>
                </c:pt>
                <c:pt idx="561">
                  <c:v>-0.38744305922300565</c:v>
                </c:pt>
                <c:pt idx="562">
                  <c:v>-0.38771225404925647</c:v>
                </c:pt>
                <c:pt idx="563">
                  <c:v>-0.3879801653965842</c:v>
                </c:pt>
                <c:pt idx="564">
                  <c:v>-0.38824679441750054</c:v>
                </c:pt>
                <c:pt idx="565">
                  <c:v>-0.38851214226451708</c:v>
                </c:pt>
                <c:pt idx="566">
                  <c:v>-0.38877621009014557</c:v>
                </c:pt>
                <c:pt idx="567">
                  <c:v>-0.38903899904689754</c:v>
                </c:pt>
                <c:pt idx="568">
                  <c:v>-0.38930051028728485</c:v>
                </c:pt>
                <c:pt idx="569">
                  <c:v>-0.38956074496381921</c:v>
                </c:pt>
                <c:pt idx="570">
                  <c:v>-0.38981970422901219</c:v>
                </c:pt>
                <c:pt idx="571">
                  <c:v>-0.39007738923537549</c:v>
                </c:pt>
                <c:pt idx="572">
                  <c:v>-0.39033380113542082</c:v>
                </c:pt>
                <c:pt idx="573">
                  <c:v>-0.39058894108165992</c:v>
                </c:pt>
                <c:pt idx="574">
                  <c:v>-0.39084281022660444</c:v>
                </c:pt>
                <c:pt idx="575">
                  <c:v>-0.39109540972276596</c:v>
                </c:pt>
                <c:pt idx="576">
                  <c:v>-0.39134674072265629</c:v>
                </c:pt>
                <c:pt idx="577">
                  <c:v>-0.39159680437878708</c:v>
                </c:pt>
                <c:pt idx="578">
                  <c:v>-0.39184560184367007</c:v>
                </c:pt>
                <c:pt idx="579">
                  <c:v>-0.3920931342698169</c:v>
                </c:pt>
                <c:pt idx="580">
                  <c:v>-0.39233940280973917</c:v>
                </c:pt>
                <c:pt idx="581">
                  <c:v>-0.39258440861594868</c:v>
                </c:pt>
                <c:pt idx="582">
                  <c:v>-0.39282815284095707</c:v>
                </c:pt>
                <c:pt idx="583">
                  <c:v>-0.39307063663727609</c:v>
                </c:pt>
                <c:pt idx="584">
                  <c:v>-0.3933118611574174</c:v>
                </c:pt>
                <c:pt idx="585">
                  <c:v>-0.39355182755389256</c:v>
                </c:pt>
                <c:pt idx="586">
                  <c:v>-0.3937905369792134</c:v>
                </c:pt>
                <c:pt idx="587">
                  <c:v>-0.39402799058589155</c:v>
                </c:pt>
                <c:pt idx="588">
                  <c:v>-0.39426418952643877</c:v>
                </c:pt>
                <c:pt idx="589">
                  <c:v>-0.39449913495336669</c:v>
                </c:pt>
                <c:pt idx="590">
                  <c:v>-0.39473282801918691</c:v>
                </c:pt>
                <c:pt idx="591">
                  <c:v>-0.39496526987641123</c:v>
                </c:pt>
                <c:pt idx="592">
                  <c:v>-0.39519646167755129</c:v>
                </c:pt>
                <c:pt idx="593">
                  <c:v>-0.39542640457511885</c:v>
                </c:pt>
                <c:pt idx="594">
                  <c:v>-0.39565509972162555</c:v>
                </c:pt>
                <c:pt idx="595">
                  <c:v>-0.39588254826958297</c:v>
                </c:pt>
                <c:pt idx="596">
                  <c:v>-0.39610875137150292</c:v>
                </c:pt>
                <c:pt idx="597">
                  <c:v>-0.39633371017989705</c:v>
                </c:pt>
                <c:pt idx="598">
                  <c:v>-0.3965574258472771</c:v>
                </c:pt>
                <c:pt idx="599">
                  <c:v>-0.39677989952615467</c:v>
                </c:pt>
                <c:pt idx="600">
                  <c:v>-0.3970011323690415</c:v>
                </c:pt>
                <c:pt idx="601">
                  <c:v>-0.39722112552844924</c:v>
                </c:pt>
                <c:pt idx="602">
                  <c:v>-0.39743988015688958</c:v>
                </c:pt>
                <c:pt idx="603">
                  <c:v>-0.39765739740687428</c:v>
                </c:pt>
                <c:pt idx="604">
                  <c:v>-0.39787367843091492</c:v>
                </c:pt>
                <c:pt idx="605">
                  <c:v>-0.39808872438152326</c:v>
                </c:pt>
                <c:pt idx="606">
                  <c:v>-0.39830253641121094</c:v>
                </c:pt>
                <c:pt idx="607">
                  <c:v>-0.39851511567248965</c:v>
                </c:pt>
                <c:pt idx="608">
                  <c:v>-0.39872646331787115</c:v>
                </c:pt>
                <c:pt idx="609">
                  <c:v>-0.39893658049986702</c:v>
                </c:pt>
                <c:pt idx="610">
                  <c:v>-0.39914546837098902</c:v>
                </c:pt>
                <c:pt idx="611">
                  <c:v>-0.39935312808374879</c:v>
                </c:pt>
                <c:pt idx="612">
                  <c:v>-0.39955956079065802</c:v>
                </c:pt>
                <c:pt idx="613">
                  <c:v>-0.39976476764422847</c:v>
                </c:pt>
                <c:pt idx="614">
                  <c:v>-0.39996874979697172</c:v>
                </c:pt>
                <c:pt idx="615">
                  <c:v>-0.40017150840139953</c:v>
                </c:pt>
                <c:pt idx="616">
                  <c:v>-0.40037304461002354</c:v>
                </c:pt>
                <c:pt idx="617">
                  <c:v>-0.40057335957535545</c:v>
                </c:pt>
                <c:pt idx="618">
                  <c:v>-0.400772454449907</c:v>
                </c:pt>
                <c:pt idx="619">
                  <c:v>-0.40097033038618979</c:v>
                </c:pt>
                <c:pt idx="620">
                  <c:v>-0.40116698853671556</c:v>
                </c:pt>
                <c:pt idx="621">
                  <c:v>-0.40136243005399597</c:v>
                </c:pt>
                <c:pt idx="622">
                  <c:v>-0.4015566560905427</c:v>
                </c:pt>
                <c:pt idx="623">
                  <c:v>-0.4017496677988675</c:v>
                </c:pt>
                <c:pt idx="624">
                  <c:v>-0.40194146633148198</c:v>
                </c:pt>
                <c:pt idx="625">
                  <c:v>-0.40213205284089787</c:v>
                </c:pt>
                <c:pt idx="626">
                  <c:v>-0.40232142847962682</c:v>
                </c:pt>
                <c:pt idx="627">
                  <c:v>-0.40250959440018053</c:v>
                </c:pt>
                <c:pt idx="628">
                  <c:v>-0.40269655175507074</c:v>
                </c:pt>
                <c:pt idx="629">
                  <c:v>-0.40288230169680905</c:v>
                </c:pt>
                <c:pt idx="630">
                  <c:v>-0.40306684537790721</c:v>
                </c:pt>
                <c:pt idx="631">
                  <c:v>-0.40325018395087686</c:v>
                </c:pt>
                <c:pt idx="632">
                  <c:v>-0.4034323185682297</c:v>
                </c:pt>
                <c:pt idx="633">
                  <c:v>-0.40361325038247747</c:v>
                </c:pt>
                <c:pt idx="634">
                  <c:v>-0.40379298054613177</c:v>
                </c:pt>
                <c:pt idx="635">
                  <c:v>-0.40397151021170435</c:v>
                </c:pt>
                <c:pt idx="636">
                  <c:v>-0.40414884053170685</c:v>
                </c:pt>
                <c:pt idx="637">
                  <c:v>-0.40432497265865097</c:v>
                </c:pt>
                <c:pt idx="638">
                  <c:v>-0.40449990774504846</c:v>
                </c:pt>
                <c:pt idx="639">
                  <c:v>-0.4046736469434109</c:v>
                </c:pt>
                <c:pt idx="640">
                  <c:v>-0.40484619140625006</c:v>
                </c:pt>
                <c:pt idx="641">
                  <c:v>-0.40501754228607756</c:v>
                </c:pt>
                <c:pt idx="642">
                  <c:v>-0.40518770073540511</c:v>
                </c:pt>
                <c:pt idx="643">
                  <c:v>-0.40535666790674446</c:v>
                </c:pt>
                <c:pt idx="644">
                  <c:v>-0.4055244449526072</c:v>
                </c:pt>
                <c:pt idx="645">
                  <c:v>-0.40569103302550508</c:v>
                </c:pt>
                <c:pt idx="646">
                  <c:v>-0.40585643327794974</c:v>
                </c:pt>
                <c:pt idx="647">
                  <c:v>-0.40602064686245287</c:v>
                </c:pt>
                <c:pt idx="648">
                  <c:v>-0.40618367493152624</c:v>
                </c:pt>
                <c:pt idx="649">
                  <c:v>-0.40634551863768142</c:v>
                </c:pt>
                <c:pt idx="650">
                  <c:v>-0.40650617913343018</c:v>
                </c:pt>
                <c:pt idx="651">
                  <c:v>-0.40666565757128414</c:v>
                </c:pt>
                <c:pt idx="652">
                  <c:v>-0.40682395510375502</c:v>
                </c:pt>
                <c:pt idx="653">
                  <c:v>-0.40698107288335456</c:v>
                </c:pt>
                <c:pt idx="654">
                  <c:v>-0.40713701206259434</c:v>
                </c:pt>
                <c:pt idx="655">
                  <c:v>-0.40729177379398612</c:v>
                </c:pt>
                <c:pt idx="656">
                  <c:v>-0.40744535923004155</c:v>
                </c:pt>
                <c:pt idx="657">
                  <c:v>-0.40759776952327231</c:v>
                </c:pt>
                <c:pt idx="658">
                  <c:v>-0.40774900582619017</c:v>
                </c:pt>
                <c:pt idx="659">
                  <c:v>-0.4078990692913067</c:v>
                </c:pt>
                <c:pt idx="660">
                  <c:v>-0.40804796107113367</c:v>
                </c:pt>
                <c:pt idx="661">
                  <c:v>-0.40819568231818271</c:v>
                </c:pt>
                <c:pt idx="662">
                  <c:v>-0.40834223418496551</c:v>
                </c:pt>
                <c:pt idx="663">
                  <c:v>-0.40848761782399384</c:v>
                </c:pt>
                <c:pt idx="664">
                  <c:v>-0.40863183438777928</c:v>
                </c:pt>
                <c:pt idx="665">
                  <c:v>-0.40877488502883358</c:v>
                </c:pt>
                <c:pt idx="666">
                  <c:v>-0.40891677089966838</c:v>
                </c:pt>
                <c:pt idx="667">
                  <c:v>-0.40905749315279538</c:v>
                </c:pt>
                <c:pt idx="668">
                  <c:v>-0.40919705294072634</c:v>
                </c:pt>
                <c:pt idx="669">
                  <c:v>-0.40933545141597283</c:v>
                </c:pt>
                <c:pt idx="670">
                  <c:v>-0.40947268973104661</c:v>
                </c:pt>
                <c:pt idx="671">
                  <c:v>-0.40960876903845933</c:v>
                </c:pt>
                <c:pt idx="672">
                  <c:v>-0.40974369049072268</c:v>
                </c:pt>
                <c:pt idx="673">
                  <c:v>-0.40987745524034841</c:v>
                </c:pt>
                <c:pt idx="674">
                  <c:v>-0.41001006443984811</c:v>
                </c:pt>
                <c:pt idx="675">
                  <c:v>-0.41014151924173353</c:v>
                </c:pt>
                <c:pt idx="676">
                  <c:v>-0.41027182079851632</c:v>
                </c:pt>
                <c:pt idx="677">
                  <c:v>-0.41040097026270816</c:v>
                </c:pt>
                <c:pt idx="678">
                  <c:v>-0.41052896878682082</c:v>
                </c:pt>
                <c:pt idx="679">
                  <c:v>-0.41065581752336588</c:v>
                </c:pt>
                <c:pt idx="680">
                  <c:v>-0.4107815176248551</c:v>
                </c:pt>
                <c:pt idx="681">
                  <c:v>-0.4109060702438001</c:v>
                </c:pt>
                <c:pt idx="682">
                  <c:v>-0.4110294765327126</c:v>
                </c:pt>
                <c:pt idx="683">
                  <c:v>-0.41115173764410434</c:v>
                </c:pt>
                <c:pt idx="684">
                  <c:v>-0.41127285473048691</c:v>
                </c:pt>
                <c:pt idx="685">
                  <c:v>-0.41139282894437207</c:v>
                </c:pt>
                <c:pt idx="686">
                  <c:v>-0.41151166143827145</c:v>
                </c:pt>
                <c:pt idx="687">
                  <c:v>-0.41162935336469675</c:v>
                </c:pt>
                <c:pt idx="688">
                  <c:v>-0.41174590587615972</c:v>
                </c:pt>
                <c:pt idx="689">
                  <c:v>-0.41186132012517196</c:v>
                </c:pt>
                <c:pt idx="690">
                  <c:v>-0.41197559726424521</c:v>
                </c:pt>
                <c:pt idx="691">
                  <c:v>-0.41208873844589111</c:v>
                </c:pt>
                <c:pt idx="692">
                  <c:v>-0.41220074482262137</c:v>
                </c:pt>
                <c:pt idx="693">
                  <c:v>-0.41231161754694773</c:v>
                </c:pt>
                <c:pt idx="694">
                  <c:v>-0.41242135777138178</c:v>
                </c:pt>
                <c:pt idx="695">
                  <c:v>-0.41252996664843528</c:v>
                </c:pt>
                <c:pt idx="696">
                  <c:v>-0.41263744533061986</c:v>
                </c:pt>
                <c:pt idx="697">
                  <c:v>-0.41274379497044722</c:v>
                </c:pt>
                <c:pt idx="698">
                  <c:v>-0.41284901672042912</c:v>
                </c:pt>
                <c:pt idx="699">
                  <c:v>-0.41295311173307714</c:v>
                </c:pt>
                <c:pt idx="700">
                  <c:v>-0.41305608116090303</c:v>
                </c:pt>
                <c:pt idx="701">
                  <c:v>-0.41315792615641844</c:v>
                </c:pt>
                <c:pt idx="702">
                  <c:v>-0.41325864787213507</c:v>
                </c:pt>
                <c:pt idx="703">
                  <c:v>-0.41335824746056465</c:v>
                </c:pt>
                <c:pt idx="704">
                  <c:v>-0.41345672607421879</c:v>
                </c:pt>
                <c:pt idx="705">
                  <c:v>-0.41355408486560924</c:v>
                </c:pt>
                <c:pt idx="706">
                  <c:v>-0.41365032498724763</c:v>
                </c:pt>
                <c:pt idx="707">
                  <c:v>-0.41374544759164567</c:v>
                </c:pt>
                <c:pt idx="708">
                  <c:v>-0.4138394538313151</c:v>
                </c:pt>
                <c:pt idx="709">
                  <c:v>-0.41393234485876751</c:v>
                </c:pt>
                <c:pt idx="710">
                  <c:v>-0.41402412182651466</c:v>
                </c:pt>
                <c:pt idx="711">
                  <c:v>-0.41411478588706818</c:v>
                </c:pt>
                <c:pt idx="712">
                  <c:v>-0.41420433819293978</c:v>
                </c:pt>
                <c:pt idx="713">
                  <c:v>-0.41429277989664121</c:v>
                </c:pt>
                <c:pt idx="714">
                  <c:v>-0.41438011215068404</c:v>
                </c:pt>
                <c:pt idx="715">
                  <c:v>-0.41446633610758005</c:v>
                </c:pt>
                <c:pt idx="716">
                  <c:v>-0.41455145291984086</c:v>
                </c:pt>
                <c:pt idx="717">
                  <c:v>-0.41463546373997817</c:v>
                </c:pt>
                <c:pt idx="718">
                  <c:v>-0.41471836972050374</c:v>
                </c:pt>
                <c:pt idx="719">
                  <c:v>-0.41480017201392916</c:v>
                </c:pt>
                <c:pt idx="720">
                  <c:v>-0.41488087177276617</c:v>
                </c:pt>
                <c:pt idx="721">
                  <c:v>-0.41496047014952642</c:v>
                </c:pt>
                <c:pt idx="722">
                  <c:v>-0.4150389682967216</c:v>
                </c:pt>
                <c:pt idx="723">
                  <c:v>-0.41511636736686347</c:v>
                </c:pt>
                <c:pt idx="724">
                  <c:v>-0.41519266851246361</c:v>
                </c:pt>
                <c:pt idx="725">
                  <c:v>-0.41526787288603378</c:v>
                </c:pt>
                <c:pt idx="726">
                  <c:v>-0.41534198164008562</c:v>
                </c:pt>
                <c:pt idx="727">
                  <c:v>-0.41541499592713083</c:v>
                </c:pt>
                <c:pt idx="728">
                  <c:v>-0.41548691689968115</c:v>
                </c:pt>
                <c:pt idx="729">
                  <c:v>-0.41555774571024817</c:v>
                </c:pt>
                <c:pt idx="730">
                  <c:v>-0.41562748351134365</c:v>
                </c:pt>
                <c:pt idx="731">
                  <c:v>-0.41569613145547923</c:v>
                </c:pt>
                <c:pt idx="732">
                  <c:v>-0.41576369069516661</c:v>
                </c:pt>
                <c:pt idx="733">
                  <c:v>-0.41583016238291753</c:v>
                </c:pt>
                <c:pt idx="734">
                  <c:v>-0.41589554767124359</c:v>
                </c:pt>
                <c:pt idx="735">
                  <c:v>-0.41595984771265654</c:v>
                </c:pt>
                <c:pt idx="736">
                  <c:v>-0.41602306365966801</c:v>
                </c:pt>
                <c:pt idx="737">
                  <c:v>-0.41608519666478971</c:v>
                </c:pt>
                <c:pt idx="738">
                  <c:v>-0.41614624788053339</c:v>
                </c:pt>
                <c:pt idx="739">
                  <c:v>-0.41620621845941064</c:v>
                </c:pt>
                <c:pt idx="740">
                  <c:v>-0.4162651095539332</c:v>
                </c:pt>
                <c:pt idx="741">
                  <c:v>-0.41632292231661272</c:v>
                </c:pt>
                <c:pt idx="742">
                  <c:v>-0.4163796578999609</c:v>
                </c:pt>
                <c:pt idx="743">
                  <c:v>-0.41643531745648948</c:v>
                </c:pt>
                <c:pt idx="744">
                  <c:v>-0.41648990213871007</c:v>
                </c:pt>
                <c:pt idx="745">
                  <c:v>-0.4165434130991344</c:v>
                </c:pt>
                <c:pt idx="746">
                  <c:v>-0.41659585149027412</c:v>
                </c:pt>
                <c:pt idx="747">
                  <c:v>-0.41664721846464092</c:v>
                </c:pt>
                <c:pt idx="748">
                  <c:v>-0.41669751517474657</c:v>
                </c:pt>
                <c:pt idx="749">
                  <c:v>-0.41674674277310264</c:v>
                </c:pt>
                <c:pt idx="750">
                  <c:v>-0.41679490241222089</c:v>
                </c:pt>
                <c:pt idx="751">
                  <c:v>-0.41684199524461296</c:v>
                </c:pt>
                <c:pt idx="752">
                  <c:v>-0.41688802242279055</c:v>
                </c:pt>
                <c:pt idx="753">
                  <c:v>-0.41693298509926541</c:v>
                </c:pt>
                <c:pt idx="754">
                  <c:v>-0.41697688442654912</c:v>
                </c:pt>
                <c:pt idx="755">
                  <c:v>-0.41701972155715344</c:v>
                </c:pt>
                <c:pt idx="756">
                  <c:v>-0.41706149764359002</c:v>
                </c:pt>
                <c:pt idx="757">
                  <c:v>-0.41710221383837054</c:v>
                </c:pt>
                <c:pt idx="758">
                  <c:v>-0.41714187129400676</c:v>
                </c:pt>
                <c:pt idx="759">
                  <c:v>-0.41718047116301027</c:v>
                </c:pt>
                <c:pt idx="760">
                  <c:v>-0.41721801459789282</c:v>
                </c:pt>
                <c:pt idx="761">
                  <c:v>-0.41725450275116605</c:v>
                </c:pt>
                <c:pt idx="762">
                  <c:v>-0.41728993677534165</c:v>
                </c:pt>
                <c:pt idx="763">
                  <c:v>-0.41732431782293139</c:v>
                </c:pt>
                <c:pt idx="764">
                  <c:v>-0.41735764704644684</c:v>
                </c:pt>
                <c:pt idx="765">
                  <c:v>-0.41738992559839977</c:v>
                </c:pt>
                <c:pt idx="766">
                  <c:v>-0.41742115463130181</c:v>
                </c:pt>
                <c:pt idx="767">
                  <c:v>-0.41745133529766465</c:v>
                </c:pt>
                <c:pt idx="768">
                  <c:v>-0.41748046875000011</c:v>
                </c:pt>
                <c:pt idx="769">
                  <c:v>-0.41750855614081961</c:v>
                </c:pt>
                <c:pt idx="770">
                  <c:v>-0.41753559862263506</c:v>
                </c:pt>
                <c:pt idx="771">
                  <c:v>-0.41756159734795806</c:v>
                </c:pt>
                <c:pt idx="772">
                  <c:v>-0.41758655346930029</c:v>
                </c:pt>
                <c:pt idx="773">
                  <c:v>-0.41761046813917357</c:v>
                </c:pt>
                <c:pt idx="774">
                  <c:v>-0.41763334251008932</c:v>
                </c:pt>
                <c:pt idx="775">
                  <c:v>-0.41765517773455946</c:v>
                </c:pt>
                <c:pt idx="776">
                  <c:v>-0.41767597496509556</c:v>
                </c:pt>
                <c:pt idx="777">
                  <c:v>-0.41769573535420934</c:v>
                </c:pt>
                <c:pt idx="778">
                  <c:v>-0.4177144600544126</c:v>
                </c:pt>
                <c:pt idx="779">
                  <c:v>-0.41773215021821675</c:v>
                </c:pt>
                <c:pt idx="780">
                  <c:v>-0.41774880699813371</c:v>
                </c:pt>
                <c:pt idx="781">
                  <c:v>-0.41776443154667509</c:v>
                </c:pt>
                <c:pt idx="782">
                  <c:v>-0.41777902501635256</c:v>
                </c:pt>
                <c:pt idx="783">
                  <c:v>-0.41779258855967794</c:v>
                </c:pt>
                <c:pt idx="784">
                  <c:v>-0.41780512332916264</c:v>
                </c:pt>
                <c:pt idx="785">
                  <c:v>-0.4178166304773186</c:v>
                </c:pt>
                <c:pt idx="786">
                  <c:v>-0.41782711115665738</c:v>
                </c:pt>
                <c:pt idx="787">
                  <c:v>-0.4178365665196907</c:v>
                </c:pt>
                <c:pt idx="788">
                  <c:v>-0.41784499771893036</c:v>
                </c:pt>
                <c:pt idx="789">
                  <c:v>-0.41785240590688777</c:v>
                </c:pt>
                <c:pt idx="790">
                  <c:v>-0.41785879223607486</c:v>
                </c:pt>
                <c:pt idx="791">
                  <c:v>-0.41786415785900322</c:v>
                </c:pt>
                <c:pt idx="792">
                  <c:v>-0.41786850392818453</c:v>
                </c:pt>
                <c:pt idx="793">
                  <c:v>-0.41787183159613062</c:v>
                </c:pt>
                <c:pt idx="794">
                  <c:v>-0.41787414201535289</c:v>
                </c:pt>
                <c:pt idx="795">
                  <c:v>-0.41787543633836327</c:v>
                </c:pt>
                <c:pt idx="796">
                  <c:v>-0.41787571571767335</c:v>
                </c:pt>
                <c:pt idx="797">
                  <c:v>-0.41787498130579481</c:v>
                </c:pt>
                <c:pt idx="798">
                  <c:v>-0.41787323425523948</c:v>
                </c:pt>
                <c:pt idx="799">
                  <c:v>-0.41787047571851876</c:v>
                </c:pt>
                <c:pt idx="800">
                  <c:v>-0.41786670684814459</c:v>
                </c:pt>
                <c:pt idx="801">
                  <c:v>-0.41786192879662853</c:v>
                </c:pt>
                <c:pt idx="802">
                  <c:v>-0.4178561427164823</c:v>
                </c:pt>
                <c:pt idx="803">
                  <c:v>-0.4178493497602177</c:v>
                </c:pt>
                <c:pt idx="804">
                  <c:v>-0.41784155108034615</c:v>
                </c:pt>
                <c:pt idx="805">
                  <c:v>-0.41783274782937957</c:v>
                </c:pt>
                <c:pt idx="806">
                  <c:v>-0.41782294115982954</c:v>
                </c:pt>
                <c:pt idx="807">
                  <c:v>-0.41781213222420777</c:v>
                </c:pt>
                <c:pt idx="808">
                  <c:v>-0.41780032217502605</c:v>
                </c:pt>
                <c:pt idx="809">
                  <c:v>-0.41778751216479582</c:v>
                </c:pt>
                <c:pt idx="810">
                  <c:v>-0.41777370334602898</c:v>
                </c:pt>
                <c:pt idx="811">
                  <c:v>-0.41775889687123713</c:v>
                </c:pt>
                <c:pt idx="812">
                  <c:v>-0.41774309389293196</c:v>
                </c:pt>
                <c:pt idx="813">
                  <c:v>-0.41772629556362528</c:v>
                </c:pt>
                <c:pt idx="814">
                  <c:v>-0.41770850303582852</c:v>
                </c:pt>
                <c:pt idx="815">
                  <c:v>-0.41768971746205358</c:v>
                </c:pt>
                <c:pt idx="816">
                  <c:v>-0.41766993999481206</c:v>
                </c:pt>
                <c:pt idx="817">
                  <c:v>-0.41764917178661565</c:v>
                </c:pt>
                <c:pt idx="818">
                  <c:v>-0.41762741398997616</c:v>
                </c:pt>
                <c:pt idx="819">
                  <c:v>-0.41760466775740501</c:v>
                </c:pt>
                <c:pt idx="820">
                  <c:v>-0.41758093424141413</c:v>
                </c:pt>
                <c:pt idx="821">
                  <c:v>-0.41755621459451508</c:v>
                </c:pt>
                <c:pt idx="822">
                  <c:v>-0.41753050996921959</c:v>
                </c:pt>
                <c:pt idx="823">
                  <c:v>-0.41750382151803944</c:v>
                </c:pt>
                <c:pt idx="824">
                  <c:v>-0.41747615039348607</c:v>
                </c:pt>
                <c:pt idx="825">
                  <c:v>-0.41744749774807138</c:v>
                </c:pt>
                <c:pt idx="826">
                  <c:v>-0.41741786473430698</c:v>
                </c:pt>
                <c:pt idx="827">
                  <c:v>-0.41738725250470454</c:v>
                </c:pt>
                <c:pt idx="828">
                  <c:v>-0.41735566221177589</c:v>
                </c:pt>
                <c:pt idx="829">
                  <c:v>-0.41732309500803244</c:v>
                </c:pt>
                <c:pt idx="830">
                  <c:v>-0.41728955204598611</c:v>
                </c:pt>
                <c:pt idx="831">
                  <c:v>-0.41725503447814849</c:v>
                </c:pt>
                <c:pt idx="832">
                  <c:v>-0.41721954345703127</c:v>
                </c:pt>
                <c:pt idx="833">
                  <c:v>-0.41718308013514627</c:v>
                </c:pt>
                <c:pt idx="834">
                  <c:v>-0.41714564566500489</c:v>
                </c:pt>
                <c:pt idx="835">
                  <c:v>-0.41710724119911907</c:v>
                </c:pt>
                <c:pt idx="836">
                  <c:v>-0.41706786789000039</c:v>
                </c:pt>
                <c:pt idx="837">
                  <c:v>-0.41702752689016054</c:v>
                </c:pt>
                <c:pt idx="838">
                  <c:v>-0.41698621935211133</c:v>
                </c:pt>
                <c:pt idx="839">
                  <c:v>-0.41694394642836419</c:v>
                </c:pt>
                <c:pt idx="840">
                  <c:v>-0.41690070927143102</c:v>
                </c:pt>
                <c:pt idx="841">
                  <c:v>-0.41685650903382343</c:v>
                </c:pt>
                <c:pt idx="842">
                  <c:v>-0.4168113468680531</c:v>
                </c:pt>
                <c:pt idx="843">
                  <c:v>-0.41676522392663184</c:v>
                </c:pt>
                <c:pt idx="844">
                  <c:v>-0.41671814136207108</c:v>
                </c:pt>
                <c:pt idx="845">
                  <c:v>-0.41667010032688273</c:v>
                </c:pt>
                <c:pt idx="846">
                  <c:v>-0.41662110197357838</c:v>
                </c:pt>
                <c:pt idx="847">
                  <c:v>-0.41657114745466972</c:v>
                </c:pt>
                <c:pt idx="848">
                  <c:v>-0.41652023792266857</c:v>
                </c:pt>
                <c:pt idx="849">
                  <c:v>-0.41646837453008634</c:v>
                </c:pt>
                <c:pt idx="850">
                  <c:v>-0.41641555842943495</c:v>
                </c:pt>
                <c:pt idx="851">
                  <c:v>-0.41636179077322599</c:v>
                </c:pt>
                <c:pt idx="852">
                  <c:v>-0.41630707271397116</c:v>
                </c:pt>
                <c:pt idx="853">
                  <c:v>-0.41625140540418226</c:v>
                </c:pt>
                <c:pt idx="854">
                  <c:v>-0.41619478999637072</c:v>
                </c:pt>
                <c:pt idx="855">
                  <c:v>-0.41613722764304845</c:v>
                </c:pt>
                <c:pt idx="856">
                  <c:v>-0.41607871949672703</c:v>
                </c:pt>
                <c:pt idx="857">
                  <c:v>-0.41601926670991818</c:v>
                </c:pt>
                <c:pt idx="858">
                  <c:v>-0.41595887043513369</c:v>
                </c:pt>
                <c:pt idx="859">
                  <c:v>-0.41589753182488498</c:v>
                </c:pt>
                <c:pt idx="860">
                  <c:v>-0.41583525203168398</c:v>
                </c:pt>
                <c:pt idx="861">
                  <c:v>-0.41577203220804226</c:v>
                </c:pt>
                <c:pt idx="862">
                  <c:v>-0.41570787350647154</c:v>
                </c:pt>
                <c:pt idx="863">
                  <c:v>-0.41564277707948361</c:v>
                </c:pt>
                <c:pt idx="864">
                  <c:v>-0.41557674407958989</c:v>
                </c:pt>
                <c:pt idx="865">
                  <c:v>-0.41550977565930231</c:v>
                </c:pt>
                <c:pt idx="866">
                  <c:v>-0.41544187297113244</c:v>
                </c:pt>
                <c:pt idx="867">
                  <c:v>-0.415373037167592</c:v>
                </c:pt>
                <c:pt idx="868">
                  <c:v>-0.41530326940119278</c:v>
                </c:pt>
                <c:pt idx="869">
                  <c:v>-0.4152325708244462</c:v>
                </c:pt>
                <c:pt idx="870">
                  <c:v>-0.41516094258986419</c:v>
                </c:pt>
                <c:pt idx="871">
                  <c:v>-0.41508838584995833</c:v>
                </c:pt>
                <c:pt idx="872">
                  <c:v>-0.41501490175724032</c:v>
                </c:pt>
                <c:pt idx="873">
                  <c:v>-0.41494049146422196</c:v>
                </c:pt>
                <c:pt idx="874">
                  <c:v>-0.41486515612341468</c:v>
                </c:pt>
                <c:pt idx="875">
                  <c:v>-0.41478889688733039</c:v>
                </c:pt>
                <c:pt idx="876">
                  <c:v>-0.41471171490848069</c:v>
                </c:pt>
                <c:pt idx="877">
                  <c:v>-0.41463361133937726</c:v>
                </c:pt>
                <c:pt idx="878">
                  <c:v>-0.41455458733253192</c:v>
                </c:pt>
                <c:pt idx="879">
                  <c:v>-0.41447464404045609</c:v>
                </c:pt>
                <c:pt idx="880">
                  <c:v>-0.41439378261566168</c:v>
                </c:pt>
                <c:pt idx="881">
                  <c:v>-0.41431200421066028</c:v>
                </c:pt>
                <c:pt idx="882">
                  <c:v>-0.41422930997796359</c:v>
                </c:pt>
                <c:pt idx="883">
                  <c:v>-0.41414570107008342</c:v>
                </c:pt>
                <c:pt idx="884">
                  <c:v>-0.41406117863953118</c:v>
                </c:pt>
                <c:pt idx="885">
                  <c:v>-0.4139757438388188</c:v>
                </c:pt>
                <c:pt idx="886">
                  <c:v>-0.41388939782045786</c:v>
                </c:pt>
                <c:pt idx="887">
                  <c:v>-0.41380214173696006</c:v>
                </c:pt>
                <c:pt idx="888">
                  <c:v>-0.41371397674083721</c:v>
                </c:pt>
                <c:pt idx="889">
                  <c:v>-0.41362490398460072</c:v>
                </c:pt>
                <c:pt idx="890">
                  <c:v>-0.41353492462076252</c:v>
                </c:pt>
                <c:pt idx="891">
                  <c:v>-0.4134440398018342</c:v>
                </c:pt>
                <c:pt idx="892">
                  <c:v>-0.41335225068032744</c:v>
                </c:pt>
                <c:pt idx="893">
                  <c:v>-0.41325955840875406</c:v>
                </c:pt>
                <c:pt idx="894">
                  <c:v>-0.41316596413962547</c:v>
                </c:pt>
                <c:pt idx="895">
                  <c:v>-0.41307146902545361</c:v>
                </c:pt>
                <c:pt idx="896">
                  <c:v>-0.41297607421875004</c:v>
                </c:pt>
                <c:pt idx="897">
                  <c:v>-0.41287978087202648</c:v>
                </c:pt>
                <c:pt idx="898">
                  <c:v>-0.41278259013779472</c:v>
                </c:pt>
                <c:pt idx="899">
                  <c:v>-0.4126845031685662</c:v>
                </c:pt>
                <c:pt idx="900">
                  <c:v>-0.41258552111685282</c:v>
                </c:pt>
                <c:pt idx="901">
                  <c:v>-0.41248564513516617</c:v>
                </c:pt>
                <c:pt idx="902">
                  <c:v>-0.41238487637601795</c:v>
                </c:pt>
                <c:pt idx="903">
                  <c:v>-0.41228321599191997</c:v>
                </c:pt>
                <c:pt idx="904">
                  <c:v>-0.41218066513538365</c:v>
                </c:pt>
                <c:pt idx="905">
                  <c:v>-0.41207722495892091</c:v>
                </c:pt>
                <c:pt idx="906">
                  <c:v>-0.41197289661504333</c:v>
                </c:pt>
                <c:pt idx="907">
                  <c:v>-0.41186768125626261</c:v>
                </c:pt>
                <c:pt idx="908">
                  <c:v>-0.41176158003509056</c:v>
                </c:pt>
                <c:pt idx="909">
                  <c:v>-0.4116545941040386</c:v>
                </c:pt>
                <c:pt idx="910">
                  <c:v>-0.41154672461561864</c:v>
                </c:pt>
                <c:pt idx="911">
                  <c:v>-0.41143797272234228</c:v>
                </c:pt>
                <c:pt idx="912">
                  <c:v>-0.41132833957672121</c:v>
                </c:pt>
                <c:pt idx="913">
                  <c:v>-0.41121782633126724</c:v>
                </c:pt>
                <c:pt idx="914">
                  <c:v>-0.41110643413849179</c:v>
                </c:pt>
                <c:pt idx="915">
                  <c:v>-0.41099416415090678</c:v>
                </c:pt>
                <c:pt idx="916">
                  <c:v>-0.41088101752102379</c:v>
                </c:pt>
                <c:pt idx="917">
                  <c:v>-0.41076699540135453</c:v>
                </c:pt>
                <c:pt idx="918">
                  <c:v>-0.41065209894441079</c:v>
                </c:pt>
                <c:pt idx="919">
                  <c:v>-0.41053632930270401</c:v>
                </c:pt>
                <c:pt idx="920">
                  <c:v>-0.41041968762874609</c:v>
                </c:pt>
                <c:pt idx="921">
                  <c:v>-0.41030217507504863</c:v>
                </c:pt>
                <c:pt idx="922">
                  <c:v>-0.41018379279412331</c:v>
                </c:pt>
                <c:pt idx="923">
                  <c:v>-0.41006454193848196</c:v>
                </c:pt>
                <c:pt idx="924">
                  <c:v>-0.40994442366063599</c:v>
                </c:pt>
                <c:pt idx="925">
                  <c:v>-0.40982343911309732</c:v>
                </c:pt>
                <c:pt idx="926">
                  <c:v>-0.40970158944837753</c:v>
                </c:pt>
                <c:pt idx="927">
                  <c:v>-0.40957887581898833</c:v>
                </c:pt>
                <c:pt idx="928">
                  <c:v>-0.40945529937744152</c:v>
                </c:pt>
                <c:pt idx="929">
                  <c:v>-0.40933086127624851</c:v>
                </c:pt>
                <c:pt idx="930">
                  <c:v>-0.40920556266792124</c:v>
                </c:pt>
                <c:pt idx="931">
                  <c:v>-0.40907940470497128</c:v>
                </c:pt>
                <c:pt idx="932">
                  <c:v>-0.40895238853991034</c:v>
                </c:pt>
                <c:pt idx="933">
                  <c:v>-0.40882451532525022</c:v>
                </c:pt>
                <c:pt idx="934">
                  <c:v>-0.40869578621350233</c:v>
                </c:pt>
                <c:pt idx="935">
                  <c:v>-0.40856620235717861</c:v>
                </c:pt>
                <c:pt idx="936">
                  <c:v>-0.40843576490879063</c:v>
                </c:pt>
                <c:pt idx="937">
                  <c:v>-0.4083044750208501</c:v>
                </c:pt>
                <c:pt idx="938">
                  <c:v>-0.40817233384586882</c:v>
                </c:pt>
                <c:pt idx="939">
                  <c:v>-0.40803934253635821</c:v>
                </c:pt>
                <c:pt idx="940">
                  <c:v>-0.40790550224483019</c:v>
                </c:pt>
                <c:pt idx="941">
                  <c:v>-0.40777081412379634</c:v>
                </c:pt>
                <c:pt idx="942">
                  <c:v>-0.40763527932576837</c:v>
                </c:pt>
                <c:pt idx="943">
                  <c:v>-0.40749889900325809</c:v>
                </c:pt>
                <c:pt idx="944">
                  <c:v>-0.4073616743087769</c:v>
                </c:pt>
                <c:pt idx="945">
                  <c:v>-0.40722360639483673</c:v>
                </c:pt>
                <c:pt idx="946">
                  <c:v>-0.40708469641394918</c:v>
                </c:pt>
                <c:pt idx="947">
                  <c:v>-0.40694494551862592</c:v>
                </c:pt>
                <c:pt idx="948">
                  <c:v>-0.40680435486137878</c:v>
                </c:pt>
                <c:pt idx="949">
                  <c:v>-0.40666292559471917</c:v>
                </c:pt>
                <c:pt idx="950">
                  <c:v>-0.40652065887115901</c:v>
                </c:pt>
                <c:pt idx="951">
                  <c:v>-0.40637755584320989</c:v>
                </c:pt>
                <c:pt idx="952">
                  <c:v>-0.40623361766338351</c:v>
                </c:pt>
                <c:pt idx="953">
                  <c:v>-0.40608884548419166</c:v>
                </c:pt>
                <c:pt idx="954">
                  <c:v>-0.40594324045814578</c:v>
                </c:pt>
                <c:pt idx="955">
                  <c:v>-0.40579680373775778</c:v>
                </c:pt>
                <c:pt idx="956">
                  <c:v>-0.40564953647553925</c:v>
                </c:pt>
                <c:pt idx="957">
                  <c:v>-0.40550143982400189</c:v>
                </c:pt>
                <c:pt idx="958">
                  <c:v>-0.40535251493565749</c:v>
                </c:pt>
                <c:pt idx="959">
                  <c:v>-0.40520276296301749</c:v>
                </c:pt>
                <c:pt idx="960">
                  <c:v>-0.40505218505859369</c:v>
                </c:pt>
                <c:pt idx="961">
                  <c:v>-0.40490078237489802</c:v>
                </c:pt>
                <c:pt idx="962">
                  <c:v>-0.40474855606444182</c:v>
                </c:pt>
                <c:pt idx="963">
                  <c:v>-0.40459550727973703</c:v>
                </c:pt>
                <c:pt idx="964">
                  <c:v>-0.40444163717329507</c:v>
                </c:pt>
                <c:pt idx="965">
                  <c:v>-0.40428694689762773</c:v>
                </c:pt>
                <c:pt idx="966">
                  <c:v>-0.40413143760524695</c:v>
                </c:pt>
                <c:pt idx="967">
                  <c:v>-0.40397511044866408</c:v>
                </c:pt>
                <c:pt idx="968">
                  <c:v>-0.40381796658039104</c:v>
                </c:pt>
                <c:pt idx="969">
                  <c:v>-0.40366000715293926</c:v>
                </c:pt>
                <c:pt idx="970">
                  <c:v>-0.40350123331882054</c:v>
                </c:pt>
                <c:pt idx="971">
                  <c:v>-0.4033416462305468</c:v>
                </c:pt>
                <c:pt idx="972">
                  <c:v>-0.40318124704062941</c:v>
                </c:pt>
                <c:pt idx="973">
                  <c:v>-0.40302003690158028</c:v>
                </c:pt>
                <c:pt idx="974">
                  <c:v>-0.40285801696591084</c:v>
                </c:pt>
                <c:pt idx="975">
                  <c:v>-0.40269518838613289</c:v>
                </c:pt>
                <c:pt idx="976">
                  <c:v>-0.40253155231475835</c:v>
                </c:pt>
                <c:pt idx="977">
                  <c:v>-0.40236710990429858</c:v>
                </c:pt>
                <c:pt idx="978">
                  <c:v>-0.40220186230726551</c:v>
                </c:pt>
                <c:pt idx="979">
                  <c:v>-0.40203581067617056</c:v>
                </c:pt>
                <c:pt idx="980">
                  <c:v>-0.40186895616352553</c:v>
                </c:pt>
                <c:pt idx="981">
                  <c:v>-0.40170129992184234</c:v>
                </c:pt>
                <c:pt idx="982">
                  <c:v>-0.40153284310363235</c:v>
                </c:pt>
                <c:pt idx="983">
                  <c:v>-0.4013635868614075</c:v>
                </c:pt>
                <c:pt idx="984">
                  <c:v>-0.40119353234767918</c:v>
                </c:pt>
                <c:pt idx="985">
                  <c:v>-0.40102268071495922</c:v>
                </c:pt>
                <c:pt idx="986">
                  <c:v>-0.40085103311575954</c:v>
                </c:pt>
                <c:pt idx="987">
                  <c:v>-0.40067859070259149</c:v>
                </c:pt>
                <c:pt idx="988">
                  <c:v>-0.40050535462796699</c:v>
                </c:pt>
                <c:pt idx="989">
                  <c:v>-0.40033132604439747</c:v>
                </c:pt>
                <c:pt idx="990">
                  <c:v>-0.40015650610439474</c:v>
                </c:pt>
                <c:pt idx="991">
                  <c:v>-0.39998089596047071</c:v>
                </c:pt>
                <c:pt idx="992">
                  <c:v>-0.39980449676513674</c:v>
                </c:pt>
                <c:pt idx="993">
                  <c:v>-0.39962730967090476</c:v>
                </c:pt>
                <c:pt idx="994">
                  <c:v>-0.39944933583028619</c:v>
                </c:pt>
                <c:pt idx="995">
                  <c:v>-0.39927057639579283</c:v>
                </c:pt>
                <c:pt idx="996">
                  <c:v>-0.39909103251993661</c:v>
                </c:pt>
                <c:pt idx="997">
                  <c:v>-0.39891070535522888</c:v>
                </c:pt>
                <c:pt idx="998">
                  <c:v>-0.39872959605418157</c:v>
                </c:pt>
                <c:pt idx="999">
                  <c:v>-0.39854770576930609</c:v>
                </c:pt>
                <c:pt idx="1000">
                  <c:v>-0.39836503565311426</c:v>
                </c:pt>
                <c:pt idx="1001">
                  <c:v>-0.398181586858118</c:v>
                </c:pt>
                <c:pt idx="1002">
                  <c:v>-0.39799736053682866</c:v>
                </c:pt>
                <c:pt idx="1003">
                  <c:v>-0.39781235784175817</c:v>
                </c:pt>
                <c:pt idx="1004">
                  <c:v>-0.39762657992541794</c:v>
                </c:pt>
                <c:pt idx="1005">
                  <c:v>-0.3974400279403198</c:v>
                </c:pt>
                <c:pt idx="1006">
                  <c:v>-0.39725270303897564</c:v>
                </c:pt>
                <c:pt idx="1007">
                  <c:v>-0.39706460637389684</c:v>
                </c:pt>
                <c:pt idx="1008">
                  <c:v>-0.39687573909759533</c:v>
                </c:pt>
                <c:pt idx="1009">
                  <c:v>-0.3966861023625825</c:v>
                </c:pt>
                <c:pt idx="1010">
                  <c:v>-0.39649569732137019</c:v>
                </c:pt>
                <c:pt idx="1011">
                  <c:v>-0.3963045251264703</c:v>
                </c:pt>
                <c:pt idx="1012">
                  <c:v>-0.39611258693039419</c:v>
                </c:pt>
                <c:pt idx="1013">
                  <c:v>-0.3959198838856538</c:v>
                </c:pt>
                <c:pt idx="1014">
                  <c:v>-0.39572641714476053</c:v>
                </c:pt>
                <c:pt idx="1015">
                  <c:v>-0.3955321878602262</c:v>
                </c:pt>
                <c:pt idx="1016">
                  <c:v>-0.39533719718456273</c:v>
                </c:pt>
                <c:pt idx="1017">
                  <c:v>-0.39514144627028147</c:v>
                </c:pt>
                <c:pt idx="1018">
                  <c:v>-0.39494493626989435</c:v>
                </c:pt>
                <c:pt idx="1019">
                  <c:v>-0.39474766833591279</c:v>
                </c:pt>
                <c:pt idx="1020">
                  <c:v>-0.3945496436208486</c:v>
                </c:pt>
                <c:pt idx="1021">
                  <c:v>-0.39435086327721369</c:v>
                </c:pt>
                <c:pt idx="1022">
                  <c:v>-0.39415132845751943</c:v>
                </c:pt>
                <c:pt idx="1023">
                  <c:v>-0.39395104031427775</c:v>
                </c:pt>
                <c:pt idx="1024">
                  <c:v>-0.39375000000000004</c:v>
                </c:pt>
                <c:pt idx="1025">
                  <c:v>-0.39354820866719814</c:v>
                </c:pt>
                <c:pt idx="1026">
                  <c:v>-0.39334566746838395</c:v>
                </c:pt>
                <c:pt idx="1027">
                  <c:v>-0.39314237755606884</c:v>
                </c:pt>
                <c:pt idx="1028">
                  <c:v>-0.39293834008276474</c:v>
                </c:pt>
                <c:pt idx="1029">
                  <c:v>-0.39273355620098305</c:v>
                </c:pt>
                <c:pt idx="1030">
                  <c:v>-0.39252802706323559</c:v>
                </c:pt>
                <c:pt idx="1031">
                  <c:v>-0.39232175382203427</c:v>
                </c:pt>
                <c:pt idx="1032">
                  <c:v>-0.39211473762989046</c:v>
                </c:pt>
                <c:pt idx="1033">
                  <c:v>-0.39190697963931609</c:v>
                </c:pt>
                <c:pt idx="1034">
                  <c:v>-0.39169848100282256</c:v>
                </c:pt>
                <c:pt idx="1035">
                  <c:v>-0.39148924287292169</c:v>
                </c:pt>
                <c:pt idx="1036">
                  <c:v>-0.3912792664021254</c:v>
                </c:pt>
                <c:pt idx="1037">
                  <c:v>-0.39106855274294505</c:v>
                </c:pt>
                <c:pt idx="1038">
                  <c:v>-0.39085710304789256</c:v>
                </c:pt>
                <c:pt idx="1039">
                  <c:v>-0.39064491846947935</c:v>
                </c:pt>
                <c:pt idx="1040">
                  <c:v>-0.39043200016021723</c:v>
                </c:pt>
                <c:pt idx="1041">
                  <c:v>-0.39021834927261811</c:v>
                </c:pt>
                <c:pt idx="1042">
                  <c:v>-0.39000396695919337</c:v>
                </c:pt>
                <c:pt idx="1043">
                  <c:v>-0.38978885437245492</c:v>
                </c:pt>
                <c:pt idx="1044">
                  <c:v>-0.38957301266491418</c:v>
                </c:pt>
                <c:pt idx="1045">
                  <c:v>-0.38935644298908295</c:v>
                </c:pt>
                <c:pt idx="1046">
                  <c:v>-0.38913914649747317</c:v>
                </c:pt>
                <c:pt idx="1047">
                  <c:v>-0.38892112434259618</c:v>
                </c:pt>
                <c:pt idx="1048">
                  <c:v>-0.38870237767696392</c:v>
                </c:pt>
                <c:pt idx="1049">
                  <c:v>-0.38848290765308779</c:v>
                </c:pt>
                <c:pt idx="1050">
                  <c:v>-0.38826271542347962</c:v>
                </c:pt>
                <c:pt idx="1051">
                  <c:v>-0.38804180214065132</c:v>
                </c:pt>
                <c:pt idx="1052">
                  <c:v>-0.38782016895711424</c:v>
                </c:pt>
                <c:pt idx="1053">
                  <c:v>-0.38759781702538032</c:v>
                </c:pt>
                <c:pt idx="1054">
                  <c:v>-0.38737474749796097</c:v>
                </c:pt>
                <c:pt idx="1055">
                  <c:v>-0.387150961527368</c:v>
                </c:pt>
                <c:pt idx="1056">
                  <c:v>-0.38692646026611333</c:v>
                </c:pt>
                <c:pt idx="1057">
                  <c:v>-0.38670124486670832</c:v>
                </c:pt>
                <c:pt idx="1058">
                  <c:v>-0.38647531648166489</c:v>
                </c:pt>
                <c:pt idx="1059">
                  <c:v>-0.38624867626349446</c:v>
                </c:pt>
                <c:pt idx="1060">
                  <c:v>-0.38602132536470884</c:v>
                </c:pt>
                <c:pt idx="1061">
                  <c:v>-0.38579326493781996</c:v>
                </c:pt>
                <c:pt idx="1062">
                  <c:v>-0.38556449613533916</c:v>
                </c:pt>
                <c:pt idx="1063">
                  <c:v>-0.38533502010977838</c:v>
                </c:pt>
                <c:pt idx="1064">
                  <c:v>-0.38510483801364903</c:v>
                </c:pt>
                <c:pt idx="1065">
                  <c:v>-0.38487395099946292</c:v>
                </c:pt>
                <c:pt idx="1066">
                  <c:v>-0.38464236021973197</c:v>
                </c:pt>
                <c:pt idx="1067">
                  <c:v>-0.38441006682696754</c:v>
                </c:pt>
                <c:pt idx="1068">
                  <c:v>-0.38417707197368156</c:v>
                </c:pt>
                <c:pt idx="1069">
                  <c:v>-0.38394337681238544</c:v>
                </c:pt>
                <c:pt idx="1070">
                  <c:v>-0.38370898249559099</c:v>
                </c:pt>
                <c:pt idx="1071">
                  <c:v>-0.38347389017581013</c:v>
                </c:pt>
                <c:pt idx="1072">
                  <c:v>-0.38323810100555422</c:v>
                </c:pt>
                <c:pt idx="1073">
                  <c:v>-0.38300161613733519</c:v>
                </c:pt>
                <c:pt idx="1074">
                  <c:v>-0.38276443672366445</c:v>
                </c:pt>
                <c:pt idx="1075">
                  <c:v>-0.38252656391705381</c:v>
                </c:pt>
                <c:pt idx="1076">
                  <c:v>-0.38228799887001519</c:v>
                </c:pt>
                <c:pt idx="1077">
                  <c:v>-0.38204874273505995</c:v>
                </c:pt>
                <c:pt idx="1078">
                  <c:v>-0.38180879666470002</c:v>
                </c:pt>
                <c:pt idx="1079">
                  <c:v>-0.38156816181144682</c:v>
                </c:pt>
                <c:pt idx="1080">
                  <c:v>-0.38132683932781214</c:v>
                </c:pt>
                <c:pt idx="1081">
                  <c:v>-0.38108483036630791</c:v>
                </c:pt>
                <c:pt idx="1082">
                  <c:v>-0.3808421360794455</c:v>
                </c:pt>
                <c:pt idx="1083">
                  <c:v>-0.38059875761973683</c:v>
                </c:pt>
                <c:pt idx="1084">
                  <c:v>-0.3803546961396933</c:v>
                </c:pt>
                <c:pt idx="1085">
                  <c:v>-0.38010995279182674</c:v>
                </c:pt>
                <c:pt idx="1086">
                  <c:v>-0.37986452872864906</c:v>
                </c:pt>
                <c:pt idx="1087">
                  <c:v>-0.37961842510267163</c:v>
                </c:pt>
                <c:pt idx="1088">
                  <c:v>-0.37937164306640636</c:v>
                </c:pt>
                <c:pt idx="1089">
                  <c:v>-0.37912418377236468</c:v>
                </c:pt>
                <c:pt idx="1090">
                  <c:v>-0.37887604837305838</c:v>
                </c:pt>
                <c:pt idx="1091">
                  <c:v>-0.3786272380209994</c:v>
                </c:pt>
                <c:pt idx="1092">
                  <c:v>-0.3783777538686991</c:v>
                </c:pt>
                <c:pt idx="1093">
                  <c:v>-0.37812759706866939</c:v>
                </c:pt>
                <c:pt idx="1094">
                  <c:v>-0.37787676877342169</c:v>
                </c:pt>
                <c:pt idx="1095">
                  <c:v>-0.37762527013546782</c:v>
                </c:pt>
                <c:pt idx="1096">
                  <c:v>-0.37737310230731969</c:v>
                </c:pt>
                <c:pt idx="1097">
                  <c:v>-0.37712026644148866</c:v>
                </c:pt>
                <c:pt idx="1098">
                  <c:v>-0.37686676369048666</c:v>
                </c:pt>
                <c:pt idx="1099">
                  <c:v>-0.37661259520682511</c:v>
                </c:pt>
                <c:pt idx="1100">
                  <c:v>-0.37635776214301581</c:v>
                </c:pt>
                <c:pt idx="1101">
                  <c:v>-0.37610226565157068</c:v>
                </c:pt>
                <c:pt idx="1102">
                  <c:v>-0.37584610688500109</c:v>
                </c:pt>
                <c:pt idx="1103">
                  <c:v>-0.37558928699581895</c:v>
                </c:pt>
                <c:pt idx="1104">
                  <c:v>-0.37533180713653569</c:v>
                </c:pt>
                <c:pt idx="1105">
                  <c:v>-0.37507366845966311</c:v>
                </c:pt>
                <c:pt idx="1106">
                  <c:v>-0.37481487211771314</c:v>
                </c:pt>
                <c:pt idx="1107">
                  <c:v>-0.37455541926319713</c:v>
                </c:pt>
                <c:pt idx="1108">
                  <c:v>-0.37429531104862701</c:v>
                </c:pt>
                <c:pt idx="1109">
                  <c:v>-0.3740345486265142</c:v>
                </c:pt>
                <c:pt idx="1110">
                  <c:v>-0.3737731331493705</c:v>
                </c:pt>
                <c:pt idx="1111">
                  <c:v>-0.37351106576970788</c:v>
                </c:pt>
                <c:pt idx="1112">
                  <c:v>-0.37324834764003756</c:v>
                </c:pt>
                <c:pt idx="1113">
                  <c:v>-0.37298497991287161</c:v>
                </c:pt>
                <c:pt idx="1114">
                  <c:v>-0.37272096374072139</c:v>
                </c:pt>
                <c:pt idx="1115">
                  <c:v>-0.37245630027609872</c:v>
                </c:pt>
                <c:pt idx="1116">
                  <c:v>-0.37219099067151556</c:v>
                </c:pt>
                <c:pt idx="1117">
                  <c:v>-0.37192503607948313</c:v>
                </c:pt>
                <c:pt idx="1118">
                  <c:v>-0.3716584376525135</c:v>
                </c:pt>
                <c:pt idx="1119">
                  <c:v>-0.37139119654311803</c:v>
                </c:pt>
                <c:pt idx="1120">
                  <c:v>-0.37112331390380854</c:v>
                </c:pt>
                <c:pt idx="1121">
                  <c:v>-0.370854790887097</c:v>
                </c:pt>
                <c:pt idx="1122">
                  <c:v>-0.3705856286454946</c:v>
                </c:pt>
                <c:pt idx="1123">
                  <c:v>-0.37031582833151344</c:v>
                </c:pt>
                <c:pt idx="1124">
                  <c:v>-0.37004539109766488</c:v>
                </c:pt>
                <c:pt idx="1125">
                  <c:v>-0.36977431809646072</c:v>
                </c:pt>
                <c:pt idx="1126">
                  <c:v>-0.36950261048041294</c:v>
                </c:pt>
                <c:pt idx="1127">
                  <c:v>-0.36923026940203274</c:v>
                </c:pt>
                <c:pt idx="1128">
                  <c:v>-0.3689572960138322</c:v>
                </c:pt>
                <c:pt idx="1129">
                  <c:v>-0.36868369146832269</c:v>
                </c:pt>
                <c:pt idx="1130">
                  <c:v>-0.36840945691801602</c:v>
                </c:pt>
                <c:pt idx="1131">
                  <c:v>-0.36813459351542416</c:v>
                </c:pt>
                <c:pt idx="1132">
                  <c:v>-0.3678591024130583</c:v>
                </c:pt>
                <c:pt idx="1133">
                  <c:v>-0.36758298476343054</c:v>
                </c:pt>
                <c:pt idx="1134">
                  <c:v>-0.36730624171905224</c:v>
                </c:pt>
                <c:pt idx="1135">
                  <c:v>-0.3670288744324352</c:v>
                </c:pt>
                <c:pt idx="1136">
                  <c:v>-0.36675088405609141</c:v>
                </c:pt>
                <c:pt idx="1137">
                  <c:v>-0.36647227174253205</c:v>
                </c:pt>
                <c:pt idx="1138">
                  <c:v>-0.36619303864426922</c:v>
                </c:pt>
                <c:pt idx="1139">
                  <c:v>-0.36591318591381428</c:v>
                </c:pt>
                <c:pt idx="1140">
                  <c:v>-0.36563271470367903</c:v>
                </c:pt>
                <c:pt idx="1141">
                  <c:v>-0.36535162616637545</c:v>
                </c:pt>
                <c:pt idx="1142">
                  <c:v>-0.36506992145441475</c:v>
                </c:pt>
                <c:pt idx="1143">
                  <c:v>-0.364787601720309</c:v>
                </c:pt>
                <c:pt idx="1144">
                  <c:v>-0.36450466811656956</c:v>
                </c:pt>
                <c:pt idx="1145">
                  <c:v>-0.36422112179570826</c:v>
                </c:pt>
                <c:pt idx="1146">
                  <c:v>-0.36393696391023705</c:v>
                </c:pt>
                <c:pt idx="1147">
                  <c:v>-0.36365219561266715</c:v>
                </c:pt>
                <c:pt idx="1148">
                  <c:v>-0.36336681805551063</c:v>
                </c:pt>
                <c:pt idx="1149">
                  <c:v>-0.36308083239127886</c:v>
                </c:pt>
                <c:pt idx="1150">
                  <c:v>-0.36279423977248365</c:v>
                </c:pt>
                <c:pt idx="1151">
                  <c:v>-0.36250704135163697</c:v>
                </c:pt>
                <c:pt idx="1152">
                  <c:v>-0.36221923828125002</c:v>
                </c:pt>
                <c:pt idx="1153">
                  <c:v>-0.36193083171383489</c:v>
                </c:pt>
                <c:pt idx="1154">
                  <c:v>-0.36164182280190293</c:v>
                </c:pt>
                <c:pt idx="1155">
                  <c:v>-0.36135221269796597</c:v>
                </c:pt>
                <c:pt idx="1156">
                  <c:v>-0.36106200255453597</c:v>
                </c:pt>
                <c:pt idx="1157">
                  <c:v>-0.36077119352412418</c:v>
                </c:pt>
                <c:pt idx="1158">
                  <c:v>-0.36047978675924253</c:v>
                </c:pt>
                <c:pt idx="1159">
                  <c:v>-0.36018778341240254</c:v>
                </c:pt>
                <c:pt idx="1160">
                  <c:v>-0.35989518463611597</c:v>
                </c:pt>
                <c:pt idx="1161">
                  <c:v>-0.3596019915828948</c:v>
                </c:pt>
                <c:pt idx="1162">
                  <c:v>-0.35930820540525027</c:v>
                </c:pt>
                <c:pt idx="1163">
                  <c:v>-0.35901382725569431</c:v>
                </c:pt>
                <c:pt idx="1164">
                  <c:v>-0.35871885828673844</c:v>
                </c:pt>
                <c:pt idx="1165">
                  <c:v>-0.35842329965089442</c:v>
                </c:pt>
                <c:pt idx="1166">
                  <c:v>-0.35812715250067423</c:v>
                </c:pt>
                <c:pt idx="1167">
                  <c:v>-0.35783041798858911</c:v>
                </c:pt>
                <c:pt idx="1168">
                  <c:v>-0.35753309726715099</c:v>
                </c:pt>
                <c:pt idx="1169">
                  <c:v>-0.3572351914888714</c:v>
                </c:pt>
                <c:pt idx="1170">
                  <c:v>-0.35693670180626208</c:v>
                </c:pt>
                <c:pt idx="1171">
                  <c:v>-0.35663762937183502</c:v>
                </c:pt>
                <c:pt idx="1172">
                  <c:v>-0.35633797533810146</c:v>
                </c:pt>
                <c:pt idx="1173">
                  <c:v>-0.35603774085757334</c:v>
                </c:pt>
                <c:pt idx="1174">
                  <c:v>-0.35573692708276217</c:v>
                </c:pt>
                <c:pt idx="1175">
                  <c:v>-0.35543553516617971</c:v>
                </c:pt>
                <c:pt idx="1176">
                  <c:v>-0.35513356626033793</c:v>
                </c:pt>
                <c:pt idx="1177">
                  <c:v>-0.35483102151774809</c:v>
                </c:pt>
                <c:pt idx="1178">
                  <c:v>-0.35452790209092211</c:v>
                </c:pt>
                <c:pt idx="1179">
                  <c:v>-0.35422420913237151</c:v>
                </c:pt>
                <c:pt idx="1180">
                  <c:v>-0.35391994379460806</c:v>
                </c:pt>
                <c:pt idx="1181">
                  <c:v>-0.35361510723014372</c:v>
                </c:pt>
                <c:pt idx="1182">
                  <c:v>-0.35330970059148975</c:v>
                </c:pt>
                <c:pt idx="1183">
                  <c:v>-0.35300372503115807</c:v>
                </c:pt>
                <c:pt idx="1184">
                  <c:v>-0.3526971817016602</c:v>
                </c:pt>
                <c:pt idx="1185">
                  <c:v>-0.35239007175550791</c:v>
                </c:pt>
                <c:pt idx="1186">
                  <c:v>-0.35208239634521316</c:v>
                </c:pt>
                <c:pt idx="1187">
                  <c:v>-0.3517741566232872</c:v>
                </c:pt>
                <c:pt idx="1188">
                  <c:v>-0.35146535374224197</c:v>
                </c:pt>
                <c:pt idx="1189">
                  <c:v>-0.35115598885458899</c:v>
                </c:pt>
                <c:pt idx="1190">
                  <c:v>-0.35084606311284</c:v>
                </c:pt>
                <c:pt idx="1191">
                  <c:v>-0.35053557766950699</c:v>
                </c:pt>
                <c:pt idx="1192">
                  <c:v>-0.35022453367710121</c:v>
                </c:pt>
                <c:pt idx="1193">
                  <c:v>-0.34991293228813458</c:v>
                </c:pt>
                <c:pt idx="1194">
                  <c:v>-0.34960077465511863</c:v>
                </c:pt>
                <c:pt idx="1195">
                  <c:v>-0.34928806193056511</c:v>
                </c:pt>
                <c:pt idx="1196">
                  <c:v>-0.34897479526698599</c:v>
                </c:pt>
                <c:pt idx="1197">
                  <c:v>-0.34866097581689254</c:v>
                </c:pt>
                <c:pt idx="1198">
                  <c:v>-0.34834660473279666</c:v>
                </c:pt>
                <c:pt idx="1199">
                  <c:v>-0.34803168316720989</c:v>
                </c:pt>
                <c:pt idx="1200">
                  <c:v>-0.34771621227264399</c:v>
                </c:pt>
                <c:pt idx="1201">
                  <c:v>-0.34740019320161092</c:v>
                </c:pt>
                <c:pt idx="1202">
                  <c:v>-0.34708362710662194</c:v>
                </c:pt>
                <c:pt idx="1203">
                  <c:v>-0.34676651514018897</c:v>
                </c:pt>
                <c:pt idx="1204">
                  <c:v>-0.34644885845482354</c:v>
                </c:pt>
                <c:pt idx="1205">
                  <c:v>-0.3461306582030374</c:v>
                </c:pt>
                <c:pt idx="1206">
                  <c:v>-0.34581191553734253</c:v>
                </c:pt>
                <c:pt idx="1207">
                  <c:v>-0.34549263161025018</c:v>
                </c:pt>
                <c:pt idx="1208">
                  <c:v>-0.34517280757427227</c:v>
                </c:pt>
                <c:pt idx="1209">
                  <c:v>-0.34485244458192033</c:v>
                </c:pt>
                <c:pt idx="1210">
                  <c:v>-0.34453154378570611</c:v>
                </c:pt>
                <c:pt idx="1211">
                  <c:v>-0.34421010633814159</c:v>
                </c:pt>
                <c:pt idx="1212">
                  <c:v>-0.34388813339173802</c:v>
                </c:pt>
                <c:pt idx="1213">
                  <c:v>-0.34356562609900732</c:v>
                </c:pt>
                <c:pt idx="1214">
                  <c:v>-0.34324258561246102</c:v>
                </c:pt>
                <c:pt idx="1215">
                  <c:v>-0.34291901308461087</c:v>
                </c:pt>
                <c:pt idx="1216">
                  <c:v>-0.34259490966796885</c:v>
                </c:pt>
                <c:pt idx="1217">
                  <c:v>-0.34227027651504621</c:v>
                </c:pt>
                <c:pt idx="1218">
                  <c:v>-0.34194511477835488</c:v>
                </c:pt>
                <c:pt idx="1219">
                  <c:v>-0.34161942561040637</c:v>
                </c:pt>
                <c:pt idx="1220">
                  <c:v>-0.34129321016371245</c:v>
                </c:pt>
                <c:pt idx="1221">
                  <c:v>-0.34096646959078508</c:v>
                </c:pt>
                <c:pt idx="1222">
                  <c:v>-0.34063920504413553</c:v>
                </c:pt>
                <c:pt idx="1223">
                  <c:v>-0.34031141767627571</c:v>
                </c:pt>
                <c:pt idx="1224">
                  <c:v>-0.33998310863971715</c:v>
                </c:pt>
                <c:pt idx="1225">
                  <c:v>-0.3396542790869716</c:v>
                </c:pt>
                <c:pt idx="1226">
                  <c:v>-0.33932493017055104</c:v>
                </c:pt>
                <c:pt idx="1227">
                  <c:v>-0.33899506304296673</c:v>
                </c:pt>
                <c:pt idx="1228">
                  <c:v>-0.33866467885673057</c:v>
                </c:pt>
                <c:pt idx="1229">
                  <c:v>-0.33833377876435411</c:v>
                </c:pt>
                <c:pt idx="1230">
                  <c:v>-0.33800236391834909</c:v>
                </c:pt>
                <c:pt idx="1231">
                  <c:v>-0.33767043547122749</c:v>
                </c:pt>
                <c:pt idx="1232">
                  <c:v>-0.33733799457550057</c:v>
                </c:pt>
                <c:pt idx="1233">
                  <c:v>-0.33700504238368023</c:v>
                </c:pt>
                <c:pt idx="1234">
                  <c:v>-0.33667158004827802</c:v>
                </c:pt>
                <c:pt idx="1235">
                  <c:v>-0.33633760872180568</c:v>
                </c:pt>
                <c:pt idx="1236">
                  <c:v>-0.33600312955677519</c:v>
                </c:pt>
                <c:pt idx="1237">
                  <c:v>-0.33566814370569781</c:v>
                </c:pt>
                <c:pt idx="1238">
                  <c:v>-0.33533265232108544</c:v>
                </c:pt>
                <c:pt idx="1239">
                  <c:v>-0.33499665655544963</c:v>
                </c:pt>
                <c:pt idx="1240">
                  <c:v>-0.33466015756130213</c:v>
                </c:pt>
                <c:pt idx="1241">
                  <c:v>-0.3343231564911549</c:v>
                </c:pt>
                <c:pt idx="1242">
                  <c:v>-0.33398565449751932</c:v>
                </c:pt>
                <c:pt idx="1243">
                  <c:v>-0.33364765273290697</c:v>
                </c:pt>
                <c:pt idx="1244">
                  <c:v>-0.33330915234982972</c:v>
                </c:pt>
                <c:pt idx="1245">
                  <c:v>-0.3329701545007992</c:v>
                </c:pt>
                <c:pt idx="1246">
                  <c:v>-0.33263066033832739</c:v>
                </c:pt>
                <c:pt idx="1247">
                  <c:v>-0.33229067101492565</c:v>
                </c:pt>
                <c:pt idx="1248">
                  <c:v>-0.33195018768310558</c:v>
                </c:pt>
                <c:pt idx="1249">
                  <c:v>-0.33160921149537903</c:v>
                </c:pt>
                <c:pt idx="1250">
                  <c:v>-0.33126774360425765</c:v>
                </c:pt>
                <c:pt idx="1251">
                  <c:v>-0.33092578516225341</c:v>
                </c:pt>
                <c:pt idx="1252">
                  <c:v>-0.33058333732187767</c:v>
                </c:pt>
                <c:pt idx="1253">
                  <c:v>-0.33024040123564202</c:v>
                </c:pt>
                <c:pt idx="1254">
                  <c:v>-0.32989697805605833</c:v>
                </c:pt>
                <c:pt idx="1255">
                  <c:v>-0.32955306893563824</c:v>
                </c:pt>
                <c:pt idx="1256">
                  <c:v>-0.32920867502689372</c:v>
                </c:pt>
                <c:pt idx="1257">
                  <c:v>-0.32886379748233613</c:v>
                </c:pt>
                <c:pt idx="1258">
                  <c:v>-0.32851843745447706</c:v>
                </c:pt>
                <c:pt idx="1259">
                  <c:v>-0.32817259609582838</c:v>
                </c:pt>
                <c:pt idx="1260">
                  <c:v>-0.32782627455890173</c:v>
                </c:pt>
                <c:pt idx="1261">
                  <c:v>-0.32747947399620908</c:v>
                </c:pt>
                <c:pt idx="1262">
                  <c:v>-0.3271321955602618</c:v>
                </c:pt>
                <c:pt idx="1263">
                  <c:v>-0.32678444040357146</c:v>
                </c:pt>
                <c:pt idx="1264">
                  <c:v>-0.32643620967864995</c:v>
                </c:pt>
                <c:pt idx="1265">
                  <c:v>-0.32608750453800889</c:v>
                </c:pt>
                <c:pt idx="1266">
                  <c:v>-0.32573832613416026</c:v>
                </c:pt>
                <c:pt idx="1267">
                  <c:v>-0.32538867561961543</c:v>
                </c:pt>
                <c:pt idx="1268">
                  <c:v>-0.32503855414688598</c:v>
                </c:pt>
                <c:pt idx="1269">
                  <c:v>-0.32468796286848378</c:v>
                </c:pt>
                <c:pt idx="1270">
                  <c:v>-0.32433690293692047</c:v>
                </c:pt>
                <c:pt idx="1271">
                  <c:v>-0.32398537550470802</c:v>
                </c:pt>
                <c:pt idx="1272">
                  <c:v>-0.32363338172435779</c:v>
                </c:pt>
                <c:pt idx="1273">
                  <c:v>-0.32328092274838138</c:v>
                </c:pt>
                <c:pt idx="1274">
                  <c:v>-0.32292799972929065</c:v>
                </c:pt>
                <c:pt idx="1275">
                  <c:v>-0.32257461381959723</c:v>
                </c:pt>
                <c:pt idx="1276">
                  <c:v>-0.32222076617181311</c:v>
                </c:pt>
                <c:pt idx="1277">
                  <c:v>-0.32186645793844965</c:v>
                </c:pt>
                <c:pt idx="1278">
                  <c:v>-0.32151169027201842</c:v>
                </c:pt>
                <c:pt idx="1279">
                  <c:v>-0.32115646432503131</c:v>
                </c:pt>
                <c:pt idx="1280">
                  <c:v>-0.32080078124999994</c:v>
                </c:pt>
                <c:pt idx="1281">
                  <c:v>-0.3204446421994363</c:v>
                </c:pt>
                <c:pt idx="1282">
                  <c:v>-0.32008804832585175</c:v>
                </c:pt>
                <c:pt idx="1283">
                  <c:v>-0.31973100078175792</c:v>
                </c:pt>
                <c:pt idx="1284">
                  <c:v>-0.31937350071966653</c:v>
                </c:pt>
                <c:pt idx="1285">
                  <c:v>-0.31901554929208936</c:v>
                </c:pt>
                <c:pt idx="1286">
                  <c:v>-0.31865714765153835</c:v>
                </c:pt>
                <c:pt idx="1287">
                  <c:v>-0.31829829695052486</c:v>
                </c:pt>
                <c:pt idx="1288">
                  <c:v>-0.31793899834156053</c:v>
                </c:pt>
                <c:pt idx="1289">
                  <c:v>-0.31757925297715706</c:v>
                </c:pt>
                <c:pt idx="1290">
                  <c:v>-0.31721906200982625</c:v>
                </c:pt>
                <c:pt idx="1291">
                  <c:v>-0.31685842659208002</c:v>
                </c:pt>
                <c:pt idx="1292">
                  <c:v>-0.31649734787642975</c:v>
                </c:pt>
                <c:pt idx="1293">
                  <c:v>-0.31613582701538706</c:v>
                </c:pt>
                <c:pt idx="1294">
                  <c:v>-0.31577386516146366</c:v>
                </c:pt>
                <c:pt idx="1295">
                  <c:v>-0.31541146346717136</c:v>
                </c:pt>
                <c:pt idx="1296">
                  <c:v>-0.31504862308502207</c:v>
                </c:pt>
                <c:pt idx="1297">
                  <c:v>-0.31468534516752716</c:v>
                </c:pt>
                <c:pt idx="1298">
                  <c:v>-0.31432163086719828</c:v>
                </c:pt>
                <c:pt idx="1299">
                  <c:v>-0.31395748133654711</c:v>
                </c:pt>
                <c:pt idx="1300">
                  <c:v>-0.31359289772808546</c:v>
                </c:pt>
                <c:pt idx="1301">
                  <c:v>-0.31322788119432526</c:v>
                </c:pt>
                <c:pt idx="1302">
                  <c:v>-0.31286243288777787</c:v>
                </c:pt>
                <c:pt idx="1303">
                  <c:v>-0.31249655396095494</c:v>
                </c:pt>
                <c:pt idx="1304">
                  <c:v>-0.31213024556636815</c:v>
                </c:pt>
                <c:pt idx="1305">
                  <c:v>-0.31176350885652931</c:v>
                </c:pt>
                <c:pt idx="1306">
                  <c:v>-0.31139634498395036</c:v>
                </c:pt>
                <c:pt idx="1307">
                  <c:v>-0.31102875510114264</c:v>
                </c:pt>
                <c:pt idx="1308">
                  <c:v>-0.3106607403606178</c:v>
                </c:pt>
                <c:pt idx="1309">
                  <c:v>-0.31029230191488755</c:v>
                </c:pt>
                <c:pt idx="1310">
                  <c:v>-0.30992344091646368</c:v>
                </c:pt>
                <c:pt idx="1311">
                  <c:v>-0.30955415851785811</c:v>
                </c:pt>
                <c:pt idx="1312">
                  <c:v>-0.30918445587158222</c:v>
                </c:pt>
                <c:pt idx="1313">
                  <c:v>-0.30881433413014764</c:v>
                </c:pt>
                <c:pt idx="1314">
                  <c:v>-0.30844379444606607</c:v>
                </c:pt>
                <c:pt idx="1315">
                  <c:v>-0.30807283797184931</c:v>
                </c:pt>
                <c:pt idx="1316">
                  <c:v>-0.30770146586000929</c:v>
                </c:pt>
                <c:pt idx="1317">
                  <c:v>-0.30732967926305738</c:v>
                </c:pt>
                <c:pt idx="1318">
                  <c:v>-0.3069574793335052</c:v>
                </c:pt>
                <c:pt idx="1319">
                  <c:v>-0.30658486722386447</c:v>
                </c:pt>
                <c:pt idx="1320">
                  <c:v>-0.30621184408664698</c:v>
                </c:pt>
                <c:pt idx="1321">
                  <c:v>-0.30583841107436466</c:v>
                </c:pt>
                <c:pt idx="1322">
                  <c:v>-0.30546456933952887</c:v>
                </c:pt>
                <c:pt idx="1323">
                  <c:v>-0.30509032003465125</c:v>
                </c:pt>
                <c:pt idx="1324">
                  <c:v>-0.30471566431224351</c:v>
                </c:pt>
                <c:pt idx="1325">
                  <c:v>-0.30434060332481744</c:v>
                </c:pt>
                <c:pt idx="1326">
                  <c:v>-0.30396513822488497</c:v>
                </c:pt>
                <c:pt idx="1327">
                  <c:v>-0.30358927016495746</c:v>
                </c:pt>
                <c:pt idx="1328">
                  <c:v>-0.30321300029754655</c:v>
                </c:pt>
                <c:pt idx="1329">
                  <c:v>-0.30283632977516395</c:v>
                </c:pt>
                <c:pt idx="1330">
                  <c:v>-0.30245925975032145</c:v>
                </c:pt>
                <c:pt idx="1331">
                  <c:v>-0.30208179137553098</c:v>
                </c:pt>
                <c:pt idx="1332">
                  <c:v>-0.30170392580330391</c:v>
                </c:pt>
                <c:pt idx="1333">
                  <c:v>-0.30132566418615186</c:v>
                </c:pt>
                <c:pt idx="1334">
                  <c:v>-0.30094700767658655</c:v>
                </c:pt>
                <c:pt idx="1335">
                  <c:v>-0.30056795742711978</c:v>
                </c:pt>
                <c:pt idx="1336">
                  <c:v>-0.30018851459026347</c:v>
                </c:pt>
                <c:pt idx="1337">
                  <c:v>-0.29980868031852898</c:v>
                </c:pt>
                <c:pt idx="1338">
                  <c:v>-0.29942845576442795</c:v>
                </c:pt>
                <c:pt idx="1339">
                  <c:v>-0.29904784208047208</c:v>
                </c:pt>
                <c:pt idx="1340">
                  <c:v>-0.29866684041917319</c:v>
                </c:pt>
                <c:pt idx="1341">
                  <c:v>-0.29828545193304318</c:v>
                </c:pt>
                <c:pt idx="1342">
                  <c:v>-0.29790367777459342</c:v>
                </c:pt>
                <c:pt idx="1343">
                  <c:v>-0.29752151909633556</c:v>
                </c:pt>
                <c:pt idx="1344">
                  <c:v>-0.29713897705078129</c:v>
                </c:pt>
                <c:pt idx="1345">
                  <c:v>-0.29675605279044243</c:v>
                </c:pt>
                <c:pt idx="1346">
                  <c:v>-0.29637274746783088</c:v>
                </c:pt>
                <c:pt idx="1347">
                  <c:v>-0.29598906223545801</c:v>
                </c:pt>
                <c:pt idx="1348">
                  <c:v>-0.29560499824583547</c:v>
                </c:pt>
                <c:pt idx="1349">
                  <c:v>-0.29522055665147495</c:v>
                </c:pt>
                <c:pt idx="1350">
                  <c:v>-0.29483573860488826</c:v>
                </c:pt>
                <c:pt idx="1351">
                  <c:v>-0.29445054525858733</c:v>
                </c:pt>
                <c:pt idx="1352">
                  <c:v>-0.2940649777650835</c:v>
                </c:pt>
                <c:pt idx="1353">
                  <c:v>-0.29367903727688843</c:v>
                </c:pt>
                <c:pt idx="1354">
                  <c:v>-0.29329272494651382</c:v>
                </c:pt>
                <c:pt idx="1355">
                  <c:v>-0.29290604192647146</c:v>
                </c:pt>
                <c:pt idx="1356">
                  <c:v>-0.29251898936927329</c:v>
                </c:pt>
                <c:pt idx="1357">
                  <c:v>-0.29213156842743065</c:v>
                </c:pt>
                <c:pt idx="1358">
                  <c:v>-0.29174378025345521</c:v>
                </c:pt>
                <c:pt idx="1359">
                  <c:v>-0.29135562599985865</c:v>
                </c:pt>
                <c:pt idx="1360">
                  <c:v>-0.29096710681915278</c:v>
                </c:pt>
                <c:pt idx="1361">
                  <c:v>-0.29057822386384952</c:v>
                </c:pt>
                <c:pt idx="1362">
                  <c:v>-0.29018897828646023</c:v>
                </c:pt>
                <c:pt idx="1363">
                  <c:v>-0.28979937123949656</c:v>
                </c:pt>
                <c:pt idx="1364">
                  <c:v>-0.28940940387547021</c:v>
                </c:pt>
                <c:pt idx="1365">
                  <c:v>-0.28901907734689297</c:v>
                </c:pt>
                <c:pt idx="1366">
                  <c:v>-0.28862839280627678</c:v>
                </c:pt>
                <c:pt idx="1367">
                  <c:v>-0.28823735140613299</c:v>
                </c:pt>
                <c:pt idx="1368">
                  <c:v>-0.28784595429897325</c:v>
                </c:pt>
                <c:pt idx="1369">
                  <c:v>-0.28745420263730925</c:v>
                </c:pt>
                <c:pt idx="1370">
                  <c:v>-0.28706209757365281</c:v>
                </c:pt>
                <c:pt idx="1371">
                  <c:v>-0.28666964026051583</c:v>
                </c:pt>
                <c:pt idx="1372">
                  <c:v>-0.2862768318504097</c:v>
                </c:pt>
                <c:pt idx="1373">
                  <c:v>-0.28588367349584604</c:v>
                </c:pt>
                <c:pt idx="1374">
                  <c:v>-0.28549016634933655</c:v>
                </c:pt>
                <c:pt idx="1375">
                  <c:v>-0.28509631156339305</c:v>
                </c:pt>
                <c:pt idx="1376">
                  <c:v>-0.28470211029052744</c:v>
                </c:pt>
                <c:pt idx="1377">
                  <c:v>-0.28430756368325111</c:v>
                </c:pt>
                <c:pt idx="1378">
                  <c:v>-0.28391267289407568</c:v>
                </c:pt>
                <c:pt idx="1379">
                  <c:v>-0.28351743907551286</c:v>
                </c:pt>
                <c:pt idx="1380">
                  <c:v>-0.28312186338007445</c:v>
                </c:pt>
                <c:pt idx="1381">
                  <c:v>-0.28272594696027237</c:v>
                </c:pt>
                <c:pt idx="1382">
                  <c:v>-0.28232969096861799</c:v>
                </c:pt>
                <c:pt idx="1383">
                  <c:v>-0.28193309655762294</c:v>
                </c:pt>
                <c:pt idx="1384">
                  <c:v>-0.28153616487979893</c:v>
                </c:pt>
                <c:pt idx="1385">
                  <c:v>-0.28113889708765777</c:v>
                </c:pt>
                <c:pt idx="1386">
                  <c:v>-0.28074129433371137</c:v>
                </c:pt>
                <c:pt idx="1387">
                  <c:v>-0.28034335777047109</c:v>
                </c:pt>
                <c:pt idx="1388">
                  <c:v>-0.27994508855044858</c:v>
                </c:pt>
                <c:pt idx="1389">
                  <c:v>-0.27954648782615554</c:v>
                </c:pt>
                <c:pt idx="1390">
                  <c:v>-0.27914755675010378</c:v>
                </c:pt>
                <c:pt idx="1391">
                  <c:v>-0.2787482964748052</c:v>
                </c:pt>
                <c:pt idx="1392">
                  <c:v>-0.27834870815277118</c:v>
                </c:pt>
                <c:pt idx="1393">
                  <c:v>-0.27794879293651337</c:v>
                </c:pt>
                <c:pt idx="1394">
                  <c:v>-0.27754855197854345</c:v>
                </c:pt>
                <c:pt idx="1395">
                  <c:v>-0.27714798643137323</c:v>
                </c:pt>
                <c:pt idx="1396">
                  <c:v>-0.27674709744751463</c:v>
                </c:pt>
                <c:pt idx="1397">
                  <c:v>-0.27634588617947903</c:v>
                </c:pt>
                <c:pt idx="1398">
                  <c:v>-0.27594435377977805</c:v>
                </c:pt>
                <c:pt idx="1399">
                  <c:v>-0.2755425014009234</c:v>
                </c:pt>
                <c:pt idx="1400">
                  <c:v>-0.27514033019542689</c:v>
                </c:pt>
                <c:pt idx="1401">
                  <c:v>-0.27473784131580042</c:v>
                </c:pt>
                <c:pt idx="1402">
                  <c:v>-0.27433503591455538</c:v>
                </c:pt>
                <c:pt idx="1403">
                  <c:v>-0.27393191514420323</c:v>
                </c:pt>
                <c:pt idx="1404">
                  <c:v>-0.27352848015725617</c:v>
                </c:pt>
                <c:pt idx="1405">
                  <c:v>-0.27312473210622551</c:v>
                </c:pt>
                <c:pt idx="1406">
                  <c:v>-0.27272067214362317</c:v>
                </c:pt>
                <c:pt idx="1407">
                  <c:v>-0.27231630142196089</c:v>
                </c:pt>
                <c:pt idx="1408">
                  <c:v>-0.27191162109375</c:v>
                </c:pt>
                <c:pt idx="1409">
                  <c:v>-0.27150663231150252</c:v>
                </c:pt>
                <c:pt idx="1410">
                  <c:v>-0.27110133622772986</c:v>
                </c:pt>
                <c:pt idx="1411">
                  <c:v>-0.27069573399494395</c:v>
                </c:pt>
                <c:pt idx="1412">
                  <c:v>-0.27028982676565655</c:v>
                </c:pt>
                <c:pt idx="1413">
                  <c:v>-0.26988361569237895</c:v>
                </c:pt>
                <c:pt idx="1414">
                  <c:v>-0.2694771019276232</c:v>
                </c:pt>
                <c:pt idx="1415">
                  <c:v>-0.2690702866239007</c:v>
                </c:pt>
                <c:pt idx="1416">
                  <c:v>-0.26866317093372338</c:v>
                </c:pt>
                <c:pt idx="1417">
                  <c:v>-0.268255756009603</c:v>
                </c:pt>
                <c:pt idx="1418">
                  <c:v>-0.26784804300405085</c:v>
                </c:pt>
                <c:pt idx="1419">
                  <c:v>-0.26744003306957898</c:v>
                </c:pt>
                <c:pt idx="1420">
                  <c:v>-0.26703172735869879</c:v>
                </c:pt>
                <c:pt idx="1421">
                  <c:v>-0.26662312702392221</c:v>
                </c:pt>
                <c:pt idx="1422">
                  <c:v>-0.266214233217761</c:v>
                </c:pt>
                <c:pt idx="1423">
                  <c:v>-0.26580504709272645</c:v>
                </c:pt>
                <c:pt idx="1424">
                  <c:v>-0.26539556980133061</c:v>
                </c:pt>
                <c:pt idx="1425">
                  <c:v>-0.26498580249608489</c:v>
                </c:pt>
                <c:pt idx="1426">
                  <c:v>-0.2645757463295012</c:v>
                </c:pt>
                <c:pt idx="1427">
                  <c:v>-0.26416540245409131</c:v>
                </c:pt>
                <c:pt idx="1428">
                  <c:v>-0.26375477202236652</c:v>
                </c:pt>
                <c:pt idx="1429">
                  <c:v>-0.26334385618683886</c:v>
                </c:pt>
                <c:pt idx="1430">
                  <c:v>-0.26293265610001976</c:v>
                </c:pt>
                <c:pt idx="1431">
                  <c:v>-0.26252117291442112</c:v>
                </c:pt>
                <c:pt idx="1432">
                  <c:v>-0.2621094077825547</c:v>
                </c:pt>
                <c:pt idx="1433">
                  <c:v>-0.26169736185693182</c:v>
                </c:pt>
                <c:pt idx="1434">
                  <c:v>-0.2612850362900645</c:v>
                </c:pt>
                <c:pt idx="1435">
                  <c:v>-0.26087243223446416</c:v>
                </c:pt>
                <c:pt idx="1436">
                  <c:v>-0.26045955084264272</c:v>
                </c:pt>
                <c:pt idx="1437">
                  <c:v>-0.26004639326711193</c:v>
                </c:pt>
                <c:pt idx="1438">
                  <c:v>-0.25963296066038311</c:v>
                </c:pt>
                <c:pt idx="1439">
                  <c:v>-0.25921925417496827</c:v>
                </c:pt>
                <c:pt idx="1440">
                  <c:v>-0.25880527496337885</c:v>
                </c:pt>
                <c:pt idx="1441">
                  <c:v>-0.25839102417812676</c:v>
                </c:pt>
                <c:pt idx="1442">
                  <c:v>-0.25797650297172375</c:v>
                </c:pt>
                <c:pt idx="1443">
                  <c:v>-0.25756171249668114</c:v>
                </c:pt>
                <c:pt idx="1444">
                  <c:v>-0.25714665390551095</c:v>
                </c:pt>
                <c:pt idx="1445">
                  <c:v>-0.2567313283507246</c:v>
                </c:pt>
                <c:pt idx="1446">
                  <c:v>-0.25631573698483401</c:v>
                </c:pt>
                <c:pt idx="1447">
                  <c:v>-0.25589988096035093</c:v>
                </c:pt>
                <c:pt idx="1448">
                  <c:v>-0.25548376142978668</c:v>
                </c:pt>
                <c:pt idx="1449">
                  <c:v>-0.25506737954565328</c:v>
                </c:pt>
                <c:pt idx="1450">
                  <c:v>-0.25465073646046216</c:v>
                </c:pt>
                <c:pt idx="1451">
                  <c:v>-0.25423383332672522</c:v>
                </c:pt>
                <c:pt idx="1452">
                  <c:v>-0.25381667129695423</c:v>
                </c:pt>
                <c:pt idx="1453">
                  <c:v>-0.2533992515236605</c:v>
                </c:pt>
                <c:pt idx="1454">
                  <c:v>-0.25298157515935604</c:v>
                </c:pt>
                <c:pt idx="1455">
                  <c:v>-0.25256364335655229</c:v>
                </c:pt>
                <c:pt idx="1456">
                  <c:v>-0.25214545726776116</c:v>
                </c:pt>
                <c:pt idx="1457">
                  <c:v>-0.25172701804549441</c:v>
                </c:pt>
                <c:pt idx="1458">
                  <c:v>-0.25130832684226334</c:v>
                </c:pt>
                <c:pt idx="1459">
                  <c:v>-0.25088938481057999</c:v>
                </c:pt>
                <c:pt idx="1460">
                  <c:v>-0.25047019310295576</c:v>
                </c:pt>
                <c:pt idx="1461">
                  <c:v>-0.25005075287190259</c:v>
                </c:pt>
                <c:pt idx="1462">
                  <c:v>-0.2496310652699322</c:v>
                </c:pt>
                <c:pt idx="1463">
                  <c:v>-0.24921113144955598</c:v>
                </c:pt>
                <c:pt idx="1464">
                  <c:v>-0.2487909525632859</c:v>
                </c:pt>
                <c:pt idx="1465">
                  <c:v>-0.24837052976363333</c:v>
                </c:pt>
                <c:pt idx="1466">
                  <c:v>-0.24794986420311027</c:v>
                </c:pt>
                <c:pt idx="1467">
                  <c:v>-0.24752895703422842</c:v>
                </c:pt>
                <c:pt idx="1468">
                  <c:v>-0.24710780940949917</c:v>
                </c:pt>
                <c:pt idx="1469">
                  <c:v>-0.24668642248143449</c:v>
                </c:pt>
                <c:pt idx="1470">
                  <c:v>-0.24626479740254575</c:v>
                </c:pt>
                <c:pt idx="1471">
                  <c:v>-0.24584293532534496</c:v>
                </c:pt>
                <c:pt idx="1472">
                  <c:v>-0.24542083740234383</c:v>
                </c:pt>
                <c:pt idx="1473">
                  <c:v>-0.24499850478605367</c:v>
                </c:pt>
                <c:pt idx="1474">
                  <c:v>-0.24457593862898655</c:v>
                </c:pt>
                <c:pt idx="1475">
                  <c:v>-0.2441531400836538</c:v>
                </c:pt>
                <c:pt idx="1476">
                  <c:v>-0.24373011030256742</c:v>
                </c:pt>
                <c:pt idx="1477">
                  <c:v>-0.24330685043823913</c:v>
                </c:pt>
                <c:pt idx="1478">
                  <c:v>-0.24288336164318025</c:v>
                </c:pt>
                <c:pt idx="1479">
                  <c:v>-0.24245964506990283</c:v>
                </c:pt>
                <c:pt idx="1480">
                  <c:v>-0.24203570187091822</c:v>
                </c:pt>
                <c:pt idx="1481">
                  <c:v>-0.2416115331987384</c:v>
                </c:pt>
                <c:pt idx="1482">
                  <c:v>-0.24118714020587512</c:v>
                </c:pt>
                <c:pt idx="1483">
                  <c:v>-0.24076252404483967</c:v>
                </c:pt>
                <c:pt idx="1484">
                  <c:v>-0.24033768586814411</c:v>
                </c:pt>
                <c:pt idx="1485">
                  <c:v>-0.23991262682829978</c:v>
                </c:pt>
                <c:pt idx="1486">
                  <c:v>-0.23948734807781868</c:v>
                </c:pt>
                <c:pt idx="1487">
                  <c:v>-0.23906185076921255</c:v>
                </c:pt>
                <c:pt idx="1488">
                  <c:v>-0.23863613605499268</c:v>
                </c:pt>
                <c:pt idx="1489">
                  <c:v>-0.23821020508767113</c:v>
                </c:pt>
                <c:pt idx="1490">
                  <c:v>-0.23778405901975924</c:v>
                </c:pt>
                <c:pt idx="1491">
                  <c:v>-0.23735769900376902</c:v>
                </c:pt>
                <c:pt idx="1492">
                  <c:v>-0.23693112619221218</c:v>
                </c:pt>
                <c:pt idx="1493">
                  <c:v>-0.23650434173760004</c:v>
                </c:pt>
                <c:pt idx="1494">
                  <c:v>-0.23607734679244466</c:v>
                </c:pt>
                <c:pt idx="1495">
                  <c:v>-0.23565014250925737</c:v>
                </c:pt>
                <c:pt idx="1496">
                  <c:v>-0.23522273004055017</c:v>
                </c:pt>
                <c:pt idx="1497">
                  <c:v>-0.23479511053883478</c:v>
                </c:pt>
                <c:pt idx="1498">
                  <c:v>-0.23436728515662253</c:v>
                </c:pt>
                <c:pt idx="1499">
                  <c:v>-0.23393925504642546</c:v>
                </c:pt>
                <c:pt idx="1500">
                  <c:v>-0.23351102136075491</c:v>
                </c:pt>
                <c:pt idx="1501">
                  <c:v>-0.23308258525212289</c:v>
                </c:pt>
                <c:pt idx="1502">
                  <c:v>-0.23265394787304111</c:v>
                </c:pt>
                <c:pt idx="1503">
                  <c:v>-0.23222511037602089</c:v>
                </c:pt>
                <c:pt idx="1504">
                  <c:v>-0.23179607391357429</c:v>
                </c:pt>
                <c:pt idx="1505">
                  <c:v>-0.23136683963821264</c:v>
                </c:pt>
                <c:pt idx="1506">
                  <c:v>-0.23093740870244794</c:v>
                </c:pt>
                <c:pt idx="1507">
                  <c:v>-0.23050778225879193</c:v>
                </c:pt>
                <c:pt idx="1508">
                  <c:v>-0.2300779614597559</c:v>
                </c:pt>
                <c:pt idx="1509">
                  <c:v>-0.22964794745785191</c:v>
                </c:pt>
                <c:pt idx="1510">
                  <c:v>-0.22921774140559131</c:v>
                </c:pt>
                <c:pt idx="1511">
                  <c:v>-0.2287873444554861</c:v>
                </c:pt>
                <c:pt idx="1512">
                  <c:v>-0.22835675776004799</c:v>
                </c:pt>
                <c:pt idx="1513">
                  <c:v>-0.2279259824717883</c:v>
                </c:pt>
                <c:pt idx="1514">
                  <c:v>-0.22749501974321909</c:v>
                </c:pt>
                <c:pt idx="1515">
                  <c:v>-0.22706387072685169</c:v>
                </c:pt>
                <c:pt idx="1516">
                  <c:v>-0.22663253657519811</c:v>
                </c:pt>
                <c:pt idx="1517">
                  <c:v>-0.22620101844077006</c:v>
                </c:pt>
                <c:pt idx="1518">
                  <c:v>-0.22576931747607887</c:v>
                </c:pt>
                <c:pt idx="1519">
                  <c:v>-0.22533743483363658</c:v>
                </c:pt>
                <c:pt idx="1520">
                  <c:v>-0.22490537166595453</c:v>
                </c:pt>
                <c:pt idx="1521">
                  <c:v>-0.22447312912554473</c:v>
                </c:pt>
                <c:pt idx="1522">
                  <c:v>-0.22404070836491891</c:v>
                </c:pt>
                <c:pt idx="1523">
                  <c:v>-0.22360811053658836</c:v>
                </c:pt>
                <c:pt idx="1524">
                  <c:v>-0.22317533679306514</c:v>
                </c:pt>
                <c:pt idx="1525">
                  <c:v>-0.2227423882868606</c:v>
                </c:pt>
                <c:pt idx="1526">
                  <c:v>-0.22230926617048674</c:v>
                </c:pt>
                <c:pt idx="1527">
                  <c:v>-0.22187597159645528</c:v>
                </c:pt>
                <c:pt idx="1528">
                  <c:v>-0.22144250571727753</c:v>
                </c:pt>
                <c:pt idx="1529">
                  <c:v>-0.22100886968546554</c:v>
                </c:pt>
                <c:pt idx="1530">
                  <c:v>-0.22057506465353066</c:v>
                </c:pt>
                <c:pt idx="1531">
                  <c:v>-0.22014109177398489</c:v>
                </c:pt>
                <c:pt idx="1532">
                  <c:v>-0.21970695219933994</c:v>
                </c:pt>
                <c:pt idx="1533">
                  <c:v>-0.21927264708210714</c:v>
                </c:pt>
                <c:pt idx="1534">
                  <c:v>-0.21883817757479854</c:v>
                </c:pt>
                <c:pt idx="1535">
                  <c:v>-0.21840354482992547</c:v>
                </c:pt>
                <c:pt idx="1536">
                  <c:v>-0.21796874999999993</c:v>
                </c:pt>
                <c:pt idx="1537">
                  <c:v>-0.21753379423753366</c:v>
                </c:pt>
                <c:pt idx="1538">
                  <c:v>-0.21709867869503796</c:v>
                </c:pt>
                <c:pt idx="1539">
                  <c:v>-0.21666340452502489</c:v>
                </c:pt>
                <c:pt idx="1540">
                  <c:v>-0.21622797288000578</c:v>
                </c:pt>
                <c:pt idx="1541">
                  <c:v>-0.21579238491249264</c:v>
                </c:pt>
                <c:pt idx="1542">
                  <c:v>-0.21535664177499719</c:v>
                </c:pt>
                <c:pt idx="1543">
                  <c:v>-0.21492074462003075</c:v>
                </c:pt>
                <c:pt idx="1544">
                  <c:v>-0.21448469460010536</c:v>
                </c:pt>
                <c:pt idx="1545">
                  <c:v>-0.21404849286773237</c:v>
                </c:pt>
                <c:pt idx="1546">
                  <c:v>-0.21361214057542377</c:v>
                </c:pt>
                <c:pt idx="1547">
                  <c:v>-0.2131756388756913</c:v>
                </c:pt>
                <c:pt idx="1548">
                  <c:v>-0.21273898892104626</c:v>
                </c:pt>
                <c:pt idx="1549">
                  <c:v>-0.21230219186400071</c:v>
                </c:pt>
                <c:pt idx="1550">
                  <c:v>-0.21186524885706598</c:v>
                </c:pt>
                <c:pt idx="1551">
                  <c:v>-0.21142816105275408</c:v>
                </c:pt>
                <c:pt idx="1552">
                  <c:v>-0.21099092960357674</c:v>
                </c:pt>
                <c:pt idx="1553">
                  <c:v>-0.21055355566204526</c:v>
                </c:pt>
                <c:pt idx="1554">
                  <c:v>-0.21011604038067169</c:v>
                </c:pt>
                <c:pt idx="1555">
                  <c:v>-0.20967838491196739</c:v>
                </c:pt>
                <c:pt idx="1556">
                  <c:v>-0.20924059040844434</c:v>
                </c:pt>
                <c:pt idx="1557">
                  <c:v>-0.20880265802261427</c:v>
                </c:pt>
                <c:pt idx="1558">
                  <c:v>-0.2083645889069885</c:v>
                </c:pt>
                <c:pt idx="1559">
                  <c:v>-0.20792638421407908</c:v>
                </c:pt>
                <c:pt idx="1560">
                  <c:v>-0.20748804509639734</c:v>
                </c:pt>
                <c:pt idx="1561">
                  <c:v>-0.2070495727064553</c:v>
                </c:pt>
                <c:pt idx="1562">
                  <c:v>-0.20661096819676467</c:v>
                </c:pt>
                <c:pt idx="1563">
                  <c:v>-0.20617223271983676</c:v>
                </c:pt>
                <c:pt idx="1564">
                  <c:v>-0.20573336742818363</c:v>
                </c:pt>
                <c:pt idx="1565">
                  <c:v>-0.20529437347431662</c:v>
                </c:pt>
                <c:pt idx="1566">
                  <c:v>-0.20485525201074772</c:v>
                </c:pt>
                <c:pt idx="1567">
                  <c:v>-0.20441600418998868</c:v>
                </c:pt>
                <c:pt idx="1568">
                  <c:v>-0.20397663116455078</c:v>
                </c:pt>
                <c:pt idx="1569">
                  <c:v>-0.2035371340869461</c:v>
                </c:pt>
                <c:pt idx="1570">
                  <c:v>-0.20309751410968596</c:v>
                </c:pt>
                <c:pt idx="1571">
                  <c:v>-0.20265777238528238</c:v>
                </c:pt>
                <c:pt idx="1572">
                  <c:v>-0.20221791006624706</c:v>
                </c:pt>
                <c:pt idx="1573">
                  <c:v>-0.20177792830509134</c:v>
                </c:pt>
                <c:pt idx="1574">
                  <c:v>-0.20133782825432725</c:v>
                </c:pt>
                <c:pt idx="1575">
                  <c:v>-0.20089761106646614</c:v>
                </c:pt>
                <c:pt idx="1576">
                  <c:v>-0.20045727789402001</c:v>
                </c:pt>
                <c:pt idx="1577">
                  <c:v>-0.20001682988950059</c:v>
                </c:pt>
                <c:pt idx="1578">
                  <c:v>-0.19957626820541918</c:v>
                </c:pt>
                <c:pt idx="1579">
                  <c:v>-0.19913559399428785</c:v>
                </c:pt>
                <c:pt idx="1580">
                  <c:v>-0.19869480840861792</c:v>
                </c:pt>
                <c:pt idx="1581">
                  <c:v>-0.1982539126009214</c:v>
                </c:pt>
                <c:pt idx="1582">
                  <c:v>-0.19781290772371002</c:v>
                </c:pt>
                <c:pt idx="1583">
                  <c:v>-0.19737179492949508</c:v>
                </c:pt>
                <c:pt idx="1584">
                  <c:v>-0.19693057537078865</c:v>
                </c:pt>
                <c:pt idx="1585">
                  <c:v>-0.19648925020010205</c:v>
                </c:pt>
                <c:pt idx="1586">
                  <c:v>-0.1960478205699473</c:v>
                </c:pt>
                <c:pt idx="1587">
                  <c:v>-0.19560628763283611</c:v>
                </c:pt>
                <c:pt idx="1588">
                  <c:v>-0.19516465254127979</c:v>
                </c:pt>
                <c:pt idx="1589">
                  <c:v>-0.19472291644779041</c:v>
                </c:pt>
                <c:pt idx="1590">
                  <c:v>-0.1942810805048793</c:v>
                </c:pt>
                <c:pt idx="1591">
                  <c:v>-0.19383914586505846</c:v>
                </c:pt>
                <c:pt idx="1592">
                  <c:v>-0.19339711368083962</c:v>
                </c:pt>
                <c:pt idx="1593">
                  <c:v>-0.19295498510473408</c:v>
                </c:pt>
                <c:pt idx="1594">
                  <c:v>-0.1925127612892539</c:v>
                </c:pt>
                <c:pt idx="1595">
                  <c:v>-0.19207044338691043</c:v>
                </c:pt>
                <c:pt idx="1596">
                  <c:v>-0.19162803255021565</c:v>
                </c:pt>
                <c:pt idx="1597">
                  <c:v>-0.19118552993168131</c:v>
                </c:pt>
                <c:pt idx="1598">
                  <c:v>-0.1907429366838187</c:v>
                </c:pt>
                <c:pt idx="1599">
                  <c:v>-0.19030025395913988</c:v>
                </c:pt>
                <c:pt idx="1600">
                  <c:v>-0.18985748291015619</c:v>
                </c:pt>
                <c:pt idx="1601">
                  <c:v>-0.18941462468937964</c:v>
                </c:pt>
                <c:pt idx="1602">
                  <c:v>-0.18897168044932194</c:v>
                </c:pt>
                <c:pt idx="1603">
                  <c:v>-0.18852865134249441</c:v>
                </c:pt>
                <c:pt idx="1604">
                  <c:v>-0.18808553852140911</c:v>
                </c:pt>
                <c:pt idx="1605">
                  <c:v>-0.18764234313857733</c:v>
                </c:pt>
                <c:pt idx="1606">
                  <c:v>-0.18719906634651118</c:v>
                </c:pt>
                <c:pt idx="1607">
                  <c:v>-0.18675570929772228</c:v>
                </c:pt>
                <c:pt idx="1608">
                  <c:v>-0.18631227314472198</c:v>
                </c:pt>
                <c:pt idx="1609">
                  <c:v>-0.18586875904002234</c:v>
                </c:pt>
                <c:pt idx="1610">
                  <c:v>-0.18542516813613466</c:v>
                </c:pt>
                <c:pt idx="1611">
                  <c:v>-0.18498150158557103</c:v>
                </c:pt>
                <c:pt idx="1612">
                  <c:v>-0.18453776054084309</c:v>
                </c:pt>
                <c:pt idx="1613">
                  <c:v>-0.18409394615446217</c:v>
                </c:pt>
                <c:pt idx="1614">
                  <c:v>-0.18365005957894034</c:v>
                </c:pt>
                <c:pt idx="1615">
                  <c:v>-0.18320610196678891</c:v>
                </c:pt>
                <c:pt idx="1616">
                  <c:v>-0.18276207447051995</c:v>
                </c:pt>
                <c:pt idx="1617">
                  <c:v>-0.18231797824264512</c:v>
                </c:pt>
                <c:pt idx="1618">
                  <c:v>-0.18187381443567574</c:v>
                </c:pt>
                <c:pt idx="1619">
                  <c:v>-0.18142958420212388</c:v>
                </c:pt>
                <c:pt idx="1620">
                  <c:v>-0.18098528869450084</c:v>
                </c:pt>
                <c:pt idx="1621">
                  <c:v>-0.18054092906531871</c:v>
                </c:pt>
                <c:pt idx="1622">
                  <c:v>-0.18009650646708913</c:v>
                </c:pt>
                <c:pt idx="1623">
                  <c:v>-0.17965202205232345</c:v>
                </c:pt>
                <c:pt idx="1624">
                  <c:v>-0.1792074769735337</c:v>
                </c:pt>
                <c:pt idx="1625">
                  <c:v>-0.17876287238323121</c:v>
                </c:pt>
                <c:pt idx="1626">
                  <c:v>-0.17831820943392807</c:v>
                </c:pt>
                <c:pt idx="1627">
                  <c:v>-0.1778734892781359</c:v>
                </c:pt>
                <c:pt idx="1628">
                  <c:v>-0.17742871306836605</c:v>
                </c:pt>
                <c:pt idx="1629">
                  <c:v>-0.17698388195713058</c:v>
                </c:pt>
                <c:pt idx="1630">
                  <c:v>-0.17653899709694079</c:v>
                </c:pt>
                <c:pt idx="1631">
                  <c:v>-0.17609405964030878</c:v>
                </c:pt>
                <c:pt idx="1632">
                  <c:v>-0.17564907073974617</c:v>
                </c:pt>
                <c:pt idx="1633">
                  <c:v>-0.17520403154776432</c:v>
                </c:pt>
                <c:pt idx="1634">
                  <c:v>-0.17475894321687527</c:v>
                </c:pt>
                <c:pt idx="1635">
                  <c:v>-0.17431380689959033</c:v>
                </c:pt>
                <c:pt idx="1636">
                  <c:v>-0.1738686237484216</c:v>
                </c:pt>
                <c:pt idx="1637">
                  <c:v>-0.17342339491588071</c:v>
                </c:pt>
                <c:pt idx="1638">
                  <c:v>-0.172978121554479</c:v>
                </c:pt>
                <c:pt idx="1639">
                  <c:v>-0.17253280481672853</c:v>
                </c:pt>
                <c:pt idx="1640">
                  <c:v>-0.1720874458551406</c:v>
                </c:pt>
                <c:pt idx="1641">
                  <c:v>-0.17164204582222731</c:v>
                </c:pt>
                <c:pt idx="1642">
                  <c:v>-0.17119660587050028</c:v>
                </c:pt>
                <c:pt idx="1643">
                  <c:v>-0.17075112715247087</c:v>
                </c:pt>
                <c:pt idx="1644">
                  <c:v>-0.17030561082065113</c:v>
                </c:pt>
                <c:pt idx="1645">
                  <c:v>-0.16986005802755236</c:v>
                </c:pt>
                <c:pt idx="1646">
                  <c:v>-0.16941446992568665</c:v>
                </c:pt>
                <c:pt idx="1647">
                  <c:v>-0.16896884766756565</c:v>
                </c:pt>
                <c:pt idx="1648">
                  <c:v>-0.16852319240570068</c:v>
                </c:pt>
                <c:pt idx="1649">
                  <c:v>-0.16807750529260382</c:v>
                </c:pt>
                <c:pt idx="1650">
                  <c:v>-0.16763178748078636</c:v>
                </c:pt>
                <c:pt idx="1651">
                  <c:v>-0.16718604012276039</c:v>
                </c:pt>
                <c:pt idx="1652">
                  <c:v>-0.16674026437103756</c:v>
                </c:pt>
                <c:pt idx="1653">
                  <c:v>-0.1662944613781292</c:v>
                </c:pt>
                <c:pt idx="1654">
                  <c:v>-0.16584863229654737</c:v>
                </c:pt>
                <c:pt idx="1655">
                  <c:v>-0.16540277827880337</c:v>
                </c:pt>
                <c:pt idx="1656">
                  <c:v>-0.1649569004774093</c:v>
                </c:pt>
                <c:pt idx="1657">
                  <c:v>-0.16451100004487679</c:v>
                </c:pt>
                <c:pt idx="1658">
                  <c:v>-0.16406507813371718</c:v>
                </c:pt>
                <c:pt idx="1659">
                  <c:v>-0.16361913589644253</c:v>
                </c:pt>
                <c:pt idx="1660">
                  <c:v>-0.16317317448556415</c:v>
                </c:pt>
                <c:pt idx="1661">
                  <c:v>-0.16272719505359412</c:v>
                </c:pt>
                <c:pt idx="1662">
                  <c:v>-0.16228119875304409</c:v>
                </c:pt>
                <c:pt idx="1663">
                  <c:v>-0.16183518673642538</c:v>
                </c:pt>
                <c:pt idx="1664">
                  <c:v>-0.16138916015625007</c:v>
                </c:pt>
                <c:pt idx="1665">
                  <c:v>-0.16094312016502946</c:v>
                </c:pt>
                <c:pt idx="1666">
                  <c:v>-0.16049706791527563</c:v>
                </c:pt>
                <c:pt idx="1667">
                  <c:v>-0.16005100455950022</c:v>
                </c:pt>
                <c:pt idx="1668">
                  <c:v>-0.15960493125021458</c:v>
                </c:pt>
                <c:pt idx="1669">
                  <c:v>-0.15915884913993075</c:v>
                </c:pt>
                <c:pt idx="1670">
                  <c:v>-0.15871275938116006</c:v>
                </c:pt>
                <c:pt idx="1671">
                  <c:v>-0.15826666312641458</c:v>
                </c:pt>
                <c:pt idx="1672">
                  <c:v>-0.15782056152820595</c:v>
                </c:pt>
                <c:pt idx="1673">
                  <c:v>-0.15737445573904552</c:v>
                </c:pt>
                <c:pt idx="1674">
                  <c:v>-0.15692834691144533</c:v>
                </c:pt>
                <c:pt idx="1675">
                  <c:v>-0.15648223619791671</c:v>
                </c:pt>
                <c:pt idx="1676">
                  <c:v>-0.15603612475097173</c:v>
                </c:pt>
                <c:pt idx="1677">
                  <c:v>-0.15559001372312203</c:v>
                </c:pt>
                <c:pt idx="1678">
                  <c:v>-0.15514390426687896</c:v>
                </c:pt>
                <c:pt idx="1679">
                  <c:v>-0.15469779753475457</c:v>
                </c:pt>
                <c:pt idx="1680">
                  <c:v>-0.15425169467926017</c:v>
                </c:pt>
                <c:pt idx="1681">
                  <c:v>-0.15380559685290784</c:v>
                </c:pt>
                <c:pt idx="1682">
                  <c:v>-0.15335950520820923</c:v>
                </c:pt>
                <c:pt idx="1683">
                  <c:v>-0.15291342089767568</c:v>
                </c:pt>
                <c:pt idx="1684">
                  <c:v>-0.15246734507381923</c:v>
                </c:pt>
                <c:pt idx="1685">
                  <c:v>-0.15202127888915121</c:v>
                </c:pt>
                <c:pt idx="1686">
                  <c:v>-0.15157522349618369</c:v>
                </c:pt>
                <c:pt idx="1687">
                  <c:v>-0.15112918004742831</c:v>
                </c:pt>
                <c:pt idx="1688">
                  <c:v>-0.15068314969539642</c:v>
                </c:pt>
                <c:pt idx="1689">
                  <c:v>-0.15023713359260008</c:v>
                </c:pt>
                <c:pt idx="1690">
                  <c:v>-0.14979113289155058</c:v>
                </c:pt>
                <c:pt idx="1691">
                  <c:v>-0.14934514874476001</c:v>
                </c:pt>
                <c:pt idx="1692">
                  <c:v>-0.14889918230474003</c:v>
                </c:pt>
                <c:pt idx="1693">
                  <c:v>-0.14845323472400196</c:v>
                </c:pt>
                <c:pt idx="1694">
                  <c:v>-0.14800730715505786</c:v>
                </c:pt>
                <c:pt idx="1695">
                  <c:v>-0.14756140075041904</c:v>
                </c:pt>
                <c:pt idx="1696">
                  <c:v>-0.14711551666259759</c:v>
                </c:pt>
                <c:pt idx="1697">
                  <c:v>-0.14666965604410515</c:v>
                </c:pt>
                <c:pt idx="1698">
                  <c:v>-0.14622382004745305</c:v>
                </c:pt>
                <c:pt idx="1699">
                  <c:v>-0.14577800982515335</c:v>
                </c:pt>
                <c:pt idx="1700">
                  <c:v>-0.14533222652971736</c:v>
                </c:pt>
                <c:pt idx="1701">
                  <c:v>-0.14488647131365717</c:v>
                </c:pt>
                <c:pt idx="1702">
                  <c:v>-0.14444074532948442</c:v>
                </c:pt>
                <c:pt idx="1703">
                  <c:v>-0.14399504972971044</c:v>
                </c:pt>
                <c:pt idx="1704">
                  <c:v>-0.1435493856668473</c:v>
                </c:pt>
                <c:pt idx="1705">
                  <c:v>-0.1431037542934063</c:v>
                </c:pt>
                <c:pt idx="1706">
                  <c:v>-0.14265815676189952</c:v>
                </c:pt>
                <c:pt idx="1707">
                  <c:v>-0.14221259422483862</c:v>
                </c:pt>
                <c:pt idx="1708">
                  <c:v>-0.14176706783473492</c:v>
                </c:pt>
                <c:pt idx="1709">
                  <c:v>-0.14132157874410048</c:v>
                </c:pt>
                <c:pt idx="1710">
                  <c:v>-0.14087612810544661</c:v>
                </c:pt>
                <c:pt idx="1711">
                  <c:v>-0.1404307170712854</c:v>
                </c:pt>
                <c:pt idx="1712">
                  <c:v>-0.1399853467941285</c:v>
                </c:pt>
                <c:pt idx="1713">
                  <c:v>-0.13954001842648722</c:v>
                </c:pt>
                <c:pt idx="1714">
                  <c:v>-0.13909473312087364</c:v>
                </c:pt>
                <c:pt idx="1715">
                  <c:v>-0.13864949202979907</c:v>
                </c:pt>
                <c:pt idx="1716">
                  <c:v>-0.13820429630577558</c:v>
                </c:pt>
                <c:pt idx="1717">
                  <c:v>-0.13775914710131482</c:v>
                </c:pt>
                <c:pt idx="1718">
                  <c:v>-0.13731404556892812</c:v>
                </c:pt>
                <c:pt idx="1719">
                  <c:v>-0.13686899286112755</c:v>
                </c:pt>
                <c:pt idx="1720">
                  <c:v>-0.13642399013042442</c:v>
                </c:pt>
                <c:pt idx="1721">
                  <c:v>-0.1359790385293308</c:v>
                </c:pt>
                <c:pt idx="1722">
                  <c:v>-0.13553413921035834</c:v>
                </c:pt>
                <c:pt idx="1723">
                  <c:v>-0.13508929332601838</c:v>
                </c:pt>
                <c:pt idx="1724">
                  <c:v>-0.13464450202882297</c:v>
                </c:pt>
                <c:pt idx="1725">
                  <c:v>-0.13419976647128343</c:v>
                </c:pt>
                <c:pt idx="1726">
                  <c:v>-0.13375508780591183</c:v>
                </c:pt>
                <c:pt idx="1727">
                  <c:v>-0.13331046718521983</c:v>
                </c:pt>
                <c:pt idx="1728">
                  <c:v>-0.13286590576171875</c:v>
                </c:pt>
                <c:pt idx="1729">
                  <c:v>-0.13242140468792066</c:v>
                </c:pt>
                <c:pt idx="1730">
                  <c:v>-0.13197696511633686</c:v>
                </c:pt>
                <c:pt idx="1731">
                  <c:v>-0.13153258819947944</c:v>
                </c:pt>
                <c:pt idx="1732">
                  <c:v>-0.13108827508986004</c:v>
                </c:pt>
                <c:pt idx="1733">
                  <c:v>-0.13064402693999</c:v>
                </c:pt>
                <c:pt idx="1734">
                  <c:v>-0.13019984490238137</c:v>
                </c:pt>
                <c:pt idx="1735">
                  <c:v>-0.12975573012954547</c:v>
                </c:pt>
                <c:pt idx="1736">
                  <c:v>-0.12931168377399438</c:v>
                </c:pt>
                <c:pt idx="1737">
                  <c:v>-0.12886770698823974</c:v>
                </c:pt>
                <c:pt idx="1738">
                  <c:v>-0.12842380092479289</c:v>
                </c:pt>
                <c:pt idx="1739">
                  <c:v>-0.12797996673616588</c:v>
                </c:pt>
                <c:pt idx="1740">
                  <c:v>-0.12753620557487003</c:v>
                </c:pt>
                <c:pt idx="1741">
                  <c:v>-0.12709251859341741</c:v>
                </c:pt>
                <c:pt idx="1742">
                  <c:v>-0.12664890694431968</c:v>
                </c:pt>
                <c:pt idx="1743">
                  <c:v>-0.12620537178008817</c:v>
                </c:pt>
                <c:pt idx="1744">
                  <c:v>-0.12576191425323494</c:v>
                </c:pt>
                <c:pt idx="1745">
                  <c:v>-0.12531853551627128</c:v>
                </c:pt>
                <c:pt idx="1746">
                  <c:v>-0.12487523672170929</c:v>
                </c:pt>
                <c:pt idx="1747">
                  <c:v>-0.12443201902206064</c:v>
                </c:pt>
                <c:pt idx="1748">
                  <c:v>-0.12398888356983662</c:v>
                </c:pt>
                <c:pt idx="1749">
                  <c:v>-0.1235458315175493</c:v>
                </c:pt>
                <c:pt idx="1750">
                  <c:v>-0.12310286401771002</c:v>
                </c:pt>
                <c:pt idx="1751">
                  <c:v>-0.1226599822228308</c:v>
                </c:pt>
                <c:pt idx="1752">
                  <c:v>-0.12221718728542336</c:v>
                </c:pt>
                <c:pt idx="1753">
                  <c:v>-0.12177448035799898</c:v>
                </c:pt>
                <c:pt idx="1754">
                  <c:v>-0.12133186259306974</c:v>
                </c:pt>
                <c:pt idx="1755">
                  <c:v>-0.12088933514314697</c:v>
                </c:pt>
                <c:pt idx="1756">
                  <c:v>-0.12044689916074268</c:v>
                </c:pt>
                <c:pt idx="1757">
                  <c:v>-0.12000455579836861</c:v>
                </c:pt>
                <c:pt idx="1758">
                  <c:v>-0.11956230620853603</c:v>
                </c:pt>
                <c:pt idx="1759">
                  <c:v>-0.11912015154375702</c:v>
                </c:pt>
                <c:pt idx="1760">
                  <c:v>-0.11867809295654289</c:v>
                </c:pt>
                <c:pt idx="1761">
                  <c:v>-0.1182361315994057</c:v>
                </c:pt>
                <c:pt idx="1762">
                  <c:v>-0.11779426862485715</c:v>
                </c:pt>
                <c:pt idx="1763">
                  <c:v>-0.11735250518540852</c:v>
                </c:pt>
                <c:pt idx="1764">
                  <c:v>-0.11691084243357189</c:v>
                </c:pt>
                <c:pt idx="1765">
                  <c:v>-0.11646928152185856</c:v>
                </c:pt>
                <c:pt idx="1766">
                  <c:v>-0.11602782360278062</c:v>
                </c:pt>
                <c:pt idx="1767">
                  <c:v>-0.11558646982884974</c:v>
                </c:pt>
                <c:pt idx="1768">
                  <c:v>-0.11514522135257721</c:v>
                </c:pt>
                <c:pt idx="1769">
                  <c:v>-0.11470407932647511</c:v>
                </c:pt>
                <c:pt idx="1770">
                  <c:v>-0.11426304490305475</c:v>
                </c:pt>
                <c:pt idx="1771">
                  <c:v>-0.1138221192348282</c:v>
                </c:pt>
                <c:pt idx="1772">
                  <c:v>-0.11338130347430714</c:v>
                </c:pt>
                <c:pt idx="1773">
                  <c:v>-0.11294059877400286</c:v>
                </c:pt>
                <c:pt idx="1774">
                  <c:v>-0.11250000628642745</c:v>
                </c:pt>
                <c:pt idx="1775">
                  <c:v>-0.1120595271640922</c:v>
                </c:pt>
                <c:pt idx="1776">
                  <c:v>-0.1116191625595092</c:v>
                </c:pt>
                <c:pt idx="1777">
                  <c:v>-0.11117891362519011</c:v>
                </c:pt>
                <c:pt idx="1778">
                  <c:v>-0.11073878151364625</c:v>
                </c:pt>
                <c:pt idx="1779">
                  <c:v>-0.11029876737738967</c:v>
                </c:pt>
                <c:pt idx="1780">
                  <c:v>-0.10985887236893169</c:v>
                </c:pt>
                <c:pt idx="1781">
                  <c:v>-0.10941909764078438</c:v>
                </c:pt>
                <c:pt idx="1782">
                  <c:v>-0.10897944434545942</c:v>
                </c:pt>
                <c:pt idx="1783">
                  <c:v>-0.10853991363546811</c:v>
                </c:pt>
                <c:pt idx="1784">
                  <c:v>-0.10810050666332252</c:v>
                </c:pt>
                <c:pt idx="1785">
                  <c:v>-0.10766122458153396</c:v>
                </c:pt>
                <c:pt idx="1786">
                  <c:v>-0.1072220685426145</c:v>
                </c:pt>
                <c:pt idx="1787">
                  <c:v>-0.10678303969907582</c:v>
                </c:pt>
                <c:pt idx="1788">
                  <c:v>-0.10634413920342922</c:v>
                </c:pt>
                <c:pt idx="1789">
                  <c:v>-0.10590536820818677</c:v>
                </c:pt>
                <c:pt idx="1790">
                  <c:v>-0.10546672786585978</c:v>
                </c:pt>
                <c:pt idx="1791">
                  <c:v>-0.10502821932896032</c:v>
                </c:pt>
                <c:pt idx="1792">
                  <c:v>-0.10458984375000008</c:v>
                </c:pt>
                <c:pt idx="1793">
                  <c:v>-0.10415160228149034</c:v>
                </c:pt>
                <c:pt idx="1794">
                  <c:v>-0.10371349607594318</c:v>
                </c:pt>
                <c:pt idx="1795">
                  <c:v>-0.10327552628586992</c:v>
                </c:pt>
                <c:pt idx="1796">
                  <c:v>-0.10283769406378261</c:v>
                </c:pt>
                <c:pt idx="1797">
                  <c:v>-0.10240000056219295</c:v>
                </c:pt>
                <c:pt idx="1798">
                  <c:v>-0.10196244693361223</c:v>
                </c:pt>
                <c:pt idx="1799">
                  <c:v>-0.10152503433055252</c:v>
                </c:pt>
                <c:pt idx="1800">
                  <c:v>-0.10108776390552512</c:v>
                </c:pt>
                <c:pt idx="1801">
                  <c:v>-0.10065063681104212</c:v>
                </c:pt>
                <c:pt idx="1802">
                  <c:v>-0.1002136541996152</c:v>
                </c:pt>
                <c:pt idx="1803">
                  <c:v>-9.9776817223755643E-2</c:v>
                </c:pt>
                <c:pt idx="1804">
                  <c:v>-9.9340127035975528E-2</c:v>
                </c:pt>
                <c:pt idx="1805">
                  <c:v>-9.8903584788786164E-2</c:v>
                </c:pt>
                <c:pt idx="1806">
                  <c:v>-9.8467191634699622E-2</c:v>
                </c:pt>
                <c:pt idx="1807">
                  <c:v>-9.8030948726227585E-2</c:v>
                </c:pt>
                <c:pt idx="1808">
                  <c:v>-9.7594857215881348E-2</c:v>
                </c:pt>
                <c:pt idx="1809">
                  <c:v>-9.7158918256172982E-2</c:v>
                </c:pt>
                <c:pt idx="1810">
                  <c:v>-9.6723132999613798E-2</c:v>
                </c:pt>
                <c:pt idx="1811">
                  <c:v>-9.6287502598715866E-2</c:v>
                </c:pt>
                <c:pt idx="1812">
                  <c:v>-9.5852028205990869E-2</c:v>
                </c:pt>
                <c:pt idx="1813">
                  <c:v>-9.5416710973950103E-2</c:v>
                </c:pt>
                <c:pt idx="1814">
                  <c:v>-9.4981552055105639E-2</c:v>
                </c:pt>
                <c:pt idx="1815">
                  <c:v>-9.4546552601968786E-2</c:v>
                </c:pt>
                <c:pt idx="1816">
                  <c:v>-9.4111713767051616E-2</c:v>
                </c:pt>
                <c:pt idx="1817">
                  <c:v>-9.3677036702865812E-2</c:v>
                </c:pt>
                <c:pt idx="1818">
                  <c:v>-9.3242522561922669E-2</c:v>
                </c:pt>
                <c:pt idx="1819">
                  <c:v>-9.2808172496734259E-2</c:v>
                </c:pt>
                <c:pt idx="1820">
                  <c:v>-9.237398765981189E-2</c:v>
                </c:pt>
                <c:pt idx="1821">
                  <c:v>-9.1939969203667635E-2</c:v>
                </c:pt>
                <c:pt idx="1822">
                  <c:v>-9.1506118280813176E-2</c:v>
                </c:pt>
                <c:pt idx="1823">
                  <c:v>-9.1072436043759808E-2</c:v>
                </c:pt>
                <c:pt idx="1824">
                  <c:v>-9.0638923645019603E-2</c:v>
                </c:pt>
                <c:pt idx="1825">
                  <c:v>-9.0205582237103871E-2</c:v>
                </c:pt>
                <c:pt idx="1826">
                  <c:v>-8.9772412972524682E-2</c:v>
                </c:pt>
                <c:pt idx="1827">
                  <c:v>-8.933941700379372E-2</c:v>
                </c:pt>
                <c:pt idx="1828">
                  <c:v>-8.8906595483422279E-2</c:v>
                </c:pt>
                <c:pt idx="1829">
                  <c:v>-8.8473949563922447E-2</c:v>
                </c:pt>
                <c:pt idx="1830">
                  <c:v>-8.8041480397805488E-2</c:v>
                </c:pt>
                <c:pt idx="1831">
                  <c:v>-8.7609189137583518E-2</c:v>
                </c:pt>
                <c:pt idx="1832">
                  <c:v>-8.7177076935768205E-2</c:v>
                </c:pt>
                <c:pt idx="1833">
                  <c:v>-8.6745144944870844E-2</c:v>
                </c:pt>
                <c:pt idx="1834">
                  <c:v>-8.6313394317403522E-2</c:v>
                </c:pt>
                <c:pt idx="1835">
                  <c:v>-8.5881826205877504E-2</c:v>
                </c:pt>
                <c:pt idx="1836">
                  <c:v>-8.5450441762804905E-2</c:v>
                </c:pt>
                <c:pt idx="1837">
                  <c:v>-8.5019242140697393E-2</c:v>
                </c:pt>
                <c:pt idx="1838">
                  <c:v>-8.4588228492066264E-2</c:v>
                </c:pt>
                <c:pt idx="1839">
                  <c:v>-8.4157401969423604E-2</c:v>
                </c:pt>
                <c:pt idx="1840">
                  <c:v>-8.3726763725280678E-2</c:v>
                </c:pt>
                <c:pt idx="1841">
                  <c:v>-8.3296314912149602E-2</c:v>
                </c:pt>
                <c:pt idx="1842">
                  <c:v>-8.2866056682542044E-2</c:v>
                </c:pt>
                <c:pt idx="1843">
                  <c:v>-8.2435990188969299E-2</c:v>
                </c:pt>
                <c:pt idx="1844">
                  <c:v>-8.2006116583943453E-2</c:v>
                </c:pt>
                <c:pt idx="1845">
                  <c:v>-8.1576437019975773E-2</c:v>
                </c:pt>
                <c:pt idx="1846">
                  <c:v>-8.1146952649578372E-2</c:v>
                </c:pt>
                <c:pt idx="1847">
                  <c:v>-8.0717664625262919E-2</c:v>
                </c:pt>
                <c:pt idx="1848">
                  <c:v>-8.028857409954071E-2</c:v>
                </c:pt>
                <c:pt idx="1849">
                  <c:v>-7.9859682224923831E-2</c:v>
                </c:pt>
                <c:pt idx="1850">
                  <c:v>-7.9430990153923547E-2</c:v>
                </c:pt>
                <c:pt idx="1851">
                  <c:v>-7.9002499039051974E-2</c:v>
                </c:pt>
                <c:pt idx="1852">
                  <c:v>-7.8574210032820779E-2</c:v>
                </c:pt>
                <c:pt idx="1853">
                  <c:v>-7.8146124287741259E-2</c:v>
                </c:pt>
                <c:pt idx="1854">
                  <c:v>-7.7718242956325498E-2</c:v>
                </c:pt>
                <c:pt idx="1855">
                  <c:v>-7.7290567191084764E-2</c:v>
                </c:pt>
                <c:pt idx="1856">
                  <c:v>-7.686309814453117E-2</c:v>
                </c:pt>
                <c:pt idx="1857">
                  <c:v>-7.6435836969176385E-2</c:v>
                </c:pt>
                <c:pt idx="1858">
                  <c:v>-7.6008784817531705E-2</c:v>
                </c:pt>
                <c:pt idx="1859">
                  <c:v>-7.5581942842109215E-2</c:v>
                </c:pt>
                <c:pt idx="1860">
                  <c:v>-7.5155312195420182E-2</c:v>
                </c:pt>
                <c:pt idx="1861">
                  <c:v>-7.472889402997672E-2</c:v>
                </c:pt>
                <c:pt idx="1862">
                  <c:v>-7.4302689498290497E-2</c:v>
                </c:pt>
                <c:pt idx="1863">
                  <c:v>-7.387669975287281E-2</c:v>
                </c:pt>
                <c:pt idx="1864">
                  <c:v>-7.3450925946235743E-2</c:v>
                </c:pt>
                <c:pt idx="1865">
                  <c:v>-7.3025369230890563E-2</c:v>
                </c:pt>
                <c:pt idx="1866">
                  <c:v>-7.2600030759349385E-2</c:v>
                </c:pt>
                <c:pt idx="1867">
                  <c:v>-7.2174911684123877E-2</c:v>
                </c:pt>
                <c:pt idx="1868">
                  <c:v>-7.1750013157725334E-2</c:v>
                </c:pt>
                <c:pt idx="1869">
                  <c:v>-7.1325336332665842E-2</c:v>
                </c:pt>
                <c:pt idx="1870">
                  <c:v>-7.0900882361456669E-2</c:v>
                </c:pt>
                <c:pt idx="1871">
                  <c:v>-7.0476652396609926E-2</c:v>
                </c:pt>
                <c:pt idx="1872">
                  <c:v>-7.0052647590637285E-2</c:v>
                </c:pt>
                <c:pt idx="1873">
                  <c:v>-6.9628869096050039E-2</c:v>
                </c:pt>
                <c:pt idx="1874">
                  <c:v>-6.9205318065360275E-2</c:v>
                </c:pt>
                <c:pt idx="1875">
                  <c:v>-6.8781995651079259E-2</c:v>
                </c:pt>
                <c:pt idx="1876">
                  <c:v>-6.8358903005719104E-2</c:v>
                </c:pt>
                <c:pt idx="1877">
                  <c:v>-6.7936041281791482E-2</c:v>
                </c:pt>
                <c:pt idx="1878">
                  <c:v>-6.7513411631807685E-2</c:v>
                </c:pt>
                <c:pt idx="1879">
                  <c:v>-6.7091015208279384E-2</c:v>
                </c:pt>
                <c:pt idx="1880">
                  <c:v>-6.6668853163719094E-2</c:v>
                </c:pt>
                <c:pt idx="1881">
                  <c:v>-6.624692665063768E-2</c:v>
                </c:pt>
                <c:pt idx="1882">
                  <c:v>-6.5825236821547228E-2</c:v>
                </c:pt>
                <c:pt idx="1883">
                  <c:v>-6.5403784828959033E-2</c:v>
                </c:pt>
                <c:pt idx="1884">
                  <c:v>-6.4982571825384763E-2</c:v>
                </c:pt>
                <c:pt idx="1885">
                  <c:v>-6.4561598963336936E-2</c:v>
                </c:pt>
                <c:pt idx="1886">
                  <c:v>-6.4140867395326415E-2</c:v>
                </c:pt>
                <c:pt idx="1887">
                  <c:v>-6.3720378273865286E-2</c:v>
                </c:pt>
                <c:pt idx="1888">
                  <c:v>-6.3300132751464844E-2</c:v>
                </c:pt>
                <c:pt idx="1889">
                  <c:v>-6.2880131980636758E-2</c:v>
                </c:pt>
                <c:pt idx="1890">
                  <c:v>-6.2460377113893545E-2</c:v>
                </c:pt>
                <c:pt idx="1891">
                  <c:v>-6.2040869303746068E-2</c:v>
                </c:pt>
                <c:pt idx="1892">
                  <c:v>-6.1621609702706422E-2</c:v>
                </c:pt>
                <c:pt idx="1893">
                  <c:v>-6.1202599463285878E-2</c:v>
                </c:pt>
                <c:pt idx="1894">
                  <c:v>-6.0783839737996129E-2</c:v>
                </c:pt>
                <c:pt idx="1895">
                  <c:v>-6.0365331679349682E-2</c:v>
                </c:pt>
                <c:pt idx="1896">
                  <c:v>-5.9947076439857402E-2</c:v>
                </c:pt>
                <c:pt idx="1897">
                  <c:v>-5.9529075172031383E-2</c:v>
                </c:pt>
                <c:pt idx="1898">
                  <c:v>-5.9111329028382897E-2</c:v>
                </c:pt>
                <c:pt idx="1899">
                  <c:v>-5.8693839161423636E-2</c:v>
                </c:pt>
                <c:pt idx="1900">
                  <c:v>-5.8276606723666108E-2</c:v>
                </c:pt>
                <c:pt idx="1901">
                  <c:v>-5.7859632867621177E-2</c:v>
                </c:pt>
                <c:pt idx="1902">
                  <c:v>-5.7442918745800937E-2</c:v>
                </c:pt>
                <c:pt idx="1903">
                  <c:v>-5.7026465510716662E-2</c:v>
                </c:pt>
                <c:pt idx="1904">
                  <c:v>-5.6610274314880041E-2</c:v>
                </c:pt>
                <c:pt idx="1905">
                  <c:v>-5.6194346310803583E-2</c:v>
                </c:pt>
                <c:pt idx="1906">
                  <c:v>-5.5778682650998154E-2</c:v>
                </c:pt>
                <c:pt idx="1907">
                  <c:v>-5.5363284487975846E-2</c:v>
                </c:pt>
                <c:pt idx="1908">
                  <c:v>-5.4948152974247932E-2</c:v>
                </c:pt>
                <c:pt idx="1909">
                  <c:v>-5.4533289262326104E-2</c:v>
                </c:pt>
                <c:pt idx="1910">
                  <c:v>-5.411869450472287E-2</c:v>
                </c:pt>
                <c:pt idx="1911">
                  <c:v>-5.3704369853949094E-2</c:v>
                </c:pt>
                <c:pt idx="1912">
                  <c:v>-5.3290316462516869E-2</c:v>
                </c:pt>
                <c:pt idx="1913">
                  <c:v>-5.287653548293747E-2</c:v>
                </c:pt>
                <c:pt idx="1914">
                  <c:v>-5.2463028067722586E-2</c:v>
                </c:pt>
                <c:pt idx="1915">
                  <c:v>-5.2049795369384727E-2</c:v>
                </c:pt>
                <c:pt idx="1916">
                  <c:v>-5.1636838540434757E-2</c:v>
                </c:pt>
                <c:pt idx="1917">
                  <c:v>-5.1224158733384768E-2</c:v>
                </c:pt>
                <c:pt idx="1918">
                  <c:v>-5.0811757100746036E-2</c:v>
                </c:pt>
                <c:pt idx="1919">
                  <c:v>-5.0399634795030249E-2</c:v>
                </c:pt>
                <c:pt idx="1920">
                  <c:v>-4.9987792968749917E-2</c:v>
                </c:pt>
                <c:pt idx="1921">
                  <c:v>-4.9576232774415904E-2</c:v>
                </c:pt>
                <c:pt idx="1922">
                  <c:v>-4.9164955364540304E-2</c:v>
                </c:pt>
                <c:pt idx="1923">
                  <c:v>-4.875396189163439E-2</c:v>
                </c:pt>
                <c:pt idx="1924">
                  <c:v>-4.8343253508209852E-2</c:v>
                </c:pt>
                <c:pt idx="1925">
                  <c:v>-4.7932831366779199E-2</c:v>
                </c:pt>
                <c:pt idx="1926">
                  <c:v>-4.7522696619853297E-2</c:v>
                </c:pt>
                <c:pt idx="1927">
                  <c:v>-4.7112850419944237E-2</c:v>
                </c:pt>
                <c:pt idx="1928">
                  <c:v>-4.6703293919563293E-2</c:v>
                </c:pt>
                <c:pt idx="1929">
                  <c:v>-4.629402827122215E-2</c:v>
                </c:pt>
                <c:pt idx="1930">
                  <c:v>-4.5885054627433336E-2</c:v>
                </c:pt>
                <c:pt idx="1931">
                  <c:v>-4.5476374140707695E-2</c:v>
                </c:pt>
                <c:pt idx="1932">
                  <c:v>-4.5067987963557328E-2</c:v>
                </c:pt>
                <c:pt idx="1933">
                  <c:v>-4.4659897248493508E-2</c:v>
                </c:pt>
                <c:pt idx="1934">
                  <c:v>-4.4252103148027917E-2</c:v>
                </c:pt>
                <c:pt idx="1935">
                  <c:v>-4.3844606814673087E-2</c:v>
                </c:pt>
                <c:pt idx="1936">
                  <c:v>-4.3437409400939861E-2</c:v>
                </c:pt>
                <c:pt idx="1937">
                  <c:v>-4.3030512059340338E-2</c:v>
                </c:pt>
                <c:pt idx="1938">
                  <c:v>-4.2623915942385793E-2</c:v>
                </c:pt>
                <c:pt idx="1939">
                  <c:v>-4.2217622202587908E-2</c:v>
                </c:pt>
                <c:pt idx="1940">
                  <c:v>-4.1811631992459214E-2</c:v>
                </c:pt>
                <c:pt idx="1941">
                  <c:v>-4.1405946464510547E-2</c:v>
                </c:pt>
                <c:pt idx="1942">
                  <c:v>-4.1000566771254028E-2</c:v>
                </c:pt>
                <c:pt idx="1943">
                  <c:v>-4.059549406520091E-2</c:v>
                </c:pt>
                <c:pt idx="1944">
                  <c:v>-4.0190729498862883E-2</c:v>
                </c:pt>
                <c:pt idx="1945">
                  <c:v>-3.9786274224752477E-2</c:v>
                </c:pt>
                <c:pt idx="1946">
                  <c:v>-3.9382129395380529E-2</c:v>
                </c:pt>
                <c:pt idx="1947">
                  <c:v>-3.8978296163259159E-2</c:v>
                </c:pt>
                <c:pt idx="1948">
                  <c:v>-3.857477568089962E-2</c:v>
                </c:pt>
                <c:pt idx="1949">
                  <c:v>-3.8171569100813603E-2</c:v>
                </c:pt>
                <c:pt idx="1950">
                  <c:v>-3.7768677575513637E-2</c:v>
                </c:pt>
                <c:pt idx="1951">
                  <c:v>-3.736610225751056E-2</c:v>
                </c:pt>
                <c:pt idx="1952">
                  <c:v>-3.6963844299316491E-2</c:v>
                </c:pt>
                <c:pt idx="1953">
                  <c:v>-3.6561904853442684E-2</c:v>
                </c:pt>
                <c:pt idx="1954">
                  <c:v>-3.6160285072400829E-2</c:v>
                </c:pt>
                <c:pt idx="1955">
                  <c:v>-3.5758986108703456E-2</c:v>
                </c:pt>
                <c:pt idx="1956">
                  <c:v>-3.5358009114861401E-2</c:v>
                </c:pt>
                <c:pt idx="1957">
                  <c:v>-3.4957355243386785E-2</c:v>
                </c:pt>
                <c:pt idx="1958">
                  <c:v>-3.4557025646790862E-2</c:v>
                </c:pt>
                <c:pt idx="1959">
                  <c:v>-3.4157021477585321E-2</c:v>
                </c:pt>
                <c:pt idx="1960">
                  <c:v>-3.3757343888282693E-2</c:v>
                </c:pt>
                <c:pt idx="1961">
                  <c:v>-3.3357994031393813E-2</c:v>
                </c:pt>
                <c:pt idx="1962">
                  <c:v>-3.2958973059430803E-2</c:v>
                </c:pt>
                <c:pt idx="1963">
                  <c:v>-3.2560282124904916E-2</c:v>
                </c:pt>
                <c:pt idx="1964">
                  <c:v>-3.2161922380327834E-2</c:v>
                </c:pt>
                <c:pt idx="1965">
                  <c:v>-3.1763894978212109E-2</c:v>
                </c:pt>
                <c:pt idx="1966">
                  <c:v>-3.1366201071068557E-2</c:v>
                </c:pt>
                <c:pt idx="1967">
                  <c:v>-3.0968841811409305E-2</c:v>
                </c:pt>
                <c:pt idx="1968">
                  <c:v>-3.0571818351745605E-2</c:v>
                </c:pt>
                <c:pt idx="1969">
                  <c:v>-3.0175131844589146E-2</c:v>
                </c:pt>
                <c:pt idx="1970">
                  <c:v>-2.9778783442452463E-2</c:v>
                </c:pt>
                <c:pt idx="1971">
                  <c:v>-2.9382774297846397E-2</c:v>
                </c:pt>
                <c:pt idx="1972">
                  <c:v>-2.8987105563283051E-2</c:v>
                </c:pt>
                <c:pt idx="1973">
                  <c:v>-2.8591778391273692E-2</c:v>
                </c:pt>
                <c:pt idx="1974">
                  <c:v>-2.819679393433E-2</c:v>
                </c:pt>
                <c:pt idx="1975">
                  <c:v>-2.7802153344964522E-2</c:v>
                </c:pt>
                <c:pt idx="1976">
                  <c:v>-2.7407857775688084E-2</c:v>
                </c:pt>
                <c:pt idx="1977">
                  <c:v>-2.7013908379012803E-2</c:v>
                </c:pt>
                <c:pt idx="1978">
                  <c:v>-2.6620306307449937E-2</c:v>
                </c:pt>
                <c:pt idx="1979">
                  <c:v>-2.6227052713511168E-2</c:v>
                </c:pt>
                <c:pt idx="1980">
                  <c:v>-2.5834148749709043E-2</c:v>
                </c:pt>
                <c:pt idx="1981">
                  <c:v>-2.5441595568554388E-2</c:v>
                </c:pt>
                <c:pt idx="1982">
                  <c:v>-2.5049394322559322E-2</c:v>
                </c:pt>
                <c:pt idx="1983">
                  <c:v>-2.46575461642351E-2</c:v>
                </c:pt>
                <c:pt idx="1984">
                  <c:v>-2.4266052246093406E-2</c:v>
                </c:pt>
                <c:pt idx="1985">
                  <c:v>-2.3874913720646786E-2</c:v>
                </c:pt>
                <c:pt idx="1986">
                  <c:v>-2.3484131740406068E-2</c:v>
                </c:pt>
                <c:pt idx="1987">
                  <c:v>-2.3093707457883368E-2</c:v>
                </c:pt>
                <c:pt idx="1988">
                  <c:v>-2.2703642025589943E-2</c:v>
                </c:pt>
                <c:pt idx="1989">
                  <c:v>-2.2313936596037476E-2</c:v>
                </c:pt>
                <c:pt idx="1990">
                  <c:v>-2.1924592321738514E-2</c:v>
                </c:pt>
                <c:pt idx="1991">
                  <c:v>-2.1535610355203884E-2</c:v>
                </c:pt>
                <c:pt idx="1992">
                  <c:v>-2.1146991848945702E-2</c:v>
                </c:pt>
                <c:pt idx="1993">
                  <c:v>-2.0758737955475226E-2</c:v>
                </c:pt>
                <c:pt idx="1994">
                  <c:v>-2.0370849827304138E-2</c:v>
                </c:pt>
                <c:pt idx="1995">
                  <c:v>-1.9983328616944986E-2</c:v>
                </c:pt>
                <c:pt idx="1996">
                  <c:v>-1.9596175476908596E-2</c:v>
                </c:pt>
                <c:pt idx="1997">
                  <c:v>-1.9209391559707089E-2</c:v>
                </c:pt>
                <c:pt idx="1998">
                  <c:v>-1.882297801785171E-2</c:v>
                </c:pt>
                <c:pt idx="1999">
                  <c:v>-1.8436936003854151E-2</c:v>
                </c:pt>
                <c:pt idx="2000">
                  <c:v>-1.8051266670226964E-2</c:v>
                </c:pt>
                <c:pt idx="2001">
                  <c:v>-1.7665971169480967E-2</c:v>
                </c:pt>
                <c:pt idx="2002">
                  <c:v>-1.7281050654128282E-2</c:v>
                </c:pt>
                <c:pt idx="2003">
                  <c:v>-1.6896506276680157E-2</c:v>
                </c:pt>
                <c:pt idx="2004">
                  <c:v>-1.6512339189648281E-2</c:v>
                </c:pt>
                <c:pt idx="2005">
                  <c:v>-1.6128550545545208E-2</c:v>
                </c:pt>
                <c:pt idx="2006">
                  <c:v>-1.5745141496881755E-2</c:v>
                </c:pt>
                <c:pt idx="2007">
                  <c:v>-1.5362113196170044E-2</c:v>
                </c:pt>
                <c:pt idx="2008">
                  <c:v>-1.4979466795921326E-2</c:v>
                </c:pt>
                <c:pt idx="2009">
                  <c:v>-1.4597203448647286E-2</c:v>
                </c:pt>
                <c:pt idx="2010">
                  <c:v>-1.4215324306860479E-2</c:v>
                </c:pt>
                <c:pt idx="2011">
                  <c:v>-1.3833830523071723E-2</c:v>
                </c:pt>
                <c:pt idx="2012">
                  <c:v>-1.3452723249793141E-2</c:v>
                </c:pt>
                <c:pt idx="2013">
                  <c:v>-1.3072003639535978E-2</c:v>
                </c:pt>
                <c:pt idx="2014">
                  <c:v>-1.2691672844811925E-2</c:v>
                </c:pt>
                <c:pt idx="2015">
                  <c:v>-1.2311732018133539E-2</c:v>
                </c:pt>
                <c:pt idx="2016">
                  <c:v>-1.1932182312011631E-2</c:v>
                </c:pt>
                <c:pt idx="2017">
                  <c:v>-1.1553024878958328E-2</c:v>
                </c:pt>
                <c:pt idx="2018">
                  <c:v>-1.1174260871484876E-2</c:v>
                </c:pt>
                <c:pt idx="2019">
                  <c:v>-1.079589144210296E-2</c:v>
                </c:pt>
                <c:pt idx="2020">
                  <c:v>-1.0417917743325147E-2</c:v>
                </c:pt>
                <c:pt idx="2021">
                  <c:v>-1.004034092766224E-2</c:v>
                </c:pt>
                <c:pt idx="2022">
                  <c:v>-9.6631621476263689E-3</c:v>
                </c:pt>
                <c:pt idx="2023">
                  <c:v>-9.2863825557287782E-3</c:v>
                </c:pt>
                <c:pt idx="2024">
                  <c:v>-8.9100033044811552E-3</c:v>
                </c:pt>
                <c:pt idx="2025">
                  <c:v>-8.5340255463960627E-3</c:v>
                </c:pt>
                <c:pt idx="2026">
                  <c:v>-8.1584504339843114E-3</c:v>
                </c:pt>
                <c:pt idx="2027">
                  <c:v>-7.7832791197580235E-3</c:v>
                </c:pt>
                <c:pt idx="2028">
                  <c:v>-7.408512756228447E-3</c:v>
                </c:pt>
                <c:pt idx="2029">
                  <c:v>-7.0341524959072676E-3</c:v>
                </c:pt>
                <c:pt idx="2030">
                  <c:v>-6.6601994913070509E-3</c:v>
                </c:pt>
                <c:pt idx="2031">
                  <c:v>-6.2866548949386042E-3</c:v>
                </c:pt>
                <c:pt idx="2032">
                  <c:v>-5.913519859314053E-3</c:v>
                </c:pt>
                <c:pt idx="2033">
                  <c:v>-5.5407955369446427E-3</c:v>
                </c:pt>
                <c:pt idx="2034">
                  <c:v>-5.1684830803420592E-3</c:v>
                </c:pt>
                <c:pt idx="2035">
                  <c:v>-4.7965836420188705E-3</c:v>
                </c:pt>
                <c:pt idx="2036">
                  <c:v>-4.4250983744858812E-3</c:v>
                </c:pt>
                <c:pt idx="2037">
                  <c:v>-4.0540284302552181E-3</c:v>
                </c:pt>
                <c:pt idx="2038">
                  <c:v>-3.6833749618381262E-3</c:v>
                </c:pt>
                <c:pt idx="2039">
                  <c:v>-3.3131391217462907E-3</c:v>
                </c:pt>
                <c:pt idx="2040">
                  <c:v>-2.9433220624922821E-3</c:v>
                </c:pt>
                <c:pt idx="2041">
                  <c:v>-2.5739249365869027E-3</c:v>
                </c:pt>
                <c:pt idx="2042">
                  <c:v>-2.2049488965422801E-3</c:v>
                </c:pt>
                <c:pt idx="2043">
                  <c:v>-1.8363950948696584E-3</c:v>
                </c:pt>
                <c:pt idx="2044">
                  <c:v>-1.468264684080723E-3</c:v>
                </c:pt>
                <c:pt idx="2045">
                  <c:v>-1.1005588166880466E-3</c:v>
                </c:pt>
                <c:pt idx="2046">
                  <c:v>-7.3327864520242878E-4</c:v>
                </c:pt>
                <c:pt idx="2047">
                  <c:v>-3.6642532213599917E-4</c:v>
                </c:pt>
                <c:pt idx="2048">
                  <c:v>0</c:v>
                </c:pt>
              </c:numCache>
            </c:numRef>
          </c:xVal>
          <c:yVal>
            <c:numRef>
              <c:f>[0]!Bézier_Y</c:f>
              <c:numCache>
                <c:formatCode>General</c:formatCode>
                <c:ptCount val="2049"/>
                <c:pt idx="0">
                  <c:v>0</c:v>
                </c:pt>
                <c:pt idx="1">
                  <c:v>7.3242177666015451E-4</c:v>
                </c:pt>
                <c:pt idx="2">
                  <c:v>1.4648429632812365E-3</c:v>
                </c:pt>
                <c:pt idx="3">
                  <c:v>2.197262969824173E-3</c:v>
                </c:pt>
                <c:pt idx="4">
                  <c:v>2.9296812062498917E-3</c:v>
                </c:pt>
                <c:pt idx="5">
                  <c:v>3.6620970825193199E-3</c:v>
                </c:pt>
                <c:pt idx="6">
                  <c:v>4.3945100085933846E-3</c:v>
                </c:pt>
                <c:pt idx="7">
                  <c:v>5.1269193944330138E-3</c:v>
                </c:pt>
                <c:pt idx="8">
                  <c:v>5.8593246499991343E-3</c:v>
                </c:pt>
                <c:pt idx="9">
                  <c:v>6.5917251852526731E-3</c:v>
                </c:pt>
                <c:pt idx="10">
                  <c:v>7.3241204101545587E-3</c:v>
                </c:pt>
                <c:pt idx="11">
                  <c:v>8.056509734665717E-3</c:v>
                </c:pt>
                <c:pt idx="12">
                  <c:v>8.7888925687470785E-3</c:v>
                </c:pt>
                <c:pt idx="13">
                  <c:v>9.5212683223595655E-3</c:v>
                </c:pt>
                <c:pt idx="14">
                  <c:v>1.025363640546411E-2</c:v>
                </c:pt>
                <c:pt idx="15">
                  <c:v>1.0985996228021636E-2</c:v>
                </c:pt>
                <c:pt idx="16">
                  <c:v>1.1718347199993073E-2</c:v>
                </c:pt>
                <c:pt idx="17">
                  <c:v>1.2450688731339348E-2</c:v>
                </c:pt>
                <c:pt idx="18">
                  <c:v>1.3183020232021387E-2</c:v>
                </c:pt>
                <c:pt idx="19">
                  <c:v>1.3915341112000119E-2</c:v>
                </c:pt>
                <c:pt idx="20">
                  <c:v>1.464765078123647E-2</c:v>
                </c:pt>
                <c:pt idx="21">
                  <c:v>1.5379948649691369E-2</c:v>
                </c:pt>
                <c:pt idx="22">
                  <c:v>1.611223412732574E-2</c:v>
                </c:pt>
                <c:pt idx="23">
                  <c:v>1.6844506624100516E-2</c:v>
                </c:pt>
                <c:pt idx="24">
                  <c:v>1.7576765549976621E-2</c:v>
                </c:pt>
                <c:pt idx="25">
                  <c:v>1.830901031491498E-2</c:v>
                </c:pt>
                <c:pt idx="26">
                  <c:v>1.9041240328876524E-2</c:v>
                </c:pt>
                <c:pt idx="27">
                  <c:v>1.977345500182218E-2</c:v>
                </c:pt>
                <c:pt idx="28">
                  <c:v>2.0505653743712875E-2</c:v>
                </c:pt>
                <c:pt idx="29">
                  <c:v>2.1237835964509531E-2</c:v>
                </c:pt>
                <c:pt idx="30">
                  <c:v>2.1970001074173087E-2</c:v>
                </c:pt>
                <c:pt idx="31">
                  <c:v>2.2702148482664459E-2</c:v>
                </c:pt>
                <c:pt idx="32">
                  <c:v>2.343427759994458E-2</c:v>
                </c:pt>
                <c:pt idx="33">
                  <c:v>2.4166387835974378E-2</c:v>
                </c:pt>
                <c:pt idx="34">
                  <c:v>2.4898478600714775E-2</c:v>
                </c:pt>
                <c:pt idx="35">
                  <c:v>2.5630549304126705E-2</c:v>
                </c:pt>
                <c:pt idx="36">
                  <c:v>2.6362599356171093E-2</c:v>
                </c:pt>
                <c:pt idx="37">
                  <c:v>2.7094628166808864E-2</c:v>
                </c:pt>
                <c:pt idx="38">
                  <c:v>2.7826635146000946E-2</c:v>
                </c:pt>
                <c:pt idx="39">
                  <c:v>2.8558619703708269E-2</c:v>
                </c:pt>
                <c:pt idx="40">
                  <c:v>2.9290581249891756E-2</c:v>
                </c:pt>
                <c:pt idx="41">
                  <c:v>3.0022519194512345E-2</c:v>
                </c:pt>
                <c:pt idx="42">
                  <c:v>3.0754432947530948E-2</c:v>
                </c:pt>
                <c:pt idx="43">
                  <c:v>3.1486321918908503E-2</c:v>
                </c:pt>
                <c:pt idx="44">
                  <c:v>3.2218185518605932E-2</c:v>
                </c:pt>
                <c:pt idx="45">
                  <c:v>3.2950023156584164E-2</c:v>
                </c:pt>
                <c:pt idx="46">
                  <c:v>3.3681834242804132E-2</c:v>
                </c:pt>
                <c:pt idx="47">
                  <c:v>3.4413618187226748E-2</c:v>
                </c:pt>
                <c:pt idx="48">
                  <c:v>3.5145374399812961E-2</c:v>
                </c:pt>
                <c:pt idx="49">
                  <c:v>3.5877102290523676E-2</c:v>
                </c:pt>
                <c:pt idx="50">
                  <c:v>3.6608801269319841E-2</c:v>
                </c:pt>
                <c:pt idx="51">
                  <c:v>3.7340470746162369E-2</c:v>
                </c:pt>
                <c:pt idx="52">
                  <c:v>3.8072110131012193E-2</c:v>
                </c:pt>
                <c:pt idx="53">
                  <c:v>3.8803718833830235E-2</c:v>
                </c:pt>
                <c:pt idx="54">
                  <c:v>3.9535296264577434E-2</c:v>
                </c:pt>
                <c:pt idx="55">
                  <c:v>4.026684183321471E-2</c:v>
                </c:pt>
                <c:pt idx="56">
                  <c:v>4.0998354949702984E-2</c:v>
                </c:pt>
                <c:pt idx="57">
                  <c:v>4.1729835024003195E-2</c:v>
                </c:pt>
                <c:pt idx="58">
                  <c:v>4.2461281466076264E-2</c:v>
                </c:pt>
                <c:pt idx="59">
                  <c:v>4.3192693685883118E-2</c:v>
                </c:pt>
                <c:pt idx="60">
                  <c:v>4.3924071093384684E-2</c:v>
                </c:pt>
                <c:pt idx="61">
                  <c:v>4.4655413098541895E-2</c:v>
                </c:pt>
                <c:pt idx="62">
                  <c:v>4.5386719111315671E-2</c:v>
                </c:pt>
                <c:pt idx="63">
                  <c:v>4.6117988541666946E-2</c:v>
                </c:pt>
                <c:pt idx="64">
                  <c:v>4.684922079955664E-2</c:v>
                </c:pt>
                <c:pt idx="65">
                  <c:v>4.7580415294945687E-2</c:v>
                </c:pt>
                <c:pt idx="66">
                  <c:v>4.8311571437795013E-2</c:v>
                </c:pt>
                <c:pt idx="67">
                  <c:v>4.9042688638065546E-2</c:v>
                </c:pt>
                <c:pt idx="68">
                  <c:v>4.9773766305718212E-2</c:v>
                </c:pt>
                <c:pt idx="69">
                  <c:v>5.0504803850713938E-2</c:v>
                </c:pt>
                <c:pt idx="70">
                  <c:v>5.1235800683013644E-2</c:v>
                </c:pt>
                <c:pt idx="71">
                  <c:v>5.196675621257827E-2</c:v>
                </c:pt>
                <c:pt idx="72">
                  <c:v>5.2697669849368731E-2</c:v>
                </c:pt>
                <c:pt idx="73">
                  <c:v>5.3428541003345972E-2</c:v>
                </c:pt>
                <c:pt idx="74">
                  <c:v>5.4159369084470901E-2</c:v>
                </c:pt>
                <c:pt idx="75">
                  <c:v>5.4890153502704465E-2</c:v>
                </c:pt>
                <c:pt idx="76">
                  <c:v>5.5620893668007577E-2</c:v>
                </c:pt>
                <c:pt idx="77">
                  <c:v>5.6351588990341157E-2</c:v>
                </c:pt>
                <c:pt idx="78">
                  <c:v>5.7082238879666153E-2</c:v>
                </c:pt>
                <c:pt idx="79">
                  <c:v>5.7812842745943477E-2</c:v>
                </c:pt>
                <c:pt idx="80">
                  <c:v>5.8543399999134063E-2</c:v>
                </c:pt>
                <c:pt idx="81">
                  <c:v>5.9273910049198845E-2</c:v>
                </c:pt>
                <c:pt idx="82">
                  <c:v>6.0004372306098737E-2</c:v>
                </c:pt>
                <c:pt idx="83">
                  <c:v>6.0734786179794671E-2</c:v>
                </c:pt>
                <c:pt idx="84">
                  <c:v>6.1465151080247582E-2</c:v>
                </c:pt>
                <c:pt idx="85">
                  <c:v>6.2195466417418376E-2</c:v>
                </c:pt>
                <c:pt idx="86">
                  <c:v>6.2925731601268006E-2</c:v>
                </c:pt>
                <c:pt idx="87">
                  <c:v>6.3655946041757394E-2</c:v>
                </c:pt>
                <c:pt idx="88">
                  <c:v>6.4386109148847445E-2</c:v>
                </c:pt>
                <c:pt idx="89">
                  <c:v>6.5116220332499114E-2</c:v>
                </c:pt>
                <c:pt idx="90">
                  <c:v>6.5846279002673314E-2</c:v>
                </c:pt>
                <c:pt idx="91">
                  <c:v>6.6576284569330971E-2</c:v>
                </c:pt>
                <c:pt idx="92">
                  <c:v>6.7306236442433026E-2</c:v>
                </c:pt>
                <c:pt idx="93">
                  <c:v>6.8036134031940393E-2</c:v>
                </c:pt>
                <c:pt idx="94">
                  <c:v>6.8765976747814012E-2</c:v>
                </c:pt>
                <c:pt idx="95">
                  <c:v>6.9495764000014781E-2</c:v>
                </c:pt>
                <c:pt idx="96">
                  <c:v>7.0225495198503671E-2</c:v>
                </c:pt>
                <c:pt idx="97">
                  <c:v>7.0955169753241579E-2</c:v>
                </c:pt>
                <c:pt idx="98">
                  <c:v>7.1684787074189432E-2</c:v>
                </c:pt>
                <c:pt idx="99">
                  <c:v>7.2414346571308172E-2</c:v>
                </c:pt>
                <c:pt idx="100">
                  <c:v>7.3143847654558725E-2</c:v>
                </c:pt>
                <c:pt idx="101">
                  <c:v>7.3873289733902017E-2</c:v>
                </c:pt>
                <c:pt idx="102">
                  <c:v>7.4602672219298963E-2</c:v>
                </c:pt>
                <c:pt idx="103">
                  <c:v>7.5331994520710488E-2</c:v>
                </c:pt>
                <c:pt idx="104">
                  <c:v>7.6061256048097547E-2</c:v>
                </c:pt>
                <c:pt idx="105">
                  <c:v>7.679045621142104E-2</c:v>
                </c:pt>
                <c:pt idx="106">
                  <c:v>7.7519594420641921E-2</c:v>
                </c:pt>
                <c:pt idx="107">
                  <c:v>7.8248670085721089E-2</c:v>
                </c:pt>
                <c:pt idx="108">
                  <c:v>7.8977682616619471E-2</c:v>
                </c:pt>
                <c:pt idx="109">
                  <c:v>7.9706631423298036E-2</c:v>
                </c:pt>
                <c:pt idx="110">
                  <c:v>8.0435515915717667E-2</c:v>
                </c:pt>
                <c:pt idx="111">
                  <c:v>8.1164335503839308E-2</c:v>
                </c:pt>
                <c:pt idx="112">
                  <c:v>8.1893089597623883E-2</c:v>
                </c:pt>
                <c:pt idx="113">
                  <c:v>8.2621777607032321E-2</c:v>
                </c:pt>
                <c:pt idx="114">
                  <c:v>8.3350398942025561E-2</c:v>
                </c:pt>
                <c:pt idx="115">
                  <c:v>8.4078953012564503E-2</c:v>
                </c:pt>
                <c:pt idx="116">
                  <c:v>8.4807439228610101E-2</c:v>
                </c:pt>
                <c:pt idx="117">
                  <c:v>8.5535857000123255E-2</c:v>
                </c:pt>
                <c:pt idx="118">
                  <c:v>8.6264205737064933E-2</c:v>
                </c:pt>
                <c:pt idx="119">
                  <c:v>8.6992484849396035E-2</c:v>
                </c:pt>
                <c:pt idx="120">
                  <c:v>8.7720693747077472E-2</c:v>
                </c:pt>
                <c:pt idx="121">
                  <c:v>8.8448831840070213E-2</c:v>
                </c:pt>
                <c:pt idx="122">
                  <c:v>8.9176898538335159E-2</c:v>
                </c:pt>
                <c:pt idx="123">
                  <c:v>8.9904893251833234E-2</c:v>
                </c:pt>
                <c:pt idx="124">
                  <c:v>9.0632815390525381E-2</c:v>
                </c:pt>
                <c:pt idx="125">
                  <c:v>9.1360664364372512E-2</c:v>
                </c:pt>
                <c:pt idx="126">
                  <c:v>9.2088439583335568E-2</c:v>
                </c:pt>
                <c:pt idx="127">
                  <c:v>9.2816140457375462E-2</c:v>
                </c:pt>
                <c:pt idx="128">
                  <c:v>9.3543766396453149E-2</c:v>
                </c:pt>
                <c:pt idx="129">
                  <c:v>9.4271316810529526E-2</c:v>
                </c:pt>
                <c:pt idx="130">
                  <c:v>9.4998791109565522E-2</c:v>
                </c:pt>
                <c:pt idx="131">
                  <c:v>9.5726188703522078E-2</c:v>
                </c:pt>
                <c:pt idx="132">
                  <c:v>9.6453509002360133E-2</c:v>
                </c:pt>
                <c:pt idx="133">
                  <c:v>9.7180751416040587E-2</c:v>
                </c:pt>
                <c:pt idx="134">
                  <c:v>9.7907915354524366E-2</c:v>
                </c:pt>
                <c:pt idx="135">
                  <c:v>9.8635000227772426E-2</c:v>
                </c:pt>
                <c:pt idx="136">
                  <c:v>9.936200544574568E-2</c:v>
                </c:pt>
                <c:pt idx="137">
                  <c:v>0.10008893041840505</c:v>
                </c:pt>
                <c:pt idx="138">
                  <c:v>0.10081577455571146</c:v>
                </c:pt>
                <c:pt idx="139">
                  <c:v>0.10154253726762585</c:v>
                </c:pt>
                <c:pt idx="140">
                  <c:v>0.10226921796410915</c:v>
                </c:pt>
                <c:pt idx="141">
                  <c:v>0.10299581605512227</c:v>
                </c:pt>
                <c:pt idx="142">
                  <c:v>0.10372233095062615</c:v>
                </c:pt>
                <c:pt idx="143">
                  <c:v>0.10444876206058171</c:v>
                </c:pt>
                <c:pt idx="144">
                  <c:v>0.10517510879494989</c:v>
                </c:pt>
                <c:pt idx="145">
                  <c:v>0.10590137056369159</c:v>
                </c:pt>
                <c:pt idx="146">
                  <c:v>0.10662754677676778</c:v>
                </c:pt>
                <c:pt idx="147">
                  <c:v>0.10735363684413934</c:v>
                </c:pt>
                <c:pt idx="148">
                  <c:v>0.10807964017576725</c:v>
                </c:pt>
                <c:pt idx="149">
                  <c:v>0.10880555618161239</c:v>
                </c:pt>
                <c:pt idx="150">
                  <c:v>0.10953138427163571</c:v>
                </c:pt>
                <c:pt idx="151">
                  <c:v>0.11025712385579813</c:v>
                </c:pt>
                <c:pt idx="152">
                  <c:v>0.11098277434406058</c:v>
                </c:pt>
                <c:pt idx="153">
                  <c:v>0.11170833514638398</c:v>
                </c:pt>
                <c:pt idx="154">
                  <c:v>0.11243380567272927</c:v>
                </c:pt>
                <c:pt idx="155">
                  <c:v>0.11315918533305737</c:v>
                </c:pt>
                <c:pt idx="156">
                  <c:v>0.11388447353732922</c:v>
                </c:pt>
                <c:pt idx="157">
                  <c:v>0.11460966969550573</c:v>
                </c:pt>
                <c:pt idx="158">
                  <c:v>0.11533477321754783</c:v>
                </c:pt>
                <c:pt idx="159">
                  <c:v>0.11605978351341648</c:v>
                </c:pt>
                <c:pt idx="160">
                  <c:v>0.11678469999307256</c:v>
                </c:pt>
                <c:pt idx="161">
                  <c:v>0.11750952206647701</c:v>
                </c:pt>
                <c:pt idx="162">
                  <c:v>0.11823424914359075</c:v>
                </c:pt>
                <c:pt idx="163">
                  <c:v>0.11895888063437475</c:v>
                </c:pt>
                <c:pt idx="164">
                  <c:v>0.1196834159487899</c:v>
                </c:pt>
                <c:pt idx="165">
                  <c:v>0.12040785449679713</c:v>
                </c:pt>
                <c:pt idx="166">
                  <c:v>0.12113219568835737</c:v>
                </c:pt>
                <c:pt idx="167">
                  <c:v>0.12185643893343155</c:v>
                </c:pt>
                <c:pt idx="168">
                  <c:v>0.1225805836419806</c:v>
                </c:pt>
                <c:pt idx="169">
                  <c:v>0.12330462922396546</c:v>
                </c:pt>
                <c:pt idx="170">
                  <c:v>0.12402857508934702</c:v>
                </c:pt>
                <c:pt idx="171">
                  <c:v>0.12475242064808625</c:v>
                </c:pt>
                <c:pt idx="172">
                  <c:v>0.12547616531014405</c:v>
                </c:pt>
                <c:pt idx="173">
                  <c:v>0.12619980848548135</c:v>
                </c:pt>
                <c:pt idx="174">
                  <c:v>0.12692334958405907</c:v>
                </c:pt>
                <c:pt idx="175">
                  <c:v>0.12764678801583818</c:v>
                </c:pt>
                <c:pt idx="176">
                  <c:v>0.12837012319077956</c:v>
                </c:pt>
                <c:pt idx="177">
                  <c:v>0.12909335451884416</c:v>
                </c:pt>
                <c:pt idx="178">
                  <c:v>0.12981648140999288</c:v>
                </c:pt>
                <c:pt idx="179">
                  <c:v>0.13053950327418667</c:v>
                </c:pt>
                <c:pt idx="180">
                  <c:v>0.13126241952138648</c:v>
                </c:pt>
                <c:pt idx="181">
                  <c:v>0.13198522956155323</c:v>
                </c:pt>
                <c:pt idx="182">
                  <c:v>0.13270793280464779</c:v>
                </c:pt>
                <c:pt idx="183">
                  <c:v>0.13343052866063115</c:v>
                </c:pt>
                <c:pt idx="184">
                  <c:v>0.13415301653946421</c:v>
                </c:pt>
                <c:pt idx="185">
                  <c:v>0.13487539585110792</c:v>
                </c:pt>
                <c:pt idx="186">
                  <c:v>0.13559766600552314</c:v>
                </c:pt>
                <c:pt idx="187">
                  <c:v>0.1363198264126709</c:v>
                </c:pt>
                <c:pt idx="188">
                  <c:v>0.13704187648251204</c:v>
                </c:pt>
                <c:pt idx="189">
                  <c:v>0.13776381562500753</c:v>
                </c:pt>
                <c:pt idx="190">
                  <c:v>0.13848564325011831</c:v>
                </c:pt>
                <c:pt idx="191">
                  <c:v>0.13920735876780527</c:v>
                </c:pt>
                <c:pt idx="192">
                  <c:v>0.13992896158802937</c:v>
                </c:pt>
                <c:pt idx="193">
                  <c:v>0.1406504511207515</c:v>
                </c:pt>
                <c:pt idx="194">
                  <c:v>0.14137182677593263</c:v>
                </c:pt>
                <c:pt idx="195">
                  <c:v>0.14209308796353365</c:v>
                </c:pt>
                <c:pt idx="196">
                  <c:v>0.14281423409351551</c:v>
                </c:pt>
                <c:pt idx="197">
                  <c:v>0.14353526457583912</c:v>
                </c:pt>
                <c:pt idx="198">
                  <c:v>0.14425617882046543</c:v>
                </c:pt>
                <c:pt idx="199">
                  <c:v>0.14497697623735536</c:v>
                </c:pt>
                <c:pt idx="200">
                  <c:v>0.14569765623646982</c:v>
                </c:pt>
                <c:pt idx="201">
                  <c:v>0.14641821822776976</c:v>
                </c:pt>
                <c:pt idx="202">
                  <c:v>0.14713866162121608</c:v>
                </c:pt>
                <c:pt idx="203">
                  <c:v>0.14785898582676976</c:v>
                </c:pt>
                <c:pt idx="204">
                  <c:v>0.14857919025439165</c:v>
                </c:pt>
                <c:pt idx="205">
                  <c:v>0.14929927431404277</c:v>
                </c:pt>
                <c:pt idx="206">
                  <c:v>0.15001923741568396</c:v>
                </c:pt>
                <c:pt idx="207">
                  <c:v>0.15073907896927619</c:v>
                </c:pt>
                <c:pt idx="208">
                  <c:v>0.15145879838478038</c:v>
                </c:pt>
                <c:pt idx="209">
                  <c:v>0.15217839507215747</c:v>
                </c:pt>
                <c:pt idx="210">
                  <c:v>0.15289786844136838</c:v>
                </c:pt>
                <c:pt idx="211">
                  <c:v>0.15361721790237404</c:v>
                </c:pt>
                <c:pt idx="212">
                  <c:v>0.15433644286513531</c:v>
                </c:pt>
                <c:pt idx="213">
                  <c:v>0.15505554273961325</c:v>
                </c:pt>
                <c:pt idx="214">
                  <c:v>0.15577451693576869</c:v>
                </c:pt>
                <c:pt idx="215">
                  <c:v>0.15649336486356261</c:v>
                </c:pt>
                <c:pt idx="216">
                  <c:v>0.15721208593295588</c:v>
                </c:pt>
                <c:pt idx="217">
                  <c:v>0.15793067955390944</c:v>
                </c:pt>
                <c:pt idx="218">
                  <c:v>0.15864914513638426</c:v>
                </c:pt>
                <c:pt idx="219">
                  <c:v>0.15936748209034127</c:v>
                </c:pt>
                <c:pt idx="220">
                  <c:v>0.16008568982574134</c:v>
                </c:pt>
                <c:pt idx="221">
                  <c:v>0.16080376775254543</c:v>
                </c:pt>
                <c:pt idx="222">
                  <c:v>0.16152171528071446</c:v>
                </c:pt>
                <c:pt idx="223">
                  <c:v>0.16223953182020937</c:v>
                </c:pt>
                <c:pt idx="224">
                  <c:v>0.16295721678099107</c:v>
                </c:pt>
                <c:pt idx="225">
                  <c:v>0.16367476957302049</c:v>
                </c:pt>
                <c:pt idx="226">
                  <c:v>0.16439218960625859</c:v>
                </c:pt>
                <c:pt idx="227">
                  <c:v>0.16510947629066627</c:v>
                </c:pt>
                <c:pt idx="228">
                  <c:v>0.16582662903620446</c:v>
                </c:pt>
                <c:pt idx="229">
                  <c:v>0.16654364725283408</c:v>
                </c:pt>
                <c:pt idx="230">
                  <c:v>0.16726053035051602</c:v>
                </c:pt>
                <c:pt idx="231">
                  <c:v>0.16797727773921131</c:v>
                </c:pt>
                <c:pt idx="232">
                  <c:v>0.16869388882888081</c:v>
                </c:pt>
                <c:pt idx="233">
                  <c:v>0.16941036302948542</c:v>
                </c:pt>
                <c:pt idx="234">
                  <c:v>0.17012669975098615</c:v>
                </c:pt>
                <c:pt idx="235">
                  <c:v>0.17084289840334385</c:v>
                </c:pt>
                <c:pt idx="236">
                  <c:v>0.17155895839651947</c:v>
                </c:pt>
                <c:pt idx="237">
                  <c:v>0.17227487914047396</c:v>
                </c:pt>
                <c:pt idx="238">
                  <c:v>0.17299066004516825</c:v>
                </c:pt>
                <c:pt idx="239">
                  <c:v>0.17370630052056324</c:v>
                </c:pt>
                <c:pt idx="240">
                  <c:v>0.17442179997661986</c:v>
                </c:pt>
                <c:pt idx="241">
                  <c:v>0.17513715782329903</c:v>
                </c:pt>
                <c:pt idx="242">
                  <c:v>0.17585237347056171</c:v>
                </c:pt>
                <c:pt idx="243">
                  <c:v>0.17656744632836879</c:v>
                </c:pt>
                <c:pt idx="244">
                  <c:v>0.17728237580668127</c:v>
                </c:pt>
                <c:pt idx="245">
                  <c:v>0.17799716131545998</c:v>
                </c:pt>
                <c:pt idx="246">
                  <c:v>0.17871180226466588</c:v>
                </c:pt>
                <c:pt idx="247">
                  <c:v>0.17942629806425991</c:v>
                </c:pt>
                <c:pt idx="248">
                  <c:v>0.18014064812420302</c:v>
                </c:pt>
                <c:pt idx="249">
                  <c:v>0.18085485185445613</c:v>
                </c:pt>
                <c:pt idx="250">
                  <c:v>0.1815689086649801</c:v>
                </c:pt>
                <c:pt idx="251">
                  <c:v>0.18228281796573595</c:v>
                </c:pt>
                <c:pt idx="252">
                  <c:v>0.18299657916668455</c:v>
                </c:pt>
                <c:pt idx="253">
                  <c:v>0.18371019167778685</c:v>
                </c:pt>
                <c:pt idx="254">
                  <c:v>0.18442365490900375</c:v>
                </c:pt>
                <c:pt idx="255">
                  <c:v>0.18513696827029621</c:v>
                </c:pt>
                <c:pt idx="256">
                  <c:v>0.18585013117162516</c:v>
                </c:pt>
                <c:pt idx="257">
                  <c:v>0.18656314302295149</c:v>
                </c:pt>
                <c:pt idx="258">
                  <c:v>0.18727600323423615</c:v>
                </c:pt>
                <c:pt idx="259">
                  <c:v>0.18798871121544006</c:v>
                </c:pt>
                <c:pt idx="260">
                  <c:v>0.18870126637652418</c:v>
                </c:pt>
                <c:pt idx="261">
                  <c:v>0.18941366812744942</c:v>
                </c:pt>
                <c:pt idx="262">
                  <c:v>0.19012591587817668</c:v>
                </c:pt>
                <c:pt idx="263">
                  <c:v>0.19083800903866688</c:v>
                </c:pt>
                <c:pt idx="264">
                  <c:v>0.19154994701888101</c:v>
                </c:pt>
                <c:pt idx="265">
                  <c:v>0.19226172922877996</c:v>
                </c:pt>
                <c:pt idx="266">
                  <c:v>0.19297335507832464</c:v>
                </c:pt>
                <c:pt idx="267">
                  <c:v>0.19368482397747599</c:v>
                </c:pt>
                <c:pt idx="268">
                  <c:v>0.19439613533619499</c:v>
                </c:pt>
                <c:pt idx="269">
                  <c:v>0.19510728856444248</c:v>
                </c:pt>
                <c:pt idx="270">
                  <c:v>0.19581828307217941</c:v>
                </c:pt>
                <c:pt idx="271">
                  <c:v>0.19652911826936678</c:v>
                </c:pt>
                <c:pt idx="272">
                  <c:v>0.19723979356596541</c:v>
                </c:pt>
                <c:pt idx="273">
                  <c:v>0.19795030837193633</c:v>
                </c:pt>
                <c:pt idx="274">
                  <c:v>0.19866066209724037</c:v>
                </c:pt>
                <c:pt idx="275">
                  <c:v>0.19937085415183853</c:v>
                </c:pt>
                <c:pt idx="276">
                  <c:v>0.20008088394569171</c:v>
                </c:pt>
                <c:pt idx="277">
                  <c:v>0.20079075088876083</c:v>
                </c:pt>
                <c:pt idx="278">
                  <c:v>0.20150045439100683</c:v>
                </c:pt>
                <c:pt idx="279">
                  <c:v>0.20220999386239064</c:v>
                </c:pt>
                <c:pt idx="280">
                  <c:v>0.20291936871287317</c:v>
                </c:pt>
                <c:pt idx="281">
                  <c:v>0.20362857835241538</c:v>
                </c:pt>
                <c:pt idx="282">
                  <c:v>0.20433762219097815</c:v>
                </c:pt>
                <c:pt idx="283">
                  <c:v>0.20504649963852245</c:v>
                </c:pt>
                <c:pt idx="284">
                  <c:v>0.20575521010500919</c:v>
                </c:pt>
                <c:pt idx="285">
                  <c:v>0.20646375300039929</c:v>
                </c:pt>
                <c:pt idx="286">
                  <c:v>0.20717212773465371</c:v>
                </c:pt>
                <c:pt idx="287">
                  <c:v>0.20788033371773332</c:v>
                </c:pt>
                <c:pt idx="288">
                  <c:v>0.20858837035959907</c:v>
                </c:pt>
                <c:pt idx="289">
                  <c:v>0.20929623707021194</c:v>
                </c:pt>
                <c:pt idx="290">
                  <c:v>0.21000393325953282</c:v>
                </c:pt>
                <c:pt idx="291">
                  <c:v>0.21071145833752258</c:v>
                </c:pt>
                <c:pt idx="292">
                  <c:v>0.21141881171414226</c:v>
                </c:pt>
                <c:pt idx="293">
                  <c:v>0.21212599279935268</c:v>
                </c:pt>
                <c:pt idx="294">
                  <c:v>0.21283300100311481</c:v>
                </c:pt>
                <c:pt idx="295">
                  <c:v>0.21353983573538959</c:v>
                </c:pt>
                <c:pt idx="296">
                  <c:v>0.21424649640613797</c:v>
                </c:pt>
                <c:pt idx="297">
                  <c:v>0.21495298242532082</c:v>
                </c:pt>
                <c:pt idx="298">
                  <c:v>0.21565929320289912</c:v>
                </c:pt>
                <c:pt idx="299">
                  <c:v>0.21636542814883372</c:v>
                </c:pt>
                <c:pt idx="300">
                  <c:v>0.21707138667308565</c:v>
                </c:pt>
                <c:pt idx="301">
                  <c:v>0.21777716818561574</c:v>
                </c:pt>
                <c:pt idx="302">
                  <c:v>0.218482772096385</c:v>
                </c:pt>
                <c:pt idx="303">
                  <c:v>0.21918819781535431</c:v>
                </c:pt>
                <c:pt idx="304">
                  <c:v>0.2198934447524846</c:v>
                </c:pt>
                <c:pt idx="305">
                  <c:v>0.22059851231773681</c:v>
                </c:pt>
                <c:pt idx="306">
                  <c:v>0.22130339992107187</c:v>
                </c:pt>
                <c:pt idx="307">
                  <c:v>0.22200810697245069</c:v>
                </c:pt>
                <c:pt idx="308">
                  <c:v>0.22271263288183421</c:v>
                </c:pt>
                <c:pt idx="309">
                  <c:v>0.22341697705918334</c:v>
                </c:pt>
                <c:pt idx="310">
                  <c:v>0.22412113891445903</c:v>
                </c:pt>
                <c:pt idx="311">
                  <c:v>0.22482511785762221</c:v>
                </c:pt>
                <c:pt idx="312">
                  <c:v>0.22552891329863381</c:v>
                </c:pt>
                <c:pt idx="313">
                  <c:v>0.22623252464745472</c:v>
                </c:pt>
                <c:pt idx="314">
                  <c:v>0.2269359513140459</c:v>
                </c:pt>
                <c:pt idx="315">
                  <c:v>0.22763919270836827</c:v>
                </c:pt>
                <c:pt idx="316">
                  <c:v>0.22834224824038274</c:v>
                </c:pt>
                <c:pt idx="317">
                  <c:v>0.22904511732005028</c:v>
                </c:pt>
                <c:pt idx="318">
                  <c:v>0.22974779935733175</c:v>
                </c:pt>
                <c:pt idx="319">
                  <c:v>0.23045029376218815</c:v>
                </c:pt>
                <c:pt idx="320">
                  <c:v>0.23115259994458037</c:v>
                </c:pt>
                <c:pt idx="321">
                  <c:v>0.23185471731446936</c:v>
                </c:pt>
                <c:pt idx="322">
                  <c:v>0.23255664528181599</c:v>
                </c:pt>
                <c:pt idx="323">
                  <c:v>0.23325838325658124</c:v>
                </c:pt>
                <c:pt idx="324">
                  <c:v>0.23395993064872603</c:v>
                </c:pt>
                <c:pt idx="325">
                  <c:v>0.23466128686821131</c:v>
                </c:pt>
                <c:pt idx="326">
                  <c:v>0.23536245132499795</c:v>
                </c:pt>
                <c:pt idx="327">
                  <c:v>0.2360634234290469</c:v>
                </c:pt>
                <c:pt idx="328">
                  <c:v>0.23676420259031913</c:v>
                </c:pt>
                <c:pt idx="329">
                  <c:v>0.23746478821877551</c:v>
                </c:pt>
                <c:pt idx="330">
                  <c:v>0.23816517972437698</c:v>
                </c:pt>
                <c:pt idx="331">
                  <c:v>0.23886537651708448</c:v>
                </c:pt>
                <c:pt idx="332">
                  <c:v>0.23956537800685893</c:v>
                </c:pt>
                <c:pt idx="333">
                  <c:v>0.24026518360366125</c:v>
                </c:pt>
                <c:pt idx="334">
                  <c:v>0.24096479271745241</c:v>
                </c:pt>
                <c:pt idx="335">
                  <c:v>0.24166420475819331</c:v>
                </c:pt>
                <c:pt idx="336">
                  <c:v>0.24236341913584486</c:v>
                </c:pt>
                <c:pt idx="337">
                  <c:v>0.243062435260368</c:v>
                </c:pt>
                <c:pt idx="338">
                  <c:v>0.24376125254172365</c:v>
                </c:pt>
                <c:pt idx="339">
                  <c:v>0.24445987038987274</c:v>
                </c:pt>
                <c:pt idx="340">
                  <c:v>0.2451582882147762</c:v>
                </c:pt>
                <c:pt idx="341">
                  <c:v>0.24585650542639498</c:v>
                </c:pt>
                <c:pt idx="342">
                  <c:v>0.24655452143468998</c:v>
                </c:pt>
                <c:pt idx="343">
                  <c:v>0.24725233564962212</c:v>
                </c:pt>
                <c:pt idx="344">
                  <c:v>0.24794994748115237</c:v>
                </c:pt>
                <c:pt idx="345">
                  <c:v>0.24864735633924162</c:v>
                </c:pt>
                <c:pt idx="346">
                  <c:v>0.2493445616338508</c:v>
                </c:pt>
                <c:pt idx="347">
                  <c:v>0.25004156277494083</c:v>
                </c:pt>
                <c:pt idx="348">
                  <c:v>0.25073835917247267</c:v>
                </c:pt>
                <c:pt idx="349">
                  <c:v>0.25143495023640722</c:v>
                </c:pt>
                <c:pt idx="350">
                  <c:v>0.2521313353767054</c:v>
                </c:pt>
                <c:pt idx="351">
                  <c:v>0.2528275140033282</c:v>
                </c:pt>
                <c:pt idx="352">
                  <c:v>0.25352348552623649</c:v>
                </c:pt>
                <c:pt idx="353">
                  <c:v>0.2542192493553912</c:v>
                </c:pt>
                <c:pt idx="354">
                  <c:v>0.25491480490075324</c:v>
                </c:pt>
                <c:pt idx="355">
                  <c:v>0.25561015157228356</c:v>
                </c:pt>
                <c:pt idx="356">
                  <c:v>0.25630528877994313</c:v>
                </c:pt>
                <c:pt idx="357">
                  <c:v>0.25700021593369282</c:v>
                </c:pt>
                <c:pt idx="358">
                  <c:v>0.25769493244349356</c:v>
                </c:pt>
                <c:pt idx="359">
                  <c:v>0.25838943771930634</c:v>
                </c:pt>
                <c:pt idx="360">
                  <c:v>0.25908373117109196</c:v>
                </c:pt>
                <c:pt idx="361">
                  <c:v>0.25977781220881152</c:v>
                </c:pt>
                <c:pt idx="362">
                  <c:v>0.26047168024242578</c:v>
                </c:pt>
                <c:pt idx="363">
                  <c:v>0.26116533468189579</c:v>
                </c:pt>
                <c:pt idx="364">
                  <c:v>0.2618587749371824</c:v>
                </c:pt>
                <c:pt idx="365">
                  <c:v>0.26255200041824656</c:v>
                </c:pt>
                <c:pt idx="366">
                  <c:v>0.26324501053504917</c:v>
                </c:pt>
                <c:pt idx="367">
                  <c:v>0.26393780469755129</c:v>
                </c:pt>
                <c:pt idx="368">
                  <c:v>0.26463038231571367</c:v>
                </c:pt>
                <c:pt idx="369">
                  <c:v>0.26532274279949736</c:v>
                </c:pt>
                <c:pt idx="370">
                  <c:v>0.26601488555886321</c:v>
                </c:pt>
                <c:pt idx="371">
                  <c:v>0.26670681000377217</c:v>
                </c:pt>
                <c:pt idx="372">
                  <c:v>0.26739851554418526</c:v>
                </c:pt>
                <c:pt idx="373">
                  <c:v>0.26809000159006324</c:v>
                </c:pt>
                <c:pt idx="374">
                  <c:v>0.26878126755136711</c:v>
                </c:pt>
                <c:pt idx="375">
                  <c:v>0.26947231283805789</c:v>
                </c:pt>
                <c:pt idx="376">
                  <c:v>0.27016313686009635</c:v>
                </c:pt>
                <c:pt idx="377">
                  <c:v>0.27085373902744359</c:v>
                </c:pt>
                <c:pt idx="378">
                  <c:v>0.27154411875006035</c:v>
                </c:pt>
                <c:pt idx="379">
                  <c:v>0.27223427543790768</c:v>
                </c:pt>
                <c:pt idx="380">
                  <c:v>0.27292420850094651</c:v>
                </c:pt>
                <c:pt idx="381">
                  <c:v>0.27361391734913765</c:v>
                </c:pt>
                <c:pt idx="382">
                  <c:v>0.27430340139244219</c:v>
                </c:pt>
                <c:pt idx="383">
                  <c:v>0.27499266004082096</c:v>
                </c:pt>
                <c:pt idx="384">
                  <c:v>0.27568169270423487</c:v>
                </c:pt>
                <c:pt idx="385">
                  <c:v>0.27637049879264491</c:v>
                </c:pt>
                <c:pt idx="386">
                  <c:v>0.27705907771601196</c:v>
                </c:pt>
                <c:pt idx="387">
                  <c:v>0.27774742888429704</c:v>
                </c:pt>
                <c:pt idx="388">
                  <c:v>0.27843555170746093</c:v>
                </c:pt>
                <c:pt idx="389">
                  <c:v>0.2791234455954647</c:v>
                </c:pt>
                <c:pt idx="390">
                  <c:v>0.27981110995826913</c:v>
                </c:pt>
                <c:pt idx="391">
                  <c:v>0.28049854420583525</c:v>
                </c:pt>
                <c:pt idx="392">
                  <c:v>0.28118574774812399</c:v>
                </c:pt>
                <c:pt idx="393">
                  <c:v>0.28187271999509622</c:v>
                </c:pt>
                <c:pt idx="394">
                  <c:v>0.28255946035671298</c:v>
                </c:pt>
                <c:pt idx="395">
                  <c:v>0.28324596824293502</c:v>
                </c:pt>
                <c:pt idx="396">
                  <c:v>0.28393224306372339</c:v>
                </c:pt>
                <c:pt idx="397">
                  <c:v>0.28461828422903901</c:v>
                </c:pt>
                <c:pt idx="398">
                  <c:v>0.28530409114884281</c:v>
                </c:pt>
                <c:pt idx="399">
                  <c:v>0.28598966323309566</c:v>
                </c:pt>
                <c:pt idx="400">
                  <c:v>0.28667499989175854</c:v>
                </c:pt>
                <c:pt idx="401">
                  <c:v>0.28736010053479233</c:v>
                </c:pt>
                <c:pt idx="402">
                  <c:v>0.28804496457215806</c:v>
                </c:pt>
                <c:pt idx="403">
                  <c:v>0.28872959141381649</c:v>
                </c:pt>
                <c:pt idx="404">
                  <c:v>0.28941398046972872</c:v>
                </c:pt>
                <c:pt idx="405">
                  <c:v>0.29009813114985561</c:v>
                </c:pt>
                <c:pt idx="406">
                  <c:v>0.29078204286415799</c:v>
                </c:pt>
                <c:pt idx="407">
                  <c:v>0.29146571502259694</c:v>
                </c:pt>
                <c:pt idx="408">
                  <c:v>0.29214914703513328</c:v>
                </c:pt>
                <c:pt idx="409">
                  <c:v>0.292832338311728</c:v>
                </c:pt>
                <c:pt idx="410">
                  <c:v>0.29351528826234208</c:v>
                </c:pt>
                <c:pt idx="411">
                  <c:v>0.29419799629693627</c:v>
                </c:pt>
                <c:pt idx="412">
                  <c:v>0.29488046182547167</c:v>
                </c:pt>
                <c:pt idx="413">
                  <c:v>0.29556268425790905</c:v>
                </c:pt>
                <c:pt idx="414">
                  <c:v>0.29624466300420949</c:v>
                </c:pt>
                <c:pt idx="415">
                  <c:v>0.29692639747433386</c:v>
                </c:pt>
                <c:pt idx="416">
                  <c:v>0.29760788707824309</c:v>
                </c:pt>
                <c:pt idx="417">
                  <c:v>0.29828913122589806</c:v>
                </c:pt>
                <c:pt idx="418">
                  <c:v>0.29897012932725975</c:v>
                </c:pt>
                <c:pt idx="419">
                  <c:v>0.29965088079228913</c:v>
                </c:pt>
                <c:pt idx="420">
                  <c:v>0.30033138503094697</c:v>
                </c:pt>
                <c:pt idx="421">
                  <c:v>0.30101164145319437</c:v>
                </c:pt>
                <c:pt idx="422">
                  <c:v>0.30169164946899213</c:v>
                </c:pt>
                <c:pt idx="423">
                  <c:v>0.3023714084883013</c:v>
                </c:pt>
                <c:pt idx="424">
                  <c:v>0.30305091792108269</c:v>
                </c:pt>
                <c:pt idx="425">
                  <c:v>0.30373017717729728</c:v>
                </c:pt>
                <c:pt idx="426">
                  <c:v>0.30440918566690606</c:v>
                </c:pt>
                <c:pt idx="427">
                  <c:v>0.30508794279986978</c:v>
                </c:pt>
                <c:pt idx="428">
                  <c:v>0.30576644798614955</c:v>
                </c:pt>
                <c:pt idx="429">
                  <c:v>0.30644470063570622</c:v>
                </c:pt>
                <c:pt idx="430">
                  <c:v>0.30712270015850074</c:v>
                </c:pt>
                <c:pt idx="431">
                  <c:v>0.30780044596449402</c:v>
                </c:pt>
                <c:pt idx="432">
                  <c:v>0.30847793746364693</c:v>
                </c:pt>
                <c:pt idx="433">
                  <c:v>0.30915517406592047</c:v>
                </c:pt>
                <c:pt idx="434">
                  <c:v>0.3098321551812756</c:v>
                </c:pt>
                <c:pt idx="435">
                  <c:v>0.31050888021967321</c:v>
                </c:pt>
                <c:pt idx="436">
                  <c:v>0.31118534859107416</c:v>
                </c:pt>
                <c:pt idx="437">
                  <c:v>0.3118615597054395</c:v>
                </c:pt>
                <c:pt idx="438">
                  <c:v>0.31253751297273002</c:v>
                </c:pt>
                <c:pt idx="439">
                  <c:v>0.31321320780290673</c:v>
                </c:pt>
                <c:pt idx="440">
                  <c:v>0.31388864360593061</c:v>
                </c:pt>
                <c:pt idx="441">
                  <c:v>0.31456381979176246</c:v>
                </c:pt>
                <c:pt idx="442">
                  <c:v>0.31523873577036332</c:v>
                </c:pt>
                <c:pt idx="443">
                  <c:v>0.31591339095169407</c:v>
                </c:pt>
                <c:pt idx="444">
                  <c:v>0.31658778474571564</c:v>
                </c:pt>
                <c:pt idx="445">
                  <c:v>0.31726191656238889</c:v>
                </c:pt>
                <c:pt idx="446">
                  <c:v>0.31793578581167492</c:v>
                </c:pt>
                <c:pt idx="447">
                  <c:v>0.31860939190353443</c:v>
                </c:pt>
                <c:pt idx="448">
                  <c:v>0.31928273424792852</c:v>
                </c:pt>
                <c:pt idx="449">
                  <c:v>0.31995581225481812</c:v>
                </c:pt>
                <c:pt idx="450">
                  <c:v>0.32062862533416403</c:v>
                </c:pt>
                <c:pt idx="451">
                  <c:v>0.32130117289592725</c:v>
                </c:pt>
                <c:pt idx="452">
                  <c:v>0.32197345435006869</c:v>
                </c:pt>
                <c:pt idx="453">
                  <c:v>0.32264546910654934</c:v>
                </c:pt>
                <c:pt idx="454">
                  <c:v>0.32331721657533008</c:v>
                </c:pt>
                <c:pt idx="455">
                  <c:v>0.32398869616637183</c:v>
                </c:pt>
                <c:pt idx="456">
                  <c:v>0.32465990728963551</c:v>
                </c:pt>
                <c:pt idx="457">
                  <c:v>0.32533084935508205</c:v>
                </c:pt>
                <c:pt idx="458">
                  <c:v>0.32600152177267244</c:v>
                </c:pt>
                <c:pt idx="459">
                  <c:v>0.32667192395236749</c:v>
                </c:pt>
                <c:pt idx="460">
                  <c:v>0.3273420553041283</c:v>
                </c:pt>
                <c:pt idx="461">
                  <c:v>0.32801191523791556</c:v>
                </c:pt>
                <c:pt idx="462">
                  <c:v>0.32868150316369044</c:v>
                </c:pt>
                <c:pt idx="463">
                  <c:v>0.32935081849141368</c:v>
                </c:pt>
                <c:pt idx="464">
                  <c:v>0.33001986063104638</c:v>
                </c:pt>
                <c:pt idx="465">
                  <c:v>0.33068862899254925</c:v>
                </c:pt>
                <c:pt idx="466">
                  <c:v>0.33135712298588338</c:v>
                </c:pt>
                <c:pt idx="467">
                  <c:v>0.3320253420210097</c:v>
                </c:pt>
                <c:pt idx="468">
                  <c:v>0.33269328550788907</c:v>
                </c:pt>
                <c:pt idx="469">
                  <c:v>0.33336095285648243</c:v>
                </c:pt>
                <c:pt idx="470">
                  <c:v>0.3340283434767507</c:v>
                </c:pt>
                <c:pt idx="471">
                  <c:v>0.33469545677865487</c:v>
                </c:pt>
                <c:pt idx="472">
                  <c:v>0.33536229217215585</c:v>
                </c:pt>
                <c:pt idx="473">
                  <c:v>0.33602884906721442</c:v>
                </c:pt>
                <c:pt idx="474">
                  <c:v>0.33669512687379172</c:v>
                </c:pt>
                <c:pt idx="475">
                  <c:v>0.33736112500184862</c:v>
                </c:pt>
                <c:pt idx="476">
                  <c:v>0.33802684286134593</c:v>
                </c:pt>
                <c:pt idx="477">
                  <c:v>0.33869227986224471</c:v>
                </c:pt>
                <c:pt idx="478">
                  <c:v>0.33935743541450575</c:v>
                </c:pt>
                <c:pt idx="479">
                  <c:v>0.34002230892809016</c:v>
                </c:pt>
                <c:pt idx="480">
                  <c:v>0.34068689981295874</c:v>
                </c:pt>
                <c:pt idx="481">
                  <c:v>0.34135120747907244</c:v>
                </c:pt>
                <c:pt idx="482">
                  <c:v>0.34201523133639222</c:v>
                </c:pt>
                <c:pt idx="483">
                  <c:v>0.34267897079487902</c:v>
                </c:pt>
                <c:pt idx="484">
                  <c:v>0.34334242526449366</c:v>
                </c:pt>
                <c:pt idx="485">
                  <c:v>0.34400559415519716</c:v>
                </c:pt>
                <c:pt idx="486">
                  <c:v>0.3446684768769504</c:v>
                </c:pt>
                <c:pt idx="487">
                  <c:v>0.34533107283971437</c:v>
                </c:pt>
                <c:pt idx="488">
                  <c:v>0.34599338145344993</c:v>
                </c:pt>
                <c:pt idx="489">
                  <c:v>0.34665540212811807</c:v>
                </c:pt>
                <c:pt idx="490">
                  <c:v>0.34731713427367966</c:v>
                </c:pt>
                <c:pt idx="491">
                  <c:v>0.34797857730009568</c:v>
                </c:pt>
                <c:pt idx="492">
                  <c:v>0.34863973061732706</c:v>
                </c:pt>
                <c:pt idx="493">
                  <c:v>0.34930059363533461</c:v>
                </c:pt>
                <c:pt idx="494">
                  <c:v>0.34996116576407943</c:v>
                </c:pt>
                <c:pt idx="495">
                  <c:v>0.35062144641352228</c:v>
                </c:pt>
                <c:pt idx="496">
                  <c:v>0.35128143499362424</c:v>
                </c:pt>
                <c:pt idx="497">
                  <c:v>0.35194113091434615</c:v>
                </c:pt>
                <c:pt idx="498">
                  <c:v>0.35260053358564891</c:v>
                </c:pt>
                <c:pt idx="499">
                  <c:v>0.35325964241749352</c:v>
                </c:pt>
                <c:pt idx="500">
                  <c:v>0.35391845681984091</c:v>
                </c:pt>
                <c:pt idx="501">
                  <c:v>0.35457697620265194</c:v>
                </c:pt>
                <c:pt idx="502">
                  <c:v>0.35523519997588754</c:v>
                </c:pt>
                <c:pt idx="503">
                  <c:v>0.35589312754950875</c:v>
                </c:pt>
                <c:pt idx="504">
                  <c:v>0.35655075833347638</c:v>
                </c:pt>
                <c:pt idx="505">
                  <c:v>0.35720809173775142</c:v>
                </c:pt>
                <c:pt idx="506">
                  <c:v>0.35786512717229474</c:v>
                </c:pt>
                <c:pt idx="507">
                  <c:v>0.35852186404706726</c:v>
                </c:pt>
                <c:pt idx="508">
                  <c:v>0.35917830177203003</c:v>
                </c:pt>
                <c:pt idx="509">
                  <c:v>0.35983443975714385</c:v>
                </c:pt>
                <c:pt idx="510">
                  <c:v>0.36049027741236972</c:v>
                </c:pt>
                <c:pt idx="511">
                  <c:v>0.36114581414766855</c:v>
                </c:pt>
                <c:pt idx="512">
                  <c:v>0.36180104937300123</c:v>
                </c:pt>
                <c:pt idx="513">
                  <c:v>0.36245598249832867</c:v>
                </c:pt>
                <c:pt idx="514">
                  <c:v>0.36311061293361191</c:v>
                </c:pt>
                <c:pt idx="515">
                  <c:v>0.36376494008881177</c:v>
                </c:pt>
                <c:pt idx="516">
                  <c:v>0.36441896337388924</c:v>
                </c:pt>
                <c:pt idx="517">
                  <c:v>0.36507268219880523</c:v>
                </c:pt>
                <c:pt idx="518">
                  <c:v>0.36572609597352063</c:v>
                </c:pt>
                <c:pt idx="519">
                  <c:v>0.3663792041079964</c:v>
                </c:pt>
                <c:pt idx="520">
                  <c:v>0.36703200601219349</c:v>
                </c:pt>
                <c:pt idx="521">
                  <c:v>0.36768450109607281</c:v>
                </c:pt>
                <c:pt idx="522">
                  <c:v>0.36833668876959524</c:v>
                </c:pt>
                <c:pt idx="523">
                  <c:v>0.36898856844272182</c:v>
                </c:pt>
                <c:pt idx="524">
                  <c:v>0.3696401395254133</c:v>
                </c:pt>
                <c:pt idx="525">
                  <c:v>0.37029140142763084</c:v>
                </c:pt>
                <c:pt idx="526">
                  <c:v>0.37094235355933514</c:v>
                </c:pt>
                <c:pt idx="527">
                  <c:v>0.37159299533048729</c:v>
                </c:pt>
                <c:pt idx="528">
                  <c:v>0.3722433261510481</c:v>
                </c:pt>
                <c:pt idx="529">
                  <c:v>0.37289334543097857</c:v>
                </c:pt>
                <c:pt idx="530">
                  <c:v>0.37354305258023962</c:v>
                </c:pt>
                <c:pt idx="531">
                  <c:v>0.37419244700879212</c:v>
                </c:pt>
                <c:pt idx="532">
                  <c:v>0.37484152812659716</c:v>
                </c:pt>
                <c:pt idx="533">
                  <c:v>0.37549029534361544</c:v>
                </c:pt>
                <c:pt idx="534">
                  <c:v>0.37613874806980807</c:v>
                </c:pt>
                <c:pt idx="535">
                  <c:v>0.37678688571513586</c:v>
                </c:pt>
                <c:pt idx="536">
                  <c:v>0.37743470768955978</c:v>
                </c:pt>
                <c:pt idx="537">
                  <c:v>0.37808221340304077</c:v>
                </c:pt>
                <c:pt idx="538">
                  <c:v>0.37872940226553975</c:v>
                </c:pt>
                <c:pt idx="539">
                  <c:v>0.37937627368701765</c:v>
                </c:pt>
                <c:pt idx="540">
                  <c:v>0.3800228270774354</c:v>
                </c:pt>
                <c:pt idx="541">
                  <c:v>0.38066906184675398</c:v>
                </c:pt>
                <c:pt idx="542">
                  <c:v>0.38131497740493414</c:v>
                </c:pt>
                <c:pt idx="543">
                  <c:v>0.38196057316193699</c:v>
                </c:pt>
                <c:pt idx="544">
                  <c:v>0.38260584852772339</c:v>
                </c:pt>
                <c:pt idx="545">
                  <c:v>0.38325080291225422</c:v>
                </c:pt>
                <c:pt idx="546">
                  <c:v>0.38389543572549051</c:v>
                </c:pt>
                <c:pt idx="547">
                  <c:v>0.38453974637739308</c:v>
                </c:pt>
                <c:pt idx="548">
                  <c:v>0.38518373427792296</c:v>
                </c:pt>
                <c:pt idx="549">
                  <c:v>0.38582739883704104</c:v>
                </c:pt>
                <c:pt idx="550">
                  <c:v>0.38647073946470822</c:v>
                </c:pt>
                <c:pt idx="551">
                  <c:v>0.38711375557088545</c:v>
                </c:pt>
                <c:pt idx="552">
                  <c:v>0.38775644656553365</c:v>
                </c:pt>
                <c:pt idx="553">
                  <c:v>0.38839881185861369</c:v>
                </c:pt>
                <c:pt idx="554">
                  <c:v>0.38904085086008666</c:v>
                </c:pt>
                <c:pt idx="555">
                  <c:v>0.38968256297991333</c:v>
                </c:pt>
                <c:pt idx="556">
                  <c:v>0.39032394762805467</c:v>
                </c:pt>
                <c:pt idx="557">
                  <c:v>0.39096500421447161</c:v>
                </c:pt>
                <c:pt idx="558">
                  <c:v>0.39160573214912514</c:v>
                </c:pt>
                <c:pt idx="559">
                  <c:v>0.39224613084197607</c:v>
                </c:pt>
                <c:pt idx="560">
                  <c:v>0.39288619970298544</c:v>
                </c:pt>
                <c:pt idx="561">
                  <c:v>0.39352593814211406</c:v>
                </c:pt>
                <c:pt idx="562">
                  <c:v>0.39416534556932303</c:v>
                </c:pt>
                <c:pt idx="563">
                  <c:v>0.39480442139457306</c:v>
                </c:pt>
                <c:pt idx="564">
                  <c:v>0.39544316502782523</c:v>
                </c:pt>
                <c:pt idx="565">
                  <c:v>0.39608157587904042</c:v>
                </c:pt>
                <c:pt idx="566">
                  <c:v>0.39671965335817966</c:v>
                </c:pt>
                <c:pt idx="567">
                  <c:v>0.39735739687520366</c:v>
                </c:pt>
                <c:pt idx="568">
                  <c:v>0.39799480584007352</c:v>
                </c:pt>
                <c:pt idx="569">
                  <c:v>0.3986318796627501</c:v>
                </c:pt>
                <c:pt idx="570">
                  <c:v>0.39926861775319439</c:v>
                </c:pt>
                <c:pt idx="571">
                  <c:v>0.3999050195213672</c:v>
                </c:pt>
                <c:pt idx="572">
                  <c:v>0.40054108437722957</c:v>
                </c:pt>
                <c:pt idx="573">
                  <c:v>0.40117681173074238</c:v>
                </c:pt>
                <c:pt idx="574">
                  <c:v>0.40181220099186654</c:v>
                </c:pt>
                <c:pt idx="575">
                  <c:v>0.40244725157056305</c:v>
                </c:pt>
                <c:pt idx="576">
                  <c:v>0.40308196287679277</c:v>
                </c:pt>
                <c:pt idx="577">
                  <c:v>0.40371633432051662</c:v>
                </c:pt>
                <c:pt idx="578">
                  <c:v>0.40435036531169549</c:v>
                </c:pt>
                <c:pt idx="579">
                  <c:v>0.40498405526029047</c:v>
                </c:pt>
                <c:pt idx="580">
                  <c:v>0.40561740357626241</c:v>
                </c:pt>
                <c:pt idx="581">
                  <c:v>0.4062504096695721</c:v>
                </c:pt>
                <c:pt idx="582">
                  <c:v>0.40688307295018067</c:v>
                </c:pt>
                <c:pt idx="583">
                  <c:v>0.40751539282804894</c:v>
                </c:pt>
                <c:pt idx="584">
                  <c:v>0.40814736871313784</c:v>
                </c:pt>
                <c:pt idx="585">
                  <c:v>0.40877900001540829</c:v>
                </c:pt>
                <c:pt idx="586">
                  <c:v>0.40941028614482128</c:v>
                </c:pt>
                <c:pt idx="587">
                  <c:v>0.41004122651133773</c:v>
                </c:pt>
                <c:pt idx="588">
                  <c:v>0.41067182052491852</c:v>
                </c:pt>
                <c:pt idx="589">
                  <c:v>0.41130206759552457</c:v>
                </c:pt>
                <c:pt idx="590">
                  <c:v>0.41193196713311681</c:v>
                </c:pt>
                <c:pt idx="591">
                  <c:v>0.41256151854765621</c:v>
                </c:pt>
                <c:pt idx="592">
                  <c:v>0.41319072124910367</c:v>
                </c:pt>
                <c:pt idx="593">
                  <c:v>0.4138195746474202</c:v>
                </c:pt>
                <c:pt idx="594">
                  <c:v>0.41444807815256657</c:v>
                </c:pt>
                <c:pt idx="595">
                  <c:v>0.41507623117450376</c:v>
                </c:pt>
                <c:pt idx="596">
                  <c:v>0.41570403312319276</c:v>
                </c:pt>
                <c:pt idx="597">
                  <c:v>0.41633148340859449</c:v>
                </c:pt>
                <c:pt idx="598">
                  <c:v>0.41695858144066977</c:v>
                </c:pt>
                <c:pt idx="599">
                  <c:v>0.41758532662937969</c:v>
                </c:pt>
                <c:pt idx="600">
                  <c:v>0.41821171838468507</c:v>
                </c:pt>
                <c:pt idx="601">
                  <c:v>0.41883775611654683</c:v>
                </c:pt>
                <c:pt idx="602">
                  <c:v>0.41946343923492596</c:v>
                </c:pt>
                <c:pt idx="603">
                  <c:v>0.42008876714978338</c:v>
                </c:pt>
                <c:pt idx="604">
                  <c:v>0.42071373927107997</c:v>
                </c:pt>
                <c:pt idx="605">
                  <c:v>0.42133835500877664</c:v>
                </c:pt>
                <c:pt idx="606">
                  <c:v>0.42196261377283439</c:v>
                </c:pt>
                <c:pt idx="607">
                  <c:v>0.42258651497321414</c:v>
                </c:pt>
                <c:pt idx="608">
                  <c:v>0.42321005801987677</c:v>
                </c:pt>
                <c:pt idx="609">
                  <c:v>0.42383324232278324</c:v>
                </c:pt>
                <c:pt idx="610">
                  <c:v>0.4244560672918945</c:v>
                </c:pt>
                <c:pt idx="611">
                  <c:v>0.42507853233717136</c:v>
                </c:pt>
                <c:pt idx="612">
                  <c:v>0.42570063686857484</c:v>
                </c:pt>
                <c:pt idx="613">
                  <c:v>0.42632238029606595</c:v>
                </c:pt>
                <c:pt idx="614">
                  <c:v>0.42694376202960549</c:v>
                </c:pt>
                <c:pt idx="615">
                  <c:v>0.42756478147915439</c:v>
                </c:pt>
                <c:pt idx="616">
                  <c:v>0.42818543805467363</c:v>
                </c:pt>
                <c:pt idx="617">
                  <c:v>0.42880573116612408</c:v>
                </c:pt>
                <c:pt idx="618">
                  <c:v>0.42942566022346673</c:v>
                </c:pt>
                <c:pt idx="619">
                  <c:v>0.43004522463666256</c:v>
                </c:pt>
                <c:pt idx="620">
                  <c:v>0.43066442381567233</c:v>
                </c:pt>
                <c:pt idx="621">
                  <c:v>0.43128325717045712</c:v>
                </c:pt>
                <c:pt idx="622">
                  <c:v>0.43190172411097771</c:v>
                </c:pt>
                <c:pt idx="623">
                  <c:v>0.43251982404719519</c:v>
                </c:pt>
                <c:pt idx="624">
                  <c:v>0.43313755638907037</c:v>
                </c:pt>
                <c:pt idx="625">
                  <c:v>0.43375492054656423</c:v>
                </c:pt>
                <c:pt idx="626">
                  <c:v>0.4343719159296377</c:v>
                </c:pt>
                <c:pt idx="627">
                  <c:v>0.43498854194825171</c:v>
                </c:pt>
                <c:pt idx="628">
                  <c:v>0.43560479801236718</c:v>
                </c:pt>
                <c:pt idx="629">
                  <c:v>0.43622068353194493</c:v>
                </c:pt>
                <c:pt idx="630">
                  <c:v>0.43683619791694606</c:v>
                </c:pt>
                <c:pt idx="631">
                  <c:v>0.43745134057733143</c:v>
                </c:pt>
                <c:pt idx="632">
                  <c:v>0.43806611092306191</c:v>
                </c:pt>
                <c:pt idx="633">
                  <c:v>0.4386805083640985</c:v>
                </c:pt>
                <c:pt idx="634">
                  <c:v>0.43929453231040205</c:v>
                </c:pt>
                <c:pt idx="635">
                  <c:v>0.43990818217193361</c:v>
                </c:pt>
                <c:pt idx="636">
                  <c:v>0.44052145735865406</c:v>
                </c:pt>
                <c:pt idx="637">
                  <c:v>0.4411343572805243</c:v>
                </c:pt>
                <c:pt idx="638">
                  <c:v>0.44174688134750523</c:v>
                </c:pt>
                <c:pt idx="639">
                  <c:v>0.44235902896955781</c:v>
                </c:pt>
                <c:pt idx="640">
                  <c:v>0.44297079955664298</c:v>
                </c:pt>
                <c:pt idx="641">
                  <c:v>0.44358219251872166</c:v>
                </c:pt>
                <c:pt idx="642">
                  <c:v>0.44419320726575473</c:v>
                </c:pt>
                <c:pt idx="643">
                  <c:v>0.44480384320770322</c:v>
                </c:pt>
                <c:pt idx="644">
                  <c:v>0.44541409975452795</c:v>
                </c:pt>
                <c:pt idx="645">
                  <c:v>0.44602397631618995</c:v>
                </c:pt>
                <c:pt idx="646">
                  <c:v>0.44663347230265005</c:v>
                </c:pt>
                <c:pt idx="647">
                  <c:v>0.44724258712386927</c:v>
                </c:pt>
                <c:pt idx="648">
                  <c:v>0.44785132018980839</c:v>
                </c:pt>
                <c:pt idx="649">
                  <c:v>0.44845967091042849</c:v>
                </c:pt>
                <c:pt idx="650">
                  <c:v>0.44906763869569044</c:v>
                </c:pt>
                <c:pt idx="651">
                  <c:v>0.44967522295555512</c:v>
                </c:pt>
                <c:pt idx="652">
                  <c:v>0.45028242309998362</c:v>
                </c:pt>
                <c:pt idx="653">
                  <c:v>0.4508892385389367</c:v>
                </c:pt>
                <c:pt idx="654">
                  <c:v>0.45149566868237534</c:v>
                </c:pt>
                <c:pt idx="655">
                  <c:v>0.45210171294026047</c:v>
                </c:pt>
                <c:pt idx="656">
                  <c:v>0.45270737072255296</c:v>
                </c:pt>
                <c:pt idx="657">
                  <c:v>0.45331264143921385</c:v>
                </c:pt>
                <c:pt idx="658">
                  <c:v>0.45391752450020401</c:v>
                </c:pt>
                <c:pt idx="659">
                  <c:v>0.45452201931548436</c:v>
                </c:pt>
                <c:pt idx="660">
                  <c:v>0.45512612529501578</c:v>
                </c:pt>
                <c:pt idx="661">
                  <c:v>0.45572984184875936</c:v>
                </c:pt>
                <c:pt idx="662">
                  <c:v>0.45633316838667587</c:v>
                </c:pt>
                <c:pt idx="663">
                  <c:v>0.45693610431872628</c:v>
                </c:pt>
                <c:pt idx="664">
                  <c:v>0.45753864905487152</c:v>
                </c:pt>
                <c:pt idx="665">
                  <c:v>0.45814080200507257</c:v>
                </c:pt>
                <c:pt idx="666">
                  <c:v>0.45874256257929025</c:v>
                </c:pt>
                <c:pt idx="667">
                  <c:v>0.45934393018748554</c:v>
                </c:pt>
                <c:pt idx="668">
                  <c:v>0.45994490423961942</c:v>
                </c:pt>
                <c:pt idx="669">
                  <c:v>0.46054548414565272</c:v>
                </c:pt>
                <c:pt idx="670">
                  <c:v>0.4611456693155464</c:v>
                </c:pt>
                <c:pt idx="671">
                  <c:v>0.46174545915926152</c:v>
                </c:pt>
                <c:pt idx="672">
                  <c:v>0.46234485308675882</c:v>
                </c:pt>
                <c:pt idx="673">
                  <c:v>0.46294385050799935</c:v>
                </c:pt>
                <c:pt idx="674">
                  <c:v>0.46354245083294393</c:v>
                </c:pt>
                <c:pt idx="675">
                  <c:v>0.46414065347155359</c:v>
                </c:pt>
                <c:pt idx="676">
                  <c:v>0.46473845783378914</c:v>
                </c:pt>
                <c:pt idx="677">
                  <c:v>0.46533586332961163</c:v>
                </c:pt>
                <c:pt idx="678">
                  <c:v>0.46593286936898193</c:v>
                </c:pt>
                <c:pt idx="679">
                  <c:v>0.46652947536186101</c:v>
                </c:pt>
                <c:pt idx="680">
                  <c:v>0.4671256807182097</c:v>
                </c:pt>
                <c:pt idx="681">
                  <c:v>0.46772148484798898</c:v>
                </c:pt>
                <c:pt idx="682">
                  <c:v>0.46831688716115982</c:v>
                </c:pt>
                <c:pt idx="683">
                  <c:v>0.46891188706768316</c:v>
                </c:pt>
                <c:pt idx="684">
                  <c:v>0.46950648397751982</c:v>
                </c:pt>
                <c:pt idx="685">
                  <c:v>0.47010067730063082</c:v>
                </c:pt>
                <c:pt idx="686">
                  <c:v>0.4706944664469771</c:v>
                </c:pt>
                <c:pt idx="687">
                  <c:v>0.47128785082651947</c:v>
                </c:pt>
                <c:pt idx="688">
                  <c:v>0.47188082984921897</c:v>
                </c:pt>
                <c:pt idx="689">
                  <c:v>0.47247340292503642</c:v>
                </c:pt>
                <c:pt idx="690">
                  <c:v>0.47306556946393286</c:v>
                </c:pt>
                <c:pt idx="691">
                  <c:v>0.47365732887586925</c:v>
                </c:pt>
                <c:pt idx="692">
                  <c:v>0.47424868057080638</c:v>
                </c:pt>
                <c:pt idx="693">
                  <c:v>0.47483962395870521</c:v>
                </c:pt>
                <c:pt idx="694">
                  <c:v>0.47543015844952669</c:v>
                </c:pt>
                <c:pt idx="695">
                  <c:v>0.47602028345323177</c:v>
                </c:pt>
                <c:pt idx="696">
                  <c:v>0.47660999837978141</c:v>
                </c:pt>
                <c:pt idx="697">
                  <c:v>0.4771993026391364</c:v>
                </c:pt>
                <c:pt idx="698">
                  <c:v>0.47778819564125785</c:v>
                </c:pt>
                <c:pt idx="699">
                  <c:v>0.47837667679610651</c:v>
                </c:pt>
                <c:pt idx="700">
                  <c:v>0.47896474551364338</c:v>
                </c:pt>
                <c:pt idx="701">
                  <c:v>0.47955240120382941</c:v>
                </c:pt>
                <c:pt idx="702">
                  <c:v>0.48013964327662567</c:v>
                </c:pt>
                <c:pt idx="703">
                  <c:v>0.48072647114199268</c:v>
                </c:pt>
                <c:pt idx="704">
                  <c:v>0.48131288420989177</c:v>
                </c:pt>
                <c:pt idx="705">
                  <c:v>0.48189888189028374</c:v>
                </c:pt>
                <c:pt idx="706">
                  <c:v>0.48248446359312946</c:v>
                </c:pt>
                <c:pt idx="707">
                  <c:v>0.48306962872838982</c:v>
                </c:pt>
                <c:pt idx="708">
                  <c:v>0.48365437670602585</c:v>
                </c:pt>
                <c:pt idx="709">
                  <c:v>0.48423870693599852</c:v>
                </c:pt>
                <c:pt idx="710">
                  <c:v>0.4848226188282686</c:v>
                </c:pt>
                <c:pt idx="711">
                  <c:v>0.48540611179279713</c:v>
                </c:pt>
                <c:pt idx="712">
                  <c:v>0.48598918523954499</c:v>
                </c:pt>
                <c:pt idx="713">
                  <c:v>0.48657183857847314</c:v>
                </c:pt>
                <c:pt idx="714">
                  <c:v>0.48715407121954252</c:v>
                </c:pt>
                <c:pt idx="715">
                  <c:v>0.48773588257271394</c:v>
                </c:pt>
                <c:pt idx="716">
                  <c:v>0.4883172720479485</c:v>
                </c:pt>
                <c:pt idx="717">
                  <c:v>0.48889823905520702</c:v>
                </c:pt>
                <c:pt idx="718">
                  <c:v>0.48947878300445047</c:v>
                </c:pt>
                <c:pt idx="719">
                  <c:v>0.49005890330563973</c:v>
                </c:pt>
                <c:pt idx="720">
                  <c:v>0.49063859936873577</c:v>
                </c:pt>
                <c:pt idx="721">
                  <c:v>0.49121787060369948</c:v>
                </c:pt>
                <c:pt idx="722">
                  <c:v>0.49179671642049189</c:v>
                </c:pt>
                <c:pt idx="723">
                  <c:v>0.49237513622907375</c:v>
                </c:pt>
                <c:pt idx="724">
                  <c:v>0.49295312943940617</c:v>
                </c:pt>
                <c:pt idx="725">
                  <c:v>0.49353069546145001</c:v>
                </c:pt>
                <c:pt idx="726">
                  <c:v>0.49410783370516603</c:v>
                </c:pt>
                <c:pt idx="727">
                  <c:v>0.49468454358051545</c:v>
                </c:pt>
                <c:pt idx="728">
                  <c:v>0.49526082449745901</c:v>
                </c:pt>
                <c:pt idx="729">
                  <c:v>0.49583667586595764</c:v>
                </c:pt>
                <c:pt idx="730">
                  <c:v>0.49641209709597234</c:v>
                </c:pt>
                <c:pt idx="731">
                  <c:v>0.49698708759746402</c:v>
                </c:pt>
                <c:pt idx="732">
                  <c:v>0.49756164678039361</c:v>
                </c:pt>
                <c:pt idx="733">
                  <c:v>0.49813577405472198</c:v>
                </c:pt>
                <c:pt idx="734">
                  <c:v>0.49870946883041017</c:v>
                </c:pt>
                <c:pt idx="735">
                  <c:v>0.49928273051741895</c:v>
                </c:pt>
                <c:pt idx="736">
                  <c:v>0.4998555585257094</c:v>
                </c:pt>
                <c:pt idx="737">
                  <c:v>0.50042795226524228</c:v>
                </c:pt>
                <c:pt idx="738">
                  <c:v>0.50099991114597875</c:v>
                </c:pt>
                <c:pt idx="739">
                  <c:v>0.50157143457787956</c:v>
                </c:pt>
                <c:pt idx="740">
                  <c:v>0.5021425219709057</c:v>
                </c:pt>
                <c:pt idx="741">
                  <c:v>0.50271317273501803</c:v>
                </c:pt>
                <c:pt idx="742">
                  <c:v>0.50328338628017755</c:v>
                </c:pt>
                <c:pt idx="743">
                  <c:v>0.50385316201634522</c:v>
                </c:pt>
                <c:pt idx="744">
                  <c:v>0.50442249935348171</c:v>
                </c:pt>
                <c:pt idx="745">
                  <c:v>0.50499139770154833</c:v>
                </c:pt>
                <c:pt idx="746">
                  <c:v>0.50555985647050583</c:v>
                </c:pt>
                <c:pt idx="747">
                  <c:v>0.50612787507031509</c:v>
                </c:pt>
                <c:pt idx="748">
                  <c:v>0.50669545291093709</c:v>
                </c:pt>
                <c:pt idx="749">
                  <c:v>0.50726258940233271</c:v>
                </c:pt>
                <c:pt idx="750">
                  <c:v>0.50782928395446303</c:v>
                </c:pt>
                <c:pt idx="751">
                  <c:v>0.50839553597728881</c:v>
                </c:pt>
                <c:pt idx="752">
                  <c:v>0.50896134488077094</c:v>
                </c:pt>
                <c:pt idx="753">
                  <c:v>0.5095267100748706</c:v>
                </c:pt>
                <c:pt idx="754">
                  <c:v>0.51009163096954835</c:v>
                </c:pt>
                <c:pt idx="755">
                  <c:v>0.51065610697476549</c:v>
                </c:pt>
                <c:pt idx="756">
                  <c:v>0.51122013750048279</c:v>
                </c:pt>
                <c:pt idx="757">
                  <c:v>0.51178372195666111</c:v>
                </c:pt>
                <c:pt idx="758">
                  <c:v>0.51234685975326144</c:v>
                </c:pt>
                <c:pt idx="759">
                  <c:v>0.51290955030024465</c:v>
                </c:pt>
                <c:pt idx="760">
                  <c:v>0.51347179300757184</c:v>
                </c:pt>
                <c:pt idx="761">
                  <c:v>0.51403358728520376</c:v>
                </c:pt>
                <c:pt idx="762">
                  <c:v>0.5145949325431014</c:v>
                </c:pt>
                <c:pt idx="763">
                  <c:v>0.51515582819122563</c:v>
                </c:pt>
                <c:pt idx="764">
                  <c:v>0.51571627363953743</c:v>
                </c:pt>
                <c:pt idx="765">
                  <c:v>0.51627626829799778</c:v>
                </c:pt>
                <c:pt idx="766">
                  <c:v>0.51683581157656755</c:v>
                </c:pt>
                <c:pt idx="767">
                  <c:v>0.51739490288520773</c:v>
                </c:pt>
                <c:pt idx="768">
                  <c:v>0.51795354163387908</c:v>
                </c:pt>
                <c:pt idx="769">
                  <c:v>0.51851172723254269</c:v>
                </c:pt>
                <c:pt idx="770">
                  <c:v>0.51906945909115942</c:v>
                </c:pt>
                <c:pt idx="771">
                  <c:v>0.51962673661969017</c:v>
                </c:pt>
                <c:pt idx="772">
                  <c:v>0.520183559228096</c:v>
                </c:pt>
                <c:pt idx="773">
                  <c:v>0.52073992632633759</c:v>
                </c:pt>
                <c:pt idx="774">
                  <c:v>0.52129583732437623</c:v>
                </c:pt>
                <c:pt idx="775">
                  <c:v>0.52185129163217248</c:v>
                </c:pt>
                <c:pt idx="776">
                  <c:v>0.52240628865968752</c:v>
                </c:pt>
                <c:pt idx="777">
                  <c:v>0.52296082781688213</c:v>
                </c:pt>
                <c:pt idx="778">
                  <c:v>0.52351490851371729</c:v>
                </c:pt>
                <c:pt idx="779">
                  <c:v>0.52406853016015398</c:v>
                </c:pt>
                <c:pt idx="780">
                  <c:v>0.52462169216615306</c:v>
                </c:pt>
                <c:pt idx="781">
                  <c:v>0.52517439394167553</c:v>
                </c:pt>
                <c:pt idx="782">
                  <c:v>0.52572663489668214</c:v>
                </c:pt>
                <c:pt idx="783">
                  <c:v>0.5262784144411341</c:v>
                </c:pt>
                <c:pt idx="784">
                  <c:v>0.52682973198499206</c:v>
                </c:pt>
                <c:pt idx="785">
                  <c:v>0.5273805869382171</c:v>
                </c:pt>
                <c:pt idx="786">
                  <c:v>0.5279309787107701</c:v>
                </c:pt>
                <c:pt idx="787">
                  <c:v>0.52848090671261194</c:v>
                </c:pt>
                <c:pt idx="788">
                  <c:v>0.52903037035370359</c:v>
                </c:pt>
                <c:pt idx="789">
                  <c:v>0.52957936904400615</c:v>
                </c:pt>
                <c:pt idx="790">
                  <c:v>0.53012790219348027</c:v>
                </c:pt>
                <c:pt idx="791">
                  <c:v>0.53067596921208704</c:v>
                </c:pt>
                <c:pt idx="792">
                  <c:v>0.53122356950978733</c:v>
                </c:pt>
                <c:pt idx="793">
                  <c:v>0.53177070249654212</c:v>
                </c:pt>
                <c:pt idx="794">
                  <c:v>0.5323173675823123</c:v>
                </c:pt>
                <c:pt idx="795">
                  <c:v>0.53286356417705871</c:v>
                </c:pt>
                <c:pt idx="796">
                  <c:v>0.53340929169074247</c:v>
                </c:pt>
                <c:pt idx="797">
                  <c:v>0.53395454953332433</c:v>
                </c:pt>
                <c:pt idx="798">
                  <c:v>0.53449933711476538</c:v>
                </c:pt>
                <c:pt idx="799">
                  <c:v>0.53504365384502639</c:v>
                </c:pt>
                <c:pt idx="800">
                  <c:v>0.53558749913406833</c:v>
                </c:pt>
                <c:pt idx="801">
                  <c:v>0.5361308723918522</c:v>
                </c:pt>
                <c:pt idx="802">
                  <c:v>0.53667377302833874</c:v>
                </c:pt>
                <c:pt idx="803">
                  <c:v>0.53721620045348928</c:v>
                </c:pt>
                <c:pt idx="804">
                  <c:v>0.53775815407726424</c:v>
                </c:pt>
                <c:pt idx="805">
                  <c:v>0.53829963330962494</c:v>
                </c:pt>
                <c:pt idx="806">
                  <c:v>0.53884063756053213</c:v>
                </c:pt>
                <c:pt idx="807">
                  <c:v>0.5393811662399467</c:v>
                </c:pt>
                <c:pt idx="808">
                  <c:v>0.53992121875782972</c:v>
                </c:pt>
                <c:pt idx="809">
                  <c:v>0.54046079452414197</c:v>
                </c:pt>
                <c:pt idx="810">
                  <c:v>0.54099989294884454</c:v>
                </c:pt>
                <c:pt idx="811">
                  <c:v>0.54153851344189818</c:v>
                </c:pt>
                <c:pt idx="812">
                  <c:v>0.542076655413264</c:v>
                </c:pt>
                <c:pt idx="813">
                  <c:v>0.54261431827290274</c:v>
                </c:pt>
                <c:pt idx="814">
                  <c:v>0.54315150143077551</c:v>
                </c:pt>
                <c:pt idx="815">
                  <c:v>0.54368820429684295</c:v>
                </c:pt>
                <c:pt idx="816">
                  <c:v>0.54422442628106638</c:v>
                </c:pt>
                <c:pt idx="817">
                  <c:v>0.54476016679340644</c:v>
                </c:pt>
                <c:pt idx="818">
                  <c:v>0.54529542524382413</c:v>
                </c:pt>
                <c:pt idx="819">
                  <c:v>0.54583020104228042</c:v>
                </c:pt>
                <c:pt idx="820">
                  <c:v>0.54636449359873629</c:v>
                </c:pt>
                <c:pt idx="821">
                  <c:v>0.54689830232315251</c:v>
                </c:pt>
                <c:pt idx="822">
                  <c:v>0.54743162662549005</c:v>
                </c:pt>
                <c:pt idx="823">
                  <c:v>0.54796446591571002</c:v>
                </c:pt>
                <c:pt idx="824">
                  <c:v>0.54849681960377306</c:v>
                </c:pt>
                <c:pt idx="825">
                  <c:v>0.54902868709964026</c:v>
                </c:pt>
                <c:pt idx="826">
                  <c:v>0.5495600678132726</c:v>
                </c:pt>
                <c:pt idx="827">
                  <c:v>0.55009096115463085</c:v>
                </c:pt>
                <c:pt idx="828">
                  <c:v>0.55062136653367599</c:v>
                </c:pt>
                <c:pt idx="829">
                  <c:v>0.55115128336036912</c:v>
                </c:pt>
                <c:pt idx="830">
                  <c:v>0.55168071104467098</c:v>
                </c:pt>
                <c:pt idx="831">
                  <c:v>0.55220964899654246</c:v>
                </c:pt>
                <c:pt idx="832">
                  <c:v>0.55273809662594464</c:v>
                </c:pt>
                <c:pt idx="833">
                  <c:v>0.5532660533428384</c:v>
                </c:pt>
                <c:pt idx="834">
                  <c:v>0.55379351855718451</c:v>
                </c:pt>
                <c:pt idx="835">
                  <c:v>0.55432049167894415</c:v>
                </c:pt>
                <c:pt idx="836">
                  <c:v>0.5548469721180781</c:v>
                </c:pt>
                <c:pt idx="837">
                  <c:v>0.55537295928454733</c:v>
                </c:pt>
                <c:pt idx="838">
                  <c:v>0.55589845258831272</c:v>
                </c:pt>
                <c:pt idx="839">
                  <c:v>0.55642345143933525</c:v>
                </c:pt>
                <c:pt idx="840">
                  <c:v>0.55694795524757579</c:v>
                </c:pt>
                <c:pt idx="841">
                  <c:v>0.55747196342299543</c:v>
                </c:pt>
                <c:pt idx="842">
                  <c:v>0.55799547537555483</c:v>
                </c:pt>
                <c:pt idx="843">
                  <c:v>0.55851849051521518</c:v>
                </c:pt>
                <c:pt idx="844">
                  <c:v>0.55904100825193714</c:v>
                </c:pt>
                <c:pt idx="845">
                  <c:v>0.55956302799568192</c:v>
                </c:pt>
                <c:pt idx="846">
                  <c:v>0.56008454915641026</c:v>
                </c:pt>
                <c:pt idx="847">
                  <c:v>0.56060557114408316</c:v>
                </c:pt>
                <c:pt idx="848">
                  <c:v>0.56112609336866148</c:v>
                </c:pt>
                <c:pt idx="849">
                  <c:v>0.56164611524010633</c:v>
                </c:pt>
                <c:pt idx="850">
                  <c:v>0.56216563616837834</c:v>
                </c:pt>
                <c:pt idx="851">
                  <c:v>0.56268465556343861</c:v>
                </c:pt>
                <c:pt idx="852">
                  <c:v>0.56320317283524812</c:v>
                </c:pt>
                <c:pt idx="853">
                  <c:v>0.56372118739376775</c:v>
                </c:pt>
                <c:pt idx="854">
                  <c:v>0.56423869864895837</c:v>
                </c:pt>
                <c:pt idx="855">
                  <c:v>0.56475570601078096</c:v>
                </c:pt>
                <c:pt idx="856">
                  <c:v>0.56527220888919649</c:v>
                </c:pt>
                <c:pt idx="857">
                  <c:v>0.56578820669416574</c:v>
                </c:pt>
                <c:pt idx="858">
                  <c:v>0.56630369883564968</c:v>
                </c:pt>
                <c:pt idx="859">
                  <c:v>0.56681868472360941</c:v>
                </c:pt>
                <c:pt idx="860">
                  <c:v>0.5673331637680058</c:v>
                </c:pt>
                <c:pt idx="861">
                  <c:v>0.56784713537879961</c:v>
                </c:pt>
                <c:pt idx="862">
                  <c:v>0.56836059896595181</c:v>
                </c:pt>
                <c:pt idx="863">
                  <c:v>0.56887355393942352</c:v>
                </c:pt>
                <c:pt idx="864">
                  <c:v>0.56938599970917547</c:v>
                </c:pt>
                <c:pt idx="865">
                  <c:v>0.56989793568516867</c:v>
                </c:pt>
                <c:pt idx="866">
                  <c:v>0.57040936127736397</c:v>
                </c:pt>
                <c:pt idx="867">
                  <c:v>0.57092027589572247</c:v>
                </c:pt>
                <c:pt idx="868">
                  <c:v>0.57143067895020494</c:v>
                </c:pt>
                <c:pt idx="869">
                  <c:v>0.57194056985077224</c:v>
                </c:pt>
                <c:pt idx="870">
                  <c:v>0.57244994800738547</c:v>
                </c:pt>
                <c:pt idx="871">
                  <c:v>0.5729588128300056</c:v>
                </c:pt>
                <c:pt idx="872">
                  <c:v>0.5734671637285933</c:v>
                </c:pt>
                <c:pt idx="873">
                  <c:v>0.57397500011310987</c:v>
                </c:pt>
                <c:pt idx="874">
                  <c:v>0.57448232139351585</c:v>
                </c:pt>
                <c:pt idx="875">
                  <c:v>0.57498912697977234</c:v>
                </c:pt>
                <c:pt idx="876">
                  <c:v>0.5754954162818402</c:v>
                </c:pt>
                <c:pt idx="877">
                  <c:v>0.57600118870968053</c:v>
                </c:pt>
                <c:pt idx="878">
                  <c:v>0.57650644367325421</c:v>
                </c:pt>
                <c:pt idx="879">
                  <c:v>0.57701118058252199</c:v>
                </c:pt>
                <c:pt idx="880">
                  <c:v>0.57751539884744485</c:v>
                </c:pt>
                <c:pt idx="881">
                  <c:v>0.578019097877984</c:v>
                </c:pt>
                <c:pt idx="882">
                  <c:v>0.57852227708409998</c:v>
                </c:pt>
                <c:pt idx="883">
                  <c:v>0.57902493587575399</c:v>
                </c:pt>
                <c:pt idx="884">
                  <c:v>0.57952707366290679</c:v>
                </c:pt>
                <c:pt idx="885">
                  <c:v>0.58002868985551925</c:v>
                </c:pt>
                <c:pt idx="886">
                  <c:v>0.58052978386355258</c:v>
                </c:pt>
                <c:pt idx="887">
                  <c:v>0.58103035509696754</c:v>
                </c:pt>
                <c:pt idx="888">
                  <c:v>0.581530402965725</c:v>
                </c:pt>
                <c:pt idx="889">
                  <c:v>0.58202992687978594</c:v>
                </c:pt>
                <c:pt idx="890">
                  <c:v>0.58252892624911135</c:v>
                </c:pt>
                <c:pt idx="891">
                  <c:v>0.58302740048366197</c:v>
                </c:pt>
                <c:pt idx="892">
                  <c:v>0.58352534899339903</c:v>
                </c:pt>
                <c:pt idx="893">
                  <c:v>0.58402277118828327</c:v>
                </c:pt>
                <c:pt idx="894">
                  <c:v>0.58451966647827558</c:v>
                </c:pt>
                <c:pt idx="895">
                  <c:v>0.58501603427333693</c:v>
                </c:pt>
                <c:pt idx="896">
                  <c:v>0.5855118739834283</c:v>
                </c:pt>
                <c:pt idx="897">
                  <c:v>0.58600718501851057</c:v>
                </c:pt>
                <c:pt idx="898">
                  <c:v>0.58650196678854472</c:v>
                </c:pt>
                <c:pt idx="899">
                  <c:v>0.58699621870349161</c:v>
                </c:pt>
                <c:pt idx="900">
                  <c:v>0.58748994017331213</c:v>
                </c:pt>
                <c:pt idx="901">
                  <c:v>0.58798313060796725</c:v>
                </c:pt>
                <c:pt idx="902">
                  <c:v>0.58847578941741796</c:v>
                </c:pt>
                <c:pt idx="903">
                  <c:v>0.58896791601162513</c:v>
                </c:pt>
                <c:pt idx="904">
                  <c:v>0.58945950980054984</c:v>
                </c:pt>
                <c:pt idx="905">
                  <c:v>0.58995057019415276</c:v>
                </c:pt>
                <c:pt idx="906">
                  <c:v>0.59044109660239474</c:v>
                </c:pt>
                <c:pt idx="907">
                  <c:v>0.59093108843523712</c:v>
                </c:pt>
                <c:pt idx="908">
                  <c:v>0.59142054510264064</c:v>
                </c:pt>
                <c:pt idx="909">
                  <c:v>0.59190946601456618</c:v>
                </c:pt>
                <c:pt idx="910">
                  <c:v>0.59239785058097461</c:v>
                </c:pt>
                <c:pt idx="911">
                  <c:v>0.59288569821182702</c:v>
                </c:pt>
                <c:pt idx="912">
                  <c:v>0.59337300831708406</c:v>
                </c:pt>
                <c:pt idx="913">
                  <c:v>0.59385978030670694</c:v>
                </c:pt>
                <c:pt idx="914">
                  <c:v>0.59434601359065653</c:v>
                </c:pt>
                <c:pt idx="915">
                  <c:v>0.59483170757889381</c:v>
                </c:pt>
                <c:pt idx="916">
                  <c:v>0.59531686168137943</c:v>
                </c:pt>
                <c:pt idx="917">
                  <c:v>0.59580147530807459</c:v>
                </c:pt>
                <c:pt idx="918">
                  <c:v>0.59628554786894017</c:v>
                </c:pt>
                <c:pt idx="919">
                  <c:v>0.59676907877393703</c:v>
                </c:pt>
                <c:pt idx="920">
                  <c:v>0.59725206743302617</c:v>
                </c:pt>
                <c:pt idx="921">
                  <c:v>0.59773451325616833</c:v>
                </c:pt>
                <c:pt idx="922">
                  <c:v>0.59821641565332473</c:v>
                </c:pt>
                <c:pt idx="923">
                  <c:v>0.59869777403445612</c:v>
                </c:pt>
                <c:pt idx="924">
                  <c:v>0.59917858780952338</c:v>
                </c:pt>
                <c:pt idx="925">
                  <c:v>0.59965885638848759</c:v>
                </c:pt>
                <c:pt idx="926">
                  <c:v>0.60013857918130964</c:v>
                </c:pt>
                <c:pt idx="927">
                  <c:v>0.60061775559795039</c:v>
                </c:pt>
                <c:pt idx="928">
                  <c:v>0.60109638504837071</c:v>
                </c:pt>
                <c:pt idx="929">
                  <c:v>0.60157446694253169</c:v>
                </c:pt>
                <c:pt idx="930">
                  <c:v>0.60205200069039411</c:v>
                </c:pt>
                <c:pt idx="931">
                  <c:v>0.60252898570191904</c:v>
                </c:pt>
                <c:pt idx="932">
                  <c:v>0.60300542138706725</c:v>
                </c:pt>
                <c:pt idx="933">
                  <c:v>0.60348130715579984</c:v>
                </c:pt>
                <c:pt idx="934">
                  <c:v>0.60395664241807756</c:v>
                </c:pt>
                <c:pt idx="935">
                  <c:v>0.60443142658386151</c:v>
                </c:pt>
                <c:pt idx="936">
                  <c:v>0.60490565906311256</c:v>
                </c:pt>
                <c:pt idx="937">
                  <c:v>0.60537933926579157</c:v>
                </c:pt>
                <c:pt idx="938">
                  <c:v>0.60585246660185943</c:v>
                </c:pt>
                <c:pt idx="939">
                  <c:v>0.60632504048127733</c:v>
                </c:pt>
                <c:pt idx="940">
                  <c:v>0.60679706031400582</c:v>
                </c:pt>
                <c:pt idx="941">
                  <c:v>0.60726852551000621</c:v>
                </c:pt>
                <c:pt idx="942">
                  <c:v>0.60773943547923903</c:v>
                </c:pt>
                <c:pt idx="943">
                  <c:v>0.6082097896316655</c:v>
                </c:pt>
                <c:pt idx="944">
                  <c:v>0.60867958737724648</c:v>
                </c:pt>
                <c:pt idx="945">
                  <c:v>0.60914882812594295</c:v>
                </c:pt>
                <c:pt idx="946">
                  <c:v>0.60961751128771569</c:v>
                </c:pt>
                <c:pt idx="947">
                  <c:v>0.61008563627252577</c:v>
                </c:pt>
                <c:pt idx="948">
                  <c:v>0.61055320249033396</c:v>
                </c:pt>
                <c:pt idx="949">
                  <c:v>0.61102020935110135</c:v>
                </c:pt>
                <c:pt idx="950">
                  <c:v>0.61148665626478871</c:v>
                </c:pt>
                <c:pt idx="951">
                  <c:v>0.61195254264135712</c:v>
                </c:pt>
                <c:pt idx="952">
                  <c:v>0.61241786789076746</c:v>
                </c:pt>
                <c:pt idx="953">
                  <c:v>0.61288263142298061</c:v>
                </c:pt>
                <c:pt idx="954">
                  <c:v>0.61334683264795753</c:v>
                </c:pt>
                <c:pt idx="955">
                  <c:v>0.61381047097565911</c:v>
                </c:pt>
                <c:pt idx="956">
                  <c:v>0.61427354581604632</c:v>
                </c:pt>
                <c:pt idx="957">
                  <c:v>0.61473605657908015</c:v>
                </c:pt>
                <c:pt idx="958">
                  <c:v>0.61519800267472147</c:v>
                </c:pt>
                <c:pt idx="959">
                  <c:v>0.61565938351293104</c:v>
                </c:pt>
                <c:pt idx="960">
                  <c:v>0.61612019850366995</c:v>
                </c:pt>
                <c:pt idx="961">
                  <c:v>0.61658044705689929</c:v>
                </c:pt>
                <c:pt idx="962">
                  <c:v>0.61704012858257973</c:v>
                </c:pt>
                <c:pt idx="963">
                  <c:v>0.61749924249067234</c:v>
                </c:pt>
                <c:pt idx="964">
                  <c:v>0.61795778819113789</c:v>
                </c:pt>
                <c:pt idx="965">
                  <c:v>0.61841576509393748</c:v>
                </c:pt>
                <c:pt idx="966">
                  <c:v>0.61887317260903185</c:v>
                </c:pt>
                <c:pt idx="967">
                  <c:v>0.61933001014638212</c:v>
                </c:pt>
                <c:pt idx="968">
                  <c:v>0.61978627711594925</c:v>
                </c:pt>
                <c:pt idx="969">
                  <c:v>0.6202419729276939</c:v>
                </c:pt>
                <c:pt idx="970">
                  <c:v>0.62069709699157716</c:v>
                </c:pt>
                <c:pt idx="971">
                  <c:v>0.62115164871756012</c:v>
                </c:pt>
                <c:pt idx="972">
                  <c:v>0.62160562751560333</c:v>
                </c:pt>
                <c:pt idx="973">
                  <c:v>0.62205903279566799</c:v>
                </c:pt>
                <c:pt idx="974">
                  <c:v>0.62251186396771507</c:v>
                </c:pt>
                <c:pt idx="975">
                  <c:v>0.62296412044170535</c:v>
                </c:pt>
                <c:pt idx="976">
                  <c:v>0.62341580162759969</c:v>
                </c:pt>
                <c:pt idx="977">
                  <c:v>0.62386690693535918</c:v>
                </c:pt>
                <c:pt idx="978">
                  <c:v>0.6243174357749447</c:v>
                </c:pt>
                <c:pt idx="979">
                  <c:v>0.62476738755631722</c:v>
                </c:pt>
                <c:pt idx="980">
                  <c:v>0.62521676168943752</c:v>
                </c:pt>
                <c:pt idx="981">
                  <c:v>0.62566555758426667</c:v>
                </c:pt>
                <c:pt idx="982">
                  <c:v>0.62611377465076556</c:v>
                </c:pt>
                <c:pt idx="983">
                  <c:v>0.62656141229889506</c:v>
                </c:pt>
                <c:pt idx="984">
                  <c:v>0.62700846993861625</c:v>
                </c:pt>
                <c:pt idx="985">
                  <c:v>0.6274549469798899</c:v>
                </c:pt>
                <c:pt idx="986">
                  <c:v>0.62790084283267711</c:v>
                </c:pt>
                <c:pt idx="987">
                  <c:v>0.62834615690693851</c:v>
                </c:pt>
                <c:pt idx="988">
                  <c:v>0.62879088861263532</c:v>
                </c:pt>
                <c:pt idx="989">
                  <c:v>0.6292350373597283</c:v>
                </c:pt>
                <c:pt idx="990">
                  <c:v>0.62967860255817842</c:v>
                </c:pt>
                <c:pt idx="991">
                  <c:v>0.63012158361794668</c:v>
                </c:pt>
                <c:pt idx="992">
                  <c:v>0.63056397994899394</c:v>
                </c:pt>
                <c:pt idx="993">
                  <c:v>0.63100579096128107</c:v>
                </c:pt>
                <c:pt idx="994">
                  <c:v>0.63144701606476905</c:v>
                </c:pt>
                <c:pt idx="995">
                  <c:v>0.63188765466941876</c:v>
                </c:pt>
                <c:pt idx="996">
                  <c:v>0.63232770618519141</c:v>
                </c:pt>
                <c:pt idx="997">
                  <c:v>0.63276717002204752</c:v>
                </c:pt>
                <c:pt idx="998">
                  <c:v>0.63320604558994831</c:v>
                </c:pt>
                <c:pt idx="999">
                  <c:v>0.63364433229885442</c:v>
                </c:pt>
                <c:pt idx="1000">
                  <c:v>0.63408202955872717</c:v>
                </c:pt>
                <c:pt idx="1001">
                  <c:v>0.6345191367795272</c:v>
                </c:pt>
                <c:pt idx="1002">
                  <c:v>0.63495565337121551</c:v>
                </c:pt>
                <c:pt idx="1003">
                  <c:v>0.63539157874375296</c:v>
                </c:pt>
                <c:pt idx="1004">
                  <c:v>0.63582691230710053</c:v>
                </c:pt>
                <c:pt idx="1005">
                  <c:v>0.63626165347121932</c:v>
                </c:pt>
                <c:pt idx="1006">
                  <c:v>0.63669580164606998</c:v>
                </c:pt>
                <c:pt idx="1007">
                  <c:v>0.6371293562416136</c:v>
                </c:pt>
                <c:pt idx="1008">
                  <c:v>0.63756231666781105</c:v>
                </c:pt>
                <c:pt idx="1009">
                  <c:v>0.6379946823346232</c:v>
                </c:pt>
                <c:pt idx="1010">
                  <c:v>0.63842645265201114</c:v>
                </c:pt>
                <c:pt idx="1011">
                  <c:v>0.63885762702993565</c:v>
                </c:pt>
                <c:pt idx="1012">
                  <c:v>0.6392882048783578</c:v>
                </c:pt>
                <c:pt idx="1013">
                  <c:v>0.63971818560723837</c:v>
                </c:pt>
                <c:pt idx="1014">
                  <c:v>0.64014756862653832</c:v>
                </c:pt>
                <c:pt idx="1015">
                  <c:v>0.64057635334621865</c:v>
                </c:pt>
                <c:pt idx="1016">
                  <c:v>0.64100453917624023</c:v>
                </c:pt>
                <c:pt idx="1017">
                  <c:v>0.64143212552656403</c:v>
                </c:pt>
                <c:pt idx="1018">
                  <c:v>0.64185911180715083</c:v>
                </c:pt>
                <c:pt idx="1019">
                  <c:v>0.64228549742796193</c:v>
                </c:pt>
                <c:pt idx="1020">
                  <c:v>0.64271128179895776</c:v>
                </c:pt>
                <c:pt idx="1021">
                  <c:v>0.64313646433009952</c:v>
                </c:pt>
                <c:pt idx="1022">
                  <c:v>0.64356104443134821</c:v>
                </c:pt>
                <c:pt idx="1023">
                  <c:v>0.64398502151266457</c:v>
                </c:pt>
                <c:pt idx="1024">
                  <c:v>0.64440839498400959</c:v>
                </c:pt>
                <c:pt idx="1025">
                  <c:v>0.64483116425534426</c:v>
                </c:pt>
                <c:pt idx="1026">
                  <c:v>0.64525332873662944</c:v>
                </c:pt>
                <c:pt idx="1027">
                  <c:v>0.64567488783782623</c:v>
                </c:pt>
                <c:pt idx="1028">
                  <c:v>0.64609584096889516</c:v>
                </c:pt>
                <c:pt idx="1029">
                  <c:v>0.64651618753979767</c:v>
                </c:pt>
                <c:pt idx="1030">
                  <c:v>0.64693592696049429</c:v>
                </c:pt>
                <c:pt idx="1031">
                  <c:v>0.64735505864094611</c:v>
                </c:pt>
                <c:pt idx="1032">
                  <c:v>0.64777358199111401</c:v>
                </c:pt>
                <c:pt idx="1033">
                  <c:v>0.64819149642095886</c:v>
                </c:pt>
                <c:pt idx="1034">
                  <c:v>0.64860880134044174</c:v>
                </c:pt>
                <c:pt idx="1035">
                  <c:v>0.64902549615952354</c:v>
                </c:pt>
                <c:pt idx="1036">
                  <c:v>0.64944158028816512</c:v>
                </c:pt>
                <c:pt idx="1037">
                  <c:v>0.64985705313632747</c:v>
                </c:pt>
                <c:pt idx="1038">
                  <c:v>0.65027191411397145</c:v>
                </c:pt>
                <c:pt idx="1039">
                  <c:v>0.65068616263105794</c:v>
                </c:pt>
                <c:pt idx="1040">
                  <c:v>0.65109979809754803</c:v>
                </c:pt>
                <c:pt idx="1041">
                  <c:v>0.6515128199234026</c:v>
                </c:pt>
                <c:pt idx="1042">
                  <c:v>0.65192522751858251</c:v>
                </c:pt>
                <c:pt idx="1043">
                  <c:v>0.65233702029304874</c:v>
                </c:pt>
                <c:pt idx="1044">
                  <c:v>0.65274819765676217</c:v>
                </c:pt>
                <c:pt idx="1045">
                  <c:v>0.65315875901968368</c:v>
                </c:pt>
                <c:pt idx="1046">
                  <c:v>0.65356870379177445</c:v>
                </c:pt>
                <c:pt idx="1047">
                  <c:v>0.65397803138299515</c:v>
                </c:pt>
                <c:pt idx="1048">
                  <c:v>0.65438674120330687</c:v>
                </c:pt>
                <c:pt idx="1049">
                  <c:v>0.65479483266267025</c:v>
                </c:pt>
                <c:pt idx="1050">
                  <c:v>0.65520230517104661</c:v>
                </c:pt>
                <c:pt idx="1051">
                  <c:v>0.6556091581383966</c:v>
                </c:pt>
                <c:pt idx="1052">
                  <c:v>0.6560153909746812</c:v>
                </c:pt>
                <c:pt idx="1053">
                  <c:v>0.6564210030898614</c:v>
                </c:pt>
                <c:pt idx="1054">
                  <c:v>0.65682599389389817</c:v>
                </c:pt>
                <c:pt idx="1055">
                  <c:v>0.6572303627967524</c:v>
                </c:pt>
                <c:pt idx="1056">
                  <c:v>0.65763410920838483</c:v>
                </c:pt>
                <c:pt idx="1057">
                  <c:v>0.65803723253875657</c:v>
                </c:pt>
                <c:pt idx="1058">
                  <c:v>0.6584397321978287</c:v>
                </c:pt>
                <c:pt idx="1059">
                  <c:v>0.65884160759556176</c:v>
                </c:pt>
                <c:pt idx="1060">
                  <c:v>0.65924285814191697</c:v>
                </c:pt>
                <c:pt idx="1061">
                  <c:v>0.65964348324685518</c:v>
                </c:pt>
                <c:pt idx="1062">
                  <c:v>0.66004348232033738</c:v>
                </c:pt>
                <c:pt idx="1063">
                  <c:v>0.66044285477232423</c:v>
                </c:pt>
                <c:pt idx="1064">
                  <c:v>0.66084160001277703</c:v>
                </c:pt>
                <c:pt idx="1065">
                  <c:v>0.66123971745165644</c:v>
                </c:pt>
                <c:pt idx="1066">
                  <c:v>0.66163720649892366</c:v>
                </c:pt>
                <c:pt idx="1067">
                  <c:v>0.66203406656453923</c:v>
                </c:pt>
                <c:pt idx="1068">
                  <c:v>0.66243029705846435</c:v>
                </c:pt>
                <c:pt idx="1069">
                  <c:v>0.66282589739065989</c:v>
                </c:pt>
                <c:pt idx="1070">
                  <c:v>0.66322086697108673</c:v>
                </c:pt>
                <c:pt idx="1071">
                  <c:v>0.66361520520970585</c:v>
                </c:pt>
                <c:pt idx="1072">
                  <c:v>0.66400891151647823</c:v>
                </c:pt>
                <c:pt idx="1073">
                  <c:v>0.66440198530136474</c:v>
                </c:pt>
                <c:pt idx="1074">
                  <c:v>0.66479442597432636</c:v>
                </c:pt>
                <c:pt idx="1075">
                  <c:v>0.66518623294532375</c:v>
                </c:pt>
                <c:pt idx="1076">
                  <c:v>0.66557740562431811</c:v>
                </c:pt>
                <c:pt idx="1077">
                  <c:v>0.66596794342127041</c:v>
                </c:pt>
                <c:pt idx="1078">
                  <c:v>0.66635784574614143</c:v>
                </c:pt>
                <c:pt idx="1079">
                  <c:v>0.66674711200889203</c:v>
                </c:pt>
                <c:pt idx="1080">
                  <c:v>0.6671357416194833</c:v>
                </c:pt>
                <c:pt idx="1081">
                  <c:v>0.66752373398787612</c:v>
                </c:pt>
                <c:pt idx="1082">
                  <c:v>0.66791108852403136</c:v>
                </c:pt>
                <c:pt idx="1083">
                  <c:v>0.66829780463791011</c:v>
                </c:pt>
                <c:pt idx="1084">
                  <c:v>0.66868388173947313</c:v>
                </c:pt>
                <c:pt idx="1085">
                  <c:v>0.6690693192386814</c:v>
                </c:pt>
                <c:pt idx="1086">
                  <c:v>0.6694541165454958</c:v>
                </c:pt>
                <c:pt idx="1087">
                  <c:v>0.66983827306987742</c:v>
                </c:pt>
                <c:pt idx="1088">
                  <c:v>0.67022178822178691</c:v>
                </c:pt>
                <c:pt idx="1089">
                  <c:v>0.67060466141118547</c:v>
                </c:pt>
                <c:pt idx="1090">
                  <c:v>0.67098689204803386</c:v>
                </c:pt>
                <c:pt idx="1091">
                  <c:v>0.67136847954229317</c:v>
                </c:pt>
                <c:pt idx="1092">
                  <c:v>0.67174942330392418</c:v>
                </c:pt>
                <c:pt idx="1093">
                  <c:v>0.67212972274288774</c:v>
                </c:pt>
                <c:pt idx="1094">
                  <c:v>0.67250937726914506</c:v>
                </c:pt>
                <c:pt idx="1095">
                  <c:v>0.67288838629265668</c:v>
                </c:pt>
                <c:pt idx="1096">
                  <c:v>0.67326674922338392</c:v>
                </c:pt>
                <c:pt idx="1097">
                  <c:v>0.67364446547128753</c:v>
                </c:pt>
                <c:pt idx="1098">
                  <c:v>0.67402153444632851</c:v>
                </c:pt>
                <c:pt idx="1099">
                  <c:v>0.6743979555584676</c:v>
                </c:pt>
                <c:pt idx="1100">
                  <c:v>0.6747737282176659</c:v>
                </c:pt>
                <c:pt idx="1101">
                  <c:v>0.67514885183388429</c:v>
                </c:pt>
                <c:pt idx="1102">
                  <c:v>0.67552332581708363</c:v>
                </c:pt>
                <c:pt idx="1103">
                  <c:v>0.67589714957722502</c:v>
                </c:pt>
                <c:pt idx="1104">
                  <c:v>0.67627032252426911</c:v>
                </c:pt>
                <c:pt idx="1105">
                  <c:v>0.67664284406817721</c:v>
                </c:pt>
                <c:pt idx="1106">
                  <c:v>0.67701471361890986</c:v>
                </c:pt>
                <c:pt idx="1107">
                  <c:v>0.67738593058642826</c:v>
                </c:pt>
                <c:pt idx="1108">
                  <c:v>0.67775649438069319</c:v>
                </c:pt>
                <c:pt idx="1109">
                  <c:v>0.67812640441166572</c:v>
                </c:pt>
                <c:pt idx="1110">
                  <c:v>0.67849566008930662</c:v>
                </c:pt>
                <c:pt idx="1111">
                  <c:v>0.67886426082357687</c:v>
                </c:pt>
                <c:pt idx="1112">
                  <c:v>0.67923220602443735</c:v>
                </c:pt>
                <c:pt idx="1113">
                  <c:v>0.67959949510184914</c:v>
                </c:pt>
                <c:pt idx="1114">
                  <c:v>0.67996612746577301</c:v>
                </c:pt>
                <c:pt idx="1115">
                  <c:v>0.68033210252617005</c:v>
                </c:pt>
                <c:pt idx="1116">
                  <c:v>0.68069741969300102</c:v>
                </c:pt>
                <c:pt idx="1117">
                  <c:v>0.6810620783762269</c:v>
                </c:pt>
                <c:pt idx="1118">
                  <c:v>0.68142607798580868</c:v>
                </c:pt>
                <c:pt idx="1119">
                  <c:v>0.68178941793170711</c:v>
                </c:pt>
                <c:pt idx="1120">
                  <c:v>0.6821520976238834</c:v>
                </c:pt>
                <c:pt idx="1121">
                  <c:v>0.68251411647229832</c:v>
                </c:pt>
                <c:pt idx="1122">
                  <c:v>0.68287547388691272</c:v>
                </c:pt>
                <c:pt idx="1123">
                  <c:v>0.68323616927768771</c:v>
                </c:pt>
                <c:pt idx="1124">
                  <c:v>0.68359620205458393</c:v>
                </c:pt>
                <c:pt idx="1125">
                  <c:v>0.68395557162756271</c:v>
                </c:pt>
                <c:pt idx="1126">
                  <c:v>0.68431427740658468</c:v>
                </c:pt>
                <c:pt idx="1127">
                  <c:v>0.68467231880161084</c:v>
                </c:pt>
                <c:pt idx="1128">
                  <c:v>0.68502969522260204</c:v>
                </c:pt>
                <c:pt idx="1129">
                  <c:v>0.68538640607951939</c:v>
                </c:pt>
                <c:pt idx="1130">
                  <c:v>0.68574245078232376</c:v>
                </c:pt>
                <c:pt idx="1131">
                  <c:v>0.68609782874097591</c:v>
                </c:pt>
                <c:pt idx="1132">
                  <c:v>0.68645253936543704</c:v>
                </c:pt>
                <c:pt idx="1133">
                  <c:v>0.6868065820656678</c:v>
                </c:pt>
                <c:pt idx="1134">
                  <c:v>0.6871599562516294</c:v>
                </c:pt>
                <c:pt idx="1135">
                  <c:v>0.68751266133328248</c:v>
                </c:pt>
                <c:pt idx="1136">
                  <c:v>0.68786469672058825</c:v>
                </c:pt>
                <c:pt idx="1137">
                  <c:v>0.68821606182350736</c:v>
                </c:pt>
                <c:pt idx="1138">
                  <c:v>0.68856675605200091</c:v>
                </c:pt>
                <c:pt idx="1139">
                  <c:v>0.68891677881602964</c:v>
                </c:pt>
                <c:pt idx="1140">
                  <c:v>0.68926612952555488</c:v>
                </c:pt>
                <c:pt idx="1141">
                  <c:v>0.68961480759053717</c:v>
                </c:pt>
                <c:pt idx="1142">
                  <c:v>0.68996281242093771</c:v>
                </c:pt>
                <c:pt idx="1143">
                  <c:v>0.69031014342671704</c:v>
                </c:pt>
                <c:pt idx="1144">
                  <c:v>0.69065680001783647</c:v>
                </c:pt>
                <c:pt idx="1145">
                  <c:v>0.69100278160425677</c:v>
                </c:pt>
                <c:pt idx="1146">
                  <c:v>0.69134808759593891</c:v>
                </c:pt>
                <c:pt idx="1147">
                  <c:v>0.69169271740284388</c:v>
                </c:pt>
                <c:pt idx="1148">
                  <c:v>0.69203667043493233</c:v>
                </c:pt>
                <c:pt idx="1149">
                  <c:v>0.69237994610216547</c:v>
                </c:pt>
                <c:pt idx="1150">
                  <c:v>0.69272254381450415</c:v>
                </c:pt>
                <c:pt idx="1151">
                  <c:v>0.69306446298190927</c:v>
                </c:pt>
                <c:pt idx="1152">
                  <c:v>0.69340570301434179</c:v>
                </c:pt>
                <c:pt idx="1153">
                  <c:v>0.6937462633217627</c:v>
                </c:pt>
                <c:pt idx="1154">
                  <c:v>0.69408614331413265</c:v>
                </c:pt>
                <c:pt idx="1155">
                  <c:v>0.69442534240141285</c:v>
                </c:pt>
                <c:pt idx="1156">
                  <c:v>0.69476385999356427</c:v>
                </c:pt>
                <c:pt idx="1157">
                  <c:v>0.69510169550054768</c:v>
                </c:pt>
                <c:pt idx="1158">
                  <c:v>0.69543884833232383</c:v>
                </c:pt>
                <c:pt idx="1159">
                  <c:v>0.69577531789885394</c:v>
                </c:pt>
                <c:pt idx="1160">
                  <c:v>0.69611110361009898</c:v>
                </c:pt>
                <c:pt idx="1161">
                  <c:v>0.69644620487601971</c:v>
                </c:pt>
                <c:pt idx="1162">
                  <c:v>0.69678062110657701</c:v>
                </c:pt>
                <c:pt idx="1163">
                  <c:v>0.69711435171173186</c:v>
                </c:pt>
                <c:pt idx="1164">
                  <c:v>0.69744739610144546</c:v>
                </c:pt>
                <c:pt idx="1165">
                  <c:v>0.69777975368567824</c:v>
                </c:pt>
                <c:pt idx="1166">
                  <c:v>0.69811142387439151</c:v>
                </c:pt>
                <c:pt idx="1167">
                  <c:v>0.69844240607754604</c:v>
                </c:pt>
                <c:pt idx="1168">
                  <c:v>0.69877269970510281</c:v>
                </c:pt>
                <c:pt idx="1169">
                  <c:v>0.69910230416702279</c:v>
                </c:pt>
                <c:pt idx="1170">
                  <c:v>0.69943121887326676</c:v>
                </c:pt>
                <c:pt idx="1171">
                  <c:v>0.69975944323379569</c:v>
                </c:pt>
                <c:pt idx="1172">
                  <c:v>0.70008697665857067</c:v>
                </c:pt>
                <c:pt idx="1173">
                  <c:v>0.70041381855755236</c:v>
                </c:pt>
                <c:pt idx="1174">
                  <c:v>0.70073996834070185</c:v>
                </c:pt>
                <c:pt idx="1175">
                  <c:v>0.70106542541798011</c:v>
                </c:pt>
                <c:pt idx="1176">
                  <c:v>0.70139018919934804</c:v>
                </c:pt>
                <c:pt idx="1177">
                  <c:v>0.70171425909476648</c:v>
                </c:pt>
                <c:pt idx="1178">
                  <c:v>0.70203763451419643</c:v>
                </c:pt>
                <c:pt idx="1179">
                  <c:v>0.70236031486759887</c:v>
                </c:pt>
                <c:pt idx="1180">
                  <c:v>0.70268229956493466</c:v>
                </c:pt>
                <c:pt idx="1181">
                  <c:v>0.70300358801616458</c:v>
                </c:pt>
                <c:pt idx="1182">
                  <c:v>0.70332417963124993</c:v>
                </c:pt>
                <c:pt idx="1183">
                  <c:v>0.70364407382015115</c:v>
                </c:pt>
                <c:pt idx="1184">
                  <c:v>0.70396326999282954</c:v>
                </c:pt>
                <c:pt idx="1185">
                  <c:v>0.70428176755924587</c:v>
                </c:pt>
                <c:pt idx="1186">
                  <c:v>0.70459956592936124</c:v>
                </c:pt>
                <c:pt idx="1187">
                  <c:v>0.70491666451313639</c:v>
                </c:pt>
                <c:pt idx="1188">
                  <c:v>0.70523306272053232</c:v>
                </c:pt>
                <c:pt idx="1189">
                  <c:v>0.7055487599615099</c:v>
                </c:pt>
                <c:pt idx="1190">
                  <c:v>0.7058637556460301</c:v>
                </c:pt>
                <c:pt idx="1191">
                  <c:v>0.70617804918405391</c:v>
                </c:pt>
                <c:pt idx="1192">
                  <c:v>0.7064916399855421</c:v>
                </c:pt>
                <c:pt idx="1193">
                  <c:v>0.70680452746045586</c:v>
                </c:pt>
                <c:pt idx="1194">
                  <c:v>0.70711671101875584</c:v>
                </c:pt>
                <c:pt idx="1195">
                  <c:v>0.70742819007040303</c:v>
                </c:pt>
                <c:pt idx="1196">
                  <c:v>0.70773896402535841</c:v>
                </c:pt>
                <c:pt idx="1197">
                  <c:v>0.70804903229358296</c:v>
                </c:pt>
                <c:pt idx="1198">
                  <c:v>0.70835839428503744</c:v>
                </c:pt>
                <c:pt idx="1199">
                  <c:v>0.70866704940968306</c:v>
                </c:pt>
                <c:pt idx="1200">
                  <c:v>0.70897499707748057</c:v>
                </c:pt>
                <c:pt idx="1201">
                  <c:v>0.70928223669839074</c:v>
                </c:pt>
                <c:pt idx="1202">
                  <c:v>0.70958876768237478</c:v>
                </c:pt>
                <c:pt idx="1203">
                  <c:v>0.70989458943939354</c:v>
                </c:pt>
                <c:pt idx="1204">
                  <c:v>0.7101997013794078</c:v>
                </c:pt>
                <c:pt idx="1205">
                  <c:v>0.71050410291237864</c:v>
                </c:pt>
                <c:pt idx="1206">
                  <c:v>0.71080779344826694</c:v>
                </c:pt>
                <c:pt idx="1207">
                  <c:v>0.71111077239703369</c:v>
                </c:pt>
                <c:pt idx="1208">
                  <c:v>0.71141303916863963</c:v>
                </c:pt>
                <c:pt idx="1209">
                  <c:v>0.71171459317304586</c:v>
                </c:pt>
                <c:pt idx="1210">
                  <c:v>0.71201543382021326</c:v>
                </c:pt>
                <c:pt idx="1211">
                  <c:v>0.7123155605201027</c:v>
                </c:pt>
                <c:pt idx="1212">
                  <c:v>0.71261497268267537</c:v>
                </c:pt>
                <c:pt idx="1213">
                  <c:v>0.71291366971789183</c:v>
                </c:pt>
                <c:pt idx="1214">
                  <c:v>0.71321165103571316</c:v>
                </c:pt>
                <c:pt idx="1215">
                  <c:v>0.71350891604610023</c:v>
                </c:pt>
                <c:pt idx="1216">
                  <c:v>0.71380546415901414</c:v>
                </c:pt>
                <c:pt idx="1217">
                  <c:v>0.71410129478441575</c:v>
                </c:pt>
                <c:pt idx="1218">
                  <c:v>0.71439640733226584</c:v>
                </c:pt>
                <c:pt idx="1219">
                  <c:v>0.71469080121252548</c:v>
                </c:pt>
                <c:pt idx="1220">
                  <c:v>0.71498447583515556</c:v>
                </c:pt>
                <c:pt idx="1221">
                  <c:v>0.71527743061011706</c:v>
                </c:pt>
                <c:pt idx="1222">
                  <c:v>0.71556966494737084</c:v>
                </c:pt>
                <c:pt idx="1223">
                  <c:v>0.71586117825687789</c:v>
                </c:pt>
                <c:pt idx="1224">
                  <c:v>0.71615196994859909</c:v>
                </c:pt>
                <c:pt idx="1225">
                  <c:v>0.71644203943249507</c:v>
                </c:pt>
                <c:pt idx="1226">
                  <c:v>0.71673138611852738</c:v>
                </c:pt>
                <c:pt idx="1227">
                  <c:v>0.71702000941665656</c:v>
                </c:pt>
                <c:pt idx="1228">
                  <c:v>0.71730790873684358</c:v>
                </c:pt>
                <c:pt idx="1229">
                  <c:v>0.71759508348904943</c:v>
                </c:pt>
                <c:pt idx="1230">
                  <c:v>0.71788153308323499</c:v>
                </c:pt>
                <c:pt idx="1231">
                  <c:v>0.71816725692936112</c:v>
                </c:pt>
                <c:pt idx="1232">
                  <c:v>0.7184522544373888</c:v>
                </c:pt>
                <c:pt idx="1233">
                  <c:v>0.71873652501727914</c:v>
                </c:pt>
                <c:pt idx="1234">
                  <c:v>0.71902006807899277</c:v>
                </c:pt>
                <c:pt idx="1235">
                  <c:v>0.71930288303249079</c:v>
                </c:pt>
                <c:pt idx="1236">
                  <c:v>0.71958496928773397</c:v>
                </c:pt>
                <c:pt idx="1237">
                  <c:v>0.7198663262546835</c:v>
                </c:pt>
                <c:pt idx="1238">
                  <c:v>0.72014695334330026</c:v>
                </c:pt>
                <c:pt idx="1239">
                  <c:v>0.72042684996354489</c:v>
                </c:pt>
                <c:pt idx="1240">
                  <c:v>0.72070601552537861</c:v>
                </c:pt>
                <c:pt idx="1241">
                  <c:v>0.72098444943876216</c:v>
                </c:pt>
                <c:pt idx="1242">
                  <c:v>0.72126215111365666</c:v>
                </c:pt>
                <c:pt idx="1243">
                  <c:v>0.72153911996002296</c:v>
                </c:pt>
                <c:pt idx="1244">
                  <c:v>0.72181535538782182</c:v>
                </c:pt>
                <c:pt idx="1245">
                  <c:v>0.72209085680701446</c:v>
                </c:pt>
                <c:pt idx="1246">
                  <c:v>0.7223656236275614</c:v>
                </c:pt>
                <c:pt idx="1247">
                  <c:v>0.72263965525942409</c:v>
                </c:pt>
                <c:pt idx="1248">
                  <c:v>0.72291295111256304</c:v>
                </c:pt>
                <c:pt idx="1249">
                  <c:v>0.72318551059693936</c:v>
                </c:pt>
                <c:pt idx="1250">
                  <c:v>0.72345733312251403</c:v>
                </c:pt>
                <c:pt idx="1251">
                  <c:v>0.72372841809924782</c:v>
                </c:pt>
                <c:pt idx="1252">
                  <c:v>0.72399876493710169</c:v>
                </c:pt>
                <c:pt idx="1253">
                  <c:v>0.72426837304603653</c:v>
                </c:pt>
                <c:pt idx="1254">
                  <c:v>0.72453724183601353</c:v>
                </c:pt>
                <c:pt idx="1255">
                  <c:v>0.72480537071699336</c:v>
                </c:pt>
                <c:pt idx="1256">
                  <c:v>0.72507275909893698</c:v>
                </c:pt>
                <c:pt idx="1257">
                  <c:v>0.7253394063918055</c:v>
                </c:pt>
                <c:pt idx="1258">
                  <c:v>0.72560531200555944</c:v>
                </c:pt>
                <c:pt idx="1259">
                  <c:v>0.72587047535016025</c:v>
                </c:pt>
                <c:pt idx="1260">
                  <c:v>0.72613489583556834</c:v>
                </c:pt>
                <c:pt idx="1261">
                  <c:v>0.72639857287174503</c:v>
                </c:pt>
                <c:pt idx="1262">
                  <c:v>0.72666150586865119</c:v>
                </c:pt>
                <c:pt idx="1263">
                  <c:v>0.72692369423624748</c:v>
                </c:pt>
                <c:pt idx="1264">
                  <c:v>0.72718513738449531</c:v>
                </c:pt>
                <c:pt idx="1265">
                  <c:v>0.72744583472335511</c:v>
                </c:pt>
                <c:pt idx="1266">
                  <c:v>0.72770578566278799</c:v>
                </c:pt>
                <c:pt idx="1267">
                  <c:v>0.72796498961275491</c:v>
                </c:pt>
                <c:pt idx="1268">
                  <c:v>0.72822344598321687</c:v>
                </c:pt>
                <c:pt idx="1269">
                  <c:v>0.72848115418413462</c:v>
                </c:pt>
                <c:pt idx="1270">
                  <c:v>0.72873811362546914</c:v>
                </c:pt>
                <c:pt idx="1271">
                  <c:v>0.72899432371718165</c:v>
                </c:pt>
                <c:pt idx="1272">
                  <c:v>0.72924978386923256</c:v>
                </c:pt>
                <c:pt idx="1273">
                  <c:v>0.72950449349158308</c:v>
                </c:pt>
                <c:pt idx="1274">
                  <c:v>0.72975845199419431</c:v>
                </c:pt>
                <c:pt idx="1275">
                  <c:v>0.73001165878702678</c:v>
                </c:pt>
                <c:pt idx="1276">
                  <c:v>0.7302641132800417</c:v>
                </c:pt>
                <c:pt idx="1277">
                  <c:v>0.73051581488320005</c:v>
                </c:pt>
                <c:pt idx="1278">
                  <c:v>0.73076676300646237</c:v>
                </c:pt>
                <c:pt idx="1279">
                  <c:v>0.73101695705979008</c:v>
                </c:pt>
                <c:pt idx="1280">
                  <c:v>0.73126639645314384</c:v>
                </c:pt>
                <c:pt idx="1281">
                  <c:v>0.73151508059648451</c:v>
                </c:pt>
                <c:pt idx="1282">
                  <c:v>0.73176300889977308</c:v>
                </c:pt>
                <c:pt idx="1283">
                  <c:v>0.73201018077297064</c:v>
                </c:pt>
                <c:pt idx="1284">
                  <c:v>0.73225659562603795</c:v>
                </c:pt>
                <c:pt idx="1285">
                  <c:v>0.732502252868936</c:v>
                </c:pt>
                <c:pt idx="1286">
                  <c:v>0.73274715191162576</c:v>
                </c:pt>
                <c:pt idx="1287">
                  <c:v>0.73299129216406789</c:v>
                </c:pt>
                <c:pt idx="1288">
                  <c:v>0.73323467303622381</c:v>
                </c:pt>
                <c:pt idx="1289">
                  <c:v>0.73347729393805383</c:v>
                </c:pt>
                <c:pt idx="1290">
                  <c:v>0.73371915427951939</c:v>
                </c:pt>
                <c:pt idx="1291">
                  <c:v>0.73396025347058136</c:v>
                </c:pt>
                <c:pt idx="1292">
                  <c:v>0.73420059092120038</c:v>
                </c:pt>
                <c:pt idx="1293">
                  <c:v>0.73444016604133755</c:v>
                </c:pt>
                <c:pt idx="1294">
                  <c:v>0.73467897824095374</c:v>
                </c:pt>
                <c:pt idx="1295">
                  <c:v>0.73491702693000993</c:v>
                </c:pt>
                <c:pt idx="1296">
                  <c:v>0.73515431151846722</c:v>
                </c:pt>
                <c:pt idx="1297">
                  <c:v>0.73539083141628614</c:v>
                </c:pt>
                <c:pt idx="1298">
                  <c:v>0.73562658603342801</c:v>
                </c:pt>
                <c:pt idx="1299">
                  <c:v>0.73586157477985337</c:v>
                </c:pt>
                <c:pt idx="1300">
                  <c:v>0.73609579706552364</c:v>
                </c:pt>
                <c:pt idx="1301">
                  <c:v>0.73632925230039925</c:v>
                </c:pt>
                <c:pt idx="1302">
                  <c:v>0.73656193989444141</c:v>
                </c:pt>
                <c:pt idx="1303">
                  <c:v>0.73679385925761109</c:v>
                </c:pt>
                <c:pt idx="1304">
                  <c:v>0.73702500979986885</c:v>
                </c:pt>
                <c:pt idx="1305">
                  <c:v>0.73725539093117609</c:v>
                </c:pt>
                <c:pt idx="1306">
                  <c:v>0.73748500206149348</c:v>
                </c:pt>
                <c:pt idx="1307">
                  <c:v>0.73771384260078199</c:v>
                </c:pt>
                <c:pt idx="1308">
                  <c:v>0.73794191195900261</c:v>
                </c:pt>
                <c:pt idx="1309">
                  <c:v>0.73816920954611609</c:v>
                </c:pt>
                <c:pt idx="1310">
                  <c:v>0.73839573477208342</c:v>
                </c:pt>
                <c:pt idx="1311">
                  <c:v>0.7386214870468657</c:v>
                </c:pt>
                <c:pt idx="1312">
                  <c:v>0.7388464657804239</c:v>
                </c:pt>
                <c:pt idx="1313">
                  <c:v>0.73907067038271845</c:v>
                </c:pt>
                <c:pt idx="1314">
                  <c:v>0.73929410026371079</c:v>
                </c:pt>
                <c:pt idx="1315">
                  <c:v>0.73951675483336177</c:v>
                </c:pt>
                <c:pt idx="1316">
                  <c:v>0.73973863350163194</c:v>
                </c:pt>
                <c:pt idx="1317">
                  <c:v>0.73995973567848272</c:v>
                </c:pt>
                <c:pt idx="1318">
                  <c:v>0.74018006077387477</c:v>
                </c:pt>
                <c:pt idx="1319">
                  <c:v>0.74039960819776918</c:v>
                </c:pt>
                <c:pt idx="1320">
                  <c:v>0.74061837736012659</c:v>
                </c:pt>
                <c:pt idx="1321">
                  <c:v>0.74083636767090821</c:v>
                </c:pt>
                <c:pt idx="1322">
                  <c:v>0.74105357854007481</c:v>
                </c:pt>
                <c:pt idx="1323">
                  <c:v>0.74127000937758747</c:v>
                </c:pt>
                <c:pt idx="1324">
                  <c:v>0.74148565959340695</c:v>
                </c:pt>
                <c:pt idx="1325">
                  <c:v>0.74170052859749414</c:v>
                </c:pt>
                <c:pt idx="1326">
                  <c:v>0.74191461579981022</c:v>
                </c:pt>
                <c:pt idx="1327">
                  <c:v>0.74212792061031585</c:v>
                </c:pt>
                <c:pt idx="1328">
                  <c:v>0.74234044243897224</c:v>
                </c:pt>
                <c:pt idx="1329">
                  <c:v>0.74255218069574003</c:v>
                </c:pt>
                <c:pt idx="1330">
                  <c:v>0.7427631347905802</c:v>
                </c:pt>
                <c:pt idx="1331">
                  <c:v>0.74297330413345386</c:v>
                </c:pt>
                <c:pt idx="1332">
                  <c:v>0.74318268813432176</c:v>
                </c:pt>
                <c:pt idx="1333">
                  <c:v>0.74339128620314499</c:v>
                </c:pt>
                <c:pt idx="1334">
                  <c:v>0.7435990977498842</c:v>
                </c:pt>
                <c:pt idx="1335">
                  <c:v>0.74380612218450071</c:v>
                </c:pt>
                <c:pt idx="1336">
                  <c:v>0.74401235891695505</c:v>
                </c:pt>
                <c:pt idx="1337">
                  <c:v>0.74421780735720855</c:v>
                </c:pt>
                <c:pt idx="1338">
                  <c:v>0.74442246691522174</c:v>
                </c:pt>
                <c:pt idx="1339">
                  <c:v>0.74462633700095593</c:v>
                </c:pt>
                <c:pt idx="1340">
                  <c:v>0.74482941702437166</c:v>
                </c:pt>
                <c:pt idx="1341">
                  <c:v>0.74503170639543015</c:v>
                </c:pt>
                <c:pt idx="1342">
                  <c:v>0.74523320452409203</c:v>
                </c:pt>
                <c:pt idx="1343">
                  <c:v>0.74543391082031862</c:v>
                </c:pt>
                <c:pt idx="1344">
                  <c:v>0.74563382469407058</c:v>
                </c:pt>
                <c:pt idx="1345">
                  <c:v>0.74583294555530899</c:v>
                </c:pt>
                <c:pt idx="1346">
                  <c:v>0.74603127281399451</c:v>
                </c:pt>
                <c:pt idx="1347">
                  <c:v>0.74622880588008833</c:v>
                </c:pt>
                <c:pt idx="1348">
                  <c:v>0.74642554416355134</c:v>
                </c:pt>
                <c:pt idx="1349">
                  <c:v>0.74662148707434428</c:v>
                </c:pt>
                <c:pt idx="1350">
                  <c:v>0.74681663402242837</c:v>
                </c:pt>
                <c:pt idx="1351">
                  <c:v>0.74701098441776426</c:v>
                </c:pt>
                <c:pt idx="1352">
                  <c:v>0.74720453767031314</c:v>
                </c:pt>
                <c:pt idx="1353">
                  <c:v>0.74739729319003578</c:v>
                </c:pt>
                <c:pt idx="1354">
                  <c:v>0.74758925038689295</c:v>
                </c:pt>
                <c:pt idx="1355">
                  <c:v>0.74778040867084594</c:v>
                </c:pt>
                <c:pt idx="1356">
                  <c:v>0.74797076745185553</c:v>
                </c:pt>
                <c:pt idx="1357">
                  <c:v>0.74816032613988248</c:v>
                </c:pt>
                <c:pt idx="1358">
                  <c:v>0.74834908414488788</c:v>
                </c:pt>
                <c:pt idx="1359">
                  <c:v>0.74853704087683259</c:v>
                </c:pt>
                <c:pt idx="1360">
                  <c:v>0.74872419574567761</c:v>
                </c:pt>
                <c:pt idx="1361">
                  <c:v>0.7489105481613838</c:v>
                </c:pt>
                <c:pt idx="1362">
                  <c:v>0.74909609753391215</c:v>
                </c:pt>
                <c:pt idx="1363">
                  <c:v>0.74928084327322364</c:v>
                </c:pt>
                <c:pt idx="1364">
                  <c:v>0.74946478478927891</c:v>
                </c:pt>
                <c:pt idx="1365">
                  <c:v>0.74964792149203929</c:v>
                </c:pt>
                <c:pt idx="1366">
                  <c:v>0.74983025279146531</c:v>
                </c:pt>
                <c:pt idx="1367">
                  <c:v>0.75001177809751829</c:v>
                </c:pt>
                <c:pt idx="1368">
                  <c:v>0.75019249682015887</c:v>
                </c:pt>
                <c:pt idx="1369">
                  <c:v>0.75037240836934804</c:v>
                </c:pt>
                <c:pt idx="1370">
                  <c:v>0.75055151215504678</c:v>
                </c:pt>
                <c:pt idx="1371">
                  <c:v>0.75072980758721597</c:v>
                </c:pt>
                <c:pt idx="1372">
                  <c:v>0.75090729407581647</c:v>
                </c:pt>
                <c:pt idx="1373">
                  <c:v>0.75108397103080948</c:v>
                </c:pt>
                <c:pt idx="1374">
                  <c:v>0.75125983786215578</c:v>
                </c:pt>
                <c:pt idx="1375">
                  <c:v>0.751434893979816</c:v>
                </c:pt>
                <c:pt idx="1376">
                  <c:v>0.75160913879375169</c:v>
                </c:pt>
                <c:pt idx="1377">
                  <c:v>0.75178257171392315</c:v>
                </c:pt>
                <c:pt idx="1378">
                  <c:v>0.75195519215029161</c:v>
                </c:pt>
                <c:pt idx="1379">
                  <c:v>0.75212699951281792</c:v>
                </c:pt>
                <c:pt idx="1380">
                  <c:v>0.75229799321146329</c:v>
                </c:pt>
                <c:pt idx="1381">
                  <c:v>0.75246817265618815</c:v>
                </c:pt>
                <c:pt idx="1382">
                  <c:v>0.75263753725695381</c:v>
                </c:pt>
                <c:pt idx="1383">
                  <c:v>0.75280608642372104</c:v>
                </c:pt>
                <c:pt idx="1384">
                  <c:v>0.75297381956645071</c:v>
                </c:pt>
                <c:pt idx="1385">
                  <c:v>0.75314073609510401</c:v>
                </c:pt>
                <c:pt idx="1386">
                  <c:v>0.7533068354196415</c:v>
                </c:pt>
                <c:pt idx="1387">
                  <c:v>0.75347211695002436</c:v>
                </c:pt>
                <c:pt idx="1388">
                  <c:v>0.7536365800962137</c:v>
                </c:pt>
                <c:pt idx="1389">
                  <c:v>0.75380022426816995</c:v>
                </c:pt>
                <c:pt idx="1390">
                  <c:v>0.75396304887585419</c:v>
                </c:pt>
                <c:pt idx="1391">
                  <c:v>0.75412505332922763</c:v>
                </c:pt>
                <c:pt idx="1392">
                  <c:v>0.75428623703825104</c:v>
                </c:pt>
                <c:pt idx="1393">
                  <c:v>0.75444659941288539</c:v>
                </c:pt>
                <c:pt idx="1394">
                  <c:v>0.75460613986309144</c:v>
                </c:pt>
                <c:pt idx="1395">
                  <c:v>0.75476485779883018</c:v>
                </c:pt>
                <c:pt idx="1396">
                  <c:v>0.75492275263006248</c:v>
                </c:pt>
                <c:pt idx="1397">
                  <c:v>0.75507982376674954</c:v>
                </c:pt>
                <c:pt idx="1398">
                  <c:v>0.75523607061885201</c:v>
                </c:pt>
                <c:pt idx="1399">
                  <c:v>0.75539149259633109</c:v>
                </c:pt>
                <c:pt idx="1400">
                  <c:v>0.75554608910914733</c:v>
                </c:pt>
                <c:pt idx="1401">
                  <c:v>0.75569985956726193</c:v>
                </c:pt>
                <c:pt idx="1402">
                  <c:v>0.75585280338063587</c:v>
                </c:pt>
                <c:pt idx="1403">
                  <c:v>0.75600491995922969</c:v>
                </c:pt>
                <c:pt idx="1404">
                  <c:v>0.75615620871300482</c:v>
                </c:pt>
                <c:pt idx="1405">
                  <c:v>0.7563066690519219</c:v>
                </c:pt>
                <c:pt idx="1406">
                  <c:v>0.75645630038594192</c:v>
                </c:pt>
                <c:pt idx="1407">
                  <c:v>0.75660510212502574</c:v>
                </c:pt>
                <c:pt idx="1408">
                  <c:v>0.75675307367913436</c:v>
                </c:pt>
                <c:pt idx="1409">
                  <c:v>0.75690021445822875</c:v>
                </c:pt>
                <c:pt idx="1410">
                  <c:v>0.75704652387226978</c:v>
                </c:pt>
                <c:pt idx="1411">
                  <c:v>0.75719200133121833</c:v>
                </c:pt>
                <c:pt idx="1412">
                  <c:v>0.75733664624503527</c:v>
                </c:pt>
                <c:pt idx="1413">
                  <c:v>0.7574804580236818</c:v>
                </c:pt>
                <c:pt idx="1414">
                  <c:v>0.75762343607711857</c:v>
                </c:pt>
                <c:pt idx="1415">
                  <c:v>0.75776557981530679</c:v>
                </c:pt>
                <c:pt idx="1416">
                  <c:v>0.75790688864820699</c:v>
                </c:pt>
                <c:pt idx="1417">
                  <c:v>0.75804736198578038</c:v>
                </c:pt>
                <c:pt idx="1418">
                  <c:v>0.75818699923798794</c:v>
                </c:pt>
                <c:pt idx="1419">
                  <c:v>0.75832579981479042</c:v>
                </c:pt>
                <c:pt idx="1420">
                  <c:v>0.75846376312614883</c:v>
                </c:pt>
                <c:pt idx="1421">
                  <c:v>0.75860088858202412</c:v>
                </c:pt>
                <c:pt idx="1422">
                  <c:v>0.75873717559237697</c:v>
                </c:pt>
                <c:pt idx="1423">
                  <c:v>0.75887262356716878</c:v>
                </c:pt>
                <c:pt idx="1424">
                  <c:v>0.75900723191635999</c:v>
                </c:pt>
                <c:pt idx="1425">
                  <c:v>0.75914100004991181</c:v>
                </c:pt>
                <c:pt idx="1426">
                  <c:v>0.75927392737778521</c:v>
                </c:pt>
                <c:pt idx="1427">
                  <c:v>0.75940601330994095</c:v>
                </c:pt>
                <c:pt idx="1428">
                  <c:v>0.75953725725634003</c:v>
                </c:pt>
                <c:pt idx="1429">
                  <c:v>0.75966765862694341</c:v>
                </c:pt>
                <c:pt idx="1430">
                  <c:v>0.75979721683171197</c:v>
                </c:pt>
                <c:pt idx="1431">
                  <c:v>0.75992593128060659</c:v>
                </c:pt>
                <c:pt idx="1432">
                  <c:v>0.76005380138358825</c:v>
                </c:pt>
                <c:pt idx="1433">
                  <c:v>0.76018082655061792</c:v>
                </c:pt>
                <c:pt idx="1434">
                  <c:v>0.76030700619165636</c:v>
                </c:pt>
                <c:pt idx="1435">
                  <c:v>0.76043233971666468</c:v>
                </c:pt>
                <c:pt idx="1436">
                  <c:v>0.76055682653560375</c:v>
                </c:pt>
                <c:pt idx="1437">
                  <c:v>0.76068046605843453</c:v>
                </c:pt>
                <c:pt idx="1438">
                  <c:v>0.76080325769511803</c:v>
                </c:pt>
                <c:pt idx="1439">
                  <c:v>0.76092520085561488</c:v>
                </c:pt>
                <c:pt idx="1440">
                  <c:v>0.7610462949498864</c:v>
                </c:pt>
                <c:pt idx="1441">
                  <c:v>0.76116653938789314</c:v>
                </c:pt>
                <c:pt idx="1442">
                  <c:v>0.76128593357959617</c:v>
                </c:pt>
                <c:pt idx="1443">
                  <c:v>0.76140447693495661</c:v>
                </c:pt>
                <c:pt idx="1444">
                  <c:v>0.76152216886393509</c:v>
                </c:pt>
                <c:pt idx="1445">
                  <c:v>0.76163900877649271</c:v>
                </c:pt>
                <c:pt idx="1446">
                  <c:v>0.76175499608259023</c:v>
                </c:pt>
                <c:pt idx="1447">
                  <c:v>0.76187013019218897</c:v>
                </c:pt>
                <c:pt idx="1448">
                  <c:v>0.76198441051524934</c:v>
                </c:pt>
                <c:pt idx="1449">
                  <c:v>0.76209783646173257</c:v>
                </c:pt>
                <c:pt idx="1450">
                  <c:v>0.76221040744159951</c:v>
                </c:pt>
                <c:pt idx="1451">
                  <c:v>0.76232212286481127</c:v>
                </c:pt>
                <c:pt idx="1452">
                  <c:v>0.76243298214132849</c:v>
                </c:pt>
                <c:pt idx="1453">
                  <c:v>0.76254298468111226</c:v>
                </c:pt>
                <c:pt idx="1454">
                  <c:v>0.76265212989412345</c:v>
                </c:pt>
                <c:pt idx="1455">
                  <c:v>0.76276041719032317</c:v>
                </c:pt>
                <c:pt idx="1456">
                  <c:v>0.76286784597967194</c:v>
                </c:pt>
                <c:pt idx="1457">
                  <c:v>0.76297441567213109</c:v>
                </c:pt>
                <c:pt idx="1458">
                  <c:v>0.76308012567766115</c:v>
                </c:pt>
                <c:pt idx="1459">
                  <c:v>0.76318497540622365</c:v>
                </c:pt>
                <c:pt idx="1460">
                  <c:v>0.76328896426777892</c:v>
                </c:pt>
                <c:pt idx="1461">
                  <c:v>0.76339209167228828</c:v>
                </c:pt>
                <c:pt idx="1462">
                  <c:v>0.76349435702971225</c:v>
                </c:pt>
                <c:pt idx="1463">
                  <c:v>0.76359575975001226</c:v>
                </c:pt>
                <c:pt idx="1464">
                  <c:v>0.76369629924314886</c:v>
                </c:pt>
                <c:pt idx="1465">
                  <c:v>0.76379597491908313</c:v>
                </c:pt>
                <c:pt idx="1466">
                  <c:v>0.76389478618777595</c:v>
                </c:pt>
                <c:pt idx="1467">
                  <c:v>0.76399273245918831</c:v>
                </c:pt>
                <c:pt idx="1468">
                  <c:v>0.76408981314328117</c:v>
                </c:pt>
                <c:pt idx="1469">
                  <c:v>0.76418602765001531</c:v>
                </c:pt>
                <c:pt idx="1470">
                  <c:v>0.76428137538935181</c:v>
                </c:pt>
                <c:pt idx="1471">
                  <c:v>0.76437585577125133</c:v>
                </c:pt>
                <c:pt idx="1472">
                  <c:v>0.76446946820567518</c:v>
                </c:pt>
                <c:pt idx="1473">
                  <c:v>0.7645622121025839</c:v>
                </c:pt>
                <c:pt idx="1474">
                  <c:v>0.7646540868719387</c:v>
                </c:pt>
                <c:pt idx="1475">
                  <c:v>0.76474509192370033</c:v>
                </c:pt>
                <c:pt idx="1476">
                  <c:v>0.76483522666782988</c:v>
                </c:pt>
                <c:pt idx="1477">
                  <c:v>0.76492449051428846</c:v>
                </c:pt>
                <c:pt idx="1478">
                  <c:v>0.76501288287303637</c:v>
                </c:pt>
                <c:pt idx="1479">
                  <c:v>0.76510040315403505</c:v>
                </c:pt>
                <c:pt idx="1480">
                  <c:v>0.76518705076724536</c:v>
                </c:pt>
                <c:pt idx="1481">
                  <c:v>0.76527282512262795</c:v>
                </c:pt>
                <c:pt idx="1482">
                  <c:v>0.76535772563014415</c:v>
                </c:pt>
                <c:pt idx="1483">
                  <c:v>0.76544175169975448</c:v>
                </c:pt>
                <c:pt idx="1484">
                  <c:v>0.76552490274142015</c:v>
                </c:pt>
                <c:pt idx="1485">
                  <c:v>0.76560717816510204</c:v>
                </c:pt>
                <c:pt idx="1486">
                  <c:v>0.76568857738076113</c:v>
                </c:pt>
                <c:pt idx="1487">
                  <c:v>0.76576909979835817</c:v>
                </c:pt>
                <c:pt idx="1488">
                  <c:v>0.76584874482785426</c:v>
                </c:pt>
                <c:pt idx="1489">
                  <c:v>0.76592751187921027</c:v>
                </c:pt>
                <c:pt idx="1490">
                  <c:v>0.76600540036238685</c:v>
                </c:pt>
                <c:pt idx="1491">
                  <c:v>0.76608240968734553</c:v>
                </c:pt>
                <c:pt idx="1492">
                  <c:v>0.76615853926404665</c:v>
                </c:pt>
                <c:pt idx="1493">
                  <c:v>0.76623378850245161</c:v>
                </c:pt>
                <c:pt idx="1494">
                  <c:v>0.76630815681252085</c:v>
                </c:pt>
                <c:pt idx="1495">
                  <c:v>0.76638164360421568</c:v>
                </c:pt>
                <c:pt idx="1496">
                  <c:v>0.76645424828749686</c:v>
                </c:pt>
                <c:pt idx="1497">
                  <c:v>0.76652597027232539</c:v>
                </c:pt>
                <c:pt idx="1498">
                  <c:v>0.76659680896866222</c:v>
                </c:pt>
                <c:pt idx="1499">
                  <c:v>0.76666676378646803</c:v>
                </c:pt>
                <c:pt idx="1500">
                  <c:v>0.76673583413570423</c:v>
                </c:pt>
                <c:pt idx="1501">
                  <c:v>0.76680401942633136</c:v>
                </c:pt>
                <c:pt idx="1502">
                  <c:v>0.76687131906831019</c:v>
                </c:pt>
                <c:pt idx="1503">
                  <c:v>0.76693773247160224</c:v>
                </c:pt>
                <c:pt idx="1504">
                  <c:v>0.76700325904616795</c:v>
                </c:pt>
                <c:pt idx="1505">
                  <c:v>0.7670678982019683</c:v>
                </c:pt>
                <c:pt idx="1506">
                  <c:v>0.76713164934896449</c:v>
                </c:pt>
                <c:pt idx="1507">
                  <c:v>0.76719451189711718</c:v>
                </c:pt>
                <c:pt idx="1508">
                  <c:v>0.76725648525638757</c:v>
                </c:pt>
                <c:pt idx="1509">
                  <c:v>0.7673175688367363</c:v>
                </c:pt>
                <c:pt idx="1510">
                  <c:v>0.76737776204812425</c:v>
                </c:pt>
                <c:pt idx="1511">
                  <c:v>0.76743706430051273</c:v>
                </c:pt>
                <c:pt idx="1512">
                  <c:v>0.76749547500386228</c:v>
                </c:pt>
                <c:pt idx="1513">
                  <c:v>0.767552993568134</c:v>
                </c:pt>
                <c:pt idx="1514">
                  <c:v>0.76760961940328876</c:v>
                </c:pt>
                <c:pt idx="1515">
                  <c:v>0.76766535191928764</c:v>
                </c:pt>
                <c:pt idx="1516">
                  <c:v>0.76772019052609142</c:v>
                </c:pt>
                <c:pt idx="1517">
                  <c:v>0.76777413463366107</c:v>
                </c:pt>
                <c:pt idx="1518">
                  <c:v>0.76782718365195757</c:v>
                </c:pt>
                <c:pt idx="1519">
                  <c:v>0.76787933699094169</c:v>
                </c:pt>
                <c:pt idx="1520">
                  <c:v>0.76793059406057451</c:v>
                </c:pt>
                <c:pt idx="1521">
                  <c:v>0.76798095427081692</c:v>
                </c:pt>
                <c:pt idx="1522">
                  <c:v>0.76803041703162989</c:v>
                </c:pt>
                <c:pt idx="1523">
                  <c:v>0.76807898175297418</c:v>
                </c:pt>
                <c:pt idx="1524">
                  <c:v>0.76812664784481088</c:v>
                </c:pt>
                <c:pt idx="1525">
                  <c:v>0.76817341471710077</c:v>
                </c:pt>
                <c:pt idx="1526">
                  <c:v>0.76821928177980503</c:v>
                </c:pt>
                <c:pt idx="1527">
                  <c:v>0.76826424844288432</c:v>
                </c:pt>
                <c:pt idx="1528">
                  <c:v>0.76830831411629963</c:v>
                </c:pt>
                <c:pt idx="1529">
                  <c:v>0.76835147821001204</c:v>
                </c:pt>
                <c:pt idx="1530">
                  <c:v>0.76839374013398232</c:v>
                </c:pt>
                <c:pt idx="1531">
                  <c:v>0.76843509929817144</c:v>
                </c:pt>
                <c:pt idx="1532">
                  <c:v>0.7684755551125404</c:v>
                </c:pt>
                <c:pt idx="1533">
                  <c:v>0.76851510698705006</c:v>
                </c:pt>
                <c:pt idx="1534">
                  <c:v>0.76855375433166129</c:v>
                </c:pt>
                <c:pt idx="1535">
                  <c:v>0.76859149655633507</c:v>
                </c:pt>
                <c:pt idx="1536">
                  <c:v>0.7686283330710324</c:v>
                </c:pt>
                <c:pt idx="1537">
                  <c:v>0.76866426328571424</c:v>
                </c:pt>
                <c:pt idx="1538">
                  <c:v>0.76869928661034115</c:v>
                </c:pt>
                <c:pt idx="1539">
                  <c:v>0.76873340245487454</c:v>
                </c:pt>
                <c:pt idx="1540">
                  <c:v>0.76876661022927517</c:v>
                </c:pt>
                <c:pt idx="1541">
                  <c:v>0.76879890934350381</c:v>
                </c:pt>
                <c:pt idx="1542">
                  <c:v>0.76883029920752144</c:v>
                </c:pt>
                <c:pt idx="1543">
                  <c:v>0.76886077923128904</c:v>
                </c:pt>
                <c:pt idx="1544">
                  <c:v>0.7688903488247677</c:v>
                </c:pt>
                <c:pt idx="1545">
                  <c:v>0.76891900739791808</c:v>
                </c:pt>
                <c:pt idx="1546">
                  <c:v>0.76894675436070126</c:v>
                </c:pt>
                <c:pt idx="1547">
                  <c:v>0.76897358912307823</c:v>
                </c:pt>
                <c:pt idx="1548">
                  <c:v>0.76899951109500952</c:v>
                </c:pt>
                <c:pt idx="1549">
                  <c:v>0.76902451968645669</c:v>
                </c:pt>
                <c:pt idx="1550">
                  <c:v>0.76904861430738003</c:v>
                </c:pt>
                <c:pt idx="1551">
                  <c:v>0.76907179436774109</c:v>
                </c:pt>
                <c:pt idx="1552">
                  <c:v>0.76909405927750019</c:v>
                </c:pt>
                <c:pt idx="1553">
                  <c:v>0.76911540844661863</c:v>
                </c:pt>
                <c:pt idx="1554">
                  <c:v>0.7691358412850573</c:v>
                </c:pt>
                <c:pt idx="1555">
                  <c:v>0.76915535720277706</c:v>
                </c:pt>
                <c:pt idx="1556">
                  <c:v>0.76917395560973889</c:v>
                </c:pt>
                <c:pt idx="1557">
                  <c:v>0.76919163591590345</c:v>
                </c:pt>
                <c:pt idx="1558">
                  <c:v>0.76920839753123216</c:v>
                </c:pt>
                <c:pt idx="1559">
                  <c:v>0.76922423986568567</c:v>
                </c:pt>
                <c:pt idx="1560">
                  <c:v>0.76923916232922462</c:v>
                </c:pt>
                <c:pt idx="1561">
                  <c:v>0.76925316433181057</c:v>
                </c:pt>
                <c:pt idx="1562">
                  <c:v>0.76926624528340404</c:v>
                </c:pt>
                <c:pt idx="1563">
                  <c:v>0.7692784045939659</c:v>
                </c:pt>
                <c:pt idx="1564">
                  <c:v>0.76928964167345737</c:v>
                </c:pt>
                <c:pt idx="1565">
                  <c:v>0.7692999559318392</c:v>
                </c:pt>
                <c:pt idx="1566">
                  <c:v>0.76930934677907237</c:v>
                </c:pt>
                <c:pt idx="1567">
                  <c:v>0.76931781362511775</c:v>
                </c:pt>
                <c:pt idx="1568">
                  <c:v>0.76932535587993611</c:v>
                </c:pt>
                <c:pt idx="1569">
                  <c:v>0.76933197295348876</c:v>
                </c:pt>
                <c:pt idx="1570">
                  <c:v>0.76933766425573635</c:v>
                </c:pt>
                <c:pt idx="1571">
                  <c:v>0.76934242919663987</c:v>
                </c:pt>
                <c:pt idx="1572">
                  <c:v>0.76934626718616028</c:v>
                </c:pt>
                <c:pt idx="1573">
                  <c:v>0.76934917763425847</c:v>
                </c:pt>
                <c:pt idx="1574">
                  <c:v>0.76935115995089542</c:v>
                </c:pt>
                <c:pt idx="1575">
                  <c:v>0.769352213546032</c:v>
                </c:pt>
                <c:pt idx="1576">
                  <c:v>0.7693523378296292</c:v>
                </c:pt>
                <c:pt idx="1577">
                  <c:v>0.76935153221164787</c:v>
                </c:pt>
                <c:pt idx="1578">
                  <c:v>0.76934979610204901</c:v>
                </c:pt>
                <c:pt idx="1579">
                  <c:v>0.76934712891079349</c:v>
                </c:pt>
                <c:pt idx="1580">
                  <c:v>0.76934353004784228</c:v>
                </c:pt>
                <c:pt idx="1581">
                  <c:v>0.76933899892315627</c:v>
                </c:pt>
                <c:pt idx="1582">
                  <c:v>0.76933353494669632</c:v>
                </c:pt>
                <c:pt idx="1583">
                  <c:v>0.76932713752842352</c:v>
                </c:pt>
                <c:pt idx="1584">
                  <c:v>0.76931980607829875</c:v>
                </c:pt>
                <c:pt idx="1585">
                  <c:v>0.76931154000628288</c:v>
                </c:pt>
                <c:pt idx="1586">
                  <c:v>0.76930233872233689</c:v>
                </c:pt>
                <c:pt idx="1587">
                  <c:v>0.76929220163642165</c:v>
                </c:pt>
                <c:pt idx="1588">
                  <c:v>0.76928112815849803</c:v>
                </c:pt>
                <c:pt idx="1589">
                  <c:v>0.76926911769852724</c:v>
                </c:pt>
                <c:pt idx="1590">
                  <c:v>0.76925616966646992</c:v>
                </c:pt>
                <c:pt idx="1591">
                  <c:v>0.76924228347228696</c:v>
                </c:pt>
                <c:pt idx="1592">
                  <c:v>0.76922745852593954</c:v>
                </c:pt>
                <c:pt idx="1593">
                  <c:v>0.76921169423738844</c:v>
                </c:pt>
                <c:pt idx="1594">
                  <c:v>0.76919499001659475</c:v>
                </c:pt>
                <c:pt idx="1595">
                  <c:v>0.769177345273519</c:v>
                </c:pt>
                <c:pt idx="1596">
                  <c:v>0.76915875941812251</c:v>
                </c:pt>
                <c:pt idx="1597">
                  <c:v>0.76913923186036615</c:v>
                </c:pt>
                <c:pt idx="1598">
                  <c:v>0.76911876201021068</c:v>
                </c:pt>
                <c:pt idx="1599">
                  <c:v>0.76909734927761719</c:v>
                </c:pt>
                <c:pt idx="1600">
                  <c:v>0.76907499307254645</c:v>
                </c:pt>
                <c:pt idx="1601">
                  <c:v>0.76905169280495955</c:v>
                </c:pt>
                <c:pt idx="1602">
                  <c:v>0.76902744788481725</c:v>
                </c:pt>
                <c:pt idx="1603">
                  <c:v>0.76900225772208064</c:v>
                </c:pt>
                <c:pt idx="1604">
                  <c:v>0.76897612172671059</c:v>
                </c:pt>
                <c:pt idx="1605">
                  <c:v>0.76894903930866798</c:v>
                </c:pt>
                <c:pt idx="1606">
                  <c:v>0.76892100987791379</c:v>
                </c:pt>
                <c:pt idx="1607">
                  <c:v>0.76889203284440888</c:v>
                </c:pt>
                <c:pt idx="1608">
                  <c:v>0.76886210761811424</c:v>
                </c:pt>
                <c:pt idx="1609">
                  <c:v>0.76883123360899075</c:v>
                </c:pt>
                <c:pt idx="1610">
                  <c:v>0.76879941022699938</c:v>
                </c:pt>
                <c:pt idx="1611">
                  <c:v>0.76876663688210123</c:v>
                </c:pt>
                <c:pt idx="1612">
                  <c:v>0.76873291298425683</c:v>
                </c:pt>
                <c:pt idx="1613">
                  <c:v>0.76869823794342729</c:v>
                </c:pt>
                <c:pt idx="1614">
                  <c:v>0.7686626111695738</c:v>
                </c:pt>
                <c:pt idx="1615">
                  <c:v>0.7686260320726569</c:v>
                </c:pt>
                <c:pt idx="1616">
                  <c:v>0.76858850006263768</c:v>
                </c:pt>
                <c:pt idx="1617">
                  <c:v>0.76855001454947713</c:v>
                </c:pt>
                <c:pt idx="1618">
                  <c:v>0.76851057494313602</c:v>
                </c:pt>
                <c:pt idx="1619">
                  <c:v>0.76847018065357542</c:v>
                </c:pt>
                <c:pt idx="1620">
                  <c:v>0.7684288310907561</c:v>
                </c:pt>
                <c:pt idx="1621">
                  <c:v>0.76838652566463927</c:v>
                </c:pt>
                <c:pt idx="1622">
                  <c:v>0.76834326378518558</c:v>
                </c:pt>
                <c:pt idx="1623">
                  <c:v>0.76829904486235612</c:v>
                </c:pt>
                <c:pt idx="1624">
                  <c:v>0.76825386830611164</c:v>
                </c:pt>
                <c:pt idx="1625">
                  <c:v>0.76820773352641325</c:v>
                </c:pt>
                <c:pt idx="1626">
                  <c:v>0.7681606399332217</c:v>
                </c:pt>
                <c:pt idx="1627">
                  <c:v>0.7681125869364982</c:v>
                </c:pt>
                <c:pt idx="1628">
                  <c:v>0.76806357394620339</c:v>
                </c:pt>
                <c:pt idx="1629">
                  <c:v>0.76801360037229838</c:v>
                </c:pt>
                <c:pt idx="1630">
                  <c:v>0.76796266562474402</c:v>
                </c:pt>
                <c:pt idx="1631">
                  <c:v>0.7679107691135012</c:v>
                </c:pt>
                <c:pt idx="1632">
                  <c:v>0.76785791024853078</c:v>
                </c:pt>
                <c:pt idx="1633">
                  <c:v>0.76780408843979409</c:v>
                </c:pt>
                <c:pt idx="1634">
                  <c:v>0.76774930309725153</c:v>
                </c:pt>
                <c:pt idx="1635">
                  <c:v>0.76769355363086444</c:v>
                </c:pt>
                <c:pt idx="1636">
                  <c:v>0.76763683945059336</c:v>
                </c:pt>
                <c:pt idx="1637">
                  <c:v>0.76757915996639958</c:v>
                </c:pt>
                <c:pt idx="1638">
                  <c:v>0.76752051458824377</c:v>
                </c:pt>
                <c:pt idx="1639">
                  <c:v>0.76746090272608702</c:v>
                </c:pt>
                <c:pt idx="1640">
                  <c:v>0.76740032378989032</c:v>
                </c:pt>
                <c:pt idx="1641">
                  <c:v>0.76733877718961419</c:v>
                </c:pt>
                <c:pt idx="1642">
                  <c:v>0.76727626233522006</c:v>
                </c:pt>
                <c:pt idx="1643">
                  <c:v>0.76721277863666859</c:v>
                </c:pt>
                <c:pt idx="1644">
                  <c:v>0.76714832550392076</c:v>
                </c:pt>
                <c:pt idx="1645">
                  <c:v>0.76708290234693766</c:v>
                </c:pt>
                <c:pt idx="1646">
                  <c:v>0.76701650857567971</c:v>
                </c:pt>
                <c:pt idx="1647">
                  <c:v>0.76694914360010857</c:v>
                </c:pt>
                <c:pt idx="1648">
                  <c:v>0.76688080683018445</c:v>
                </c:pt>
                <c:pt idx="1649">
                  <c:v>0.76681149767586876</c:v>
                </c:pt>
                <c:pt idx="1650">
                  <c:v>0.76674121554712227</c:v>
                </c:pt>
                <c:pt idx="1651">
                  <c:v>0.76666995985390585</c:v>
                </c:pt>
                <c:pt idx="1652">
                  <c:v>0.76659773000618059</c:v>
                </c:pt>
                <c:pt idx="1653">
                  <c:v>0.76652452541390725</c:v>
                </c:pt>
                <c:pt idx="1654">
                  <c:v>0.76645034548704682</c:v>
                </c:pt>
                <c:pt idx="1655">
                  <c:v>0.76637518963556017</c:v>
                </c:pt>
                <c:pt idx="1656">
                  <c:v>0.76629905726940839</c:v>
                </c:pt>
                <c:pt idx="1657">
                  <c:v>0.76622194779855235</c:v>
                </c:pt>
                <c:pt idx="1658">
                  <c:v>0.76614386063295281</c:v>
                </c:pt>
                <c:pt idx="1659">
                  <c:v>0.76606479518257087</c:v>
                </c:pt>
                <c:pt idx="1660">
                  <c:v>0.7659847508573675</c:v>
                </c:pt>
                <c:pt idx="1661">
                  <c:v>0.76590372706730336</c:v>
                </c:pt>
                <c:pt idx="1662">
                  <c:v>0.76582172322233966</c:v>
                </c:pt>
                <c:pt idx="1663">
                  <c:v>0.76573873873243714</c:v>
                </c:pt>
                <c:pt idx="1664">
                  <c:v>0.76565477300755691</c:v>
                </c:pt>
                <c:pt idx="1665">
                  <c:v>0.76556982545765973</c:v>
                </c:pt>
                <c:pt idx="1666">
                  <c:v>0.76548389549270657</c:v>
                </c:pt>
                <c:pt idx="1667">
                  <c:v>0.76539698252265853</c:v>
                </c:pt>
                <c:pt idx="1668">
                  <c:v>0.76530908595747615</c:v>
                </c:pt>
                <c:pt idx="1669">
                  <c:v>0.76522020520712086</c:v>
                </c:pt>
                <c:pt idx="1670">
                  <c:v>0.76513033968155308</c:v>
                </c:pt>
                <c:pt idx="1671">
                  <c:v>0.76503948879073413</c:v>
                </c:pt>
                <c:pt idx="1672">
                  <c:v>0.76494765194462466</c:v>
                </c:pt>
                <c:pt idx="1673">
                  <c:v>0.76485482855318576</c:v>
                </c:pt>
                <c:pt idx="1674">
                  <c:v>0.76476101802637841</c:v>
                </c:pt>
                <c:pt idx="1675">
                  <c:v>0.76466621977416338</c:v>
                </c:pt>
                <c:pt idx="1676">
                  <c:v>0.76457043320650175</c:v>
                </c:pt>
                <c:pt idx="1677">
                  <c:v>0.76447365773335429</c:v>
                </c:pt>
                <c:pt idx="1678">
                  <c:v>0.76437589276468187</c:v>
                </c:pt>
                <c:pt idx="1679">
                  <c:v>0.76427713771044581</c:v>
                </c:pt>
                <c:pt idx="1680">
                  <c:v>0.76417739198060652</c:v>
                </c:pt>
                <c:pt idx="1681">
                  <c:v>0.76407665498512545</c:v>
                </c:pt>
                <c:pt idx="1682">
                  <c:v>0.76397492613396312</c:v>
                </c:pt>
                <c:pt idx="1683">
                  <c:v>0.76387220483708063</c:v>
                </c:pt>
                <c:pt idx="1684">
                  <c:v>0.76376849050443874</c:v>
                </c:pt>
                <c:pt idx="1685">
                  <c:v>0.76366378254599854</c:v>
                </c:pt>
                <c:pt idx="1686">
                  <c:v>0.76355808037172102</c:v>
                </c:pt>
                <c:pt idx="1687">
                  <c:v>0.76345138339156693</c:v>
                </c:pt>
                <c:pt idx="1688">
                  <c:v>0.76334369101549748</c:v>
                </c:pt>
                <c:pt idx="1689">
                  <c:v>0.76323500265347322</c:v>
                </c:pt>
                <c:pt idx="1690">
                  <c:v>0.76312531771545522</c:v>
                </c:pt>
                <c:pt idx="1691">
                  <c:v>0.7630146356114047</c:v>
                </c:pt>
                <c:pt idx="1692">
                  <c:v>0.76290295575128209</c:v>
                </c:pt>
                <c:pt idx="1693">
                  <c:v>0.76279027754504869</c:v>
                </c:pt>
                <c:pt idx="1694">
                  <c:v>0.76267660040266516</c:v>
                </c:pt>
                <c:pt idx="1695">
                  <c:v>0.76256192373409259</c:v>
                </c:pt>
                <c:pt idx="1696">
                  <c:v>0.76244624694929197</c:v>
                </c:pt>
                <c:pt idx="1697">
                  <c:v>0.76232956945822405</c:v>
                </c:pt>
                <c:pt idx="1698">
                  <c:v>0.76221189067085005</c:v>
                </c:pt>
                <c:pt idx="1699">
                  <c:v>0.76209320999713048</c:v>
                </c:pt>
                <c:pt idx="1700">
                  <c:v>0.76197352684702657</c:v>
                </c:pt>
                <c:pt idx="1701">
                  <c:v>0.76185284063049907</c:v>
                </c:pt>
                <c:pt idx="1702">
                  <c:v>0.76173115075750908</c:v>
                </c:pt>
                <c:pt idx="1703">
                  <c:v>0.76160845663801746</c:v>
                </c:pt>
                <c:pt idx="1704">
                  <c:v>0.76148475768198509</c:v>
                </c:pt>
                <c:pt idx="1705">
                  <c:v>0.76136005329937295</c:v>
                </c:pt>
                <c:pt idx="1706">
                  <c:v>0.76123434290014191</c:v>
                </c:pt>
                <c:pt idx="1707">
                  <c:v>0.76110762589425285</c:v>
                </c:pt>
                <c:pt idx="1708">
                  <c:v>0.76097990169166696</c:v>
                </c:pt>
                <c:pt idx="1709">
                  <c:v>0.7608511697023449</c:v>
                </c:pt>
                <c:pt idx="1710">
                  <c:v>0.76072142933624776</c:v>
                </c:pt>
                <c:pt idx="1711">
                  <c:v>0.76059068000333629</c:v>
                </c:pt>
                <c:pt idx="1712">
                  <c:v>0.76045892111357161</c:v>
                </c:pt>
                <c:pt idx="1713">
                  <c:v>0.76032615207691445</c:v>
                </c:pt>
                <c:pt idx="1714">
                  <c:v>0.76019237230332581</c:v>
                </c:pt>
                <c:pt idx="1715">
                  <c:v>0.76005758120276679</c:v>
                </c:pt>
                <c:pt idx="1716">
                  <c:v>0.75992177818519813</c:v>
                </c:pt>
                <c:pt idx="1717">
                  <c:v>0.75978496266058082</c:v>
                </c:pt>
                <c:pt idx="1718">
                  <c:v>0.75964713403887574</c:v>
                </c:pt>
                <c:pt idx="1719">
                  <c:v>0.75950829173004386</c:v>
                </c:pt>
                <c:pt idx="1720">
                  <c:v>0.75936843514404617</c:v>
                </c:pt>
                <c:pt idx="1721">
                  <c:v>0.75922756369084332</c:v>
                </c:pt>
                <c:pt idx="1722">
                  <c:v>0.75908567678039673</c:v>
                </c:pt>
                <c:pt idx="1723">
                  <c:v>0.75894277382266684</c:v>
                </c:pt>
                <c:pt idx="1724">
                  <c:v>0.75879885422761484</c:v>
                </c:pt>
                <c:pt idx="1725">
                  <c:v>0.75865391740520161</c:v>
                </c:pt>
                <c:pt idx="1726">
                  <c:v>0.75850796276538801</c:v>
                </c:pt>
                <c:pt idx="1727">
                  <c:v>0.75836098971813504</c:v>
                </c:pt>
                <c:pt idx="1728">
                  <c:v>0.75821299767340367</c:v>
                </c:pt>
                <c:pt idx="1729">
                  <c:v>0.75806398604115466</c:v>
                </c:pt>
                <c:pt idx="1730">
                  <c:v>0.75791395423134922</c:v>
                </c:pt>
                <c:pt idx="1731">
                  <c:v>0.75776290165394788</c:v>
                </c:pt>
                <c:pt idx="1732">
                  <c:v>0.75761082771891186</c:v>
                </c:pt>
                <c:pt idx="1733">
                  <c:v>0.75745773183620202</c:v>
                </c:pt>
                <c:pt idx="1734">
                  <c:v>0.75730361341577934</c:v>
                </c:pt>
                <c:pt idx="1735">
                  <c:v>0.7571484718676047</c:v>
                </c:pt>
                <c:pt idx="1736">
                  <c:v>0.75699230660163896</c:v>
                </c:pt>
                <c:pt idx="1737">
                  <c:v>0.75683511702784301</c:v>
                </c:pt>
                <c:pt idx="1738">
                  <c:v>0.75667690255617803</c:v>
                </c:pt>
                <c:pt idx="1739">
                  <c:v>0.75651766259660469</c:v>
                </c:pt>
                <c:pt idx="1740">
                  <c:v>0.75635739655908418</c:v>
                </c:pt>
                <c:pt idx="1741">
                  <c:v>0.75619610385357705</c:v>
                </c:pt>
                <c:pt idx="1742">
                  <c:v>0.7560337838900445</c:v>
                </c:pt>
                <c:pt idx="1743">
                  <c:v>0.75587043607844751</c:v>
                </c:pt>
                <c:pt idx="1744">
                  <c:v>0.75570605982874683</c:v>
                </c:pt>
                <c:pt idx="1745">
                  <c:v>0.75554065455090336</c:v>
                </c:pt>
                <c:pt idx="1746">
                  <c:v>0.75537421965487828</c:v>
                </c:pt>
                <c:pt idx="1747">
                  <c:v>0.75520675455063224</c:v>
                </c:pt>
                <c:pt idx="1748">
                  <c:v>0.75503825864812624</c:v>
                </c:pt>
                <c:pt idx="1749">
                  <c:v>0.75486873135732135</c:v>
                </c:pt>
                <c:pt idx="1750">
                  <c:v>0.75469817208817835</c:v>
                </c:pt>
                <c:pt idx="1751">
                  <c:v>0.75452658025065833</c:v>
                </c:pt>
                <c:pt idx="1752">
                  <c:v>0.75435395525472193</c:v>
                </c:pt>
                <c:pt idx="1753">
                  <c:v>0.75418029651033047</c:v>
                </c:pt>
                <c:pt idx="1754">
                  <c:v>0.75400560342744449</c:v>
                </c:pt>
                <c:pt idx="1755">
                  <c:v>0.75382987541602497</c:v>
                </c:pt>
                <c:pt idx="1756">
                  <c:v>0.75365311188603323</c:v>
                </c:pt>
                <c:pt idx="1757">
                  <c:v>0.75347531224742981</c:v>
                </c:pt>
                <c:pt idx="1758">
                  <c:v>0.75329647591017579</c:v>
                </c:pt>
                <c:pt idx="1759">
                  <c:v>0.75311660228423194</c:v>
                </c:pt>
                <c:pt idx="1760">
                  <c:v>0.75293569077955924</c:v>
                </c:pt>
                <c:pt idx="1761">
                  <c:v>0.7527537408061189</c:v>
                </c:pt>
                <c:pt idx="1762">
                  <c:v>0.75257075177387156</c:v>
                </c:pt>
                <c:pt idx="1763">
                  <c:v>0.75238672309277821</c:v>
                </c:pt>
                <c:pt idx="1764">
                  <c:v>0.75220165417279972</c:v>
                </c:pt>
                <c:pt idx="1765">
                  <c:v>0.75201554442389718</c:v>
                </c:pt>
                <c:pt idx="1766">
                  <c:v>0.75182839325603124</c:v>
                </c:pt>
                <c:pt idx="1767">
                  <c:v>0.75164020007916321</c:v>
                </c:pt>
                <c:pt idx="1768">
                  <c:v>0.75145096430325364</c:v>
                </c:pt>
                <c:pt idx="1769">
                  <c:v>0.75126068533826373</c:v>
                </c:pt>
                <c:pt idx="1770">
                  <c:v>0.75106936259415435</c:v>
                </c:pt>
                <c:pt idx="1771">
                  <c:v>0.75087699548088627</c:v>
                </c:pt>
                <c:pt idx="1772">
                  <c:v>0.75068358340842056</c:v>
                </c:pt>
                <c:pt idx="1773">
                  <c:v>0.75048912578671823</c:v>
                </c:pt>
                <c:pt idx="1774">
                  <c:v>0.7502936220257399</c:v>
                </c:pt>
                <c:pt idx="1775">
                  <c:v>0.75009707153544691</c:v>
                </c:pt>
                <c:pt idx="1776">
                  <c:v>0.74989947372579979</c:v>
                </c:pt>
                <c:pt idx="1777">
                  <c:v>0.74970082800675975</c:v>
                </c:pt>
                <c:pt idx="1778">
                  <c:v>0.74950113378828753</c:v>
                </c:pt>
                <c:pt idx="1779">
                  <c:v>0.74930039048034425</c:v>
                </c:pt>
                <c:pt idx="1780">
                  <c:v>0.74909859749289065</c:v>
                </c:pt>
                <c:pt idx="1781">
                  <c:v>0.74889575423588772</c:v>
                </c:pt>
                <c:pt idx="1782">
                  <c:v>0.74869186011929656</c:v>
                </c:pt>
                <c:pt idx="1783">
                  <c:v>0.74848691455307781</c:v>
                </c:pt>
                <c:pt idx="1784">
                  <c:v>0.74828091694719245</c:v>
                </c:pt>
                <c:pt idx="1785">
                  <c:v>0.7480738667116017</c:v>
                </c:pt>
                <c:pt idx="1786">
                  <c:v>0.74786576325626597</c:v>
                </c:pt>
                <c:pt idx="1787">
                  <c:v>0.74765660599114681</c:v>
                </c:pt>
                <c:pt idx="1788">
                  <c:v>0.74744639432620463</c:v>
                </c:pt>
                <c:pt idx="1789">
                  <c:v>0.74723512767140066</c:v>
                </c:pt>
                <c:pt idx="1790">
                  <c:v>0.74702280543669575</c:v>
                </c:pt>
                <c:pt idx="1791">
                  <c:v>0.74680942703205067</c:v>
                </c:pt>
                <c:pt idx="1792">
                  <c:v>0.74659499186742662</c:v>
                </c:pt>
                <c:pt idx="1793">
                  <c:v>0.74637949935278425</c:v>
                </c:pt>
                <c:pt idx="1794">
                  <c:v>0.74616294889808465</c:v>
                </c:pt>
                <c:pt idx="1795">
                  <c:v>0.74594533991328882</c:v>
                </c:pt>
                <c:pt idx="1796">
                  <c:v>0.7457266718083575</c:v>
                </c:pt>
                <c:pt idx="1797">
                  <c:v>0.74550694399325168</c:v>
                </c:pt>
                <c:pt idx="1798">
                  <c:v>0.74528615587793234</c:v>
                </c:pt>
                <c:pt idx="1799">
                  <c:v>0.74506430687236047</c:v>
                </c:pt>
                <c:pt idx="1800">
                  <c:v>0.74484139638649682</c:v>
                </c:pt>
                <c:pt idx="1801">
                  <c:v>0.74461742383030238</c:v>
                </c:pt>
                <c:pt idx="1802">
                  <c:v>0.74439238861373824</c:v>
                </c:pt>
                <c:pt idx="1803">
                  <c:v>0.74416629014676505</c:v>
                </c:pt>
                <c:pt idx="1804">
                  <c:v>0.74393912783934391</c:v>
                </c:pt>
                <c:pt idx="1805">
                  <c:v>0.74371090110143567</c:v>
                </c:pt>
                <c:pt idx="1806">
                  <c:v>0.74348160934300145</c:v>
                </c:pt>
                <c:pt idx="1807">
                  <c:v>0.74325125197400177</c:v>
                </c:pt>
                <c:pt idx="1808">
                  <c:v>0.74301982840439806</c:v>
                </c:pt>
                <c:pt idx="1809">
                  <c:v>0.74278733804415087</c:v>
                </c:pt>
                <c:pt idx="1810">
                  <c:v>0.74255378030322128</c:v>
                </c:pt>
                <c:pt idx="1811">
                  <c:v>0.74231915459157038</c:v>
                </c:pt>
                <c:pt idx="1812">
                  <c:v>0.74208346031915873</c:v>
                </c:pt>
                <c:pt idx="1813">
                  <c:v>0.7418466968959474</c:v>
                </c:pt>
                <c:pt idx="1814">
                  <c:v>0.74160886373189749</c:v>
                </c:pt>
                <c:pt idx="1815">
                  <c:v>0.74136996023696977</c:v>
                </c:pt>
                <c:pt idx="1816">
                  <c:v>0.7411299858211251</c:v>
                </c:pt>
                <c:pt idx="1817">
                  <c:v>0.74088893989432458</c:v>
                </c:pt>
                <c:pt idx="1818">
                  <c:v>0.74064682186652908</c:v>
                </c:pt>
                <c:pt idx="1819">
                  <c:v>0.74040363114769947</c:v>
                </c:pt>
                <c:pt idx="1820">
                  <c:v>0.74015936714779673</c:v>
                </c:pt>
                <c:pt idx="1821">
                  <c:v>0.73991402927678174</c:v>
                </c:pt>
                <c:pt idx="1822">
                  <c:v>0.73966761694461536</c:v>
                </c:pt>
                <c:pt idx="1823">
                  <c:v>0.7394201295612588</c:v>
                </c:pt>
                <c:pt idx="1824">
                  <c:v>0.73917156653667271</c:v>
                </c:pt>
                <c:pt idx="1825">
                  <c:v>0.73892192728081818</c:v>
                </c:pt>
                <c:pt idx="1826">
                  <c:v>0.73867121120365609</c:v>
                </c:pt>
                <c:pt idx="1827">
                  <c:v>0.73841941771514719</c:v>
                </c:pt>
                <c:pt idx="1828">
                  <c:v>0.73816654622525268</c:v>
                </c:pt>
                <c:pt idx="1829">
                  <c:v>0.73791259614393334</c:v>
                </c:pt>
                <c:pt idx="1830">
                  <c:v>0.73765756688115025</c:v>
                </c:pt>
                <c:pt idx="1831">
                  <c:v>0.73740145784686395</c:v>
                </c:pt>
                <c:pt idx="1832">
                  <c:v>0.73714426845103576</c:v>
                </c:pt>
                <c:pt idx="1833">
                  <c:v>0.73688599810362654</c:v>
                </c:pt>
                <c:pt idx="1834">
                  <c:v>0.73662664621459717</c:v>
                </c:pt>
                <c:pt idx="1835">
                  <c:v>0.73636621219390852</c:v>
                </c:pt>
                <c:pt idx="1836">
                  <c:v>0.73610469545152157</c:v>
                </c:pt>
                <c:pt idx="1837">
                  <c:v>0.73584209539739709</c:v>
                </c:pt>
                <c:pt idx="1838">
                  <c:v>0.73557841144149638</c:v>
                </c:pt>
                <c:pt idx="1839">
                  <c:v>0.73531364299377999</c:v>
                </c:pt>
                <c:pt idx="1840">
                  <c:v>0.73504778946420912</c:v>
                </c:pt>
                <c:pt idx="1841">
                  <c:v>0.73478085026274442</c:v>
                </c:pt>
                <c:pt idx="1842">
                  <c:v>0.73451282479934721</c:v>
                </c:pt>
                <c:pt idx="1843">
                  <c:v>0.73424371248397802</c:v>
                </c:pt>
                <c:pt idx="1844">
                  <c:v>0.73397351272659794</c:v>
                </c:pt>
                <c:pt idx="1845">
                  <c:v>0.73370222493716797</c:v>
                </c:pt>
                <c:pt idx="1846">
                  <c:v>0.73342984852564885</c:v>
                </c:pt>
                <c:pt idx="1847">
                  <c:v>0.7331563829020018</c:v>
                </c:pt>
                <c:pt idx="1848">
                  <c:v>0.73288182747618735</c:v>
                </c:pt>
                <c:pt idx="1849">
                  <c:v>0.73260618165816671</c:v>
                </c:pt>
                <c:pt idx="1850">
                  <c:v>0.73232944485790097</c:v>
                </c:pt>
                <c:pt idx="1851">
                  <c:v>0.73205161648535055</c:v>
                </c:pt>
                <c:pt idx="1852">
                  <c:v>0.73177269595047678</c:v>
                </c:pt>
                <c:pt idx="1853">
                  <c:v>0.73149268266324052</c:v>
                </c:pt>
                <c:pt idx="1854">
                  <c:v>0.73121157603360243</c:v>
                </c:pt>
                <c:pt idx="1855">
                  <c:v>0.73092937547152392</c:v>
                </c:pt>
                <c:pt idx="1856">
                  <c:v>0.73064608038696544</c:v>
                </c:pt>
                <c:pt idx="1857">
                  <c:v>0.73036169018988828</c:v>
                </c:pt>
                <c:pt idx="1858">
                  <c:v>0.73007620429025311</c:v>
                </c:pt>
                <c:pt idx="1859">
                  <c:v>0.72978962209802101</c:v>
                </c:pt>
                <c:pt idx="1860">
                  <c:v>0.72950194302315274</c:v>
                </c:pt>
                <c:pt idx="1861">
                  <c:v>0.72921316647560952</c:v>
                </c:pt>
                <c:pt idx="1862">
                  <c:v>0.7289232918653521</c:v>
                </c:pt>
                <c:pt idx="1863">
                  <c:v>0.72863231860234123</c:v>
                </c:pt>
                <c:pt idx="1864">
                  <c:v>0.72834024609653825</c:v>
                </c:pt>
                <c:pt idx="1865">
                  <c:v>0.72804707375790367</c:v>
                </c:pt>
                <c:pt idx="1866">
                  <c:v>0.72775280099639861</c:v>
                </c:pt>
                <c:pt idx="1867">
                  <c:v>0.72745742722198414</c:v>
                </c:pt>
                <c:pt idx="1868">
                  <c:v>0.72716095184462093</c:v>
                </c:pt>
                <c:pt idx="1869">
                  <c:v>0.72686337427427006</c:v>
                </c:pt>
                <c:pt idx="1870">
                  <c:v>0.7265646939208924</c:v>
                </c:pt>
                <c:pt idx="1871">
                  <c:v>0.72626491019444883</c:v>
                </c:pt>
                <c:pt idx="1872">
                  <c:v>0.72596402250490044</c:v>
                </c:pt>
                <c:pt idx="1873">
                  <c:v>0.72566203026220777</c:v>
                </c:pt>
                <c:pt idx="1874">
                  <c:v>0.72535893287633246</c:v>
                </c:pt>
                <c:pt idx="1875">
                  <c:v>0.72505472975723473</c:v>
                </c:pt>
                <c:pt idx="1876">
                  <c:v>0.72474942031487588</c:v>
                </c:pt>
                <c:pt idx="1877">
                  <c:v>0.72444300395921668</c:v>
                </c:pt>
                <c:pt idx="1878">
                  <c:v>0.72413548010021811</c:v>
                </c:pt>
                <c:pt idx="1879">
                  <c:v>0.72382684814784115</c:v>
                </c:pt>
                <c:pt idx="1880">
                  <c:v>0.72351710751204668</c:v>
                </c:pt>
                <c:pt idx="1881">
                  <c:v>0.72320625760279567</c:v>
                </c:pt>
                <c:pt idx="1882">
                  <c:v>0.72289429783004899</c:v>
                </c:pt>
                <c:pt idx="1883">
                  <c:v>0.72258122760376764</c:v>
                </c:pt>
                <c:pt idx="1884">
                  <c:v>0.72226704633391237</c:v>
                </c:pt>
                <c:pt idx="1885">
                  <c:v>0.72195175343044427</c:v>
                </c:pt>
                <c:pt idx="1886">
                  <c:v>0.72163534830332432</c:v>
                </c:pt>
                <c:pt idx="1887">
                  <c:v>0.72131783036251318</c:v>
                </c:pt>
                <c:pt idx="1888">
                  <c:v>0.72099919901797227</c:v>
                </c:pt>
                <c:pt idx="1889">
                  <c:v>0.72067945367966191</c:v>
                </c:pt>
                <c:pt idx="1890">
                  <c:v>0.7203585937575433</c:v>
                </c:pt>
                <c:pt idx="1891">
                  <c:v>0.72003661866157753</c:v>
                </c:pt>
                <c:pt idx="1892">
                  <c:v>0.71971352780172537</c:v>
                </c:pt>
                <c:pt idx="1893">
                  <c:v>0.7193893205879478</c:v>
                </c:pt>
                <c:pt idx="1894">
                  <c:v>0.71906399643020558</c:v>
                </c:pt>
                <c:pt idx="1895">
                  <c:v>0.71873755473845979</c:v>
                </c:pt>
                <c:pt idx="1896">
                  <c:v>0.71840999492267144</c:v>
                </c:pt>
                <c:pt idx="1897">
                  <c:v>0.71808131639280126</c:v>
                </c:pt>
                <c:pt idx="1898">
                  <c:v>0.71775151855881025</c:v>
                </c:pt>
                <c:pt idx="1899">
                  <c:v>0.71742060083065951</c:v>
                </c:pt>
                <c:pt idx="1900">
                  <c:v>0.71708856261830967</c:v>
                </c:pt>
                <c:pt idx="1901">
                  <c:v>0.71675540333172172</c:v>
                </c:pt>
                <c:pt idx="1902">
                  <c:v>0.71642112238085676</c:v>
                </c:pt>
                <c:pt idx="1903">
                  <c:v>0.71608571917567576</c:v>
                </c:pt>
                <c:pt idx="1904">
                  <c:v>0.71574919312613927</c:v>
                </c:pt>
                <c:pt idx="1905">
                  <c:v>0.71541154364220871</c:v>
                </c:pt>
                <c:pt idx="1906">
                  <c:v>0.71507277013384452</c:v>
                </c:pt>
                <c:pt idx="1907">
                  <c:v>0.71473287201100799</c:v>
                </c:pt>
                <c:pt idx="1908">
                  <c:v>0.7143918486836599</c:v>
                </c:pt>
                <c:pt idx="1909">
                  <c:v>0.71404969956176112</c:v>
                </c:pt>
                <c:pt idx="1910">
                  <c:v>0.71370642405527285</c:v>
                </c:pt>
                <c:pt idx="1911">
                  <c:v>0.71336202157415562</c:v>
                </c:pt>
                <c:pt idx="1912">
                  <c:v>0.71301649152837077</c:v>
                </c:pt>
                <c:pt idx="1913">
                  <c:v>0.71266983332787881</c:v>
                </c:pt>
                <c:pt idx="1914">
                  <c:v>0.71232204638264085</c:v>
                </c:pt>
                <c:pt idx="1915">
                  <c:v>0.71197313010261798</c:v>
                </c:pt>
                <c:pt idx="1916">
                  <c:v>0.71162308389777096</c:v>
                </c:pt>
                <c:pt idx="1917">
                  <c:v>0.71127190717806088</c:v>
                </c:pt>
                <c:pt idx="1918">
                  <c:v>0.71091959935344828</c:v>
                </c:pt>
                <c:pt idx="1919">
                  <c:v>0.71056615983389448</c:v>
                </c:pt>
                <c:pt idx="1920">
                  <c:v>0.71021158802936024</c:v>
                </c:pt>
                <c:pt idx="1921">
                  <c:v>0.70985588334980654</c:v>
                </c:pt>
                <c:pt idx="1922">
                  <c:v>0.70949904520519425</c:v>
                </c:pt>
                <c:pt idx="1923">
                  <c:v>0.70914107300548446</c:v>
                </c:pt>
                <c:pt idx="1924">
                  <c:v>0.70878196616063782</c:v>
                </c:pt>
                <c:pt idx="1925">
                  <c:v>0.70842172408061543</c:v>
                </c:pt>
                <c:pt idx="1926">
                  <c:v>0.70806034617537816</c:v>
                </c:pt>
                <c:pt idx="1927">
                  <c:v>0.7076978318548871</c:v>
                </c:pt>
                <c:pt idx="1928">
                  <c:v>0.70733418052910291</c:v>
                </c:pt>
                <c:pt idx="1929">
                  <c:v>0.70696939160798689</c:v>
                </c:pt>
                <c:pt idx="1930">
                  <c:v>0.70660346450149936</c:v>
                </c:pt>
                <c:pt idx="1931">
                  <c:v>0.70623639861960186</c:v>
                </c:pt>
                <c:pt idx="1932">
                  <c:v>0.70586819337225515</c:v>
                </c:pt>
                <c:pt idx="1933">
                  <c:v>0.70549884816941988</c:v>
                </c:pt>
                <c:pt idx="1934">
                  <c:v>0.70512836242105725</c:v>
                </c:pt>
                <c:pt idx="1935">
                  <c:v>0.70475673553712814</c:v>
                </c:pt>
                <c:pt idx="1936">
                  <c:v>0.70438396692759353</c:v>
                </c:pt>
                <c:pt idx="1937">
                  <c:v>0.70401005600241418</c:v>
                </c:pt>
                <c:pt idx="1938">
                  <c:v>0.70363500217155106</c:v>
                </c:pt>
                <c:pt idx="1939">
                  <c:v>0.70325880484496528</c:v>
                </c:pt>
                <c:pt idx="1940">
                  <c:v>0.70288146343261748</c:v>
                </c:pt>
                <c:pt idx="1941">
                  <c:v>0.70250297734446898</c:v>
                </c:pt>
                <c:pt idx="1942">
                  <c:v>0.70212334599048032</c:v>
                </c:pt>
                <c:pt idx="1943">
                  <c:v>0.70174256878061247</c:v>
                </c:pt>
                <c:pt idx="1944">
                  <c:v>0.70136064512482665</c:v>
                </c:pt>
                <c:pt idx="1945">
                  <c:v>0.70097757443308351</c:v>
                </c:pt>
                <c:pt idx="1946">
                  <c:v>0.70059335611534423</c:v>
                </c:pt>
                <c:pt idx="1947">
                  <c:v>0.70020798958156938</c:v>
                </c:pt>
                <c:pt idx="1948">
                  <c:v>0.69982147424172003</c:v>
                </c:pt>
                <c:pt idx="1949">
                  <c:v>0.6994338095057574</c:v>
                </c:pt>
                <c:pt idx="1950">
                  <c:v>0.69904499478364202</c:v>
                </c:pt>
                <c:pt idx="1951">
                  <c:v>0.69865502948533509</c:v>
                </c:pt>
                <c:pt idx="1952">
                  <c:v>0.69826391302079738</c:v>
                </c:pt>
                <c:pt idx="1953">
                  <c:v>0.69787164479998987</c:v>
                </c:pt>
                <c:pt idx="1954">
                  <c:v>0.69747822423287342</c:v>
                </c:pt>
                <c:pt idx="1955">
                  <c:v>0.69708365072940903</c:v>
                </c:pt>
                <c:pt idx="1956">
                  <c:v>0.69668792369955757</c:v>
                </c:pt>
                <c:pt idx="1957">
                  <c:v>0.69629104255328012</c:v>
                </c:pt>
                <c:pt idx="1958">
                  <c:v>0.69589300670053744</c:v>
                </c:pt>
                <c:pt idx="1959">
                  <c:v>0.69549381555129053</c:v>
                </c:pt>
                <c:pt idx="1960">
                  <c:v>0.69509346851550025</c:v>
                </c:pt>
                <c:pt idx="1961">
                  <c:v>0.69469196500312769</c:v>
                </c:pt>
                <c:pt idx="1962">
                  <c:v>0.6942893044241335</c:v>
                </c:pt>
                <c:pt idx="1963">
                  <c:v>0.69388548618847901</c:v>
                </c:pt>
                <c:pt idx="1964">
                  <c:v>0.69348050970612474</c:v>
                </c:pt>
                <c:pt idx="1965">
                  <c:v>0.6930743743870319</c:v>
                </c:pt>
                <c:pt idx="1966">
                  <c:v>0.69266707964116114</c:v>
                </c:pt>
                <c:pt idx="1967">
                  <c:v>0.69225862487847367</c:v>
                </c:pt>
                <c:pt idx="1968">
                  <c:v>0.69184900950893036</c:v>
                </c:pt>
                <c:pt idx="1969">
                  <c:v>0.69143823294249185</c:v>
                </c:pt>
                <c:pt idx="1970">
                  <c:v>0.69102629458911957</c:v>
                </c:pt>
                <c:pt idx="1971">
                  <c:v>0.69061319385877407</c:v>
                </c:pt>
                <c:pt idx="1972">
                  <c:v>0.69019893016141631</c:v>
                </c:pt>
                <c:pt idx="1973">
                  <c:v>0.68978350290700741</c:v>
                </c:pt>
                <c:pt idx="1974">
                  <c:v>0.68936691150550811</c:v>
                </c:pt>
                <c:pt idx="1975">
                  <c:v>0.6889491553668794</c:v>
                </c:pt>
                <c:pt idx="1976">
                  <c:v>0.68853023390108226</c:v>
                </c:pt>
                <c:pt idx="1977">
                  <c:v>0.68811014651807756</c:v>
                </c:pt>
                <c:pt idx="1978">
                  <c:v>0.68768889262782618</c:v>
                </c:pt>
                <c:pt idx="1979">
                  <c:v>0.68726647164028909</c:v>
                </c:pt>
                <c:pt idx="1980">
                  <c:v>0.68684288296542728</c:v>
                </c:pt>
                <c:pt idx="1981">
                  <c:v>0.68641812601320151</c:v>
                </c:pt>
                <c:pt idx="1982">
                  <c:v>0.6859922001935731</c:v>
                </c:pt>
                <c:pt idx="1983">
                  <c:v>0.68556510491650247</c:v>
                </c:pt>
                <c:pt idx="1984">
                  <c:v>0.68513683959195071</c:v>
                </c:pt>
                <c:pt idx="1985">
                  <c:v>0.68470740362987914</c:v>
                </c:pt>
                <c:pt idx="1986">
                  <c:v>0.68427679644024808</c:v>
                </c:pt>
                <c:pt idx="1987">
                  <c:v>0.68384501743301884</c:v>
                </c:pt>
                <c:pt idx="1988">
                  <c:v>0.68341206601815219</c:v>
                </c:pt>
                <c:pt idx="1989">
                  <c:v>0.68297794160560932</c:v>
                </c:pt>
                <c:pt idx="1990">
                  <c:v>0.68254264360535066</c:v>
                </c:pt>
                <c:pt idx="1991">
                  <c:v>0.68210617142733765</c:v>
                </c:pt>
                <c:pt idx="1992">
                  <c:v>0.68166852448153092</c:v>
                </c:pt>
                <c:pt idx="1993">
                  <c:v>0.68122970217789147</c:v>
                </c:pt>
                <c:pt idx="1994">
                  <c:v>0.68078970392638027</c:v>
                </c:pt>
                <c:pt idx="1995">
                  <c:v>0.6803485291369582</c:v>
                </c:pt>
                <c:pt idx="1996">
                  <c:v>0.67990617721958613</c:v>
                </c:pt>
                <c:pt idx="1997">
                  <c:v>0.67946264758422514</c:v>
                </c:pt>
                <c:pt idx="1998">
                  <c:v>0.67901793964083601</c:v>
                </c:pt>
                <c:pt idx="1999">
                  <c:v>0.67857205279937982</c:v>
                </c:pt>
                <c:pt idx="2000">
                  <c:v>0.67812498646981734</c:v>
                </c:pt>
                <c:pt idx="2001">
                  <c:v>0.67767674006210943</c:v>
                </c:pt>
                <c:pt idx="2002">
                  <c:v>0.67722731298621741</c:v>
                </c:pt>
                <c:pt idx="2003">
                  <c:v>0.67677670465210182</c:v>
                </c:pt>
                <c:pt idx="2004">
                  <c:v>0.67632491446972376</c:v>
                </c:pt>
                <c:pt idx="2005">
                  <c:v>0.67587194184904398</c:v>
                </c:pt>
                <c:pt idx="2006">
                  <c:v>0.6754177862000238</c:v>
                </c:pt>
                <c:pt idx="2007">
                  <c:v>0.67496244693262364</c:v>
                </c:pt>
                <c:pt idx="2008">
                  <c:v>0.67450592345680471</c:v>
                </c:pt>
                <c:pt idx="2009">
                  <c:v>0.67404821518252811</c:v>
                </c:pt>
                <c:pt idx="2010">
                  <c:v>0.67358932151975437</c:v>
                </c:pt>
                <c:pt idx="2011">
                  <c:v>0.6731292418784447</c:v>
                </c:pt>
                <c:pt idx="2012">
                  <c:v>0.67266797566855985</c:v>
                </c:pt>
                <c:pt idx="2013">
                  <c:v>0.67220552230006081</c:v>
                </c:pt>
                <c:pt idx="2014">
                  <c:v>0.67174188118290856</c:v>
                </c:pt>
                <c:pt idx="2015">
                  <c:v>0.67127705172706409</c:v>
                </c:pt>
                <c:pt idx="2016">
                  <c:v>0.67081103334248826</c:v>
                </c:pt>
                <c:pt idx="2017">
                  <c:v>0.67034382543914184</c:v>
                </c:pt>
                <c:pt idx="2018">
                  <c:v>0.66987542742698603</c:v>
                </c:pt>
                <c:pt idx="2019">
                  <c:v>0.66940583871598136</c:v>
                </c:pt>
                <c:pt idx="2020">
                  <c:v>0.66893505871608916</c:v>
                </c:pt>
                <c:pt idx="2021">
                  <c:v>0.66846308683727029</c:v>
                </c:pt>
                <c:pt idx="2022">
                  <c:v>0.66798992248948552</c:v>
                </c:pt>
                <c:pt idx="2023">
                  <c:v>0.66751556508269594</c:v>
                </c:pt>
                <c:pt idx="2024">
                  <c:v>0.6670400140268623</c:v>
                </c:pt>
                <c:pt idx="2025">
                  <c:v>0.6665632687319456</c:v>
                </c:pt>
                <c:pt idx="2026">
                  <c:v>0.66608532860790692</c:v>
                </c:pt>
                <c:pt idx="2027">
                  <c:v>0.66560619306470692</c:v>
                </c:pt>
                <c:pt idx="2028">
                  <c:v>0.66512586151230679</c:v>
                </c:pt>
                <c:pt idx="2029">
                  <c:v>0.66464433336066719</c:v>
                </c:pt>
                <c:pt idx="2030">
                  <c:v>0.66416160801974933</c:v>
                </c:pt>
                <c:pt idx="2031">
                  <c:v>0.66367768489951384</c:v>
                </c:pt>
                <c:pt idx="2032">
                  <c:v>0.66319256340992194</c:v>
                </c:pt>
                <c:pt idx="2033">
                  <c:v>0.66270624296093439</c:v>
                </c:pt>
                <c:pt idx="2034">
                  <c:v>0.66221872296251205</c:v>
                </c:pt>
                <c:pt idx="2035">
                  <c:v>0.66173000282461614</c:v>
                </c:pt>
                <c:pt idx="2036">
                  <c:v>0.66124008195720718</c:v>
                </c:pt>
                <c:pt idx="2037">
                  <c:v>0.66074895977024639</c:v>
                </c:pt>
                <c:pt idx="2038">
                  <c:v>0.66025663567369475</c:v>
                </c:pt>
                <c:pt idx="2039">
                  <c:v>0.65976310907751279</c:v>
                </c:pt>
                <c:pt idx="2040">
                  <c:v>0.65926837939166194</c:v>
                </c:pt>
                <c:pt idx="2041">
                  <c:v>0.65877244602610274</c:v>
                </c:pt>
                <c:pt idx="2042">
                  <c:v>0.6582753083907964</c:v>
                </c:pt>
                <c:pt idx="2043">
                  <c:v>0.65777696589570356</c:v>
                </c:pt>
                <c:pt idx="2044">
                  <c:v>0.65727741795078531</c:v>
                </c:pt>
                <c:pt idx="2045">
                  <c:v>0.65677666396600276</c:v>
                </c:pt>
                <c:pt idx="2046">
                  <c:v>0.65627470335131644</c:v>
                </c:pt>
                <c:pt idx="2047">
                  <c:v>0.65577153551668754</c:v>
                </c:pt>
                <c:pt idx="2048">
                  <c:v>0.65526715987207695</c:v>
                </c:pt>
              </c:numCache>
            </c:numRef>
          </c:yVal>
          <c:smooth val="1"/>
          <c:extLst>
            <c:ext xmlns:c16="http://schemas.microsoft.com/office/drawing/2014/chart" uri="{C3380CC4-5D6E-409C-BE32-E72D297353CC}">
              <c16:uniqueId val="{00000007-5D49-9E48-944E-06B5FAD2E995}"/>
            </c:ext>
          </c:extLst>
        </c:ser>
        <c:ser>
          <c:idx val="12"/>
          <c:order val="8"/>
          <c:tx>
            <c:v>From centre, Min|Max</c:v>
          </c:tx>
          <c:spPr>
            <a:ln w="3175">
              <a:solidFill>
                <a:schemeClr val="tx1"/>
              </a:solidFill>
            </a:ln>
          </c:spPr>
          <c:marker>
            <c:symbol val="none"/>
          </c:marker>
          <c:xVal>
            <c:numRef>
              <c:f>[0]!Radius_X</c:f>
              <c:numCache>
                <c:formatCode>General</c:formatCode>
                <c:ptCount val="14"/>
                <c:pt idx="0">
                  <c:v>0.20934891286097734</c:v>
                </c:pt>
                <c:pt idx="1">
                  <c:v>0</c:v>
                </c:pt>
                <c:pt idx="3">
                  <c:v>0.36109706092653021</c:v>
                </c:pt>
                <c:pt idx="4">
                  <c:v>0</c:v>
                </c:pt>
                <c:pt idx="6">
                  <c:v>#N/A</c:v>
                </c:pt>
                <c:pt idx="7">
                  <c:v>#N/A</c:v>
                </c:pt>
                <c:pt idx="9">
                  <c:v>#N/A</c:v>
                </c:pt>
                <c:pt idx="10">
                  <c:v>#N/A</c:v>
                </c:pt>
                <c:pt idx="12">
                  <c:v>#N/A</c:v>
                </c:pt>
                <c:pt idx="13">
                  <c:v>#N/A</c:v>
                </c:pt>
              </c:numCache>
            </c:numRef>
          </c:xVal>
          <c:yVal>
            <c:numRef>
              <c:f>[0]!Radius_Y</c:f>
              <c:numCache>
                <c:formatCode>General</c:formatCode>
                <c:ptCount val="14"/>
                <c:pt idx="0">
                  <c:v>0.15660479353147511</c:v>
                </c:pt>
                <c:pt idx="1">
                  <c:v>0.38467620009987008</c:v>
                </c:pt>
                <c:pt idx="3">
                  <c:v>0.69472303919505773</c:v>
                </c:pt>
                <c:pt idx="4">
                  <c:v>0.38467620009987008</c:v>
                </c:pt>
                <c:pt idx="6">
                  <c:v>#N/A</c:v>
                </c:pt>
                <c:pt idx="7">
                  <c:v>#N/A</c:v>
                </c:pt>
                <c:pt idx="9">
                  <c:v>#N/A</c:v>
                </c:pt>
                <c:pt idx="10">
                  <c:v>#N/A</c:v>
                </c:pt>
                <c:pt idx="12">
                  <c:v>#N/A</c:v>
                </c:pt>
                <c:pt idx="13">
                  <c:v>#N/A</c:v>
                </c:pt>
              </c:numCache>
            </c:numRef>
          </c:yVal>
          <c:smooth val="0"/>
          <c:extLst>
            <c:ext xmlns:c16="http://schemas.microsoft.com/office/drawing/2014/chart" uri="{C3380CC4-5D6E-409C-BE32-E72D297353CC}">
              <c16:uniqueId val="{00000008-5D49-9E48-944E-06B5FAD2E995}"/>
            </c:ext>
          </c:extLst>
        </c:ser>
        <c:ser>
          <c:idx val="4"/>
          <c:order val="9"/>
          <c:tx>
            <c:v>X turning points</c:v>
          </c:tx>
          <c:spPr>
            <a:ln>
              <a:noFill/>
            </a:ln>
          </c:spPr>
          <c:marker>
            <c:symbol val="diamond"/>
            <c:size val="7"/>
            <c:spPr>
              <a:solidFill>
                <a:schemeClr val="bg1"/>
              </a:solidFill>
              <a:ln w="3175">
                <a:solidFill>
                  <a:schemeClr val="tx1"/>
                </a:solidFill>
              </a:ln>
            </c:spPr>
          </c:marker>
          <c:xVal>
            <c:numRef>
              <c:f>[0]!Bézier_X_X</c:f>
              <c:numCache>
                <c:formatCode>General</c:formatCode>
                <c:ptCount val="2"/>
                <c:pt idx="0">
                  <c:v>0.41787574128836763</c:v>
                </c:pt>
                <c:pt idx="1">
                  <c:v>#N/A</c:v>
                </c:pt>
              </c:numCache>
            </c:numRef>
          </c:xVal>
          <c:yVal>
            <c:numRef>
              <c:f>[0]!Bézier_X_Y</c:f>
              <c:numCache>
                <c:formatCode>General</c:formatCode>
                <c:ptCount val="2"/>
                <c:pt idx="0">
                  <c:v>0.53328677196067142</c:v>
                </c:pt>
                <c:pt idx="1">
                  <c:v>#N/A</c:v>
                </c:pt>
              </c:numCache>
            </c:numRef>
          </c:yVal>
          <c:smooth val="0"/>
          <c:extLst>
            <c:ext xmlns:c16="http://schemas.microsoft.com/office/drawing/2014/chart" uri="{C3380CC4-5D6E-409C-BE32-E72D297353CC}">
              <c16:uniqueId val="{00000009-5D49-9E48-944E-06B5FAD2E995}"/>
            </c:ext>
          </c:extLst>
        </c:ser>
        <c:ser>
          <c:idx val="5"/>
          <c:order val="10"/>
          <c:tx>
            <c:v>Y turning points</c:v>
          </c:tx>
          <c:spPr>
            <a:ln>
              <a:noFill/>
            </a:ln>
          </c:spPr>
          <c:marker>
            <c:symbol val="diamond"/>
            <c:size val="7"/>
            <c:spPr>
              <a:solidFill>
                <a:schemeClr val="bg1"/>
              </a:solidFill>
              <a:ln w="3175">
                <a:solidFill>
                  <a:schemeClr val="tx1"/>
                </a:solidFill>
              </a:ln>
            </c:spPr>
          </c:marker>
          <c:xVal>
            <c:numRef>
              <c:f>[0]!Bézier_Y_X</c:f>
              <c:numCache>
                <c:formatCode>General</c:formatCode>
                <c:ptCount val="2"/>
                <c:pt idx="0">
                  <c:v>0.2006185784502332</c:v>
                </c:pt>
                <c:pt idx="1">
                  <c:v>#N/A</c:v>
                </c:pt>
              </c:numCache>
            </c:numRef>
          </c:xVal>
          <c:yVal>
            <c:numRef>
              <c:f>[0]!Bézier_Y_Y</c:f>
              <c:numCache>
                <c:formatCode>General</c:formatCode>
                <c:ptCount val="2"/>
                <c:pt idx="0">
                  <c:v>0.76935240019974016</c:v>
                </c:pt>
                <c:pt idx="1">
                  <c:v>#N/A</c:v>
                </c:pt>
              </c:numCache>
            </c:numRef>
          </c:yVal>
          <c:smooth val="0"/>
          <c:extLst>
            <c:ext xmlns:c16="http://schemas.microsoft.com/office/drawing/2014/chart" uri="{C3380CC4-5D6E-409C-BE32-E72D297353CC}">
              <c16:uniqueId val="{0000000A-5D49-9E48-944E-06B5FAD2E995}"/>
            </c:ext>
          </c:extLst>
        </c:ser>
        <c:ser>
          <c:idx val="10"/>
          <c:order val="11"/>
          <c:tx>
            <c:v>Circle 1</c:v>
          </c:tx>
          <c:spPr>
            <a:ln w="3175">
              <a:solidFill>
                <a:schemeClr val="tx1">
                  <a:lumMod val="50000"/>
                  <a:lumOff val="50000"/>
                </a:schemeClr>
              </a:solidFill>
            </a:ln>
          </c:spPr>
          <c:marker>
            <c:symbol val="none"/>
          </c:marker>
          <c:xVal>
            <c:numRef>
              <c:f>[0]!Circle_1_X</c:f>
              <c:numCache>
                <c:formatCode>General</c:formatCode>
                <c:ptCount val="2049"/>
                <c:pt idx="0">
                  <c:v>-9.2841175534590439E-2</c:v>
                </c:pt>
                <c:pt idx="1">
                  <c:v>-9.2539099332827168E-2</c:v>
                </c:pt>
                <c:pt idx="2">
                  <c:v>-9.2236926351746878E-2</c:v>
                </c:pt>
                <c:pt idx="3">
                  <c:v>-9.1934656907368295E-2</c:v>
                </c:pt>
                <c:pt idx="4">
                  <c:v>-9.1632291315811215E-2</c:v>
                </c:pt>
                <c:pt idx="5">
                  <c:v>-9.1329829893295716E-2</c:v>
                </c:pt>
                <c:pt idx="6">
                  <c:v>-9.1027272956142311E-2</c:v>
                </c:pt>
                <c:pt idx="7">
                  <c:v>-9.0724620820771359E-2</c:v>
                </c:pt>
                <c:pt idx="8">
                  <c:v>-9.0421873803702771E-2</c:v>
                </c:pt>
                <c:pt idx="9">
                  <c:v>-9.0119032221555678E-2</c:v>
                </c:pt>
                <c:pt idx="10">
                  <c:v>-8.981609639104815E-2</c:v>
                </c:pt>
                <c:pt idx="11">
                  <c:v>-8.9513066628996718E-2</c:v>
                </c:pt>
                <c:pt idx="12">
                  <c:v>-8.9209943252316209E-2</c:v>
                </c:pt>
                <c:pt idx="13">
                  <c:v>-8.8906726578019415E-2</c:v>
                </c:pt>
                <c:pt idx="14">
                  <c:v>-8.8603416923216619E-2</c:v>
                </c:pt>
                <c:pt idx="15">
                  <c:v>-8.8300014605115398E-2</c:v>
                </c:pt>
                <c:pt idx="16">
                  <c:v>-8.7996519941020188E-2</c:v>
                </c:pt>
                <c:pt idx="17">
                  <c:v>-8.7692933248332119E-2</c:v>
                </c:pt>
                <c:pt idx="18">
                  <c:v>-8.7389254844548334E-2</c:v>
                </c:pt>
                <c:pt idx="19">
                  <c:v>-8.7085485047262073E-2</c:v>
                </c:pt>
                <c:pt idx="20">
                  <c:v>-8.6781624174162159E-2</c:v>
                </c:pt>
                <c:pt idx="21">
                  <c:v>-8.647767254303261E-2</c:v>
                </c:pt>
                <c:pt idx="22">
                  <c:v>-8.6173630471752333E-2</c:v>
                </c:pt>
                <c:pt idx="23">
                  <c:v>-8.5869498278294917E-2</c:v>
                </c:pt>
                <c:pt idx="24">
                  <c:v>-8.5565276280728145E-2</c:v>
                </c:pt>
                <c:pt idx="25">
                  <c:v>-8.5260964797213637E-2</c:v>
                </c:pt>
                <c:pt idx="26">
                  <c:v>-8.4956564146006733E-2</c:v>
                </c:pt>
                <c:pt idx="27">
                  <c:v>-8.4652074645455946E-2</c:v>
                </c:pt>
                <c:pt idx="28">
                  <c:v>-8.4347496614002759E-2</c:v>
                </c:pt>
                <c:pt idx="29">
                  <c:v>-8.4042830370181218E-2</c:v>
                </c:pt>
                <c:pt idx="30">
                  <c:v>-8.3738076232617698E-2</c:v>
                </c:pt>
                <c:pt idx="31">
                  <c:v>-8.3433234520030278E-2</c:v>
                </c:pt>
                <c:pt idx="32">
                  <c:v>-8.3128305551228826E-2</c:v>
                </c:pt>
                <c:pt idx="33">
                  <c:v>-8.2823289645114428E-2</c:v>
                </c:pt>
                <c:pt idx="34">
                  <c:v>-8.2518187120679071E-2</c:v>
                </c:pt>
                <c:pt idx="35">
                  <c:v>-8.2212998297005291E-2</c:v>
                </c:pt>
                <c:pt idx="36">
                  <c:v>-8.1907723493265971E-2</c:v>
                </c:pt>
                <c:pt idx="37">
                  <c:v>-8.1602363028723882E-2</c:v>
                </c:pt>
                <c:pt idx="38">
                  <c:v>-8.1296917222731246E-2</c:v>
                </c:pt>
                <c:pt idx="39">
                  <c:v>-8.0991386394729678E-2</c:v>
                </c:pt>
                <c:pt idx="40">
                  <c:v>-8.0685770864249731E-2</c:v>
                </c:pt>
                <c:pt idx="41">
                  <c:v>-8.0380070950910473E-2</c:v>
                </c:pt>
                <c:pt idx="42">
                  <c:v>-8.0074286974419207E-2</c:v>
                </c:pt>
                <c:pt idx="43">
                  <c:v>-7.9768419254571302E-2</c:v>
                </c:pt>
                <c:pt idx="44">
                  <c:v>-7.9462468111249421E-2</c:v>
                </c:pt>
                <c:pt idx="45">
                  <c:v>-7.9156433864423698E-2</c:v>
                </c:pt>
                <c:pt idx="46">
                  <c:v>-7.8850316834151155E-2</c:v>
                </c:pt>
                <c:pt idx="47">
                  <c:v>-7.8544117340575342E-2</c:v>
                </c:pt>
                <c:pt idx="48">
                  <c:v>-7.8237835703926048E-2</c:v>
                </c:pt>
                <c:pt idx="49">
                  <c:v>-7.7931472244519073E-2</c:v>
                </c:pt>
                <c:pt idx="50">
                  <c:v>-7.7625027282755513E-2</c:v>
                </c:pt>
                <c:pt idx="51">
                  <c:v>-7.7318501139122114E-2</c:v>
                </c:pt>
                <c:pt idx="52">
                  <c:v>-7.7011894134190143E-2</c:v>
                </c:pt>
                <c:pt idx="53">
                  <c:v>-7.670520658861564E-2</c:v>
                </c:pt>
                <c:pt idx="54">
                  <c:v>-7.6398438823138834E-2</c:v>
                </c:pt>
                <c:pt idx="55">
                  <c:v>-7.6091591158583827E-2</c:v>
                </c:pt>
                <c:pt idx="56">
                  <c:v>-7.5784663915858377E-2</c:v>
                </c:pt>
                <c:pt idx="57">
                  <c:v>-7.5477657415953164E-2</c:v>
                </c:pt>
                <c:pt idx="58">
                  <c:v>-7.5170571979942286E-2</c:v>
                </c:pt>
                <c:pt idx="59">
                  <c:v>-7.4863407928981857E-2</c:v>
                </c:pt>
                <c:pt idx="60">
                  <c:v>-7.4556165584310496E-2</c:v>
                </c:pt>
                <c:pt idx="61">
                  <c:v>-7.4248845267248662E-2</c:v>
                </c:pt>
                <c:pt idx="62">
                  <c:v>-7.394144729919834E-2</c:v>
                </c:pt>
                <c:pt idx="63">
                  <c:v>-7.3633972001642789E-2</c:v>
                </c:pt>
                <c:pt idx="64">
                  <c:v>-7.3326419696145895E-2</c:v>
                </c:pt>
                <c:pt idx="65">
                  <c:v>-7.3018790704352507E-2</c:v>
                </c:pt>
                <c:pt idx="66">
                  <c:v>-7.2711085347987231E-2</c:v>
                </c:pt>
                <c:pt idx="67">
                  <c:v>-7.2403303948854816E-2</c:v>
                </c:pt>
                <c:pt idx="68">
                  <c:v>-7.2095446828839505E-2</c:v>
                </c:pt>
                <c:pt idx="69">
                  <c:v>-7.1787514309904515E-2</c:v>
                </c:pt>
                <c:pt idx="70">
                  <c:v>-7.1479506714092325E-2</c:v>
                </c:pt>
                <c:pt idx="71">
                  <c:v>-7.1171424363523444E-2</c:v>
                </c:pt>
                <c:pt idx="72">
                  <c:v>-7.0863267580397071E-2</c:v>
                </c:pt>
                <c:pt idx="73">
                  <c:v>-7.0555036686989786E-2</c:v>
                </c:pt>
                <c:pt idx="74">
                  <c:v>-7.024673200565594E-2</c:v>
                </c:pt>
                <c:pt idx="75">
                  <c:v>-6.993835385882706E-2</c:v>
                </c:pt>
                <c:pt idx="76">
                  <c:v>-6.9629902569011221E-2</c:v>
                </c:pt>
                <c:pt idx="77">
                  <c:v>-6.9321378458793492E-2</c:v>
                </c:pt>
                <c:pt idx="78">
                  <c:v>-6.9012781850834606E-2</c:v>
                </c:pt>
                <c:pt idx="79">
                  <c:v>-6.8704113067871372E-2</c:v>
                </c:pt>
                <c:pt idx="80">
                  <c:v>-6.839537243271604E-2</c:v>
                </c:pt>
                <c:pt idx="81">
                  <c:v>-6.8086560268256005E-2</c:v>
                </c:pt>
                <c:pt idx="82">
                  <c:v>-6.7777676897453523E-2</c:v>
                </c:pt>
                <c:pt idx="83">
                  <c:v>-6.7468722643345039E-2</c:v>
                </c:pt>
                <c:pt idx="84">
                  <c:v>-6.7159697829041631E-2</c:v>
                </c:pt>
                <c:pt idx="85">
                  <c:v>-6.6850602777727683E-2</c:v>
                </c:pt>
                <c:pt idx="86">
                  <c:v>-6.654143781266128E-2</c:v>
                </c:pt>
                <c:pt idx="87">
                  <c:v>-6.6232203257173605E-2</c:v>
                </c:pt>
                <c:pt idx="88">
                  <c:v>-6.5922899434668586E-2</c:v>
                </c:pt>
                <c:pt idx="89">
                  <c:v>-6.5613526668622676E-2</c:v>
                </c:pt>
                <c:pt idx="90">
                  <c:v>-6.5304085282584148E-2</c:v>
                </c:pt>
                <c:pt idx="91">
                  <c:v>-6.4994575600173507E-2</c:v>
                </c:pt>
                <c:pt idx="92">
                  <c:v>-6.4684997945082243E-2</c:v>
                </c:pt>
                <c:pt idx="93">
                  <c:v>-6.4375352641073164E-2</c:v>
                </c:pt>
                <c:pt idx="94">
                  <c:v>-6.4065640011979771E-2</c:v>
                </c:pt>
                <c:pt idx="95">
                  <c:v>-6.3755860381706012E-2</c:v>
                </c:pt>
                <c:pt idx="96">
                  <c:v>-6.3446014074225912E-2</c:v>
                </c:pt>
                <c:pt idx="97">
                  <c:v>-6.3136101413583001E-2</c:v>
                </c:pt>
                <c:pt idx="98">
                  <c:v>-6.2826122723890668E-2</c:v>
                </c:pt>
                <c:pt idx="99">
                  <c:v>-6.2516078329330871E-2</c:v>
                </c:pt>
                <c:pt idx="100">
                  <c:v>-6.2205968554154563E-2</c:v>
                </c:pt>
                <c:pt idx="101">
                  <c:v>-6.1895793722681072E-2</c:v>
                </c:pt>
                <c:pt idx="102">
                  <c:v>-6.1585554159297493E-2</c:v>
                </c:pt>
                <c:pt idx="103">
                  <c:v>-6.1275250188459092E-2</c:v>
                </c:pt>
                <c:pt idx="104">
                  <c:v>-6.0964882134687946E-2</c:v>
                </c:pt>
                <c:pt idx="105">
                  <c:v>-6.0654450322573716E-2</c:v>
                </c:pt>
                <c:pt idx="106">
                  <c:v>-6.0343955076772246E-2</c:v>
                </c:pt>
                <c:pt idx="107">
                  <c:v>-6.0033396722005979E-2</c:v>
                </c:pt>
                <c:pt idx="108">
                  <c:v>-5.9722775583063409E-2</c:v>
                </c:pt>
                <c:pt idx="109">
                  <c:v>-5.9412091984798361E-2</c:v>
                </c:pt>
                <c:pt idx="110">
                  <c:v>-5.9101346252130489E-2</c:v>
                </c:pt>
                <c:pt idx="111">
                  <c:v>-5.8790538710043957E-2</c:v>
                </c:pt>
                <c:pt idx="112">
                  <c:v>-5.8479669683587816E-2</c:v>
                </c:pt>
                <c:pt idx="113">
                  <c:v>-5.8168739497875384E-2</c:v>
                </c:pt>
                <c:pt idx="114">
                  <c:v>-5.7857748478083927E-2</c:v>
                </c:pt>
                <c:pt idx="115">
                  <c:v>-5.7546696949454378E-2</c:v>
                </c:pt>
                <c:pt idx="116">
                  <c:v>-5.7235585237290713E-2</c:v>
                </c:pt>
                <c:pt idx="117">
                  <c:v>-5.69244136669603E-2</c:v>
                </c:pt>
                <c:pt idx="118">
                  <c:v>-5.6613182563892653E-2</c:v>
                </c:pt>
                <c:pt idx="119">
                  <c:v>-5.6301892253579809E-2</c:v>
                </c:pt>
                <c:pt idx="120">
                  <c:v>-5.5990543061575651E-2</c:v>
                </c:pt>
                <c:pt idx="121">
                  <c:v>-5.5679135313495644E-2</c:v>
                </c:pt>
                <c:pt idx="122">
                  <c:v>-5.5367669335016564E-2</c:v>
                </c:pt>
                <c:pt idx="123">
                  <c:v>-5.5056145451875829E-2</c:v>
                </c:pt>
                <c:pt idx="124">
                  <c:v>-5.4744563989871854E-2</c:v>
                </c:pt>
                <c:pt idx="125">
                  <c:v>-5.4432925274862834E-2</c:v>
                </c:pt>
                <c:pt idx="126">
                  <c:v>-5.4121229632767082E-2</c:v>
                </c:pt>
                <c:pt idx="127">
                  <c:v>-5.3809477389562398E-2</c:v>
                </c:pt>
                <c:pt idx="128">
                  <c:v>-5.3497668871285764E-2</c:v>
                </c:pt>
                <c:pt idx="129">
                  <c:v>-5.3185804404033095E-2</c:v>
                </c:pt>
                <c:pt idx="130">
                  <c:v>-5.2873884313958529E-2</c:v>
                </c:pt>
                <c:pt idx="131">
                  <c:v>-5.2561908927274879E-2</c:v>
                </c:pt>
                <c:pt idx="132">
                  <c:v>-5.2249878570252289E-2</c:v>
                </c:pt>
                <c:pt idx="133">
                  <c:v>-5.1937793569218668E-2</c:v>
                </c:pt>
                <c:pt idx="134">
                  <c:v>-5.1625654250559087E-2</c:v>
                </c:pt>
                <c:pt idx="135">
                  <c:v>-5.1313460940715136E-2</c:v>
                </c:pt>
                <c:pt idx="136">
                  <c:v>-5.1001213966185351E-2</c:v>
                </c:pt>
                <c:pt idx="137">
                  <c:v>-5.0688913653523855E-2</c:v>
                </c:pt>
                <c:pt idx="138">
                  <c:v>-5.0376560329341076E-2</c:v>
                </c:pt>
                <c:pt idx="139">
                  <c:v>-5.006415432030243E-2</c:v>
                </c:pt>
                <c:pt idx="140">
                  <c:v>-4.9751695953128686E-2</c:v>
                </c:pt>
                <c:pt idx="141">
                  <c:v>-4.9439185554595394E-2</c:v>
                </c:pt>
                <c:pt idx="142">
                  <c:v>-4.9126623451532223E-2</c:v>
                </c:pt>
                <c:pt idx="143">
                  <c:v>-4.8814009970823392E-2</c:v>
                </c:pt>
                <c:pt idx="144">
                  <c:v>-4.8501345439406408E-2</c:v>
                </c:pt>
                <c:pt idx="145">
                  <c:v>-4.8188630184272399E-2</c:v>
                </c:pt>
                <c:pt idx="146">
                  <c:v>-4.7875864532465492E-2</c:v>
                </c:pt>
                <c:pt idx="147">
                  <c:v>-4.7563048811082517E-2</c:v>
                </c:pt>
                <c:pt idx="148">
                  <c:v>-4.7250183347272746E-2</c:v>
                </c:pt>
                <c:pt idx="149">
                  <c:v>-4.6937268468237196E-2</c:v>
                </c:pt>
                <c:pt idx="150">
                  <c:v>-4.6624304501229022E-2</c:v>
                </c:pt>
                <c:pt idx="151">
                  <c:v>-4.6311291773552254E-2</c:v>
                </c:pt>
                <c:pt idx="152">
                  <c:v>-4.5998230612562196E-2</c:v>
                </c:pt>
                <c:pt idx="153">
                  <c:v>-4.5685121345664728E-2</c:v>
                </c:pt>
                <c:pt idx="154">
                  <c:v>-4.537196430031603E-2</c:v>
                </c:pt>
                <c:pt idx="155">
                  <c:v>-4.5058759804022352E-2</c:v>
                </c:pt>
                <c:pt idx="156">
                  <c:v>-4.4745508184339255E-2</c:v>
                </c:pt>
                <c:pt idx="157">
                  <c:v>-4.4432209768872084E-2</c:v>
                </c:pt>
                <c:pt idx="158">
                  <c:v>-4.4118864885274639E-2</c:v>
                </c:pt>
                <c:pt idx="159">
                  <c:v>-4.3805473861249597E-2</c:v>
                </c:pt>
                <c:pt idx="160">
                  <c:v>-4.3492037024547812E-2</c:v>
                </c:pt>
                <c:pt idx="161">
                  <c:v>-4.317855470296806E-2</c:v>
                </c:pt>
                <c:pt idx="162">
                  <c:v>-4.2865027224356748E-2</c:v>
                </c:pt>
                <c:pt idx="163">
                  <c:v>-4.255145491660723E-2</c:v>
                </c:pt>
                <c:pt idx="164">
                  <c:v>-4.2237838107660242E-2</c:v>
                </c:pt>
                <c:pt idx="165">
                  <c:v>-4.1924177125502553E-2</c:v>
                </c:pt>
                <c:pt idx="166">
                  <c:v>-4.1610472298167424E-2</c:v>
                </c:pt>
                <c:pt idx="167">
                  <c:v>-4.129672395373396E-2</c:v>
                </c:pt>
                <c:pt idx="168">
                  <c:v>-4.0982932420326523E-2</c:v>
                </c:pt>
                <c:pt idx="169">
                  <c:v>-4.0669098026115083E-2</c:v>
                </c:pt>
                <c:pt idx="170">
                  <c:v>-4.0355221099313943E-2</c:v>
                </c:pt>
                <c:pt idx="171">
                  <c:v>-4.0041301968182362E-2</c:v>
                </c:pt>
                <c:pt idx="172">
                  <c:v>-3.972734096102333E-2</c:v>
                </c:pt>
                <c:pt idx="173">
                  <c:v>-3.9413338406183877E-2</c:v>
                </c:pt>
                <c:pt idx="174">
                  <c:v>-3.909929463205445E-2</c:v>
                </c:pt>
                <c:pt idx="175">
                  <c:v>-3.8785209967068392E-2</c:v>
                </c:pt>
                <c:pt idx="176">
                  <c:v>-3.8471084739702247E-2</c:v>
                </c:pt>
                <c:pt idx="177">
                  <c:v>-3.8156919278474519E-2</c:v>
                </c:pt>
                <c:pt idx="178">
                  <c:v>-3.7842713911946047E-2</c:v>
                </c:pt>
                <c:pt idx="179">
                  <c:v>-3.7528468968719364E-2</c:v>
                </c:pt>
                <c:pt idx="180">
                  <c:v>-3.7214184777438361E-2</c:v>
                </c:pt>
                <c:pt idx="181">
                  <c:v>-3.6899861666788061E-2</c:v>
                </c:pt>
                <c:pt idx="182">
                  <c:v>-3.6585499965493914E-2</c:v>
                </c:pt>
                <c:pt idx="183">
                  <c:v>-3.6271100002322212E-2</c:v>
                </c:pt>
                <c:pt idx="184">
                  <c:v>-3.5956662106078771E-2</c:v>
                </c:pt>
                <c:pt idx="185">
                  <c:v>-3.5642186605609361E-2</c:v>
                </c:pt>
                <c:pt idx="186">
                  <c:v>-3.5327673829799004E-2</c:v>
                </c:pt>
                <c:pt idx="187">
                  <c:v>-3.5013124107571722E-2</c:v>
                </c:pt>
                <c:pt idx="188">
                  <c:v>-3.4698537767890225E-2</c:v>
                </c:pt>
                <c:pt idx="189">
                  <c:v>-3.4383915139755257E-2</c:v>
                </c:pt>
                <c:pt idx="190">
                  <c:v>-3.4069256552205981E-2</c:v>
                </c:pt>
                <c:pt idx="191">
                  <c:v>-3.37545623343187E-2</c:v>
                </c:pt>
                <c:pt idx="192">
                  <c:v>-3.3439832815207245E-2</c:v>
                </c:pt>
                <c:pt idx="193">
                  <c:v>-3.3125068324022303E-2</c:v>
                </c:pt>
                <c:pt idx="194">
                  <c:v>-3.2810269189951134E-2</c:v>
                </c:pt>
                <c:pt idx="195">
                  <c:v>-3.2495435742217291E-2</c:v>
                </c:pt>
                <c:pt idx="196">
                  <c:v>-3.2180568310079954E-2</c:v>
                </c:pt>
                <c:pt idx="197">
                  <c:v>-3.1865667222834314E-2</c:v>
                </c:pt>
                <c:pt idx="198">
                  <c:v>-3.1550732809810259E-2</c:v>
                </c:pt>
                <c:pt idx="199">
                  <c:v>-3.1235765400372848E-2</c:v>
                </c:pt>
                <c:pt idx="200">
                  <c:v>-3.0920765323921615E-2</c:v>
                </c:pt>
                <c:pt idx="201">
                  <c:v>-3.0605732909889997E-2</c:v>
                </c:pt>
                <c:pt idx="202">
                  <c:v>-3.0290668487745726E-2</c:v>
                </c:pt>
                <c:pt idx="203">
                  <c:v>-2.997557238698946E-2</c:v>
                </c:pt>
                <c:pt idx="204">
                  <c:v>-2.9660444937155531E-2</c:v>
                </c:pt>
                <c:pt idx="205">
                  <c:v>-2.9345286467810597E-2</c:v>
                </c:pt>
                <c:pt idx="206">
                  <c:v>-2.9030097308554003E-2</c:v>
                </c:pt>
                <c:pt idx="207">
                  <c:v>-2.8714877789017209E-2</c:v>
                </c:pt>
                <c:pt idx="208">
                  <c:v>-2.8399628238863148E-2</c:v>
                </c:pt>
                <c:pt idx="209">
                  <c:v>-2.8084348987786632E-2</c:v>
                </c:pt>
                <c:pt idx="210">
                  <c:v>-2.7769040365513073E-2</c:v>
                </c:pt>
                <c:pt idx="211">
                  <c:v>-2.7453702701798852E-2</c:v>
                </c:pt>
                <c:pt idx="212">
                  <c:v>-2.713833632643067E-2</c:v>
                </c:pt>
                <c:pt idx="213">
                  <c:v>-2.6822941569225239E-2</c:v>
                </c:pt>
                <c:pt idx="214">
                  <c:v>-2.6507518760029051E-2</c:v>
                </c:pt>
                <c:pt idx="215">
                  <c:v>-2.6192068228717624E-2</c:v>
                </c:pt>
                <c:pt idx="216">
                  <c:v>-2.5876590305195978E-2</c:v>
                </c:pt>
                <c:pt idx="217">
                  <c:v>-2.556108531939728E-2</c:v>
                </c:pt>
                <c:pt idx="218">
                  <c:v>-2.5245553601283294E-2</c:v>
                </c:pt>
                <c:pt idx="219">
                  <c:v>-2.492999548084365E-2</c:v>
                </c:pt>
                <c:pt idx="220">
                  <c:v>-2.4614411288095609E-2</c:v>
                </c:pt>
                <c:pt idx="221">
                  <c:v>-2.4298801353083755E-2</c:v>
                </c:pt>
                <c:pt idx="222">
                  <c:v>-2.3983166005879328E-2</c:v>
                </c:pt>
                <c:pt idx="223">
                  <c:v>-2.3667505576580622E-2</c:v>
                </c:pt>
                <c:pt idx="224">
                  <c:v>-2.3351820395311671E-2</c:v>
                </c:pt>
                <c:pt idx="225">
                  <c:v>-2.3036110792222696E-2</c:v>
                </c:pt>
                <c:pt idx="226">
                  <c:v>-2.272037709748936E-2</c:v>
                </c:pt>
                <c:pt idx="227">
                  <c:v>-2.2404619641312542E-2</c:v>
                </c:pt>
                <c:pt idx="228">
                  <c:v>-2.2088838753918039E-2</c:v>
                </c:pt>
                <c:pt idx="229">
                  <c:v>-2.1773034765555862E-2</c:v>
                </c:pt>
                <c:pt idx="230">
                  <c:v>-2.1457208006500677E-2</c:v>
                </c:pt>
                <c:pt idx="231">
                  <c:v>-2.1141358807050474E-2</c:v>
                </c:pt>
                <c:pt idx="232">
                  <c:v>-2.0825487497527002E-2</c:v>
                </c:pt>
                <c:pt idx="233">
                  <c:v>-2.0509594408275118E-2</c:v>
                </c:pt>
                <c:pt idx="234">
                  <c:v>-2.0193679869662185E-2</c:v>
                </c:pt>
                <c:pt idx="235">
                  <c:v>-1.9877744212078483E-2</c:v>
                </c:pt>
                <c:pt idx="236">
                  <c:v>-1.9561787765935822E-2</c:v>
                </c:pt>
                <c:pt idx="237">
                  <c:v>-1.9245810861668312E-2</c:v>
                </c:pt>
                <c:pt idx="238">
                  <c:v>-1.8929813829730975E-2</c:v>
                </c:pt>
                <c:pt idx="239">
                  <c:v>-1.861379700060015E-2</c:v>
                </c:pt>
                <c:pt idx="240">
                  <c:v>-1.8297760704772889E-2</c:v>
                </c:pt>
                <c:pt idx="241">
                  <c:v>-1.7981705272766327E-2</c:v>
                </c:pt>
                <c:pt idx="242">
                  <c:v>-1.766563103511809E-2</c:v>
                </c:pt>
                <c:pt idx="243">
                  <c:v>-1.7349538322384988E-2</c:v>
                </c:pt>
                <c:pt idx="244">
                  <c:v>-1.7033427465143431E-2</c:v>
                </c:pt>
                <c:pt idx="245">
                  <c:v>-1.6717298793988741E-2</c:v>
                </c:pt>
                <c:pt idx="246">
                  <c:v>-1.6401152639534861E-2</c:v>
                </c:pt>
                <c:pt idx="247">
                  <c:v>-1.6084989332414094E-2</c:v>
                </c:pt>
                <c:pt idx="248">
                  <c:v>-1.5768809203276401E-2</c:v>
                </c:pt>
                <c:pt idx="249">
                  <c:v>-1.5452612582789821E-2</c:v>
                </c:pt>
                <c:pt idx="250">
                  <c:v>-1.513639980163916E-2</c:v>
                </c:pt>
                <c:pt idx="251">
                  <c:v>-1.4820171190526393E-2</c:v>
                </c:pt>
                <c:pt idx="252">
                  <c:v>-1.4503927080169992E-2</c:v>
                </c:pt>
                <c:pt idx="253">
                  <c:v>-1.418766780130463E-2</c:v>
                </c:pt>
                <c:pt idx="254">
                  <c:v>-1.3871393684680914E-2</c:v>
                </c:pt>
                <c:pt idx="255">
                  <c:v>-1.3555105061064696E-2</c:v>
                </c:pt>
                <c:pt idx="256">
                  <c:v>-1.3238802261237482E-2</c:v>
                </c:pt>
                <c:pt idx="257">
                  <c:v>-1.2922485615995119E-2</c:v>
                </c:pt>
                <c:pt idx="258">
                  <c:v>-1.2606155456148205E-2</c:v>
                </c:pt>
                <c:pt idx="259">
                  <c:v>-1.2289812112521416E-2</c:v>
                </c:pt>
                <c:pt idx="260">
                  <c:v>-1.1973455915953203E-2</c:v>
                </c:pt>
                <c:pt idx="261">
                  <c:v>-1.1657087197295536E-2</c:v>
                </c:pt>
                <c:pt idx="262">
                  <c:v>-1.1340706287413202E-2</c:v>
                </c:pt>
                <c:pt idx="263">
                  <c:v>-1.1024313517184216E-2</c:v>
                </c:pt>
                <c:pt idx="264">
                  <c:v>-1.0707909217498524E-2</c:v>
                </c:pt>
                <c:pt idx="265">
                  <c:v>-1.0391493719258398E-2</c:v>
                </c:pt>
                <c:pt idx="266">
                  <c:v>-1.007506735337782E-2</c:v>
                </c:pt>
                <c:pt idx="267">
                  <c:v>-9.7586304507818744E-3</c:v>
                </c:pt>
                <c:pt idx="268">
                  <c:v>-9.4421833424071303E-3</c:v>
                </c:pt>
                <c:pt idx="269">
                  <c:v>-9.1257263592002934E-3</c:v>
                </c:pt>
                <c:pt idx="270">
                  <c:v>-8.8092598321189378E-3</c:v>
                </c:pt>
                <c:pt idx="271">
                  <c:v>-8.4927840921301435E-3</c:v>
                </c:pt>
                <c:pt idx="272">
                  <c:v>-8.176299470210896E-3</c:v>
                </c:pt>
                <c:pt idx="273">
                  <c:v>-7.8598062973474752E-3</c:v>
                </c:pt>
                <c:pt idx="274">
                  <c:v>-7.5433049045348236E-3</c:v>
                </c:pt>
                <c:pt idx="275">
                  <c:v>-7.2267956227769631E-3</c:v>
                </c:pt>
                <c:pt idx="276">
                  <c:v>-6.9102787830856854E-3</c:v>
                </c:pt>
                <c:pt idx="277">
                  <c:v>-6.5937547164809625E-3</c:v>
                </c:pt>
                <c:pt idx="278">
                  <c:v>-6.2772237539902515E-3</c:v>
                </c:pt>
                <c:pt idx="279">
                  <c:v>-5.960686226648226E-3</c:v>
                </c:pt>
                <c:pt idx="280">
                  <c:v>-5.6441424654964925E-3</c:v>
                </c:pt>
                <c:pt idx="281">
                  <c:v>-5.3275928015829007E-3</c:v>
                </c:pt>
                <c:pt idx="282">
                  <c:v>-5.0110375659619564E-3</c:v>
                </c:pt>
                <c:pt idx="283">
                  <c:v>-4.6944770896935103E-3</c:v>
                </c:pt>
                <c:pt idx="284">
                  <c:v>-4.3779117038431695E-3</c:v>
                </c:pt>
                <c:pt idx="285">
                  <c:v>-4.0613417394816057E-3</c:v>
                </c:pt>
                <c:pt idx="286">
                  <c:v>-3.7447675276842799E-3</c:v>
                </c:pt>
                <c:pt idx="287">
                  <c:v>-3.4281893995311637E-3</c:v>
                </c:pt>
                <c:pt idx="288">
                  <c:v>-3.1116076861060502E-3</c:v>
                </c:pt>
                <c:pt idx="289">
                  <c:v>-2.7950227184969615E-3</c:v>
                </c:pt>
                <c:pt idx="290">
                  <c:v>-2.4784348277948434E-3</c:v>
                </c:pt>
                <c:pt idx="291">
                  <c:v>-2.1618443450939729E-3</c:v>
                </c:pt>
                <c:pt idx="292">
                  <c:v>-1.8452516014912698E-3</c:v>
                </c:pt>
                <c:pt idx="293">
                  <c:v>-1.5286569280860175E-3</c:v>
                </c:pt>
                <c:pt idx="294">
                  <c:v>-1.2120606559795867E-3</c:v>
                </c:pt>
                <c:pt idx="295">
                  <c:v>-8.9546311627474525E-4</c:v>
                </c:pt>
                <c:pt idx="296">
                  <c:v>-5.7886464007606778E-4</c:v>
                </c:pt>
                <c:pt idx="297">
                  <c:v>-2.6226555848862706E-4</c:v>
                </c:pt>
                <c:pt idx="298">
                  <c:v>5.4333797381595983E-5</c:v>
                </c:pt>
                <c:pt idx="299">
                  <c:v>3.7093309642833357E-4</c:v>
                </c:pt>
                <c:pt idx="300">
                  <c:v>6.8753200754565228E-4</c:v>
                </c:pt>
                <c:pt idx="301">
                  <c:v>1.0041301996275432E-3</c:v>
                </c:pt>
                <c:pt idx="302">
                  <c:v>1.3207273415692998E-3</c:v>
                </c:pt>
                <c:pt idx="303">
                  <c:v>1.6373231022667628E-3</c:v>
                </c:pt>
                <c:pt idx="304">
                  <c:v>1.9539171506176996E-3</c:v>
                </c:pt>
                <c:pt idx="305">
                  <c:v>2.2705091555213935E-3</c:v>
                </c:pt>
                <c:pt idx="306">
                  <c:v>2.5870987858792639E-3</c:v>
                </c:pt>
                <c:pt idx="307">
                  <c:v>2.9036857105954905E-3</c:v>
                </c:pt>
                <c:pt idx="308">
                  <c:v>3.220269598576598E-3</c:v>
                </c:pt>
                <c:pt idx="309">
                  <c:v>3.5368501187327712E-3</c:v>
                </c:pt>
                <c:pt idx="310">
                  <c:v>3.8534269399774414E-3</c:v>
                </c:pt>
                <c:pt idx="311">
                  <c:v>4.1699997312279764E-3</c:v>
                </c:pt>
                <c:pt idx="312">
                  <c:v>4.4865681614059596E-3</c:v>
                </c:pt>
                <c:pt idx="313">
                  <c:v>4.803131899437465E-3</c:v>
                </c:pt>
                <c:pt idx="314">
                  <c:v>5.1196906142537508E-3</c:v>
                </c:pt>
                <c:pt idx="315">
                  <c:v>5.4362439747908447E-3</c:v>
                </c:pt>
                <c:pt idx="316">
                  <c:v>5.7527916499908582E-3</c:v>
                </c:pt>
                <c:pt idx="317">
                  <c:v>6.0693333088015725E-3</c:v>
                </c:pt>
                <c:pt idx="318">
                  <c:v>6.3858686201771278E-3</c:v>
                </c:pt>
                <c:pt idx="319">
                  <c:v>6.7023972530783054E-3</c:v>
                </c:pt>
                <c:pt idx="320">
                  <c:v>7.0189188764728004E-3</c:v>
                </c:pt>
                <c:pt idx="321">
                  <c:v>7.3354331593359148E-3</c:v>
                </c:pt>
                <c:pt idx="322">
                  <c:v>7.6519397706501452E-3</c:v>
                </c:pt>
                <c:pt idx="323">
                  <c:v>7.9684383794064919E-3</c:v>
                </c:pt>
                <c:pt idx="324">
                  <c:v>8.2849286546040537E-3</c:v>
                </c:pt>
                <c:pt idx="325">
                  <c:v>8.6014102652507089E-3</c:v>
                </c:pt>
                <c:pt idx="326">
                  <c:v>8.917882880363397E-3</c:v>
                </c:pt>
                <c:pt idx="327">
                  <c:v>9.234346168968401E-3</c:v>
                </c:pt>
                <c:pt idx="328">
                  <c:v>9.5507998001020285E-3</c:v>
                </c:pt>
                <c:pt idx="329">
                  <c:v>9.8672434428102081E-3</c:v>
                </c:pt>
                <c:pt idx="330">
                  <c:v>1.0183676766149794E-2</c:v>
                </c:pt>
                <c:pt idx="331">
                  <c:v>1.050009943918816E-2</c:v>
                </c:pt>
                <c:pt idx="332">
                  <c:v>1.0816511131003818E-2</c:v>
                </c:pt>
                <c:pt idx="333">
                  <c:v>1.1132911510687035E-2</c:v>
                </c:pt>
                <c:pt idx="334">
                  <c:v>1.1449300247339434E-2</c:v>
                </c:pt>
                <c:pt idx="335">
                  <c:v>1.1765677010075358E-2</c:v>
                </c:pt>
                <c:pt idx="336">
                  <c:v>1.2082041468021129E-2</c:v>
                </c:pt>
                <c:pt idx="337">
                  <c:v>1.2398393290316409E-2</c:v>
                </c:pt>
                <c:pt idx="338">
                  <c:v>1.2714732146113811E-2</c:v>
                </c:pt>
                <c:pt idx="339">
                  <c:v>1.3031057704579505E-2</c:v>
                </c:pt>
                <c:pt idx="340">
                  <c:v>1.3347369634893837E-2</c:v>
                </c:pt>
                <c:pt idx="341">
                  <c:v>1.3663667606250929E-2</c:v>
                </c:pt>
                <c:pt idx="342">
                  <c:v>1.3979951287859987E-2</c:v>
                </c:pt>
                <c:pt idx="343">
                  <c:v>1.4296220348944878E-2</c:v>
                </c:pt>
                <c:pt idx="344">
                  <c:v>1.4612474458744832E-2</c:v>
                </c:pt>
                <c:pt idx="345">
                  <c:v>1.4928713286514716E-2</c:v>
                </c:pt>
                <c:pt idx="346">
                  <c:v>1.5244936501525311E-2</c:v>
                </c:pt>
                <c:pt idx="347">
                  <c:v>1.5561143773064001E-2</c:v>
                </c:pt>
                <c:pt idx="348">
                  <c:v>1.5877334770434359E-2</c:v>
                </c:pt>
                <c:pt idx="349">
                  <c:v>1.6193509162957465E-2</c:v>
                </c:pt>
                <c:pt idx="350">
                  <c:v>1.6509666619971483E-2</c:v>
                </c:pt>
                <c:pt idx="351">
                  <c:v>1.6825806810832365E-2</c:v>
                </c:pt>
                <c:pt idx="352">
                  <c:v>1.7141929404914113E-2</c:v>
                </c:pt>
                <c:pt idx="353">
                  <c:v>1.745803407160907E-2</c:v>
                </c:pt>
                <c:pt idx="354">
                  <c:v>1.7774120480328597E-2</c:v>
                </c:pt>
                <c:pt idx="355">
                  <c:v>1.8090188300502671E-2</c:v>
                </c:pt>
                <c:pt idx="356">
                  <c:v>1.8406237201581195E-2</c:v>
                </c:pt>
                <c:pt idx="357">
                  <c:v>1.8722266853033569E-2</c:v>
                </c:pt>
                <c:pt idx="358">
                  <c:v>1.9038276924349409E-2</c:v>
                </c:pt>
                <c:pt idx="359">
                  <c:v>1.9354267085038804E-2</c:v>
                </c:pt>
                <c:pt idx="360">
                  <c:v>1.9670237004632586E-2</c:v>
                </c:pt>
                <c:pt idx="361">
                  <c:v>1.9986186352683052E-2</c:v>
                </c:pt>
                <c:pt idx="362">
                  <c:v>2.0302114798763513E-2</c:v>
                </c:pt>
                <c:pt idx="363">
                  <c:v>2.0618022012469626E-2</c:v>
                </c:pt>
                <c:pt idx="364">
                  <c:v>2.0933907663418985E-2</c:v>
                </c:pt>
                <c:pt idx="365">
                  <c:v>2.1249771421251794E-2</c:v>
                </c:pt>
                <c:pt idx="366">
                  <c:v>2.1565612955631155E-2</c:v>
                </c:pt>
                <c:pt idx="367">
                  <c:v>2.1881431936243353E-2</c:v>
                </c:pt>
                <c:pt idx="368">
                  <c:v>2.2197228032798527E-2</c:v>
                </c:pt>
                <c:pt idx="369">
                  <c:v>2.2513000915030265E-2</c:v>
                </c:pt>
                <c:pt idx="370">
                  <c:v>2.2828750252696921E-2</c:v>
                </c:pt>
                <c:pt idx="371">
                  <c:v>2.3144475715581189E-2</c:v>
                </c:pt>
                <c:pt idx="372">
                  <c:v>2.3460176973490739E-2</c:v>
                </c:pt>
                <c:pt idx="373">
                  <c:v>2.3775853696258831E-2</c:v>
                </c:pt>
                <c:pt idx="374">
                  <c:v>2.4091505553743897E-2</c:v>
                </c:pt>
                <c:pt idx="375">
                  <c:v>2.4407132215830855E-2</c:v>
                </c:pt>
                <c:pt idx="376">
                  <c:v>2.4722733352430703E-2</c:v>
                </c:pt>
                <c:pt idx="377">
                  <c:v>2.5038308633481204E-2</c:v>
                </c:pt>
                <c:pt idx="378">
                  <c:v>2.5353857728947157E-2</c:v>
                </c:pt>
                <c:pt idx="379">
                  <c:v>2.5669380308820672E-2</c:v>
                </c:pt>
                <c:pt idx="380">
                  <c:v>2.5984876043121875E-2</c:v>
                </c:pt>
                <c:pt idx="381">
                  <c:v>2.6300344601898482E-2</c:v>
                </c:pt>
                <c:pt idx="382">
                  <c:v>2.6615785655227115E-2</c:v>
                </c:pt>
                <c:pt idx="383">
                  <c:v>2.693119887321288E-2</c:v>
                </c:pt>
                <c:pt idx="384">
                  <c:v>2.7246583925990064E-2</c:v>
                </c:pt>
                <c:pt idx="385">
                  <c:v>2.7561940483722413E-2</c:v>
                </c:pt>
                <c:pt idx="386">
                  <c:v>2.7877268216603406E-2</c:v>
                </c:pt>
                <c:pt idx="387">
                  <c:v>2.8192566794856936E-2</c:v>
                </c:pt>
                <c:pt idx="388">
                  <c:v>2.8507835888736913E-2</c:v>
                </c:pt>
                <c:pt idx="389">
                  <c:v>2.8823075168528552E-2</c:v>
                </c:pt>
                <c:pt idx="390">
                  <c:v>2.9138284304547991E-2</c:v>
                </c:pt>
                <c:pt idx="391">
                  <c:v>2.9453462967142949E-2</c:v>
                </c:pt>
                <c:pt idx="392">
                  <c:v>2.9768610826693014E-2</c:v>
                </c:pt>
                <c:pt idx="393">
                  <c:v>3.0083727553609926E-2</c:v>
                </c:pt>
                <c:pt idx="394">
                  <c:v>3.0398812818338256E-2</c:v>
                </c:pt>
                <c:pt idx="395">
                  <c:v>3.0713866291354999E-2</c:v>
                </c:pt>
                <c:pt idx="396">
                  <c:v>3.1028887643170876E-2</c:v>
                </c:pt>
                <c:pt idx="397">
                  <c:v>3.1343876544329935E-2</c:v>
                </c:pt>
                <c:pt idx="398">
                  <c:v>3.1658832665410218E-2</c:v>
                </c:pt>
                <c:pt idx="399">
                  <c:v>3.1973755677024054E-2</c:v>
                </c:pt>
                <c:pt idx="400">
                  <c:v>3.228864524981833E-2</c:v>
                </c:pt>
                <c:pt idx="401">
                  <c:v>3.2603501054475195E-2</c:v>
                </c:pt>
                <c:pt idx="402">
                  <c:v>3.2918322761711596E-2</c:v>
                </c:pt>
                <c:pt idx="403">
                  <c:v>3.3233110042280661E-2</c:v>
                </c:pt>
                <c:pt idx="404">
                  <c:v>3.3547862566971211E-2</c:v>
                </c:pt>
                <c:pt idx="405">
                  <c:v>3.3862580006608439E-2</c:v>
                </c:pt>
                <c:pt idx="406">
                  <c:v>3.4177262032054505E-2</c:v>
                </c:pt>
                <c:pt idx="407">
                  <c:v>3.449190831420812E-2</c:v>
                </c:pt>
                <c:pt idx="408">
                  <c:v>3.4806518524005847E-2</c:v>
                </c:pt>
                <c:pt idx="409">
                  <c:v>3.5121092332421715E-2</c:v>
                </c:pt>
                <c:pt idx="410">
                  <c:v>3.5435629410467885E-2</c:v>
                </c:pt>
                <c:pt idx="411">
                  <c:v>3.5750129429194928E-2</c:v>
                </c:pt>
                <c:pt idx="412">
                  <c:v>3.6064592059692105E-2</c:v>
                </c:pt>
                <c:pt idx="413">
                  <c:v>3.6379016973088062E-2</c:v>
                </c:pt>
                <c:pt idx="414">
                  <c:v>3.66934038405504E-2</c:v>
                </c:pt>
                <c:pt idx="415">
                  <c:v>3.7007752333286986E-2</c:v>
                </c:pt>
                <c:pt idx="416">
                  <c:v>3.732206212254556E-2</c:v>
                </c:pt>
                <c:pt idx="417">
                  <c:v>3.763633287961439E-2</c:v>
                </c:pt>
                <c:pt idx="418">
                  <c:v>3.7950564275822586E-2</c:v>
                </c:pt>
                <c:pt idx="419">
                  <c:v>3.8264755982540331E-2</c:v>
                </c:pt>
                <c:pt idx="420">
                  <c:v>3.8578907671179614E-2</c:v>
                </c:pt>
                <c:pt idx="421">
                  <c:v>3.8893019013193773E-2</c:v>
                </c:pt>
                <c:pt idx="422">
                  <c:v>3.9207089680078827E-2</c:v>
                </c:pt>
                <c:pt idx="423">
                  <c:v>3.952111934337308E-2</c:v>
                </c:pt>
                <c:pt idx="424">
                  <c:v>3.9835107674657755E-2</c:v>
                </c:pt>
                <c:pt idx="425">
                  <c:v>4.0149054345557329E-2</c:v>
                </c:pt>
                <c:pt idx="426">
                  <c:v>4.0462959027739762E-2</c:v>
                </c:pt>
                <c:pt idx="427">
                  <c:v>4.0776821392917197E-2</c:v>
                </c:pt>
                <c:pt idx="428">
                  <c:v>4.1090641112845577E-2</c:v>
                </c:pt>
                <c:pt idx="429">
                  <c:v>4.1404417859325908E-2</c:v>
                </c:pt>
                <c:pt idx="430">
                  <c:v>4.1718151304203872E-2</c:v>
                </c:pt>
                <c:pt idx="431">
                  <c:v>4.2031841119370479E-2</c:v>
                </c:pt>
                <c:pt idx="432">
                  <c:v>4.2345486976762402E-2</c:v>
                </c:pt>
                <c:pt idx="433">
                  <c:v>4.2659088548362201E-2</c:v>
                </c:pt>
                <c:pt idx="434">
                  <c:v>4.2972645506199024E-2</c:v>
                </c:pt>
                <c:pt idx="435">
                  <c:v>4.3286157522348212E-2</c:v>
                </c:pt>
                <c:pt idx="436">
                  <c:v>4.3599624268932567E-2</c:v>
                </c:pt>
                <c:pt idx="437">
                  <c:v>4.3913045418121979E-2</c:v>
                </c:pt>
                <c:pt idx="438">
                  <c:v>4.4226420642134001E-2</c:v>
                </c:pt>
                <c:pt idx="439">
                  <c:v>4.4539749613234501E-2</c:v>
                </c:pt>
                <c:pt idx="440">
                  <c:v>4.4853032003737262E-2</c:v>
                </c:pt>
                <c:pt idx="441">
                  <c:v>4.5166267486005239E-2</c:v>
                </c:pt>
                <c:pt idx="442">
                  <c:v>4.5479455732450158E-2</c:v>
                </c:pt>
                <c:pt idx="443">
                  <c:v>4.5792596415533238E-2</c:v>
                </c:pt>
                <c:pt idx="444">
                  <c:v>4.6105689207765435E-2</c:v>
                </c:pt>
                <c:pt idx="445">
                  <c:v>4.6418733781707709E-2</c:v>
                </c:pt>
                <c:pt idx="446">
                  <c:v>4.6731729809971735E-2</c:v>
                </c:pt>
                <c:pt idx="447">
                  <c:v>4.7044676965219481E-2</c:v>
                </c:pt>
                <c:pt idx="448">
                  <c:v>4.7357574920164514E-2</c:v>
                </c:pt>
                <c:pt idx="449">
                  <c:v>4.7670423347571531E-2</c:v>
                </c:pt>
                <c:pt idx="450">
                  <c:v>4.7983221920257162E-2</c:v>
                </c:pt>
                <c:pt idx="451">
                  <c:v>4.8295970311090133E-2</c:v>
                </c:pt>
                <c:pt idx="452">
                  <c:v>4.860866819299161E-2</c:v>
                </c:pt>
                <c:pt idx="453">
                  <c:v>4.8921315238935822E-2</c:v>
                </c:pt>
                <c:pt idx="454">
                  <c:v>4.9233911121949726E-2</c:v>
                </c:pt>
                <c:pt idx="455">
                  <c:v>4.9546455515114218E-2</c:v>
                </c:pt>
                <c:pt idx="456">
                  <c:v>4.9858948091563826E-2</c:v>
                </c:pt>
                <c:pt idx="457">
                  <c:v>5.0171388524487277E-2</c:v>
                </c:pt>
                <c:pt idx="458">
                  <c:v>5.0483776487127881E-2</c:v>
                </c:pt>
                <c:pt idx="459">
                  <c:v>5.0796111652783721E-2</c:v>
                </c:pt>
                <c:pt idx="460">
                  <c:v>5.1108393694808386E-2</c:v>
                </c:pt>
                <c:pt idx="461">
                  <c:v>5.142062228661054E-2</c:v>
                </c:pt>
                <c:pt idx="462">
                  <c:v>5.173279710165523E-2</c:v>
                </c:pt>
                <c:pt idx="463">
                  <c:v>5.2044917813463452E-2</c:v>
                </c:pt>
                <c:pt idx="464">
                  <c:v>5.2356984095612895E-2</c:v>
                </c:pt>
                <c:pt idx="465">
                  <c:v>5.2668995621738109E-2</c:v>
                </c:pt>
                <c:pt idx="466">
                  <c:v>5.2980952065530877E-2</c:v>
                </c:pt>
                <c:pt idx="467">
                  <c:v>5.3292853100740896E-2</c:v>
                </c:pt>
                <c:pt idx="468">
                  <c:v>5.3604698401175252E-2</c:v>
                </c:pt>
                <c:pt idx="469">
                  <c:v>5.3916487640699867E-2</c:v>
                </c:pt>
                <c:pt idx="470">
                  <c:v>5.4228220493238985E-2</c:v>
                </c:pt>
                <c:pt idx="471">
                  <c:v>5.4539896632775829E-2</c:v>
                </c:pt>
                <c:pt idx="472">
                  <c:v>5.4851515733353201E-2</c:v>
                </c:pt>
                <c:pt idx="473">
                  <c:v>5.5163077469073098E-2</c:v>
                </c:pt>
                <c:pt idx="474">
                  <c:v>5.5474581514098037E-2</c:v>
                </c:pt>
                <c:pt idx="475">
                  <c:v>5.5786027542650322E-2</c:v>
                </c:pt>
                <c:pt idx="476">
                  <c:v>5.6097415229013424E-2</c:v>
                </c:pt>
                <c:pt idx="477">
                  <c:v>5.6408744247531534E-2</c:v>
                </c:pt>
                <c:pt idx="478">
                  <c:v>5.6720014272610239E-2</c:v>
                </c:pt>
                <c:pt idx="479">
                  <c:v>5.7031224978717036E-2</c:v>
                </c:pt>
                <c:pt idx="480">
                  <c:v>5.7342376040381046E-2</c:v>
                </c:pt>
                <c:pt idx="481">
                  <c:v>5.7653467132194193E-2</c:v>
                </c:pt>
                <c:pt idx="482">
                  <c:v>5.7964497928810872E-2</c:v>
                </c:pt>
                <c:pt idx="483">
                  <c:v>5.8275468104948609E-2</c:v>
                </c:pt>
                <c:pt idx="484">
                  <c:v>5.8586377335388316E-2</c:v>
                </c:pt>
                <c:pt idx="485">
                  <c:v>5.8897225294974563E-2</c:v>
                </c:pt>
                <c:pt idx="486">
                  <c:v>5.9208011658616305E-2</c:v>
                </c:pt>
                <c:pt idx="487">
                  <c:v>5.9518736101286406E-2</c:v>
                </c:pt>
                <c:pt idx="488">
                  <c:v>5.9829398298022973E-2</c:v>
                </c:pt>
                <c:pt idx="489">
                  <c:v>6.0139997923928962E-2</c:v>
                </c:pt>
                <c:pt idx="490">
                  <c:v>6.0450534654172806E-2</c:v>
                </c:pt>
                <c:pt idx="491">
                  <c:v>6.0761008163988717E-2</c:v>
                </c:pt>
                <c:pt idx="492">
                  <c:v>6.1071418128676981E-2</c:v>
                </c:pt>
                <c:pt idx="493">
                  <c:v>6.1381764223604598E-2</c:v>
                </c:pt>
                <c:pt idx="494">
                  <c:v>6.1692046124204869E-2</c:v>
                </c:pt>
                <c:pt idx="495">
                  <c:v>6.2002263505978747E-2</c:v>
                </c:pt>
                <c:pt idx="496">
                  <c:v>6.2312416044494348E-2</c:v>
                </c:pt>
                <c:pt idx="497">
                  <c:v>6.2622503415387692E-2</c:v>
                </c:pt>
                <c:pt idx="498">
                  <c:v>6.2932525294362968E-2</c:v>
                </c:pt>
                <c:pt idx="499">
                  <c:v>6.3242481357192751E-2</c:v>
                </c:pt>
                <c:pt idx="500">
                  <c:v>6.3552371279718745E-2</c:v>
                </c:pt>
                <c:pt idx="501">
                  <c:v>6.3862194737851347E-2</c:v>
                </c:pt>
                <c:pt idx="502">
                  <c:v>6.4171951407570926E-2</c:v>
                </c:pt>
                <c:pt idx="503">
                  <c:v>6.4481640964927464E-2</c:v>
                </c:pt>
                <c:pt idx="504">
                  <c:v>6.4791263086041079E-2</c:v>
                </c:pt>
                <c:pt idx="505">
                  <c:v>6.5100817447102721E-2</c:v>
                </c:pt>
                <c:pt idx="506">
                  <c:v>6.5410303724373731E-2</c:v>
                </c:pt>
                <c:pt idx="507">
                  <c:v>6.5719721594187194E-2</c:v>
                </c:pt>
                <c:pt idx="508">
                  <c:v>6.6029070732947157E-2</c:v>
                </c:pt>
                <c:pt idx="509">
                  <c:v>6.6338350817130062E-2</c:v>
                </c:pt>
                <c:pt idx="510">
                  <c:v>6.6647561523284313E-2</c:v>
                </c:pt>
                <c:pt idx="511">
                  <c:v>6.695670252803082E-2</c:v>
                </c:pt>
                <c:pt idx="512">
                  <c:v>6.7265773508063703E-2</c:v>
                </c:pt>
                <c:pt idx="513">
                  <c:v>6.7574774140149813E-2</c:v>
                </c:pt>
                <c:pt idx="514">
                  <c:v>6.7883704101130066E-2</c:v>
                </c:pt>
                <c:pt idx="515">
                  <c:v>6.8192563067919001E-2</c:v>
                </c:pt>
                <c:pt idx="516">
                  <c:v>6.8501350717505474E-2</c:v>
                </c:pt>
                <c:pt idx="517">
                  <c:v>6.8810066726952945E-2</c:v>
                </c:pt>
                <c:pt idx="518">
                  <c:v>6.9118710773399719E-2</c:v>
                </c:pt>
                <c:pt idx="519">
                  <c:v>6.9427282534059623E-2</c:v>
                </c:pt>
                <c:pt idx="520">
                  <c:v>6.973578168622159E-2</c:v>
                </c:pt>
                <c:pt idx="521">
                  <c:v>7.0044207907251022E-2</c:v>
                </c:pt>
                <c:pt idx="522">
                  <c:v>7.0352560874589257E-2</c:v>
                </c:pt>
                <c:pt idx="523">
                  <c:v>7.0660840265754352E-2</c:v>
                </c:pt>
                <c:pt idx="524">
                  <c:v>7.0969045758341315E-2</c:v>
                </c:pt>
                <c:pt idx="525">
                  <c:v>7.1277177030022329E-2</c:v>
                </c:pt>
                <c:pt idx="526">
                  <c:v>7.1585233758547528E-2</c:v>
                </c:pt>
                <c:pt idx="527">
                  <c:v>7.1893215621744472E-2</c:v>
                </c:pt>
                <c:pt idx="528">
                  <c:v>7.2201122297519529E-2</c:v>
                </c:pt>
                <c:pt idx="529">
                  <c:v>7.2508953463857412E-2</c:v>
                </c:pt>
                <c:pt idx="530">
                  <c:v>7.2816708798821905E-2</c:v>
                </c:pt>
                <c:pt idx="531">
                  <c:v>7.3124387980556024E-2</c:v>
                </c:pt>
                <c:pt idx="532">
                  <c:v>7.3431990687282456E-2</c:v>
                </c:pt>
                <c:pt idx="533">
                  <c:v>7.3739516597304045E-2</c:v>
                </c:pt>
                <c:pt idx="534">
                  <c:v>7.4046965389003544E-2</c:v>
                </c:pt>
                <c:pt idx="535">
                  <c:v>7.4354336740844795E-2</c:v>
                </c:pt>
                <c:pt idx="536">
                  <c:v>7.4661630331372381E-2</c:v>
                </c:pt>
                <c:pt idx="537">
                  <c:v>7.4968845839212261E-2</c:v>
                </c:pt>
                <c:pt idx="538">
                  <c:v>7.527598294307207E-2</c:v>
                </c:pt>
                <c:pt idx="539">
                  <c:v>7.5583041321741332E-2</c:v>
                </c:pt>
                <c:pt idx="540">
                  <c:v>7.5890020654092172E-2</c:v>
                </c:pt>
                <c:pt idx="541">
                  <c:v>7.6196920619079123E-2</c:v>
                </c:pt>
                <c:pt idx="542">
                  <c:v>7.6503740895739802E-2</c:v>
                </c:pt>
                <c:pt idx="543">
                  <c:v>7.6810481163195207E-2</c:v>
                </c:pt>
                <c:pt idx="544">
                  <c:v>7.7117141100649947E-2</c:v>
                </c:pt>
                <c:pt idx="545">
                  <c:v>7.7423720387392703E-2</c:v>
                </c:pt>
                <c:pt idx="546">
                  <c:v>7.773021870279638E-2</c:v>
                </c:pt>
                <c:pt idx="547">
                  <c:v>7.8036635726318804E-2</c:v>
                </c:pt>
                <c:pt idx="548">
                  <c:v>7.8342971137502604E-2</c:v>
                </c:pt>
                <c:pt idx="549">
                  <c:v>7.864922461597583E-2</c:v>
                </c:pt>
                <c:pt idx="550">
                  <c:v>7.8955395841452197E-2</c:v>
                </c:pt>
                <c:pt idx="551">
                  <c:v>7.926148449373141E-2</c:v>
                </c:pt>
                <c:pt idx="552">
                  <c:v>7.9567490252699796E-2</c:v>
                </c:pt>
                <c:pt idx="553">
                  <c:v>7.9873412798329879E-2</c:v>
                </c:pt>
                <c:pt idx="554">
                  <c:v>8.0179251810681695E-2</c:v>
                </c:pt>
                <c:pt idx="555">
                  <c:v>8.0485006969902365E-2</c:v>
                </c:pt>
                <c:pt idx="556">
                  <c:v>8.079067795622677E-2</c:v>
                </c:pt>
                <c:pt idx="557">
                  <c:v>8.1096264449977848E-2</c:v>
                </c:pt>
                <c:pt idx="558">
                  <c:v>8.14017661315668E-2</c:v>
                </c:pt>
                <c:pt idx="559">
                  <c:v>8.1707182681493809E-2</c:v>
                </c:pt>
                <c:pt idx="560">
                  <c:v>8.2012513780347615E-2</c:v>
                </c:pt>
                <c:pt idx="561">
                  <c:v>8.2317759108806801E-2</c:v>
                </c:pt>
                <c:pt idx="562">
                  <c:v>8.2622918347639379E-2</c:v>
                </c:pt>
                <c:pt idx="563">
                  <c:v>8.292799117770347E-2</c:v>
                </c:pt>
                <c:pt idx="564">
                  <c:v>8.3232977279947537E-2</c:v>
                </c:pt>
                <c:pt idx="565">
                  <c:v>8.3537876335410724E-2</c:v>
                </c:pt>
                <c:pt idx="566">
                  <c:v>8.3842688025223364E-2</c:v>
                </c:pt>
                <c:pt idx="567">
                  <c:v>8.4147412030606966E-2</c:v>
                </c:pt>
                <c:pt idx="568">
                  <c:v>8.4452048032874857E-2</c:v>
                </c:pt>
                <c:pt idx="569">
                  <c:v>8.4756595713432331E-2</c:v>
                </c:pt>
                <c:pt idx="570">
                  <c:v>8.5061054753777093E-2</c:v>
                </c:pt>
                <c:pt idx="571">
                  <c:v>8.5365424835499554E-2</c:v>
                </c:pt>
                <c:pt idx="572">
                  <c:v>8.5669705640283034E-2</c:v>
                </c:pt>
                <c:pt idx="573">
                  <c:v>8.5973896849904502E-2</c:v>
                </c:pt>
                <c:pt idx="574">
                  <c:v>8.6277998146234394E-2</c:v>
                </c:pt>
                <c:pt idx="575">
                  <c:v>8.6582009211237224E-2</c:v>
                </c:pt>
                <c:pt idx="576">
                  <c:v>8.6885929726971872E-2</c:v>
                </c:pt>
                <c:pt idx="577">
                  <c:v>8.718975937559198E-2</c:v>
                </c:pt>
                <c:pt idx="578">
                  <c:v>8.7493497839346138E-2</c:v>
                </c:pt>
                <c:pt idx="579">
                  <c:v>8.7797144800578278E-2</c:v>
                </c:pt>
                <c:pt idx="580">
                  <c:v>8.8100699941728228E-2</c:v>
                </c:pt>
                <c:pt idx="581">
                  <c:v>8.8404162945331641E-2</c:v>
                </c:pt>
                <c:pt idx="582">
                  <c:v>8.8707533494020566E-2</c:v>
                </c:pt>
                <c:pt idx="583">
                  <c:v>8.9010811270523765E-2</c:v>
                </c:pt>
                <c:pt idx="584">
                  <c:v>8.9313995957666981E-2</c:v>
                </c:pt>
                <c:pt idx="585">
                  <c:v>8.9617087238373541E-2</c:v>
                </c:pt>
                <c:pt idx="586">
                  <c:v>8.992008479566399E-2</c:v>
                </c:pt>
                <c:pt idx="587">
                  <c:v>9.0222988312657404E-2</c:v>
                </c:pt>
                <c:pt idx="588">
                  <c:v>9.0525797472570904E-2</c:v>
                </c:pt>
                <c:pt idx="589">
                  <c:v>9.082851195872034E-2</c:v>
                </c:pt>
                <c:pt idx="590">
                  <c:v>9.1131131454520634E-2</c:v>
                </c:pt>
                <c:pt idx="591">
                  <c:v>9.1433655643485906E-2</c:v>
                </c:pt>
                <c:pt idx="592">
                  <c:v>9.1736084209230295E-2</c:v>
                </c:pt>
                <c:pt idx="593">
                  <c:v>9.2038416835467443E-2</c:v>
                </c:pt>
                <c:pt idx="594">
                  <c:v>9.2340653206011786E-2</c:v>
                </c:pt>
                <c:pt idx="595">
                  <c:v>9.2642793004778137E-2</c:v>
                </c:pt>
                <c:pt idx="596">
                  <c:v>9.2944835915782467E-2</c:v>
                </c:pt>
                <c:pt idx="597">
                  <c:v>9.3246781623141956E-2</c:v>
                </c:pt>
                <c:pt idx="598">
                  <c:v>9.3548629811075451E-2</c:v>
                </c:pt>
                <c:pt idx="599">
                  <c:v>9.3850380163903957E-2</c:v>
                </c:pt>
                <c:pt idx="600">
                  <c:v>9.4152032366050603E-2</c:v>
                </c:pt>
                <c:pt idx="601">
                  <c:v>9.4453586102041243E-2</c:v>
                </c:pt>
                <c:pt idx="602">
                  <c:v>9.4755041056504688E-2</c:v>
                </c:pt>
                <c:pt idx="603">
                  <c:v>9.5056396914173114E-2</c:v>
                </c:pt>
                <c:pt idx="604">
                  <c:v>9.5357653359882236E-2</c:v>
                </c:pt>
                <c:pt idx="605">
                  <c:v>9.5658810078571743E-2</c:v>
                </c:pt>
                <c:pt idx="606">
                  <c:v>9.5959866755285783E-2</c:v>
                </c:pt>
                <c:pt idx="607">
                  <c:v>9.6260823075172988E-2</c:v>
                </c:pt>
                <c:pt idx="608">
                  <c:v>9.6561678723486935E-2</c:v>
                </c:pt>
                <c:pt idx="609">
                  <c:v>9.6862433385586533E-2</c:v>
                </c:pt>
                <c:pt idx="610">
                  <c:v>9.71630867469363E-2</c:v>
                </c:pt>
                <c:pt idx="611">
                  <c:v>9.74636384931067E-2</c:v>
                </c:pt>
                <c:pt idx="612">
                  <c:v>9.7764088309774372E-2</c:v>
                </c:pt>
                <c:pt idx="613">
                  <c:v>9.8064435882722775E-2</c:v>
                </c:pt>
                <c:pt idx="614">
                  <c:v>9.8364680897842116E-2</c:v>
                </c:pt>
                <c:pt idx="615">
                  <c:v>9.8664823041129876E-2</c:v>
                </c:pt>
                <c:pt idx="616">
                  <c:v>9.8964861998691173E-2</c:v>
                </c:pt>
                <c:pt idx="617">
                  <c:v>9.926479745673894E-2</c:v>
                </c:pt>
                <c:pt idx="618">
                  <c:v>9.9564629101594637E-2</c:v>
                </c:pt>
                <c:pt idx="619">
                  <c:v>9.986435661968783E-2</c:v>
                </c:pt>
                <c:pt idx="620">
                  <c:v>0.10016397969755743</c:v>
                </c:pt>
                <c:pt idx="621">
                  <c:v>0.10046349802185128</c:v>
                </c:pt>
                <c:pt idx="622">
                  <c:v>0.10076291127932695</c:v>
                </c:pt>
                <c:pt idx="623">
                  <c:v>0.10106221915685175</c:v>
                </c:pt>
                <c:pt idx="624">
                  <c:v>0.10136142134140327</c:v>
                </c:pt>
                <c:pt idx="625">
                  <c:v>0.10166051752006977</c:v>
                </c:pt>
                <c:pt idx="626">
                  <c:v>0.10195950738005004</c:v>
                </c:pt>
                <c:pt idx="627">
                  <c:v>0.10225839060865438</c:v>
                </c:pt>
                <c:pt idx="628">
                  <c:v>0.10255716689330446</c:v>
                </c:pt>
                <c:pt idx="629">
                  <c:v>0.10285583592153386</c:v>
                </c:pt>
                <c:pt idx="630">
                  <c:v>0.10315439738098822</c:v>
                </c:pt>
                <c:pt idx="631">
                  <c:v>0.10345285095942573</c:v>
                </c:pt>
                <c:pt idx="632">
                  <c:v>0.10375119634471752</c:v>
                </c:pt>
                <c:pt idx="633">
                  <c:v>0.10404943322484773</c:v>
                </c:pt>
                <c:pt idx="634">
                  <c:v>0.10434756128791403</c:v>
                </c:pt>
                <c:pt idx="635">
                  <c:v>0.10464558022212786</c:v>
                </c:pt>
                <c:pt idx="636">
                  <c:v>0.10494348971581481</c:v>
                </c:pt>
                <c:pt idx="637">
                  <c:v>0.10524128945741495</c:v>
                </c:pt>
                <c:pt idx="638">
                  <c:v>0.10553897913548305</c:v>
                </c:pt>
                <c:pt idx="639">
                  <c:v>0.10583655843868915</c:v>
                </c:pt>
                <c:pt idx="640">
                  <c:v>0.10613402705581856</c:v>
                </c:pt>
                <c:pt idx="641">
                  <c:v>0.10643138467577241</c:v>
                </c:pt>
                <c:pt idx="642">
                  <c:v>0.10672863098756792</c:v>
                </c:pt>
                <c:pt idx="643">
                  <c:v>0.10702576568033867</c:v>
                </c:pt>
                <c:pt idx="644">
                  <c:v>0.10732278844333507</c:v>
                </c:pt>
                <c:pt idx="645">
                  <c:v>0.10761969896592442</c:v>
                </c:pt>
                <c:pt idx="646">
                  <c:v>0.10791649693759163</c:v>
                </c:pt>
                <c:pt idx="647">
                  <c:v>0.1082131820479392</c:v>
                </c:pt>
                <c:pt idx="648">
                  <c:v>0.10850975398668759</c:v>
                </c:pt>
                <c:pt idx="649">
                  <c:v>0.10880621244367575</c:v>
                </c:pt>
                <c:pt idx="650">
                  <c:v>0.10910255710886116</c:v>
                </c:pt>
                <c:pt idx="651">
                  <c:v>0.10939878767232059</c:v>
                </c:pt>
                <c:pt idx="652">
                  <c:v>0.10969490382424968</c:v>
                </c:pt>
                <c:pt idx="653">
                  <c:v>0.1099909052549642</c:v>
                </c:pt>
                <c:pt idx="654">
                  <c:v>0.11028679165489964</c:v>
                </c:pt>
                <c:pt idx="655">
                  <c:v>0.11058256271461182</c:v>
                </c:pt>
                <c:pt idx="656">
                  <c:v>0.11087821812477723</c:v>
                </c:pt>
                <c:pt idx="657">
                  <c:v>0.11117375757619319</c:v>
                </c:pt>
                <c:pt idx="658">
                  <c:v>0.1114691807597786</c:v>
                </c:pt>
                <c:pt idx="659">
                  <c:v>0.11176448736657348</c:v>
                </c:pt>
                <c:pt idx="660">
                  <c:v>0.11205967708774023</c:v>
                </c:pt>
                <c:pt idx="661">
                  <c:v>0.11235474961456321</c:v>
                </c:pt>
                <c:pt idx="662">
                  <c:v>0.11264970463844945</c:v>
                </c:pt>
                <c:pt idx="663">
                  <c:v>0.11294454185092885</c:v>
                </c:pt>
                <c:pt idx="664">
                  <c:v>0.11323926094365443</c:v>
                </c:pt>
                <c:pt idx="665">
                  <c:v>0.11353386160840294</c:v>
                </c:pt>
                <c:pt idx="666">
                  <c:v>0.11382834353707484</c:v>
                </c:pt>
                <c:pt idx="667">
                  <c:v>0.11412270642169478</c:v>
                </c:pt>
                <c:pt idx="668">
                  <c:v>0.11441694995441193</c:v>
                </c:pt>
                <c:pt idx="669">
                  <c:v>0.11471107382750027</c:v>
                </c:pt>
                <c:pt idx="670">
                  <c:v>0.11500507773335894</c:v>
                </c:pt>
                <c:pt idx="671">
                  <c:v>0.11529896136451244</c:v>
                </c:pt>
                <c:pt idx="672">
                  <c:v>0.11559272441361132</c:v>
                </c:pt>
                <c:pt idx="673">
                  <c:v>0.11588636657343199</c:v>
                </c:pt>
                <c:pt idx="674">
                  <c:v>0.11617988753687734</c:v>
                </c:pt>
                <c:pt idx="675">
                  <c:v>0.11647328699697705</c:v>
                </c:pt>
                <c:pt idx="676">
                  <c:v>0.11676656464688787</c:v>
                </c:pt>
                <c:pt idx="677">
                  <c:v>0.11705972017989388</c:v>
                </c:pt>
                <c:pt idx="678">
                  <c:v>0.11735275328940692</c:v>
                </c:pt>
                <c:pt idx="679">
                  <c:v>0.11764566366896693</c:v>
                </c:pt>
                <c:pt idx="680">
                  <c:v>0.11793845101224211</c:v>
                </c:pt>
                <c:pt idx="681">
                  <c:v>0.11823111501302937</c:v>
                </c:pt>
                <c:pt idx="682">
                  <c:v>0.11852365536525454</c:v>
                </c:pt>
                <c:pt idx="683">
                  <c:v>0.11881607176297285</c:v>
                </c:pt>
                <c:pt idx="684">
                  <c:v>0.11910836390036926</c:v>
                </c:pt>
                <c:pt idx="685">
                  <c:v>0.11940053147175834</c:v>
                </c:pt>
                <c:pt idx="686">
                  <c:v>0.11969257417158535</c:v>
                </c:pt>
                <c:pt idx="687">
                  <c:v>0.11998449169442593</c:v>
                </c:pt>
                <c:pt idx="688">
                  <c:v>0.12027628373498658</c:v>
                </c:pt>
                <c:pt idx="689">
                  <c:v>0.12056794998810516</c:v>
                </c:pt>
                <c:pt idx="690">
                  <c:v>0.12085949014875096</c:v>
                </c:pt>
                <c:pt idx="691">
                  <c:v>0.12115090391202536</c:v>
                </c:pt>
                <c:pt idx="692">
                  <c:v>0.12144219097316157</c:v>
                </c:pt>
                <c:pt idx="693">
                  <c:v>0.12173335102752569</c:v>
                </c:pt>
                <c:pt idx="694">
                  <c:v>0.12202438377061642</c:v>
                </c:pt>
                <c:pt idx="695">
                  <c:v>0.12231528889806564</c:v>
                </c:pt>
                <c:pt idx="696">
                  <c:v>0.12260606610563872</c:v>
                </c:pt>
                <c:pt idx="697">
                  <c:v>0.12289671508923473</c:v>
                </c:pt>
                <c:pt idx="698">
                  <c:v>0.12318723554488704</c:v>
                </c:pt>
                <c:pt idx="699">
                  <c:v>0.12347762716876326</c:v>
                </c:pt>
                <c:pt idx="700">
                  <c:v>0.12376788965716577</c:v>
                </c:pt>
                <c:pt idx="701">
                  <c:v>0.12405802270653199</c:v>
                </c:pt>
                <c:pt idx="702">
                  <c:v>0.12434802601343478</c:v>
                </c:pt>
                <c:pt idx="703">
                  <c:v>0.12463789927458263</c:v>
                </c:pt>
                <c:pt idx="704">
                  <c:v>0.12492764218681997</c:v>
                </c:pt>
                <c:pt idx="705">
                  <c:v>0.12521725444712775</c:v>
                </c:pt>
                <c:pt idx="706">
                  <c:v>0.12550673575262342</c:v>
                </c:pt>
                <c:pt idx="707">
                  <c:v>0.12579608580056131</c:v>
                </c:pt>
                <c:pt idx="708">
                  <c:v>0.12608530428833323</c:v>
                </c:pt>
                <c:pt idx="709">
                  <c:v>0.12637439091346839</c:v>
                </c:pt>
                <c:pt idx="710">
                  <c:v>0.126663345373634</c:v>
                </c:pt>
                <c:pt idx="711">
                  <c:v>0.12695216736663539</c:v>
                </c:pt>
                <c:pt idx="712">
                  <c:v>0.12724085659041665</c:v>
                </c:pt>
                <c:pt idx="713">
                  <c:v>0.12752941274306051</c:v>
                </c:pt>
                <c:pt idx="714">
                  <c:v>0.12781783552278891</c:v>
                </c:pt>
                <c:pt idx="715">
                  <c:v>0.12810612462796336</c:v>
                </c:pt>
                <c:pt idx="716">
                  <c:v>0.12839427975708501</c:v>
                </c:pt>
                <c:pt idx="717">
                  <c:v>0.1286823006087954</c:v>
                </c:pt>
                <c:pt idx="718">
                  <c:v>0.12897018688187609</c:v>
                </c:pt>
                <c:pt idx="719">
                  <c:v>0.12925793827524981</c:v>
                </c:pt>
                <c:pt idx="720">
                  <c:v>0.12954555448798011</c:v>
                </c:pt>
                <c:pt idx="721">
                  <c:v>0.12983303521927197</c:v>
                </c:pt>
                <c:pt idx="722">
                  <c:v>0.13012038016847202</c:v>
                </c:pt>
                <c:pt idx="723">
                  <c:v>0.13040758903506888</c:v>
                </c:pt>
                <c:pt idx="724">
                  <c:v>0.13069466151869374</c:v>
                </c:pt>
                <c:pt idx="725">
                  <c:v>0.13098159731911996</c:v>
                </c:pt>
                <c:pt idx="726">
                  <c:v>0.13126839613626429</c:v>
                </c:pt>
                <c:pt idx="727">
                  <c:v>0.13155505767018649</c:v>
                </c:pt>
                <c:pt idx="728">
                  <c:v>0.13184158162108997</c:v>
                </c:pt>
                <c:pt idx="729">
                  <c:v>0.132127967689322</c:v>
                </c:pt>
                <c:pt idx="730">
                  <c:v>0.132414215575374</c:v>
                </c:pt>
                <c:pt idx="731">
                  <c:v>0.13270032497988213</c:v>
                </c:pt>
                <c:pt idx="732">
                  <c:v>0.13298629560362712</c:v>
                </c:pt>
                <c:pt idx="733">
                  <c:v>0.13327212714753495</c:v>
                </c:pt>
                <c:pt idx="734">
                  <c:v>0.13355781931267705</c:v>
                </c:pt>
                <c:pt idx="735">
                  <c:v>0.13384337180027056</c:v>
                </c:pt>
                <c:pt idx="736">
                  <c:v>0.13412878431167879</c:v>
                </c:pt>
                <c:pt idx="737">
                  <c:v>0.13441405654841132</c:v>
                </c:pt>
                <c:pt idx="738">
                  <c:v>0.13469918821212462</c:v>
                </c:pt>
                <c:pt idx="739">
                  <c:v>0.13498417900462201</c:v>
                </c:pt>
                <c:pt idx="740">
                  <c:v>0.13526902862785417</c:v>
                </c:pt>
                <c:pt idx="741">
                  <c:v>0.13555373678391944</c:v>
                </c:pt>
                <c:pt idx="742">
                  <c:v>0.1358383031750641</c:v>
                </c:pt>
                <c:pt idx="743">
                  <c:v>0.13612272750368268</c:v>
                </c:pt>
                <c:pt idx="744">
                  <c:v>0.13640700947231826</c:v>
                </c:pt>
                <c:pt idx="745">
                  <c:v>0.13669114878366292</c:v>
                </c:pt>
                <c:pt idx="746">
                  <c:v>0.13697514514055784</c:v>
                </c:pt>
                <c:pt idx="747">
                  <c:v>0.13725899824599366</c:v>
                </c:pt>
                <c:pt idx="748">
                  <c:v>0.13754270780311095</c:v>
                </c:pt>
                <c:pt idx="749">
                  <c:v>0.13782627351520033</c:v>
                </c:pt>
                <c:pt idx="750">
                  <c:v>0.13810969508570284</c:v>
                </c:pt>
                <c:pt idx="751">
                  <c:v>0.13839297221821029</c:v>
                </c:pt>
                <c:pt idx="752">
                  <c:v>0.13867610461646562</c:v>
                </c:pt>
                <c:pt idx="753">
                  <c:v>0.13895909198436304</c:v>
                </c:pt>
                <c:pt idx="754">
                  <c:v>0.1392419340259485</c:v>
                </c:pt>
                <c:pt idx="755">
                  <c:v>0.13952463044541985</c:v>
                </c:pt>
                <c:pt idx="756">
                  <c:v>0.13980718094712727</c:v>
                </c:pt>
                <c:pt idx="757">
                  <c:v>0.14008958523557369</c:v>
                </c:pt>
                <c:pt idx="758">
                  <c:v>0.14037184301541464</c:v>
                </c:pt>
                <c:pt idx="759">
                  <c:v>0.14065395399145922</c:v>
                </c:pt>
                <c:pt idx="760">
                  <c:v>0.14093591786866982</c:v>
                </c:pt>
                <c:pt idx="761">
                  <c:v>0.14121773435216273</c:v>
                </c:pt>
                <c:pt idx="762">
                  <c:v>0.14149940314720846</c:v>
                </c:pt>
                <c:pt idx="763">
                  <c:v>0.14178092395923184</c:v>
                </c:pt>
                <c:pt idx="764">
                  <c:v>0.14206229649381261</c:v>
                </c:pt>
                <c:pt idx="765">
                  <c:v>0.14234352045668552</c:v>
                </c:pt>
                <c:pt idx="766">
                  <c:v>0.14262459555374069</c:v>
                </c:pt>
                <c:pt idx="767">
                  <c:v>0.14290552149102387</c:v>
                </c:pt>
                <c:pt idx="768">
                  <c:v>0.14318629797473692</c:v>
                </c:pt>
                <c:pt idx="769">
                  <c:v>0.14346692471123793</c:v>
                </c:pt>
                <c:pt idx="770">
                  <c:v>0.14374740140704156</c:v>
                </c:pt>
                <c:pt idx="771">
                  <c:v>0.14402772776881953</c:v>
                </c:pt>
                <c:pt idx="772">
                  <c:v>0.1443079035034007</c:v>
                </c:pt>
                <c:pt idx="773">
                  <c:v>0.1445879283177714</c:v>
                </c:pt>
                <c:pt idx="774">
                  <c:v>0.14486780191907583</c:v>
                </c:pt>
                <c:pt idx="775">
                  <c:v>0.14514752401461642</c:v>
                </c:pt>
                <c:pt idx="776">
                  <c:v>0.14542709431185391</c:v>
                </c:pt>
                <c:pt idx="777">
                  <c:v>0.14570651251840785</c:v>
                </c:pt>
                <c:pt idx="778">
                  <c:v>0.14598577834205695</c:v>
                </c:pt>
                <c:pt idx="779">
                  <c:v>0.14626489149073918</c:v>
                </c:pt>
                <c:pt idx="780">
                  <c:v>0.14654385167255213</c:v>
                </c:pt>
                <c:pt idx="781">
                  <c:v>0.14682265859575347</c:v>
                </c:pt>
                <c:pt idx="782">
                  <c:v>0.14710131196876111</c:v>
                </c:pt>
                <c:pt idx="783">
                  <c:v>0.14737981150015356</c:v>
                </c:pt>
                <c:pt idx="784">
                  <c:v>0.14765815689867015</c:v>
                </c:pt>
                <c:pt idx="785">
                  <c:v>0.14793634787321155</c:v>
                </c:pt>
                <c:pt idx="786">
                  <c:v>0.14821438413283985</c:v>
                </c:pt>
                <c:pt idx="787">
                  <c:v>0.1484922653867789</c:v>
                </c:pt>
                <c:pt idx="788">
                  <c:v>0.14876999134441468</c:v>
                </c:pt>
                <c:pt idx="789">
                  <c:v>0.14904756171529565</c:v>
                </c:pt>
                <c:pt idx="790">
                  <c:v>0.14932497620913282</c:v>
                </c:pt>
                <c:pt idx="791">
                  <c:v>0.14960223453580049</c:v>
                </c:pt>
                <c:pt idx="792">
                  <c:v>0.14987933640533607</c:v>
                </c:pt>
                <c:pt idx="793">
                  <c:v>0.15015628152794067</c:v>
                </c:pt>
                <c:pt idx="794">
                  <c:v>0.15043306961397926</c:v>
                </c:pt>
                <c:pt idx="795">
                  <c:v>0.15070970037398115</c:v>
                </c:pt>
                <c:pt idx="796">
                  <c:v>0.15098617351864005</c:v>
                </c:pt>
                <c:pt idx="797">
                  <c:v>0.15126248875881471</c:v>
                </c:pt>
                <c:pt idx="798">
                  <c:v>0.15153864580552881</c:v>
                </c:pt>
                <c:pt idx="799">
                  <c:v>0.15181464436997158</c:v>
                </c:pt>
                <c:pt idx="800">
                  <c:v>0.15209048416349802</c:v>
                </c:pt>
                <c:pt idx="801">
                  <c:v>0.15236616489762905</c:v>
                </c:pt>
                <c:pt idx="802">
                  <c:v>0.15264168628405209</c:v>
                </c:pt>
                <c:pt idx="803">
                  <c:v>0.15291704803462103</c:v>
                </c:pt>
                <c:pt idx="804">
                  <c:v>0.15319224986135693</c:v>
                </c:pt>
                <c:pt idx="805">
                  <c:v>0.15346729147644797</c:v>
                </c:pt>
                <c:pt idx="806">
                  <c:v>0.15374217259224987</c:v>
                </c:pt>
                <c:pt idx="807">
                  <c:v>0.15401689292128626</c:v>
                </c:pt>
                <c:pt idx="808">
                  <c:v>0.1542914521762489</c:v>
                </c:pt>
                <c:pt idx="809">
                  <c:v>0.15456585006999796</c:v>
                </c:pt>
                <c:pt idx="810">
                  <c:v>0.15484008631556237</c:v>
                </c:pt>
                <c:pt idx="811">
                  <c:v>0.15511416062614033</c:v>
                </c:pt>
                <c:pt idx="812">
                  <c:v>0.15538807271509908</c:v>
                </c:pt>
                <c:pt idx="813">
                  <c:v>0.15566182229597569</c:v>
                </c:pt>
                <c:pt idx="814">
                  <c:v>0.15593540908247716</c:v>
                </c:pt>
                <c:pt idx="815">
                  <c:v>0.15620883278848069</c:v>
                </c:pt>
                <c:pt idx="816">
                  <c:v>0.15648209312803407</c:v>
                </c:pt>
                <c:pt idx="817">
                  <c:v>0.15675518981535597</c:v>
                </c:pt>
                <c:pt idx="818">
                  <c:v>0.15702812256483625</c:v>
                </c:pt>
                <c:pt idx="819">
                  <c:v>0.15730089109103607</c:v>
                </c:pt>
                <c:pt idx="820">
                  <c:v>0.15757349510868851</c:v>
                </c:pt>
                <c:pt idx="821">
                  <c:v>0.1578459343326985</c:v>
                </c:pt>
                <c:pt idx="822">
                  <c:v>0.15811820847814351</c:v>
                </c:pt>
                <c:pt idx="823">
                  <c:v>0.1583903172602735</c:v>
                </c:pt>
                <c:pt idx="824">
                  <c:v>0.15866226039451151</c:v>
                </c:pt>
                <c:pt idx="825">
                  <c:v>0.15893403759645372</c:v>
                </c:pt>
                <c:pt idx="826">
                  <c:v>0.15920564858186992</c:v>
                </c:pt>
                <c:pt idx="827">
                  <c:v>0.15947709306670357</c:v>
                </c:pt>
                <c:pt idx="828">
                  <c:v>0.15974837076707249</c:v>
                </c:pt>
                <c:pt idx="829">
                  <c:v>0.16001948139926869</c:v>
                </c:pt>
                <c:pt idx="830">
                  <c:v>0.16029042467975918</c:v>
                </c:pt>
                <c:pt idx="831">
                  <c:v>0.16056120032518575</c:v>
                </c:pt>
                <c:pt idx="832">
                  <c:v>0.1608318080523656</c:v>
                </c:pt>
                <c:pt idx="833">
                  <c:v>0.16110224757829153</c:v>
                </c:pt>
                <c:pt idx="834">
                  <c:v>0.16137251862013224</c:v>
                </c:pt>
                <c:pt idx="835">
                  <c:v>0.16164262089523268</c:v>
                </c:pt>
                <c:pt idx="836">
                  <c:v>0.16191255412111419</c:v>
                </c:pt>
                <c:pt idx="837">
                  <c:v>0.16218231801547509</c:v>
                </c:pt>
                <c:pt idx="838">
                  <c:v>0.16245191229619063</c:v>
                </c:pt>
                <c:pt idx="839">
                  <c:v>0.1627213366813135</c:v>
                </c:pt>
                <c:pt idx="840">
                  <c:v>0.16299059088907406</c:v>
                </c:pt>
                <c:pt idx="841">
                  <c:v>0.16325967463788069</c:v>
                </c:pt>
                <c:pt idx="842">
                  <c:v>0.16352858764631992</c:v>
                </c:pt>
                <c:pt idx="843">
                  <c:v>0.16379732963315696</c:v>
                </c:pt>
                <c:pt idx="844">
                  <c:v>0.16406590031733589</c:v>
                </c:pt>
                <c:pt idx="845">
                  <c:v>0.16433429941797989</c:v>
                </c:pt>
                <c:pt idx="846">
                  <c:v>0.1646025266543916</c:v>
                </c:pt>
                <c:pt idx="847">
                  <c:v>0.16487058174605329</c:v>
                </c:pt>
                <c:pt idx="848">
                  <c:v>0.16513846441262744</c:v>
                </c:pt>
                <c:pt idx="849">
                  <c:v>0.16540617437395683</c:v>
                </c:pt>
                <c:pt idx="850">
                  <c:v>0.16567371135006467</c:v>
                </c:pt>
                <c:pt idx="851">
                  <c:v>0.16594107506115532</c:v>
                </c:pt>
                <c:pt idx="852">
                  <c:v>0.16620826522761428</c:v>
                </c:pt>
                <c:pt idx="853">
                  <c:v>0.1664752815700084</c:v>
                </c:pt>
                <c:pt idx="854">
                  <c:v>0.16674212380908651</c:v>
                </c:pt>
                <c:pt idx="855">
                  <c:v>0.16700879166577942</c:v>
                </c:pt>
                <c:pt idx="856">
                  <c:v>0.16727528486120025</c:v>
                </c:pt>
                <c:pt idx="857">
                  <c:v>0.16754160311664498</c:v>
                </c:pt>
                <c:pt idx="858">
                  <c:v>0.1678077461535924</c:v>
                </c:pt>
                <c:pt idx="859">
                  <c:v>0.16807371369370461</c:v>
                </c:pt>
                <c:pt idx="860">
                  <c:v>0.16833950545882714</c:v>
                </c:pt>
                <c:pt idx="861">
                  <c:v>0.16860512117098947</c:v>
                </c:pt>
                <c:pt idx="862">
                  <c:v>0.16887056055240518</c:v>
                </c:pt>
                <c:pt idx="863">
                  <c:v>0.1691358233254722</c:v>
                </c:pt>
                <c:pt idx="864">
                  <c:v>0.1694009092127732</c:v>
                </c:pt>
                <c:pt idx="865">
                  <c:v>0.16966581793707589</c:v>
                </c:pt>
                <c:pt idx="866">
                  <c:v>0.16993054922133316</c:v>
                </c:pt>
                <c:pt idx="867">
                  <c:v>0.17019510278868352</c:v>
                </c:pt>
                <c:pt idx="868">
                  <c:v>0.17045947836245132</c:v>
                </c:pt>
                <c:pt idx="869">
                  <c:v>0.17072367566614718</c:v>
                </c:pt>
                <c:pt idx="870">
                  <c:v>0.17098769442346795</c:v>
                </c:pt>
                <c:pt idx="871">
                  <c:v>0.17125153435829735</c:v>
                </c:pt>
                <c:pt idx="872">
                  <c:v>0.17151519519470612</c:v>
                </c:pt>
                <c:pt idx="873">
                  <c:v>0.17177867665695223</c:v>
                </c:pt>
                <c:pt idx="874">
                  <c:v>0.17204197846948127</c:v>
                </c:pt>
                <c:pt idx="875">
                  <c:v>0.17230510035692673</c:v>
                </c:pt>
                <c:pt idx="876">
                  <c:v>0.17256804204411028</c:v>
                </c:pt>
                <c:pt idx="877">
                  <c:v>0.17283080325604197</c:v>
                </c:pt>
                <c:pt idx="878">
                  <c:v>0.17309338371792077</c:v>
                </c:pt>
                <c:pt idx="879">
                  <c:v>0.17335578315513447</c:v>
                </c:pt>
                <c:pt idx="880">
                  <c:v>0.1736180012932603</c:v>
                </c:pt>
                <c:pt idx="881">
                  <c:v>0.17388003785806502</c:v>
                </c:pt>
                <c:pt idx="882">
                  <c:v>0.17414189257550544</c:v>
                </c:pt>
                <c:pt idx="883">
                  <c:v>0.17440356517172842</c:v>
                </c:pt>
                <c:pt idx="884">
                  <c:v>0.1746650553730712</c:v>
                </c:pt>
                <c:pt idx="885">
                  <c:v>0.17492636290606201</c:v>
                </c:pt>
                <c:pt idx="886">
                  <c:v>0.17518748749741994</c:v>
                </c:pt>
                <c:pt idx="887">
                  <c:v>0.17544842887405543</c:v>
                </c:pt>
                <c:pt idx="888">
                  <c:v>0.1757091867630706</c:v>
                </c:pt>
                <c:pt idx="889">
                  <c:v>0.17596976089175939</c:v>
                </c:pt>
                <c:pt idx="890">
                  <c:v>0.17623015098760794</c:v>
                </c:pt>
                <c:pt idx="891">
                  <c:v>0.17649035677829492</c:v>
                </c:pt>
                <c:pt idx="892">
                  <c:v>0.17675037799169166</c:v>
                </c:pt>
                <c:pt idx="893">
                  <c:v>0.17701021435586256</c:v>
                </c:pt>
                <c:pt idx="894">
                  <c:v>0.17726986559906532</c:v>
                </c:pt>
                <c:pt idx="895">
                  <c:v>0.17752933144975133</c:v>
                </c:pt>
                <c:pt idx="896">
                  <c:v>0.17778861163656573</c:v>
                </c:pt>
                <c:pt idx="897">
                  <c:v>0.1780477058883479</c:v>
                </c:pt>
                <c:pt idx="898">
                  <c:v>0.17830661393413172</c:v>
                </c:pt>
                <c:pt idx="899">
                  <c:v>0.17856533550314577</c:v>
                </c:pt>
                <c:pt idx="900">
                  <c:v>0.17882387032481362</c:v>
                </c:pt>
                <c:pt idx="901">
                  <c:v>0.17908221812875413</c:v>
                </c:pt>
                <c:pt idx="902">
                  <c:v>0.17934037864478186</c:v>
                </c:pt>
                <c:pt idx="903">
                  <c:v>0.17959835160290716</c:v>
                </c:pt>
                <c:pt idx="904">
                  <c:v>0.17985613673333645</c:v>
                </c:pt>
                <c:pt idx="905">
                  <c:v>0.1801137337664728</c:v>
                </c:pt>
                <c:pt idx="906">
                  <c:v>0.1803711424329158</c:v>
                </c:pt>
                <c:pt idx="907">
                  <c:v>0.18062836246346206</c:v>
                </c:pt>
                <c:pt idx="908">
                  <c:v>0.18088539358910563</c:v>
                </c:pt>
                <c:pt idx="909">
                  <c:v>0.18114223554103795</c:v>
                </c:pt>
                <c:pt idx="910">
                  <c:v>0.1813988880506483</c:v>
                </c:pt>
                <c:pt idx="911">
                  <c:v>0.18165535084952425</c:v>
                </c:pt>
                <c:pt idx="912">
                  <c:v>0.18191162366945157</c:v>
                </c:pt>
                <c:pt idx="913">
                  <c:v>0.18216770624241488</c:v>
                </c:pt>
                <c:pt idx="914">
                  <c:v>0.18242359830059762</c:v>
                </c:pt>
                <c:pt idx="915">
                  <c:v>0.18267929957638263</c:v>
                </c:pt>
                <c:pt idx="916">
                  <c:v>0.18293480980235211</c:v>
                </c:pt>
                <c:pt idx="917">
                  <c:v>0.1831901287112882</c:v>
                </c:pt>
                <c:pt idx="918">
                  <c:v>0.18344525603617307</c:v>
                </c:pt>
                <c:pt idx="919">
                  <c:v>0.18370019151018921</c:v>
                </c:pt>
                <c:pt idx="920">
                  <c:v>0.18395493486671985</c:v>
                </c:pt>
                <c:pt idx="921">
                  <c:v>0.18420948583934899</c:v>
                </c:pt>
                <c:pt idx="922">
                  <c:v>0.18446384416186204</c:v>
                </c:pt>
                <c:pt idx="923">
                  <c:v>0.18471800956824569</c:v>
                </c:pt>
                <c:pt idx="924">
                  <c:v>0.18497198179268845</c:v>
                </c:pt>
                <c:pt idx="925">
                  <c:v>0.18522576056958096</c:v>
                </c:pt>
                <c:pt idx="926">
                  <c:v>0.18547934563351606</c:v>
                </c:pt>
                <c:pt idx="927">
                  <c:v>0.18573273671928917</c:v>
                </c:pt>
                <c:pt idx="928">
                  <c:v>0.18598593356189863</c:v>
                </c:pt>
                <c:pt idx="929">
                  <c:v>0.18623893589654597</c:v>
                </c:pt>
                <c:pt idx="930">
                  <c:v>0.18649174345863595</c:v>
                </c:pt>
                <c:pt idx="931">
                  <c:v>0.18674435598377728</c:v>
                </c:pt>
                <c:pt idx="932">
                  <c:v>0.18699677320778252</c:v>
                </c:pt>
                <c:pt idx="933">
                  <c:v>0.18724899486666843</c:v>
                </c:pt>
                <c:pt idx="934">
                  <c:v>0.18750102069665631</c:v>
                </c:pt>
                <c:pt idx="935">
                  <c:v>0.18775285043417236</c:v>
                </c:pt>
                <c:pt idx="936">
                  <c:v>0.18800448381584781</c:v>
                </c:pt>
                <c:pt idx="937">
                  <c:v>0.18825592057851917</c:v>
                </c:pt>
                <c:pt idx="938">
                  <c:v>0.18850716045922869</c:v>
                </c:pt>
                <c:pt idx="939">
                  <c:v>0.18875820319522446</c:v>
                </c:pt>
                <c:pt idx="940">
                  <c:v>0.18900904852396075</c:v>
                </c:pt>
                <c:pt idx="941">
                  <c:v>0.18925969618309829</c:v>
                </c:pt>
                <c:pt idx="942">
                  <c:v>0.18951014591050455</c:v>
                </c:pt>
                <c:pt idx="943">
                  <c:v>0.18976039744425394</c:v>
                </c:pt>
                <c:pt idx="944">
                  <c:v>0.19001045052262827</c:v>
                </c:pt>
                <c:pt idx="945">
                  <c:v>0.19026030488411683</c:v>
                </c:pt>
                <c:pt idx="946">
                  <c:v>0.19050996026741662</c:v>
                </c:pt>
                <c:pt idx="947">
                  <c:v>0.19075941641143293</c:v>
                </c:pt>
                <c:pt idx="948">
                  <c:v>0.19100867305527933</c:v>
                </c:pt>
                <c:pt idx="949">
                  <c:v>0.19125772993827797</c:v>
                </c:pt>
                <c:pt idx="950">
                  <c:v>0.19150658679996002</c:v>
                </c:pt>
                <c:pt idx="951">
                  <c:v>0.19175524338006583</c:v>
                </c:pt>
                <c:pt idx="952">
                  <c:v>0.19200369941854509</c:v>
                </c:pt>
                <c:pt idx="953">
                  <c:v>0.19225195465555736</c:v>
                </c:pt>
                <c:pt idx="954">
                  <c:v>0.19250000883147211</c:v>
                </c:pt>
                <c:pt idx="955">
                  <c:v>0.19274786168686911</c:v>
                </c:pt>
                <c:pt idx="956">
                  <c:v>0.19299551296253872</c:v>
                </c:pt>
                <c:pt idx="957">
                  <c:v>0.19324296239948208</c:v>
                </c:pt>
                <c:pt idx="958">
                  <c:v>0.1934902097389114</c:v>
                </c:pt>
                <c:pt idx="959">
                  <c:v>0.1937372547222502</c:v>
                </c:pt>
                <c:pt idx="960">
                  <c:v>0.19398409709113379</c:v>
                </c:pt>
                <c:pt idx="961">
                  <c:v>0.1942307365874093</c:v>
                </c:pt>
                <c:pt idx="962">
                  <c:v>0.19447717295313588</c:v>
                </c:pt>
                <c:pt idx="963">
                  <c:v>0.19472340593058535</c:v>
                </c:pt>
                <c:pt idx="964">
                  <c:v>0.19496943526224211</c:v>
                </c:pt>
                <c:pt idx="965">
                  <c:v>0.19521526069080355</c:v>
                </c:pt>
                <c:pt idx="966">
                  <c:v>0.19546088195918032</c:v>
                </c:pt>
                <c:pt idx="967">
                  <c:v>0.19570629881049659</c:v>
                </c:pt>
                <c:pt idx="968">
                  <c:v>0.1959515109880903</c:v>
                </c:pt>
                <c:pt idx="969">
                  <c:v>0.19619651823551346</c:v>
                </c:pt>
                <c:pt idx="970">
                  <c:v>0.19644132029653236</c:v>
                </c:pt>
                <c:pt idx="971">
                  <c:v>0.19668591691512796</c:v>
                </c:pt>
                <c:pt idx="972">
                  <c:v>0.19693030783549598</c:v>
                </c:pt>
                <c:pt idx="973">
                  <c:v>0.19717449280204732</c:v>
                </c:pt>
                <c:pt idx="974">
                  <c:v>0.19741847155940823</c:v>
                </c:pt>
                <c:pt idx="975">
                  <c:v>0.19766224385242073</c:v>
                </c:pt>
                <c:pt idx="976">
                  <c:v>0.19790580942614255</c:v>
                </c:pt>
                <c:pt idx="977">
                  <c:v>0.19814916802584784</c:v>
                </c:pt>
                <c:pt idx="978">
                  <c:v>0.19839231939702709</c:v>
                </c:pt>
                <c:pt idx="979">
                  <c:v>0.19863526328538753</c:v>
                </c:pt>
                <c:pt idx="980">
                  <c:v>0.19887799943685336</c:v>
                </c:pt>
                <c:pt idx="981">
                  <c:v>0.19912052759756607</c:v>
                </c:pt>
                <c:pt idx="982">
                  <c:v>0.19936284751388469</c:v>
                </c:pt>
                <c:pt idx="983">
                  <c:v>0.19960495893238595</c:v>
                </c:pt>
                <c:pt idx="984">
                  <c:v>0.1998468615998647</c:v>
                </c:pt>
                <c:pt idx="985">
                  <c:v>0.20008855526333416</c:v>
                </c:pt>
                <c:pt idx="986">
                  <c:v>0.20033003967002599</c:v>
                </c:pt>
                <c:pt idx="987">
                  <c:v>0.20057131456739077</c:v>
                </c:pt>
                <c:pt idx="988">
                  <c:v>0.20081237970309823</c:v>
                </c:pt>
                <c:pt idx="989">
                  <c:v>0.20105323482503742</c:v>
                </c:pt>
                <c:pt idx="990">
                  <c:v>0.20129387968131698</c:v>
                </c:pt>
                <c:pt idx="991">
                  <c:v>0.20153431402026561</c:v>
                </c:pt>
                <c:pt idx="992">
                  <c:v>0.20177453759043204</c:v>
                </c:pt>
                <c:pt idx="993">
                  <c:v>0.20201455014058536</c:v>
                </c:pt>
                <c:pt idx="994">
                  <c:v>0.20225435141971557</c:v>
                </c:pt>
                <c:pt idx="995">
                  <c:v>0.20249394117703345</c:v>
                </c:pt>
                <c:pt idx="996">
                  <c:v>0.20273331916197104</c:v>
                </c:pt>
                <c:pt idx="997">
                  <c:v>0.20297248512418187</c:v>
                </c:pt>
                <c:pt idx="998">
                  <c:v>0.2032114388135412</c:v>
                </c:pt>
                <c:pt idx="999">
                  <c:v>0.20345017998014628</c:v>
                </c:pt>
                <c:pt idx="1000">
                  <c:v>0.2036887083743166</c:v>
                </c:pt>
                <c:pt idx="1001">
                  <c:v>0.20392702374659422</c:v>
                </c:pt>
                <c:pt idx="1002">
                  <c:v>0.20416512584774399</c:v>
                </c:pt>
                <c:pt idx="1003">
                  <c:v>0.20440301442875369</c:v>
                </c:pt>
                <c:pt idx="1004">
                  <c:v>0.20464068924083464</c:v>
                </c:pt>
                <c:pt idx="1005">
                  <c:v>0.2048781500354214</c:v>
                </c:pt>
                <c:pt idx="1006">
                  <c:v>0.20511539656417263</c:v>
                </c:pt>
                <c:pt idx="1007">
                  <c:v>0.20535242857897096</c:v>
                </c:pt>
                <c:pt idx="1008">
                  <c:v>0.20558924583192334</c:v>
                </c:pt>
                <c:pt idx="1009">
                  <c:v>0.20582584807536139</c:v>
                </c:pt>
                <c:pt idx="1010">
                  <c:v>0.20606223506184149</c:v>
                </c:pt>
                <c:pt idx="1011">
                  <c:v>0.20629840654414533</c:v>
                </c:pt>
                <c:pt idx="1012">
                  <c:v>0.20653436227527974</c:v>
                </c:pt>
                <c:pt idx="1013">
                  <c:v>0.20677010200847734</c:v>
                </c:pt>
                <c:pt idx="1014">
                  <c:v>0.20700562549719664</c:v>
                </c:pt>
                <c:pt idx="1015">
                  <c:v>0.20724093249512224</c:v>
                </c:pt>
                <c:pt idx="1016">
                  <c:v>0.20747602275616514</c:v>
                </c:pt>
                <c:pt idx="1017">
                  <c:v>0.20771089603446319</c:v>
                </c:pt>
                <c:pt idx="1018">
                  <c:v>0.20794555208438087</c:v>
                </c:pt>
                <c:pt idx="1019">
                  <c:v>0.20817999066051007</c:v>
                </c:pt>
                <c:pt idx="1020">
                  <c:v>0.20841421151767001</c:v>
                </c:pt>
                <c:pt idx="1021">
                  <c:v>0.2086482144109077</c:v>
                </c:pt>
                <c:pt idx="1022">
                  <c:v>0.20888199909549801</c:v>
                </c:pt>
                <c:pt idx="1023">
                  <c:v>0.209115565326944</c:v>
                </c:pt>
                <c:pt idx="1024">
                  <c:v>0.20934891286097732</c:v>
                </c:pt>
                <c:pt idx="1025">
                  <c:v>0.20958204145355822</c:v>
                </c:pt>
                <c:pt idx="1026">
                  <c:v>0.20981495086087593</c:v>
                </c:pt>
                <c:pt idx="1027">
                  <c:v>0.21004764083934901</c:v>
                </c:pt>
                <c:pt idx="1028">
                  <c:v>0.21028011114562545</c:v>
                </c:pt>
                <c:pt idx="1029">
                  <c:v>0.21051236153658284</c:v>
                </c:pt>
                <c:pt idx="1030">
                  <c:v>0.21074439176932902</c:v>
                </c:pt>
                <c:pt idx="1031">
                  <c:v>0.21097620160120187</c:v>
                </c:pt>
                <c:pt idx="1032">
                  <c:v>0.21120779078976989</c:v>
                </c:pt>
                <c:pt idx="1033">
                  <c:v>0.21143915909283217</c:v>
                </c:pt>
                <c:pt idx="1034">
                  <c:v>0.21167030626841904</c:v>
                </c:pt>
                <c:pt idx="1035">
                  <c:v>0.21190123207479195</c:v>
                </c:pt>
                <c:pt idx="1036">
                  <c:v>0.21213193627044385</c:v>
                </c:pt>
                <c:pt idx="1037">
                  <c:v>0.21236241861409946</c:v>
                </c:pt>
                <c:pt idx="1038">
                  <c:v>0.21259267886471564</c:v>
                </c:pt>
                <c:pt idx="1039">
                  <c:v>0.21282271678148135</c:v>
                </c:pt>
                <c:pt idx="1040">
                  <c:v>0.21305253212381819</c:v>
                </c:pt>
                <c:pt idx="1041">
                  <c:v>0.21328212465138047</c:v>
                </c:pt>
                <c:pt idx="1042">
                  <c:v>0.21351149412405554</c:v>
                </c:pt>
                <c:pt idx="1043">
                  <c:v>0.21374064030196402</c:v>
                </c:pt>
                <c:pt idx="1044">
                  <c:v>0.21396956294546007</c:v>
                </c:pt>
                <c:pt idx="1045">
                  <c:v>0.21419826181513163</c:v>
                </c:pt>
                <c:pt idx="1046">
                  <c:v>0.21442673667180065</c:v>
                </c:pt>
                <c:pt idx="1047">
                  <c:v>0.21465498727652341</c:v>
                </c:pt>
                <c:pt idx="1048">
                  <c:v>0.21488301339059065</c:v>
                </c:pt>
                <c:pt idx="1049">
                  <c:v>0.21511081477552785</c:v>
                </c:pt>
                <c:pt idx="1050">
                  <c:v>0.21533839119309567</c:v>
                </c:pt>
                <c:pt idx="1051">
                  <c:v>0.21556574240528989</c:v>
                </c:pt>
                <c:pt idx="1052">
                  <c:v>0.21579286817434193</c:v>
                </c:pt>
                <c:pt idx="1053">
                  <c:v>0.21601976826271888</c:v>
                </c:pt>
                <c:pt idx="1054">
                  <c:v>0.21624644243312396</c:v>
                </c:pt>
                <c:pt idx="1055">
                  <c:v>0.21647289044849652</c:v>
                </c:pt>
                <c:pt idx="1056">
                  <c:v>0.21669911207201259</c:v>
                </c:pt>
                <c:pt idx="1057">
                  <c:v>0.21692510706708487</c:v>
                </c:pt>
                <c:pt idx="1058">
                  <c:v>0.21715087519736304</c:v>
                </c:pt>
                <c:pt idx="1059">
                  <c:v>0.21737641622673412</c:v>
                </c:pt>
                <c:pt idx="1060">
                  <c:v>0.21760172991932264</c:v>
                </c:pt>
                <c:pt idx="1061">
                  <c:v>0.21782681603949078</c:v>
                </c:pt>
                <c:pt idx="1062">
                  <c:v>0.21805167435183884</c:v>
                </c:pt>
                <c:pt idx="1063">
                  <c:v>0.21827630462120529</c:v>
                </c:pt>
                <c:pt idx="1064">
                  <c:v>0.21850070661266716</c:v>
                </c:pt>
                <c:pt idx="1065">
                  <c:v>0.21872488009154012</c:v>
                </c:pt>
                <c:pt idx="1066">
                  <c:v>0.21894882482337885</c:v>
                </c:pt>
                <c:pt idx="1067">
                  <c:v>0.21917254057397736</c:v>
                </c:pt>
                <c:pt idx="1068">
                  <c:v>0.21939602710936906</c:v>
                </c:pt>
                <c:pt idx="1069">
                  <c:v>0.21961928419582705</c:v>
                </c:pt>
                <c:pt idx="1070">
                  <c:v>0.21984231159986439</c:v>
                </c:pt>
                <c:pt idx="1071">
                  <c:v>0.22006510908823443</c:v>
                </c:pt>
                <c:pt idx="1072">
                  <c:v>0.22028767642793087</c:v>
                </c:pt>
                <c:pt idx="1073">
                  <c:v>0.22051001338618817</c:v>
                </c:pt>
                <c:pt idx="1074">
                  <c:v>0.22073211973048174</c:v>
                </c:pt>
                <c:pt idx="1075">
                  <c:v>0.22095399522852813</c:v>
                </c:pt>
                <c:pt idx="1076">
                  <c:v>0.22117563964828527</c:v>
                </c:pt>
                <c:pt idx="1077">
                  <c:v>0.22139705275795285</c:v>
                </c:pt>
                <c:pt idx="1078">
                  <c:v>0.22161823432597247</c:v>
                </c:pt>
                <c:pt idx="1079">
                  <c:v>0.22183918412102774</c:v>
                </c:pt>
                <c:pt idx="1080">
                  <c:v>0.22205990191204486</c:v>
                </c:pt>
                <c:pt idx="1081">
                  <c:v>0.22228038746819254</c:v>
                </c:pt>
                <c:pt idx="1082">
                  <c:v>0.22250064055888233</c:v>
                </c:pt>
                <c:pt idx="1083">
                  <c:v>0.22272066095376908</c:v>
                </c:pt>
                <c:pt idx="1084">
                  <c:v>0.22294044842275079</c:v>
                </c:pt>
                <c:pt idx="1085">
                  <c:v>0.22316000273596917</c:v>
                </c:pt>
                <c:pt idx="1086">
                  <c:v>0.22337932366380978</c:v>
                </c:pt>
                <c:pt idx="1087">
                  <c:v>0.22359841097690217</c:v>
                </c:pt>
                <c:pt idx="1088">
                  <c:v>0.2238172644461203</c:v>
                </c:pt>
                <c:pt idx="1089">
                  <c:v>0.22403588384258261</c:v>
                </c:pt>
                <c:pt idx="1090">
                  <c:v>0.22425426893765249</c:v>
                </c:pt>
                <c:pt idx="1091">
                  <c:v>0.22447241950293814</c:v>
                </c:pt>
                <c:pt idx="1092">
                  <c:v>0.22469033531029323</c:v>
                </c:pt>
                <c:pt idx="1093">
                  <c:v>0.22490801613181685</c:v>
                </c:pt>
                <c:pt idx="1094">
                  <c:v>0.22512546173985384</c:v>
                </c:pt>
                <c:pt idx="1095">
                  <c:v>0.22534267190699508</c:v>
                </c:pt>
                <c:pt idx="1096">
                  <c:v>0.22555964640607765</c:v>
                </c:pt>
                <c:pt idx="1097">
                  <c:v>0.22577638501018515</c:v>
                </c:pt>
                <c:pt idx="1098">
                  <c:v>0.22599288749264773</c:v>
                </c:pt>
                <c:pt idx="1099">
                  <c:v>0.22620915362704269</c:v>
                </c:pt>
                <c:pt idx="1100">
                  <c:v>0.22642518318719432</c:v>
                </c:pt>
                <c:pt idx="1101">
                  <c:v>0.22664097594717444</c:v>
                </c:pt>
                <c:pt idx="1102">
                  <c:v>0.22685653168130249</c:v>
                </c:pt>
                <c:pt idx="1103">
                  <c:v>0.22707185016414586</c:v>
                </c:pt>
                <c:pt idx="1104">
                  <c:v>0.22728693117051987</c:v>
                </c:pt>
                <c:pt idx="1105">
                  <c:v>0.22750177447548842</c:v>
                </c:pt>
                <c:pt idx="1106">
                  <c:v>0.22771637985436385</c:v>
                </c:pt>
                <c:pt idx="1107">
                  <c:v>0.22793074708270741</c:v>
                </c:pt>
                <c:pt idx="1108">
                  <c:v>0.2281448759363294</c:v>
                </c:pt>
                <c:pt idx="1109">
                  <c:v>0.22835876619128936</c:v>
                </c:pt>
                <c:pt idx="1110">
                  <c:v>0.22857241762389652</c:v>
                </c:pt>
                <c:pt idx="1111">
                  <c:v>0.22878583001070965</c:v>
                </c:pt>
                <c:pt idx="1112">
                  <c:v>0.22899900312853763</c:v>
                </c:pt>
                <c:pt idx="1113">
                  <c:v>0.22921193675443968</c:v>
                </c:pt>
                <c:pt idx="1114">
                  <c:v>0.22942463066572527</c:v>
                </c:pt>
                <c:pt idx="1115">
                  <c:v>0.22963708463995472</c:v>
                </c:pt>
                <c:pt idx="1116">
                  <c:v>0.22984929845493926</c:v>
                </c:pt>
                <c:pt idx="1117">
                  <c:v>0.23006127188874126</c:v>
                </c:pt>
                <c:pt idx="1118">
                  <c:v>0.23027300471967446</c:v>
                </c:pt>
                <c:pt idx="1119">
                  <c:v>0.23048449672630425</c:v>
                </c:pt>
                <c:pt idx="1120">
                  <c:v>0.23069574768744791</c:v>
                </c:pt>
                <c:pt idx="1121">
                  <c:v>0.23090675738217478</c:v>
                </c:pt>
                <c:pt idx="1122">
                  <c:v>0.23111752558980653</c:v>
                </c:pt>
                <c:pt idx="1123">
                  <c:v>0.23132805208991741</c:v>
                </c:pt>
                <c:pt idx="1124">
                  <c:v>0.23153833666233434</c:v>
                </c:pt>
                <c:pt idx="1125">
                  <c:v>0.23174837908713741</c:v>
                </c:pt>
                <c:pt idx="1126">
                  <c:v>0.23195817914465985</c:v>
                </c:pt>
                <c:pt idx="1127">
                  <c:v>0.23216773661548845</c:v>
                </c:pt>
                <c:pt idx="1128">
                  <c:v>0.23237705128046351</c:v>
                </c:pt>
                <c:pt idx="1129">
                  <c:v>0.23258612292067951</c:v>
                </c:pt>
                <c:pt idx="1130">
                  <c:v>0.23279495131748493</c:v>
                </c:pt>
                <c:pt idx="1131">
                  <c:v>0.23300353625248268</c:v>
                </c:pt>
                <c:pt idx="1132">
                  <c:v>0.23321187750753034</c:v>
                </c:pt>
                <c:pt idx="1133">
                  <c:v>0.23341997486474023</c:v>
                </c:pt>
                <c:pt idx="1134">
                  <c:v>0.23362782810647981</c:v>
                </c:pt>
                <c:pt idx="1135">
                  <c:v>0.23383543701537185</c:v>
                </c:pt>
                <c:pt idx="1136">
                  <c:v>0.23404280137429462</c:v>
                </c:pt>
                <c:pt idx="1137">
                  <c:v>0.2342499209663822</c:v>
                </c:pt>
                <c:pt idx="1138">
                  <c:v>0.23445679557502455</c:v>
                </c:pt>
                <c:pt idx="1139">
                  <c:v>0.23466342498386786</c:v>
                </c:pt>
                <c:pt idx="1140">
                  <c:v>0.23486980897681489</c:v>
                </c:pt>
                <c:pt idx="1141">
                  <c:v>0.23507594733802492</c:v>
                </c:pt>
                <c:pt idx="1142">
                  <c:v>0.23528183985191412</c:v>
                </c:pt>
                <c:pt idx="1143">
                  <c:v>0.23548748630315591</c:v>
                </c:pt>
                <c:pt idx="1144">
                  <c:v>0.23569288647668085</c:v>
                </c:pt>
                <c:pt idx="1145">
                  <c:v>0.23589804015767718</c:v>
                </c:pt>
                <c:pt idx="1146">
                  <c:v>0.23610294713159094</c:v>
                </c:pt>
                <c:pt idx="1147">
                  <c:v>0.23630760718412616</c:v>
                </c:pt>
                <c:pt idx="1148">
                  <c:v>0.23651202010124506</c:v>
                </c:pt>
                <c:pt idx="1149">
                  <c:v>0.23671618566916836</c:v>
                </c:pt>
                <c:pt idx="1150">
                  <c:v>0.23692010367437547</c:v>
                </c:pt>
                <c:pt idx="1151">
                  <c:v>0.23712377390360465</c:v>
                </c:pt>
                <c:pt idx="1152">
                  <c:v>0.23732719614385342</c:v>
                </c:pt>
                <c:pt idx="1153">
                  <c:v>0.23753037018237852</c:v>
                </c:pt>
                <c:pt idx="1154">
                  <c:v>0.23773329580669628</c:v>
                </c:pt>
                <c:pt idx="1155">
                  <c:v>0.2379359728045829</c:v>
                </c:pt>
                <c:pt idx="1156">
                  <c:v>0.23813840096407451</c:v>
                </c:pt>
                <c:pt idx="1157">
                  <c:v>0.23834058007346759</c:v>
                </c:pt>
                <c:pt idx="1158">
                  <c:v>0.23854250992131898</c:v>
                </c:pt>
                <c:pt idx="1159">
                  <c:v>0.2387441902964462</c:v>
                </c:pt>
                <c:pt idx="1160">
                  <c:v>0.23894562098792779</c:v>
                </c:pt>
                <c:pt idx="1161">
                  <c:v>0.23914680178510325</c:v>
                </c:pt>
                <c:pt idx="1162">
                  <c:v>0.23934773247757365</c:v>
                </c:pt>
                <c:pt idx="1163">
                  <c:v>0.23954841285520137</c:v>
                </c:pt>
                <c:pt idx="1164">
                  <c:v>0.23974884270811073</c:v>
                </c:pt>
                <c:pt idx="1165">
                  <c:v>0.23994902182668798</c:v>
                </c:pt>
                <c:pt idx="1166">
                  <c:v>0.24014895000158171</c:v>
                </c:pt>
                <c:pt idx="1167">
                  <c:v>0.2403486270237028</c:v>
                </c:pt>
                <c:pt idx="1168">
                  <c:v>0.24054805268422488</c:v>
                </c:pt>
                <c:pt idx="1169">
                  <c:v>0.24074722677458446</c:v>
                </c:pt>
                <c:pt idx="1170">
                  <c:v>0.2409461490864811</c:v>
                </c:pt>
                <c:pt idx="1171">
                  <c:v>0.24114481941187776</c:v>
                </c:pt>
                <c:pt idx="1172">
                  <c:v>0.2413432375430008</c:v>
                </c:pt>
                <c:pt idx="1173">
                  <c:v>0.24154140327234047</c:v>
                </c:pt>
                <c:pt idx="1174">
                  <c:v>0.24173931639265084</c:v>
                </c:pt>
                <c:pt idx="1175">
                  <c:v>0.24193697669695038</c:v>
                </c:pt>
                <c:pt idx="1176">
                  <c:v>0.24213438397852172</c:v>
                </c:pt>
                <c:pt idx="1177">
                  <c:v>0.24233153803091226</c:v>
                </c:pt>
                <c:pt idx="1178">
                  <c:v>0.24252843864793416</c:v>
                </c:pt>
                <c:pt idx="1179">
                  <c:v>0.24272508562366465</c:v>
                </c:pt>
                <c:pt idx="1180">
                  <c:v>0.2429214787524463</c:v>
                </c:pt>
                <c:pt idx="1181">
                  <c:v>0.24311761782888699</c:v>
                </c:pt>
                <c:pt idx="1182">
                  <c:v>0.24331350264786045</c:v>
                </c:pt>
                <c:pt idx="1183">
                  <c:v>0.24350913300450622</c:v>
                </c:pt>
                <c:pt idx="1184">
                  <c:v>0.24370450869423005</c:v>
                </c:pt>
                <c:pt idx="1185">
                  <c:v>0.24389962951270391</c:v>
                </c:pt>
                <c:pt idx="1186">
                  <c:v>0.24409449525586643</c:v>
                </c:pt>
                <c:pt idx="1187">
                  <c:v>0.24428910571992299</c:v>
                </c:pt>
                <c:pt idx="1188">
                  <c:v>0.24448346070134583</c:v>
                </c:pt>
                <c:pt idx="1189">
                  <c:v>0.24467755999687449</c:v>
                </c:pt>
                <c:pt idx="1190">
                  <c:v>0.24487140340351596</c:v>
                </c:pt>
                <c:pt idx="1191">
                  <c:v>0.24506499071854468</c:v>
                </c:pt>
                <c:pt idx="1192">
                  <c:v>0.24525832173950302</c:v>
                </c:pt>
                <c:pt idx="1193">
                  <c:v>0.24545139626420137</c:v>
                </c:pt>
                <c:pt idx="1194">
                  <c:v>0.2456442140907184</c:v>
                </c:pt>
                <c:pt idx="1195">
                  <c:v>0.2458367750174012</c:v>
                </c:pt>
                <c:pt idx="1196">
                  <c:v>0.24602907884286557</c:v>
                </c:pt>
                <c:pt idx="1197">
                  <c:v>0.24622112536599614</c:v>
                </c:pt>
                <c:pt idx="1198">
                  <c:v>0.24641291438594662</c:v>
                </c:pt>
                <c:pt idx="1199">
                  <c:v>0.2466044457021401</c:v>
                </c:pt>
                <c:pt idx="1200">
                  <c:v>0.24679571911426915</c:v>
                </c:pt>
                <c:pt idx="1201">
                  <c:v>0.24698673442229602</c:v>
                </c:pt>
                <c:pt idx="1202">
                  <c:v>0.24717749142645296</c:v>
                </c:pt>
                <c:pt idx="1203">
                  <c:v>0.24736798992724229</c:v>
                </c:pt>
                <c:pt idx="1204">
                  <c:v>0.24755822972543676</c:v>
                </c:pt>
                <c:pt idx="1205">
                  <c:v>0.24774821062207952</c:v>
                </c:pt>
                <c:pt idx="1206">
                  <c:v>0.24793793241848472</c:v>
                </c:pt>
                <c:pt idx="1207">
                  <c:v>0.24812739491623728</c:v>
                </c:pt>
                <c:pt idx="1208">
                  <c:v>0.24831659791719343</c:v>
                </c:pt>
                <c:pt idx="1209">
                  <c:v>0.24850554122348067</c:v>
                </c:pt>
                <c:pt idx="1210">
                  <c:v>0.24869422463749818</c:v>
                </c:pt>
                <c:pt idx="1211">
                  <c:v>0.24888264796191692</c:v>
                </c:pt>
                <c:pt idx="1212">
                  <c:v>0.24907081099967987</c:v>
                </c:pt>
                <c:pt idx="1213">
                  <c:v>0.24925871355400217</c:v>
                </c:pt>
                <c:pt idx="1214">
                  <c:v>0.2494463554283714</c:v>
                </c:pt>
                <c:pt idx="1215">
                  <c:v>0.24963373642654788</c:v>
                </c:pt>
                <c:pt idx="1216">
                  <c:v>0.24982085635256457</c:v>
                </c:pt>
                <c:pt idx="1217">
                  <c:v>0.2500077150107276</c:v>
                </c:pt>
                <c:pt idx="1218">
                  <c:v>0.25019431220561622</c:v>
                </c:pt>
                <c:pt idx="1219">
                  <c:v>0.2503806477420833</c:v>
                </c:pt>
                <c:pt idx="1220">
                  <c:v>0.25056672142525521</c:v>
                </c:pt>
                <c:pt idx="1221">
                  <c:v>0.25075253306053219</c:v>
                </c:pt>
                <c:pt idx="1222">
                  <c:v>0.25093808245358856</c:v>
                </c:pt>
                <c:pt idx="1223">
                  <c:v>0.251123369410373</c:v>
                </c:pt>
                <c:pt idx="1224">
                  <c:v>0.25130839373710845</c:v>
                </c:pt>
                <c:pt idx="1225">
                  <c:v>0.25149315524029264</c:v>
                </c:pt>
                <c:pt idx="1226">
                  <c:v>0.2516776537266982</c:v>
                </c:pt>
                <c:pt idx="1227">
                  <c:v>0.25186188900337264</c:v>
                </c:pt>
                <c:pt idx="1228">
                  <c:v>0.25204586087763903</c:v>
                </c:pt>
                <c:pt idx="1229">
                  <c:v>0.25222956915709566</c:v>
                </c:pt>
                <c:pt idx="1230">
                  <c:v>0.25241301364961655</c:v>
                </c:pt>
                <c:pt idx="1231">
                  <c:v>0.25259619416335172</c:v>
                </c:pt>
                <c:pt idx="1232">
                  <c:v>0.25277911050672719</c:v>
                </c:pt>
                <c:pt idx="1233">
                  <c:v>0.2529617624884451</c:v>
                </c:pt>
                <c:pt idx="1234">
                  <c:v>0.2531441499174843</c:v>
                </c:pt>
                <c:pt idx="1235">
                  <c:v>0.25332627260310026</c:v>
                </c:pt>
                <c:pt idx="1236">
                  <c:v>0.25350813035482517</c:v>
                </c:pt>
                <c:pt idx="1237">
                  <c:v>0.2536897229824685</c:v>
                </c:pt>
                <c:pt idx="1238">
                  <c:v>0.2538710502961169</c:v>
                </c:pt>
                <c:pt idx="1239">
                  <c:v>0.25405211210613443</c:v>
                </c:pt>
                <c:pt idx="1240">
                  <c:v>0.25423290822316286</c:v>
                </c:pt>
                <c:pt idx="1241">
                  <c:v>0.25441343845812192</c:v>
                </c:pt>
                <c:pt idx="1242">
                  <c:v>0.25459370262220932</c:v>
                </c:pt>
                <c:pt idx="1243">
                  <c:v>0.25477370052690101</c:v>
                </c:pt>
                <c:pt idx="1244">
                  <c:v>0.25495343198395143</c:v>
                </c:pt>
                <c:pt idx="1245">
                  <c:v>0.25513289680539369</c:v>
                </c:pt>
                <c:pt idx="1246">
                  <c:v>0.25531209480353978</c:v>
                </c:pt>
                <c:pt idx="1247">
                  <c:v>0.25549102579098071</c:v>
                </c:pt>
                <c:pt idx="1248">
                  <c:v>0.25566968958058667</c:v>
                </c:pt>
                <c:pt idx="1249">
                  <c:v>0.25584808598550735</c:v>
                </c:pt>
                <c:pt idx="1250">
                  <c:v>0.25602621481917209</c:v>
                </c:pt>
                <c:pt idx="1251">
                  <c:v>0.25620407589529004</c:v>
                </c:pt>
                <c:pt idx="1252">
                  <c:v>0.25638166902785042</c:v>
                </c:pt>
                <c:pt idx="1253">
                  <c:v>0.25655899403112259</c:v>
                </c:pt>
                <c:pt idx="1254">
                  <c:v>0.25673605071965638</c:v>
                </c:pt>
                <c:pt idx="1255">
                  <c:v>0.2569128389082822</c:v>
                </c:pt>
                <c:pt idx="1256">
                  <c:v>0.25708935841211139</c:v>
                </c:pt>
                <c:pt idx="1257">
                  <c:v>0.257265609046536</c:v>
                </c:pt>
                <c:pt idx="1258">
                  <c:v>0.2574415906272296</c:v>
                </c:pt>
                <c:pt idx="1259">
                  <c:v>0.2576173029701469</c:v>
                </c:pt>
                <c:pt idx="1260">
                  <c:v>0.25779274589152429</c:v>
                </c:pt>
                <c:pt idx="1261">
                  <c:v>0.25796791920787998</c:v>
                </c:pt>
                <c:pt idx="1262">
                  <c:v>0.25814282273601391</c:v>
                </c:pt>
                <c:pt idx="1263">
                  <c:v>0.25831745629300851</c:v>
                </c:pt>
                <c:pt idx="1264">
                  <c:v>0.25849181969622825</c:v>
                </c:pt>
                <c:pt idx="1265">
                  <c:v>0.25866591276332029</c:v>
                </c:pt>
                <c:pt idx="1266">
                  <c:v>0.25883973531221449</c:v>
                </c:pt>
                <c:pt idx="1267">
                  <c:v>0.25901328716112354</c:v>
                </c:pt>
                <c:pt idx="1268">
                  <c:v>0.2591865681285434</c:v>
                </c:pt>
                <c:pt idx="1269">
                  <c:v>0.25935957803325316</c:v>
                </c:pt>
                <c:pt idx="1270">
                  <c:v>0.25953231669431553</c:v>
                </c:pt>
                <c:pt idx="1271">
                  <c:v>0.25970478393107671</c:v>
                </c:pt>
                <c:pt idx="1272">
                  <c:v>0.25987697956316697</c:v>
                </c:pt>
                <c:pt idx="1273">
                  <c:v>0.26004890341050046</c:v>
                </c:pt>
                <c:pt idx="1274">
                  <c:v>0.2602205552932757</c:v>
                </c:pt>
                <c:pt idx="1275">
                  <c:v>0.26039193503197555</c:v>
                </c:pt>
                <c:pt idx="1276">
                  <c:v>0.2605630424473675</c:v>
                </c:pt>
                <c:pt idx="1277">
                  <c:v>0.26073387736050385</c:v>
                </c:pt>
                <c:pt idx="1278">
                  <c:v>0.26090443959272192</c:v>
                </c:pt>
                <c:pt idx="1279">
                  <c:v>0.26107472896564415</c:v>
                </c:pt>
                <c:pt idx="1280">
                  <c:v>0.26124474530117842</c:v>
                </c:pt>
                <c:pt idx="1281">
                  <c:v>0.26141448842151804</c:v>
                </c:pt>
                <c:pt idx="1282">
                  <c:v>0.26158395814914215</c:v>
                </c:pt>
                <c:pt idx="1283">
                  <c:v>0.26175315430681578</c:v>
                </c:pt>
                <c:pt idx="1284">
                  <c:v>0.26192207671759005</c:v>
                </c:pt>
                <c:pt idx="1285">
                  <c:v>0.26209072520480237</c:v>
                </c:pt>
                <c:pt idx="1286">
                  <c:v>0.26225909959207666</c:v>
                </c:pt>
                <c:pt idx="1287">
                  <c:v>0.26242719970332357</c:v>
                </c:pt>
                <c:pt idx="1288">
                  <c:v>0.26259502536274032</c:v>
                </c:pt>
                <c:pt idx="1289">
                  <c:v>0.26276257639481149</c:v>
                </c:pt>
                <c:pt idx="1290">
                  <c:v>0.26292985262430868</c:v>
                </c:pt>
                <c:pt idx="1291">
                  <c:v>0.26309685387629089</c:v>
                </c:pt>
                <c:pt idx="1292">
                  <c:v>0.26326357997610478</c:v>
                </c:pt>
                <c:pt idx="1293">
                  <c:v>0.26343003074938465</c:v>
                </c:pt>
                <c:pt idx="1294">
                  <c:v>0.26359620602205291</c:v>
                </c:pt>
                <c:pt idx="1295">
                  <c:v>0.26376210562031999</c:v>
                </c:pt>
                <c:pt idx="1296">
                  <c:v>0.26392772937068454</c:v>
                </c:pt>
                <c:pt idx="1297">
                  <c:v>0.2640930770999339</c:v>
                </c:pt>
                <c:pt idx="1298">
                  <c:v>0.26425814863514391</c:v>
                </c:pt>
                <c:pt idx="1299">
                  <c:v>0.26442294380367937</c:v>
                </c:pt>
                <c:pt idx="1300">
                  <c:v>0.26458746243319398</c:v>
                </c:pt>
                <c:pt idx="1301">
                  <c:v>0.26475170435163081</c:v>
                </c:pt>
                <c:pt idx="1302">
                  <c:v>0.26491566938722222</c:v>
                </c:pt>
                <c:pt idx="1303">
                  <c:v>0.26507935736849014</c:v>
                </c:pt>
                <c:pt idx="1304">
                  <c:v>0.26524276812424624</c:v>
                </c:pt>
                <c:pt idx="1305">
                  <c:v>0.26540590148359228</c:v>
                </c:pt>
                <c:pt idx="1306">
                  <c:v>0.26556875727591983</c:v>
                </c:pt>
                <c:pt idx="1307">
                  <c:v>0.26573133533091103</c:v>
                </c:pt>
                <c:pt idx="1308">
                  <c:v>0.26589363547853834</c:v>
                </c:pt>
                <c:pt idx="1309">
                  <c:v>0.26605565754906485</c:v>
                </c:pt>
                <c:pt idx="1310">
                  <c:v>0.26621740137304456</c:v>
                </c:pt>
                <c:pt idx="1311">
                  <c:v>0.26637886678132233</c:v>
                </c:pt>
                <c:pt idx="1312">
                  <c:v>0.26654005360503435</c:v>
                </c:pt>
                <c:pt idx="1313">
                  <c:v>0.26670096167560803</c:v>
                </c:pt>
                <c:pt idx="1314">
                  <c:v>0.26686159082476246</c:v>
                </c:pt>
                <c:pt idx="1315">
                  <c:v>0.26702194088450815</c:v>
                </c:pt>
                <c:pt idx="1316">
                  <c:v>0.26718201168714784</c:v>
                </c:pt>
                <c:pt idx="1317">
                  <c:v>0.26734180306527605</c:v>
                </c:pt>
                <c:pt idx="1318">
                  <c:v>0.26750131485177969</c:v>
                </c:pt>
                <c:pt idx="1319">
                  <c:v>0.26766054687983792</c:v>
                </c:pt>
                <c:pt idx="1320">
                  <c:v>0.26781949898292273</c:v>
                </c:pt>
                <c:pt idx="1321">
                  <c:v>0.26797817099479854</c:v>
                </c:pt>
                <c:pt idx="1322">
                  <c:v>0.26813656274952297</c:v>
                </c:pt>
                <c:pt idx="1323">
                  <c:v>0.26829467408144658</c:v>
                </c:pt>
                <c:pt idx="1324">
                  <c:v>0.26845250482521321</c:v>
                </c:pt>
                <c:pt idx="1325">
                  <c:v>0.26861005481576017</c:v>
                </c:pt>
                <c:pt idx="1326">
                  <c:v>0.26876732388831853</c:v>
                </c:pt>
                <c:pt idx="1327">
                  <c:v>0.26892431187841287</c:v>
                </c:pt>
                <c:pt idx="1328">
                  <c:v>0.26908101862186201</c:v>
                </c:pt>
                <c:pt idx="1329">
                  <c:v>0.26923744395477867</c:v>
                </c:pt>
                <c:pt idx="1330">
                  <c:v>0.26939358771357003</c:v>
                </c:pt>
                <c:pt idx="1331">
                  <c:v>0.26954944973493761</c:v>
                </c:pt>
                <c:pt idx="1332">
                  <c:v>0.2697050298558778</c:v>
                </c:pt>
                <c:pt idx="1333">
                  <c:v>0.26986032791368159</c:v>
                </c:pt>
                <c:pt idx="1334">
                  <c:v>0.27001534374593511</c:v>
                </c:pt>
                <c:pt idx="1335">
                  <c:v>0.27017007719051944</c:v>
                </c:pt>
                <c:pt idx="1336">
                  <c:v>0.27032452808561125</c:v>
                </c:pt>
                <c:pt idx="1337">
                  <c:v>0.27047869626968252</c:v>
                </c:pt>
                <c:pt idx="1338">
                  <c:v>0.27063258158150094</c:v>
                </c:pt>
                <c:pt idx="1339">
                  <c:v>0.27078618386013009</c:v>
                </c:pt>
                <c:pt idx="1340">
                  <c:v>0.27093950294492947</c:v>
                </c:pt>
                <c:pt idx="1341">
                  <c:v>0.27109253867555477</c:v>
                </c:pt>
                <c:pt idx="1342">
                  <c:v>0.27124529089195815</c:v>
                </c:pt>
                <c:pt idx="1343">
                  <c:v>0.27139775943438799</c:v>
                </c:pt>
                <c:pt idx="1344">
                  <c:v>0.27154994414338968</c:v>
                </c:pt>
                <c:pt idx="1345">
                  <c:v>0.2717018448598052</c:v>
                </c:pt>
                <c:pt idx="1346">
                  <c:v>0.27185346142477357</c:v>
                </c:pt>
                <c:pt idx="1347">
                  <c:v>0.27200479367973113</c:v>
                </c:pt>
                <c:pt idx="1348">
                  <c:v>0.27215584146641136</c:v>
                </c:pt>
                <c:pt idx="1349">
                  <c:v>0.27230660462684547</c:v>
                </c:pt>
                <c:pt idx="1350">
                  <c:v>0.27245708300336208</c:v>
                </c:pt>
                <c:pt idx="1351">
                  <c:v>0.27260727643858784</c:v>
                </c:pt>
                <c:pt idx="1352">
                  <c:v>0.27275718477544725</c:v>
                </c:pt>
                <c:pt idx="1353">
                  <c:v>0.27290680785716315</c:v>
                </c:pt>
                <c:pt idx="1354">
                  <c:v>0.27305614552725654</c:v>
                </c:pt>
                <c:pt idx="1355">
                  <c:v>0.27320519762954704</c:v>
                </c:pt>
                <c:pt idx="1356">
                  <c:v>0.27335396400815276</c:v>
                </c:pt>
                <c:pt idx="1357">
                  <c:v>0.27350244450749078</c:v>
                </c:pt>
                <c:pt idx="1358">
                  <c:v>0.27365063897227709</c:v>
                </c:pt>
                <c:pt idx="1359">
                  <c:v>0.27379854724752689</c:v>
                </c:pt>
                <c:pt idx="1360">
                  <c:v>0.27394616917855452</c:v>
                </c:pt>
                <c:pt idx="1361">
                  <c:v>0.27409350461097398</c:v>
                </c:pt>
                <c:pt idx="1362">
                  <c:v>0.2742405533906988</c:v>
                </c:pt>
                <c:pt idx="1363">
                  <c:v>0.27438731536394223</c:v>
                </c:pt>
                <c:pt idx="1364">
                  <c:v>0.27453379037721765</c:v>
                </c:pt>
                <c:pt idx="1365">
                  <c:v>0.27467997827733837</c:v>
                </c:pt>
                <c:pt idx="1366">
                  <c:v>0.27482587891141796</c:v>
                </c:pt>
                <c:pt idx="1367">
                  <c:v>0.27497149212687066</c:v>
                </c:pt>
                <c:pt idx="1368">
                  <c:v>0.27511681777141112</c:v>
                </c:pt>
                <c:pt idx="1369">
                  <c:v>0.27526185569305461</c:v>
                </c:pt>
                <c:pt idx="1370">
                  <c:v>0.27540660574011755</c:v>
                </c:pt>
                <c:pt idx="1371">
                  <c:v>0.27555106776121741</c:v>
                </c:pt>
                <c:pt idx="1372">
                  <c:v>0.27569524160527259</c:v>
                </c:pt>
                <c:pt idx="1373">
                  <c:v>0.27583912712150327</c:v>
                </c:pt>
                <c:pt idx="1374">
                  <c:v>0.27598272415943093</c:v>
                </c:pt>
                <c:pt idx="1375">
                  <c:v>0.27612603256887874</c:v>
                </c:pt>
                <c:pt idx="1376">
                  <c:v>0.27626905219997183</c:v>
                </c:pt>
                <c:pt idx="1377">
                  <c:v>0.27641178290313728</c:v>
                </c:pt>
                <c:pt idx="1378">
                  <c:v>0.27655422452910439</c:v>
                </c:pt>
                <c:pt idx="1379">
                  <c:v>0.27669637692890464</c:v>
                </c:pt>
                <c:pt idx="1380">
                  <c:v>0.27683823995387224</c:v>
                </c:pt>
                <c:pt idx="1381">
                  <c:v>0.27697981345564376</c:v>
                </c:pt>
                <c:pt idx="1382">
                  <c:v>0.27712109728615869</c:v>
                </c:pt>
                <c:pt idx="1383">
                  <c:v>0.2772620912976595</c:v>
                </c:pt>
                <c:pt idx="1384">
                  <c:v>0.27740279534269169</c:v>
                </c:pt>
                <c:pt idx="1385">
                  <c:v>0.27754320927410409</c:v>
                </c:pt>
                <c:pt idx="1386">
                  <c:v>0.27768333294504888</c:v>
                </c:pt>
                <c:pt idx="1387">
                  <c:v>0.27782316620898173</c:v>
                </c:pt>
                <c:pt idx="1388">
                  <c:v>0.27796270891966218</c:v>
                </c:pt>
                <c:pt idx="1389">
                  <c:v>0.27810196093115352</c:v>
                </c:pt>
                <c:pt idx="1390">
                  <c:v>0.27824092209782308</c:v>
                </c:pt>
                <c:pt idx="1391">
                  <c:v>0.27837959227434245</c:v>
                </c:pt>
                <c:pt idx="1392">
                  <c:v>0.2785179713156874</c:v>
                </c:pt>
                <c:pt idx="1393">
                  <c:v>0.27865605907713825</c:v>
                </c:pt>
                <c:pt idx="1394">
                  <c:v>0.27879385541428003</c:v>
                </c:pt>
                <c:pt idx="1395">
                  <c:v>0.2789313601830023</c:v>
                </c:pt>
                <c:pt idx="1396">
                  <c:v>0.27906857323949991</c:v>
                </c:pt>
                <c:pt idx="1397">
                  <c:v>0.27920549444027243</c:v>
                </c:pt>
                <c:pt idx="1398">
                  <c:v>0.27934212364212485</c:v>
                </c:pt>
                <c:pt idx="1399">
                  <c:v>0.27947846070216759</c:v>
                </c:pt>
                <c:pt idx="1400">
                  <c:v>0.27961450547781641</c:v>
                </c:pt>
                <c:pt idx="1401">
                  <c:v>0.27975025782679286</c:v>
                </c:pt>
                <c:pt idx="1402">
                  <c:v>0.27988571760712444</c:v>
                </c:pt>
                <c:pt idx="1403">
                  <c:v>0.28002088467714431</c:v>
                </c:pt>
                <c:pt idx="1404">
                  <c:v>0.28015575889549199</c:v>
                </c:pt>
                <c:pt idx="1405">
                  <c:v>0.28029034012111331</c:v>
                </c:pt>
                <c:pt idx="1406">
                  <c:v>0.28042462821326031</c:v>
                </c:pt>
                <c:pt idx="1407">
                  <c:v>0.28055862303149176</c:v>
                </c:pt>
                <c:pt idx="1408">
                  <c:v>0.2806923244356731</c:v>
                </c:pt>
                <c:pt idx="1409">
                  <c:v>0.28082573228597657</c:v>
                </c:pt>
                <c:pt idx="1410">
                  <c:v>0.28095884644288144</c:v>
                </c:pt>
                <c:pt idx="1411">
                  <c:v>0.28109166676717423</c:v>
                </c:pt>
                <c:pt idx="1412">
                  <c:v>0.28122419311994867</c:v>
                </c:pt>
                <c:pt idx="1413">
                  <c:v>0.28135642536260586</c:v>
                </c:pt>
                <c:pt idx="1414">
                  <c:v>0.28148836335685468</c:v>
                </c:pt>
                <c:pt idx="1415">
                  <c:v>0.28162000696471157</c:v>
                </c:pt>
                <c:pt idx="1416">
                  <c:v>0.28175135604850088</c:v>
                </c:pt>
                <c:pt idx="1417">
                  <c:v>0.28188241047085499</c:v>
                </c:pt>
                <c:pt idx="1418">
                  <c:v>0.2820131700947146</c:v>
                </c:pt>
                <c:pt idx="1419">
                  <c:v>0.28214363478332838</c:v>
                </c:pt>
                <c:pt idx="1420">
                  <c:v>0.28227380440025379</c:v>
                </c:pt>
                <c:pt idx="1421">
                  <c:v>0.28240367880935663</c:v>
                </c:pt>
                <c:pt idx="1422">
                  <c:v>0.28253325787481159</c:v>
                </c:pt>
                <c:pt idx="1423">
                  <c:v>0.2826625414611022</c:v>
                </c:pt>
                <c:pt idx="1424">
                  <c:v>0.28279152943302094</c:v>
                </c:pt>
                <c:pt idx="1425">
                  <c:v>0.28292022165566955</c:v>
                </c:pt>
                <c:pt idx="1426">
                  <c:v>0.28304861799445902</c:v>
                </c:pt>
                <c:pt idx="1427">
                  <c:v>0.28317671831510971</c:v>
                </c:pt>
                <c:pt idx="1428">
                  <c:v>0.28330452248365173</c:v>
                </c:pt>
                <c:pt idx="1429">
                  <c:v>0.28343203036642484</c:v>
                </c:pt>
                <c:pt idx="1430">
                  <c:v>0.28355924183007852</c:v>
                </c:pt>
                <c:pt idx="1431">
                  <c:v>0.28368615674157249</c:v>
                </c:pt>
                <c:pt idx="1432">
                  <c:v>0.28381277496817647</c:v>
                </c:pt>
                <c:pt idx="1433">
                  <c:v>0.28393909637747039</c:v>
                </c:pt>
                <c:pt idx="1434">
                  <c:v>0.28406512083734481</c:v>
                </c:pt>
                <c:pt idx="1435">
                  <c:v>0.2841908482160006</c:v>
                </c:pt>
                <c:pt idx="1436">
                  <c:v>0.28431627838194956</c:v>
                </c:pt>
                <c:pt idx="1437">
                  <c:v>0.28444141120401423</c:v>
                </c:pt>
                <c:pt idx="1438">
                  <c:v>0.28456624655132795</c:v>
                </c:pt>
                <c:pt idx="1439">
                  <c:v>0.28469078429333544</c:v>
                </c:pt>
                <c:pt idx="1440">
                  <c:v>0.28481502429979255</c:v>
                </c:pt>
                <c:pt idx="1441">
                  <c:v>0.28493896644076638</c:v>
                </c:pt>
                <c:pt idx="1442">
                  <c:v>0.28506261058663579</c:v>
                </c:pt>
                <c:pt idx="1443">
                  <c:v>0.28518595660809104</c:v>
                </c:pt>
                <c:pt idx="1444">
                  <c:v>0.28530900437613432</c:v>
                </c:pt>
                <c:pt idx="1445">
                  <c:v>0.28543175376207974</c:v>
                </c:pt>
                <c:pt idx="1446">
                  <c:v>0.28555420463755349</c:v>
                </c:pt>
                <c:pt idx="1447">
                  <c:v>0.28567635687449383</c:v>
                </c:pt>
                <c:pt idx="1448">
                  <c:v>0.2857982103451514</c:v>
                </c:pt>
                <c:pt idx="1449">
                  <c:v>0.28591976492208926</c:v>
                </c:pt>
                <c:pt idx="1450">
                  <c:v>0.28604102047818325</c:v>
                </c:pt>
                <c:pt idx="1451">
                  <c:v>0.28616197688662159</c:v>
                </c:pt>
                <c:pt idx="1452">
                  <c:v>0.28628263402090576</c:v>
                </c:pt>
                <c:pt idx="1453">
                  <c:v>0.28640299175484984</c:v>
                </c:pt>
                <c:pt idx="1454">
                  <c:v>0.28652304996258132</c:v>
                </c:pt>
                <c:pt idx="1455">
                  <c:v>0.28664280851854074</c:v>
                </c:pt>
                <c:pt idx="1456">
                  <c:v>0.28676226729748217</c:v>
                </c:pt>
                <c:pt idx="1457">
                  <c:v>0.2868814261744731</c:v>
                </c:pt>
                <c:pt idx="1458">
                  <c:v>0.28700028502489472</c:v>
                </c:pt>
                <c:pt idx="1459">
                  <c:v>0.28711884372444196</c:v>
                </c:pt>
                <c:pt idx="1460">
                  <c:v>0.28723710214912362</c:v>
                </c:pt>
                <c:pt idx="1461">
                  <c:v>0.28735506017526263</c:v>
                </c:pt>
                <c:pt idx="1462">
                  <c:v>0.28747271767949606</c:v>
                </c:pt>
                <c:pt idx="1463">
                  <c:v>0.28759007453877516</c:v>
                </c:pt>
                <c:pt idx="1464">
                  <c:v>0.28770713063036568</c:v>
                </c:pt>
                <c:pt idx="1465">
                  <c:v>0.28782388583184804</c:v>
                </c:pt>
                <c:pt idx="1466">
                  <c:v>0.28794034002111707</c:v>
                </c:pt>
                <c:pt idx="1467">
                  <c:v>0.2880564930763827</c:v>
                </c:pt>
                <c:pt idx="1468">
                  <c:v>0.28817234487616955</c:v>
                </c:pt>
                <c:pt idx="1469">
                  <c:v>0.28828789529931736</c:v>
                </c:pt>
                <c:pt idx="1470">
                  <c:v>0.2884031442249812</c:v>
                </c:pt>
                <c:pt idx="1471">
                  <c:v>0.28851809153263125</c:v>
                </c:pt>
                <c:pt idx="1472">
                  <c:v>0.28863273710205334</c:v>
                </c:pt>
                <c:pt idx="1473">
                  <c:v>0.2887470808133486</c:v>
                </c:pt>
                <c:pt idx="1474">
                  <c:v>0.28886112254693408</c:v>
                </c:pt>
                <c:pt idx="1475">
                  <c:v>0.28897486218354251</c:v>
                </c:pt>
                <c:pt idx="1476">
                  <c:v>0.28908829960422272</c:v>
                </c:pt>
                <c:pt idx="1477">
                  <c:v>0.28920143469033938</c:v>
                </c:pt>
                <c:pt idx="1478">
                  <c:v>0.28931426732357352</c:v>
                </c:pt>
                <c:pt idx="1479">
                  <c:v>0.28942679738592242</c:v>
                </c:pt>
                <c:pt idx="1480">
                  <c:v>0.28953902475969973</c:v>
                </c:pt>
                <c:pt idx="1481">
                  <c:v>0.28965094932753577</c:v>
                </c:pt>
                <c:pt idx="1482">
                  <c:v>0.28976257097237751</c:v>
                </c:pt>
                <c:pt idx="1483">
                  <c:v>0.28987388957748872</c:v>
                </c:pt>
                <c:pt idx="1484">
                  <c:v>0.28998490502645008</c:v>
                </c:pt>
                <c:pt idx="1485">
                  <c:v>0.2900956172031593</c:v>
                </c:pt>
                <c:pt idx="1486">
                  <c:v>0.29020602599183126</c:v>
                </c:pt>
                <c:pt idx="1487">
                  <c:v>0.29031613127699818</c:v>
                </c:pt>
                <c:pt idx="1488">
                  <c:v>0.29042593294350971</c:v>
                </c:pt>
                <c:pt idx="1489">
                  <c:v>0.29053543087653289</c:v>
                </c:pt>
                <c:pt idx="1490">
                  <c:v>0.29064462496155252</c:v>
                </c:pt>
                <c:pt idx="1491">
                  <c:v>0.29075351508437119</c:v>
                </c:pt>
                <c:pt idx="1492">
                  <c:v>0.29086210113110933</c:v>
                </c:pt>
                <c:pt idx="1493">
                  <c:v>0.29097038298820538</c:v>
                </c:pt>
                <c:pt idx="1494">
                  <c:v>0.29107836054241593</c:v>
                </c:pt>
                <c:pt idx="1495">
                  <c:v>0.2911860336808158</c:v>
                </c:pt>
                <c:pt idx="1496">
                  <c:v>0.2912934022907982</c:v>
                </c:pt>
                <c:pt idx="1497">
                  <c:v>0.29140046626007476</c:v>
                </c:pt>
                <c:pt idx="1498">
                  <c:v>0.29150722547667574</c:v>
                </c:pt>
                <c:pt idx="1499">
                  <c:v>0.2916136798289502</c:v>
                </c:pt>
                <c:pt idx="1500">
                  <c:v>0.29171982920556594</c:v>
                </c:pt>
                <c:pt idx="1501">
                  <c:v>0.29182567349550964</c:v>
                </c:pt>
                <c:pt idx="1502">
                  <c:v>0.29193121258808724</c:v>
                </c:pt>
                <c:pt idx="1503">
                  <c:v>0.29203644637292375</c:v>
                </c:pt>
                <c:pt idx="1504">
                  <c:v>0.29214137473996349</c:v>
                </c:pt>
                <c:pt idx="1505">
                  <c:v>0.29224599757947017</c:v>
                </c:pt>
                <c:pt idx="1506">
                  <c:v>0.292350314782027</c:v>
                </c:pt>
                <c:pt idx="1507">
                  <c:v>0.29245432623853695</c:v>
                </c:pt>
                <c:pt idx="1508">
                  <c:v>0.29255803184022261</c:v>
                </c:pt>
                <c:pt idx="1509">
                  <c:v>0.29266143147862655</c:v>
                </c:pt>
                <c:pt idx="1510">
                  <c:v>0.29276452504561129</c:v>
                </c:pt>
                <c:pt idx="1511">
                  <c:v>0.29286731243335934</c:v>
                </c:pt>
                <c:pt idx="1512">
                  <c:v>0.29296979353437363</c:v>
                </c:pt>
                <c:pt idx="1513">
                  <c:v>0.29307196824147719</c:v>
                </c:pt>
                <c:pt idx="1514">
                  <c:v>0.29317383644781364</c:v>
                </c:pt>
                <c:pt idx="1515">
                  <c:v>0.2932753980468471</c:v>
                </c:pt>
                <c:pt idx="1516">
                  <c:v>0.29337665293236226</c:v>
                </c:pt>
                <c:pt idx="1517">
                  <c:v>0.2934776009984647</c:v>
                </c:pt>
                <c:pt idx="1518">
                  <c:v>0.29357824213958084</c:v>
                </c:pt>
                <c:pt idx="1519">
                  <c:v>0.29367857625045807</c:v>
                </c:pt>
                <c:pt idx="1520">
                  <c:v>0.29377860322616495</c:v>
                </c:pt>
                <c:pt idx="1521">
                  <c:v>0.29387832296209104</c:v>
                </c:pt>
                <c:pt idx="1522">
                  <c:v>0.29397773535394744</c:v>
                </c:pt>
                <c:pt idx="1523">
                  <c:v>0.29407684029776671</c:v>
                </c:pt>
                <c:pt idx="1524">
                  <c:v>0.29417563768990268</c:v>
                </c:pt>
                <c:pt idx="1525">
                  <c:v>0.29427412742703096</c:v>
                </c:pt>
                <c:pt idx="1526">
                  <c:v>0.29437230940614906</c:v>
                </c:pt>
                <c:pt idx="1527">
                  <c:v>0.29447018352457621</c:v>
                </c:pt>
                <c:pt idx="1528">
                  <c:v>0.29456774967995353</c:v>
                </c:pt>
                <c:pt idx="1529">
                  <c:v>0.29466500777024435</c:v>
                </c:pt>
                <c:pt idx="1530">
                  <c:v>0.29476195769373414</c:v>
                </c:pt>
                <c:pt idx="1531">
                  <c:v>0.29485859934903069</c:v>
                </c:pt>
                <c:pt idx="1532">
                  <c:v>0.294954932635064</c:v>
                </c:pt>
                <c:pt idx="1533">
                  <c:v>0.29505095745108689</c:v>
                </c:pt>
                <c:pt idx="1534">
                  <c:v>0.29514667369667452</c:v>
                </c:pt>
                <c:pt idx="1535">
                  <c:v>0.2952420812717248</c:v>
                </c:pt>
                <c:pt idx="1536">
                  <c:v>0.29533718007645859</c:v>
                </c:pt>
                <c:pt idx="1537">
                  <c:v>0.29543197001141958</c:v>
                </c:pt>
                <c:pt idx="1538">
                  <c:v>0.29552645097747443</c:v>
                </c:pt>
                <c:pt idx="1539">
                  <c:v>0.29562062287581298</c:v>
                </c:pt>
                <c:pt idx="1540">
                  <c:v>0.29571448560794839</c:v>
                </c:pt>
                <c:pt idx="1541">
                  <c:v>0.2958080390757169</c:v>
                </c:pt>
                <c:pt idx="1542">
                  <c:v>0.29590128318127845</c:v>
                </c:pt>
                <c:pt idx="1543">
                  <c:v>0.29599421782711638</c:v>
                </c:pt>
                <c:pt idx="1544">
                  <c:v>0.29608684291603776</c:v>
                </c:pt>
                <c:pt idx="1545">
                  <c:v>0.29617915835117331</c:v>
                </c:pt>
                <c:pt idx="1546">
                  <c:v>0.29627116403597753</c:v>
                </c:pt>
                <c:pt idx="1547">
                  <c:v>0.29636285987422911</c:v>
                </c:pt>
                <c:pt idx="1548">
                  <c:v>0.29645424577003054</c:v>
                </c:pt>
                <c:pt idx="1549">
                  <c:v>0.29654532162780861</c:v>
                </c:pt>
                <c:pt idx="1550">
                  <c:v>0.29663608735231428</c:v>
                </c:pt>
                <c:pt idx="1551">
                  <c:v>0.29672654284862282</c:v>
                </c:pt>
                <c:pt idx="1552">
                  <c:v>0.29681668802213396</c:v>
                </c:pt>
                <c:pt idx="1553">
                  <c:v>0.2969065227785721</c:v>
                </c:pt>
                <c:pt idx="1554">
                  <c:v>0.29699604702398613</c:v>
                </c:pt>
                <c:pt idx="1555">
                  <c:v>0.29708526066474966</c:v>
                </c:pt>
                <c:pt idx="1556">
                  <c:v>0.29717416360756138</c:v>
                </c:pt>
                <c:pt idx="1557">
                  <c:v>0.29726275575944461</c:v>
                </c:pt>
                <c:pt idx="1558">
                  <c:v>0.29735103702774779</c:v>
                </c:pt>
                <c:pt idx="1559">
                  <c:v>0.29743900732014467</c:v>
                </c:pt>
                <c:pt idx="1560">
                  <c:v>0.297526666544634</c:v>
                </c:pt>
                <c:pt idx="1561">
                  <c:v>0.29761401460953996</c:v>
                </c:pt>
                <c:pt idx="1562">
                  <c:v>0.29770105142351211</c:v>
                </c:pt>
                <c:pt idx="1563">
                  <c:v>0.2977877768955256</c:v>
                </c:pt>
                <c:pt idx="1564">
                  <c:v>0.29787419093488104</c:v>
                </c:pt>
                <c:pt idx="1565">
                  <c:v>0.29796029345120484</c:v>
                </c:pt>
                <c:pt idx="1566">
                  <c:v>0.29804608435444929</c:v>
                </c:pt>
                <c:pt idx="1567">
                  <c:v>0.29813156355489234</c:v>
                </c:pt>
                <c:pt idx="1568">
                  <c:v>0.29821673096313811</c:v>
                </c:pt>
                <c:pt idx="1569">
                  <c:v>0.29830158649011684</c:v>
                </c:pt>
                <c:pt idx="1570">
                  <c:v>0.29838613004708475</c:v>
                </c:pt>
                <c:pt idx="1571">
                  <c:v>0.29847036154562445</c:v>
                </c:pt>
                <c:pt idx="1572">
                  <c:v>0.29855428089764491</c:v>
                </c:pt>
                <c:pt idx="1573">
                  <c:v>0.29863788801538149</c:v>
                </c:pt>
                <c:pt idx="1574">
                  <c:v>0.29872118281139615</c:v>
                </c:pt>
                <c:pt idx="1575">
                  <c:v>0.29880416519857744</c:v>
                </c:pt>
                <c:pt idx="1576">
                  <c:v>0.29888683509014069</c:v>
                </c:pt>
                <c:pt idx="1577">
                  <c:v>0.29896919239962799</c:v>
                </c:pt>
                <c:pt idx="1578">
                  <c:v>0.2990512370409083</c:v>
                </c:pt>
                <c:pt idx="1579">
                  <c:v>0.2991329689281777</c:v>
                </c:pt>
                <c:pt idx="1580">
                  <c:v>0.29921438797595923</c:v>
                </c:pt>
                <c:pt idx="1581">
                  <c:v>0.29929549409910317</c:v>
                </c:pt>
                <c:pt idx="1582">
                  <c:v>0.29937628721278703</c:v>
                </c:pt>
                <c:pt idx="1583">
                  <c:v>0.29945676723251574</c:v>
                </c:pt>
                <c:pt idx="1584">
                  <c:v>0.29953693407412157</c:v>
                </c:pt>
                <c:pt idx="1585">
                  <c:v>0.29961678765376437</c:v>
                </c:pt>
                <c:pt idx="1586">
                  <c:v>0.29969632788793166</c:v>
                </c:pt>
                <c:pt idx="1587">
                  <c:v>0.29977555469343853</c:v>
                </c:pt>
                <c:pt idx="1588">
                  <c:v>0.29985446798742799</c:v>
                </c:pt>
                <c:pt idx="1589">
                  <c:v>0.29993306768737082</c:v>
                </c:pt>
                <c:pt idx="1590">
                  <c:v>0.30001135371106585</c:v>
                </c:pt>
                <c:pt idx="1591">
                  <c:v>0.30008932597664001</c:v>
                </c:pt>
                <c:pt idx="1592">
                  <c:v>0.30016698440254813</c:v>
                </c:pt>
                <c:pt idx="1593">
                  <c:v>0.30024432890757352</c:v>
                </c:pt>
                <c:pt idx="1594">
                  <c:v>0.3003213594108276</c:v>
                </c:pt>
                <c:pt idx="1595">
                  <c:v>0.30039807583175038</c:v>
                </c:pt>
                <c:pt idx="1596">
                  <c:v>0.30047447809011008</c:v>
                </c:pt>
                <c:pt idx="1597">
                  <c:v>0.30055056610600378</c:v>
                </c:pt>
                <c:pt idx="1598">
                  <c:v>0.30062633979985692</c:v>
                </c:pt>
                <c:pt idx="1599">
                  <c:v>0.30070179909242389</c:v>
                </c:pt>
                <c:pt idx="1600">
                  <c:v>0.30077694390478776</c:v>
                </c:pt>
                <c:pt idx="1601">
                  <c:v>0.30085177415836051</c:v>
                </c:pt>
                <c:pt idx="1602">
                  <c:v>0.30092628977488306</c:v>
                </c:pt>
                <c:pt idx="1603">
                  <c:v>0.30100049067642548</c:v>
                </c:pt>
                <c:pt idx="1604">
                  <c:v>0.30107437678538701</c:v>
                </c:pt>
                <c:pt idx="1605">
                  <c:v>0.30114794802449579</c:v>
                </c:pt>
                <c:pt idx="1606">
                  <c:v>0.30122120431680971</c:v>
                </c:pt>
                <c:pt idx="1607">
                  <c:v>0.30129414558571566</c:v>
                </c:pt>
                <c:pt idx="1608">
                  <c:v>0.30136677175493026</c:v>
                </c:pt>
                <c:pt idx="1609">
                  <c:v>0.30143908274849945</c:v>
                </c:pt>
                <c:pt idx="1610">
                  <c:v>0.30151107849079894</c:v>
                </c:pt>
                <c:pt idx="1611">
                  <c:v>0.30158275890653413</c:v>
                </c:pt>
                <c:pt idx="1612">
                  <c:v>0.30165412392074004</c:v>
                </c:pt>
                <c:pt idx="1613">
                  <c:v>0.30172517345878169</c:v>
                </c:pt>
                <c:pt idx="1614">
                  <c:v>0.30179590744635404</c:v>
                </c:pt>
                <c:pt idx="1615">
                  <c:v>0.30186632580948197</c:v>
                </c:pt>
                <c:pt idx="1616">
                  <c:v>0.30193642847452051</c:v>
                </c:pt>
                <c:pt idx="1617">
                  <c:v>0.30200621536815481</c:v>
                </c:pt>
                <c:pt idx="1618">
                  <c:v>0.30207568641740035</c:v>
                </c:pt>
                <c:pt idx="1619">
                  <c:v>0.30214484154960275</c:v>
                </c:pt>
                <c:pt idx="1620">
                  <c:v>0.3022136806924382</c:v>
                </c:pt>
                <c:pt idx="1621">
                  <c:v>0.30228220377391329</c:v>
                </c:pt>
                <c:pt idx="1622">
                  <c:v>0.30235041072236518</c:v>
                </c:pt>
                <c:pt idx="1623">
                  <c:v>0.30241830146646159</c:v>
                </c:pt>
                <c:pt idx="1624">
                  <c:v>0.30248587593520088</c:v>
                </c:pt>
                <c:pt idx="1625">
                  <c:v>0.30255313405791245</c:v>
                </c:pt>
                <c:pt idx="1626">
                  <c:v>0.3026200757642562</c:v>
                </c:pt>
                <c:pt idx="1627">
                  <c:v>0.30268670098422312</c:v>
                </c:pt>
                <c:pt idx="1628">
                  <c:v>0.30275300964813529</c:v>
                </c:pt>
                <c:pt idx="1629">
                  <c:v>0.30281900168664555</c:v>
                </c:pt>
                <c:pt idx="1630">
                  <c:v>0.30288467703073824</c:v>
                </c:pt>
                <c:pt idx="1631">
                  <c:v>0.30295003561172851</c:v>
                </c:pt>
                <c:pt idx="1632">
                  <c:v>0.30301507736126315</c:v>
                </c:pt>
                <c:pt idx="1633">
                  <c:v>0.30307980221132014</c:v>
                </c:pt>
                <c:pt idx="1634">
                  <c:v>0.30314421009420878</c:v>
                </c:pt>
                <c:pt idx="1635">
                  <c:v>0.30320830094257006</c:v>
                </c:pt>
                <c:pt idx="1636">
                  <c:v>0.30327207468937645</c:v>
                </c:pt>
                <c:pt idx="1637">
                  <c:v>0.30333553126793189</c:v>
                </c:pt>
                <c:pt idx="1638">
                  <c:v>0.30339867061187237</c:v>
                </c:pt>
                <c:pt idx="1639">
                  <c:v>0.30346149265516525</c:v>
                </c:pt>
                <c:pt idx="1640">
                  <c:v>0.30352399733211011</c:v>
                </c:pt>
                <c:pt idx="1641">
                  <c:v>0.30358618457733816</c:v>
                </c:pt>
                <c:pt idx="1642">
                  <c:v>0.30364805432581266</c:v>
                </c:pt>
                <c:pt idx="1643">
                  <c:v>0.30370960651282897</c:v>
                </c:pt>
                <c:pt idx="1644">
                  <c:v>0.30377084107401459</c:v>
                </c:pt>
                <c:pt idx="1645">
                  <c:v>0.30383175794532907</c:v>
                </c:pt>
                <c:pt idx="1646">
                  <c:v>0.30389235706306428</c:v>
                </c:pt>
                <c:pt idx="1647">
                  <c:v>0.30395263836384445</c:v>
                </c:pt>
                <c:pt idx="1648">
                  <c:v>0.30401260178462608</c:v>
                </c:pt>
                <c:pt idx="1649">
                  <c:v>0.30407224726269821</c:v>
                </c:pt>
                <c:pt idx="1650">
                  <c:v>0.30413157473568236</c:v>
                </c:pt>
                <c:pt idx="1651">
                  <c:v>0.30419058414153261</c:v>
                </c:pt>
                <c:pt idx="1652">
                  <c:v>0.30424927541853575</c:v>
                </c:pt>
                <c:pt idx="1653">
                  <c:v>0.30430764850531111</c:v>
                </c:pt>
                <c:pt idx="1654">
                  <c:v>0.30436570334081098</c:v>
                </c:pt>
                <c:pt idx="1655">
                  <c:v>0.30442343986432036</c:v>
                </c:pt>
                <c:pt idx="1656">
                  <c:v>0.30448085801545721</c:v>
                </c:pt>
                <c:pt idx="1657">
                  <c:v>0.30453795773417247</c:v>
                </c:pt>
                <c:pt idx="1658">
                  <c:v>0.30459473896075001</c:v>
                </c:pt>
                <c:pt idx="1659">
                  <c:v>0.30465120163580689</c:v>
                </c:pt>
                <c:pt idx="1660">
                  <c:v>0.30470734570029323</c:v>
                </c:pt>
                <c:pt idx="1661">
                  <c:v>0.30476317109549239</c:v>
                </c:pt>
                <c:pt idx="1662">
                  <c:v>0.30481867776302107</c:v>
                </c:pt>
                <c:pt idx="1663">
                  <c:v>0.30487386564482921</c:v>
                </c:pt>
                <c:pt idx="1664">
                  <c:v>0.30492873468320014</c:v>
                </c:pt>
                <c:pt idx="1665">
                  <c:v>0.30498328482075066</c:v>
                </c:pt>
                <c:pt idx="1666">
                  <c:v>0.30503751600043116</c:v>
                </c:pt>
                <c:pt idx="1667">
                  <c:v>0.30509142816552554</c:v>
                </c:pt>
                <c:pt idx="1668">
                  <c:v>0.30514502125965137</c:v>
                </c:pt>
                <c:pt idx="1669">
                  <c:v>0.30519829522675979</c:v>
                </c:pt>
                <c:pt idx="1670">
                  <c:v>0.30525125001113579</c:v>
                </c:pt>
                <c:pt idx="1671">
                  <c:v>0.30530388555739818</c:v>
                </c:pt>
                <c:pt idx="1672">
                  <c:v>0.30535620181049961</c:v>
                </c:pt>
                <c:pt idx="1673">
                  <c:v>0.30540819871572666</c:v>
                </c:pt>
                <c:pt idx="1674">
                  <c:v>0.30545987621869986</c:v>
                </c:pt>
                <c:pt idx="1675">
                  <c:v>0.3055112342653738</c:v>
                </c:pt>
                <c:pt idx="1676">
                  <c:v>0.30556227280203724</c:v>
                </c:pt>
                <c:pt idx="1677">
                  <c:v>0.30561299177531287</c:v>
                </c:pt>
                <c:pt idx="1678">
                  <c:v>0.3056633911321579</c:v>
                </c:pt>
                <c:pt idx="1679">
                  <c:v>0.3057134708198635</c:v>
                </c:pt>
                <c:pt idx="1680">
                  <c:v>0.30576323078605538</c:v>
                </c:pt>
                <c:pt idx="1681">
                  <c:v>0.30581267097869347</c:v>
                </c:pt>
                <c:pt idx="1682">
                  <c:v>0.30586179134607216</c:v>
                </c:pt>
                <c:pt idx="1683">
                  <c:v>0.30591059183682046</c:v>
                </c:pt>
                <c:pt idx="1684">
                  <c:v>0.30595907239990172</c:v>
                </c:pt>
                <c:pt idx="1685">
                  <c:v>0.30600723298461396</c:v>
                </c:pt>
                <c:pt idx="1686">
                  <c:v>0.30605507354058986</c:v>
                </c:pt>
                <c:pt idx="1687">
                  <c:v>0.30610259401779671</c:v>
                </c:pt>
                <c:pt idx="1688">
                  <c:v>0.30614979436653672</c:v>
                </c:pt>
                <c:pt idx="1689">
                  <c:v>0.3061966745374467</c:v>
                </c:pt>
                <c:pt idx="1690">
                  <c:v>0.30624323448149843</c:v>
                </c:pt>
                <c:pt idx="1691">
                  <c:v>0.30628947414999852</c:v>
                </c:pt>
                <c:pt idx="1692">
                  <c:v>0.30633539349458855</c:v>
                </c:pt>
                <c:pt idx="1693">
                  <c:v>0.30638099246724515</c:v>
                </c:pt>
                <c:pt idx="1694">
                  <c:v>0.30642627102027997</c:v>
                </c:pt>
                <c:pt idx="1695">
                  <c:v>0.30647122910633973</c:v>
                </c:pt>
                <c:pt idx="1696">
                  <c:v>0.3065158666784063</c:v>
                </c:pt>
                <c:pt idx="1697">
                  <c:v>0.30656018368979682</c:v>
                </c:pt>
                <c:pt idx="1698">
                  <c:v>0.30660418009416368</c:v>
                </c:pt>
                <c:pt idx="1699">
                  <c:v>0.30664785584549442</c:v>
                </c:pt>
                <c:pt idx="1700">
                  <c:v>0.30669121089811208</c:v>
                </c:pt>
                <c:pt idx="1701">
                  <c:v>0.30673424520667508</c:v>
                </c:pt>
                <c:pt idx="1702">
                  <c:v>0.30677695872617722</c:v>
                </c:pt>
                <c:pt idx="1703">
                  <c:v>0.30681935141194772</c:v>
                </c:pt>
                <c:pt idx="1704">
                  <c:v>0.3068614232196516</c:v>
                </c:pt>
                <c:pt idx="1705">
                  <c:v>0.30690317410528917</c:v>
                </c:pt>
                <c:pt idx="1706">
                  <c:v>0.30694460402519647</c:v>
                </c:pt>
                <c:pt idx="1707">
                  <c:v>0.30698571293604532</c:v>
                </c:pt>
                <c:pt idx="1708">
                  <c:v>0.30702650079484306</c:v>
                </c:pt>
                <c:pt idx="1709">
                  <c:v>0.30706696755893298</c:v>
                </c:pt>
                <c:pt idx="1710">
                  <c:v>0.3071071131859941</c:v>
                </c:pt>
                <c:pt idx="1711">
                  <c:v>0.30714693763404122</c:v>
                </c:pt>
                <c:pt idx="1712">
                  <c:v>0.3071864408614251</c:v>
                </c:pt>
                <c:pt idx="1713">
                  <c:v>0.30722562282683252</c:v>
                </c:pt>
                <c:pt idx="1714">
                  <c:v>0.30726448348928614</c:v>
                </c:pt>
                <c:pt idx="1715">
                  <c:v>0.30730302280814459</c:v>
                </c:pt>
                <c:pt idx="1716">
                  <c:v>0.30734124074310276</c:v>
                </c:pt>
                <c:pt idx="1717">
                  <c:v>0.30737913725419147</c:v>
                </c:pt>
                <c:pt idx="1718">
                  <c:v>0.30741671230177781</c:v>
                </c:pt>
                <c:pt idx="1719">
                  <c:v>0.30745396584656498</c:v>
                </c:pt>
                <c:pt idx="1720">
                  <c:v>0.30749089784959238</c:v>
                </c:pt>
                <c:pt idx="1721">
                  <c:v>0.30752750827223585</c:v>
                </c:pt>
                <c:pt idx="1722">
                  <c:v>0.30756379707620746</c:v>
                </c:pt>
                <c:pt idx="1723">
                  <c:v>0.30759976422355556</c:v>
                </c:pt>
                <c:pt idx="1724">
                  <c:v>0.30763540967666497</c:v>
                </c:pt>
                <c:pt idx="1725">
                  <c:v>0.30767073339825696</c:v>
                </c:pt>
                <c:pt idx="1726">
                  <c:v>0.30770573535138918</c:v>
                </c:pt>
                <c:pt idx="1727">
                  <c:v>0.30774041549945591</c:v>
                </c:pt>
                <c:pt idx="1728">
                  <c:v>0.30777477380618801</c:v>
                </c:pt>
                <c:pt idx="1729">
                  <c:v>0.30780881023565265</c:v>
                </c:pt>
                <c:pt idx="1730">
                  <c:v>0.30784252475225399</c:v>
                </c:pt>
                <c:pt idx="1731">
                  <c:v>0.30787591732073266</c:v>
                </c:pt>
                <c:pt idx="1732">
                  <c:v>0.30790898790616594</c:v>
                </c:pt>
                <c:pt idx="1733">
                  <c:v>0.307941736473968</c:v>
                </c:pt>
                <c:pt idx="1734">
                  <c:v>0.30797416298988972</c:v>
                </c:pt>
                <c:pt idx="1735">
                  <c:v>0.30800626742001869</c:v>
                </c:pt>
                <c:pt idx="1736">
                  <c:v>0.30803804973077947</c:v>
                </c:pt>
                <c:pt idx="1737">
                  <c:v>0.30806950988893345</c:v>
                </c:pt>
                <c:pt idx="1738">
                  <c:v>0.30810064786157898</c:v>
                </c:pt>
                <c:pt idx="1739">
                  <c:v>0.30813146361615124</c:v>
                </c:pt>
                <c:pt idx="1740">
                  <c:v>0.30816195712042255</c:v>
                </c:pt>
                <c:pt idx="1741">
                  <c:v>0.30819212834250215</c:v>
                </c:pt>
                <c:pt idx="1742">
                  <c:v>0.30822197725083633</c:v>
                </c:pt>
                <c:pt idx="1743">
                  <c:v>0.30825150381420852</c:v>
                </c:pt>
                <c:pt idx="1744">
                  <c:v>0.30828070800173912</c:v>
                </c:pt>
                <c:pt idx="1745">
                  <c:v>0.30830958978288592</c:v>
                </c:pt>
                <c:pt idx="1746">
                  <c:v>0.30833814912744367</c:v>
                </c:pt>
                <c:pt idx="1747">
                  <c:v>0.30836638600554445</c:v>
                </c:pt>
                <c:pt idx="1748">
                  <c:v>0.30839430038765747</c:v>
                </c:pt>
                <c:pt idx="1749">
                  <c:v>0.30842189224458938</c:v>
                </c:pt>
                <c:pt idx="1750">
                  <c:v>0.30844916154748403</c:v>
                </c:pt>
                <c:pt idx="1751">
                  <c:v>0.30847610826782257</c:v>
                </c:pt>
                <c:pt idx="1752">
                  <c:v>0.30850273237742359</c:v>
                </c:pt>
                <c:pt idx="1753">
                  <c:v>0.30852903384844299</c:v>
                </c:pt>
                <c:pt idx="1754">
                  <c:v>0.30855501265337421</c:v>
                </c:pt>
                <c:pt idx="1755">
                  <c:v>0.30858066876504803</c:v>
                </c:pt>
                <c:pt idx="1756">
                  <c:v>0.30860600215663281</c:v>
                </c:pt>
                <c:pt idx="1757">
                  <c:v>0.3086310128016343</c:v>
                </c:pt>
                <c:pt idx="1758">
                  <c:v>0.30865570067389592</c:v>
                </c:pt>
                <c:pt idx="1759">
                  <c:v>0.30868006574759849</c:v>
                </c:pt>
                <c:pt idx="1760">
                  <c:v>0.3087041079972605</c:v>
                </c:pt>
                <c:pt idx="1761">
                  <c:v>0.30872782739773819</c:v>
                </c:pt>
                <c:pt idx="1762">
                  <c:v>0.30875122392422522</c:v>
                </c:pt>
                <c:pt idx="1763">
                  <c:v>0.30877429755225305</c:v>
                </c:pt>
                <c:pt idx="1764">
                  <c:v>0.30879704825769078</c:v>
                </c:pt>
                <c:pt idx="1765">
                  <c:v>0.3088194760167452</c:v>
                </c:pt>
                <c:pt idx="1766">
                  <c:v>0.30884158080596102</c:v>
                </c:pt>
                <c:pt idx="1767">
                  <c:v>0.30886336260222047</c:v>
                </c:pt>
                <c:pt idx="1768">
                  <c:v>0.30888482138274381</c:v>
                </c:pt>
                <c:pt idx="1769">
                  <c:v>0.30890595712508889</c:v>
                </c:pt>
                <c:pt idx="1770">
                  <c:v>0.3089267698071515</c:v>
                </c:pt>
                <c:pt idx="1771">
                  <c:v>0.30894725940716544</c:v>
                </c:pt>
                <c:pt idx="1772">
                  <c:v>0.30896742590370213</c:v>
                </c:pt>
                <c:pt idx="1773">
                  <c:v>0.30898726927567111</c:v>
                </c:pt>
                <c:pt idx="1774">
                  <c:v>0.30900678950231969</c:v>
                </c:pt>
                <c:pt idx="1775">
                  <c:v>0.30902598656323327</c:v>
                </c:pt>
                <c:pt idx="1776">
                  <c:v>0.30904486043833512</c:v>
                </c:pt>
                <c:pt idx="1777">
                  <c:v>0.30906341110788665</c:v>
                </c:pt>
                <c:pt idx="1778">
                  <c:v>0.30908163855248705</c:v>
                </c:pt>
                <c:pt idx="1779">
                  <c:v>0.30909954275307377</c:v>
                </c:pt>
                <c:pt idx="1780">
                  <c:v>0.3091171236909222</c:v>
                </c:pt>
                <c:pt idx="1781">
                  <c:v>0.30913438134764576</c:v>
                </c:pt>
                <c:pt idx="1782">
                  <c:v>0.30915131570519616</c:v>
                </c:pt>
                <c:pt idx="1783">
                  <c:v>0.30916792674586296</c:v>
                </c:pt>
                <c:pt idx="1784">
                  <c:v>0.30918421445227418</c:v>
                </c:pt>
                <c:pt idx="1785">
                  <c:v>0.30920017880739559</c:v>
                </c:pt>
                <c:pt idx="1786">
                  <c:v>0.30921581979453139</c:v>
                </c:pt>
                <c:pt idx="1787">
                  <c:v>0.309231137397324</c:v>
                </c:pt>
                <c:pt idx="1788">
                  <c:v>0.30924613159975389</c:v>
                </c:pt>
                <c:pt idx="1789">
                  <c:v>0.30926080238613979</c:v>
                </c:pt>
                <c:pt idx="1790">
                  <c:v>0.30927514974113873</c:v>
                </c:pt>
                <c:pt idx="1791">
                  <c:v>0.30928917364974595</c:v>
                </c:pt>
                <c:pt idx="1792">
                  <c:v>0.30930287409729484</c:v>
                </c:pt>
                <c:pt idx="1793">
                  <c:v>0.30931625106945737</c:v>
                </c:pt>
                <c:pt idx="1794">
                  <c:v>0.3093293045522435</c:v>
                </c:pt>
                <c:pt idx="1795">
                  <c:v>0.30934203453200165</c:v>
                </c:pt>
                <c:pt idx="1796">
                  <c:v>0.30935444099541859</c:v>
                </c:pt>
                <c:pt idx="1797">
                  <c:v>0.3093665239295193</c:v>
                </c:pt>
                <c:pt idx="1798">
                  <c:v>0.30937828332166722</c:v>
                </c:pt>
                <c:pt idx="1799">
                  <c:v>0.3093897191595642</c:v>
                </c:pt>
                <c:pt idx="1800">
                  <c:v>0.30940083143125036</c:v>
                </c:pt>
                <c:pt idx="1801">
                  <c:v>0.3094116201251042</c:v>
                </c:pt>
                <c:pt idx="1802">
                  <c:v>0.30942208522984277</c:v>
                </c:pt>
                <c:pt idx="1803">
                  <c:v>0.30943222673452137</c:v>
                </c:pt>
                <c:pt idx="1804">
                  <c:v>0.30944204462853386</c:v>
                </c:pt>
                <c:pt idx="1805">
                  <c:v>0.30945153890161248</c:v>
                </c:pt>
                <c:pt idx="1806">
                  <c:v>0.30946070954382787</c:v>
                </c:pt>
                <c:pt idx="1807">
                  <c:v>0.30946955654558922</c:v>
                </c:pt>
                <c:pt idx="1808">
                  <c:v>0.30947807989764414</c:v>
                </c:pt>
                <c:pt idx="1809">
                  <c:v>0.30948627959107872</c:v>
                </c:pt>
                <c:pt idx="1810">
                  <c:v>0.30949415561731763</c:v>
                </c:pt>
                <c:pt idx="1811">
                  <c:v>0.30950170796812382</c:v>
                </c:pt>
                <c:pt idx="1812">
                  <c:v>0.30950893663559897</c:v>
                </c:pt>
                <c:pt idx="1813">
                  <c:v>0.30951584161218321</c:v>
                </c:pt>
                <c:pt idx="1814">
                  <c:v>0.30952242289065512</c:v>
                </c:pt>
                <c:pt idx="1815">
                  <c:v>0.30952868046413184</c:v>
                </c:pt>
                <c:pt idx="1816">
                  <c:v>0.30953461432606916</c:v>
                </c:pt>
                <c:pt idx="1817">
                  <c:v>0.30954022447026119</c:v>
                </c:pt>
                <c:pt idx="1818">
                  <c:v>0.30954551089084087</c:v>
                </c:pt>
                <c:pt idx="1819">
                  <c:v>0.3095504735822795</c:v>
                </c:pt>
                <c:pt idx="1820">
                  <c:v>0.30955511253938695</c:v>
                </c:pt>
                <c:pt idx="1821">
                  <c:v>0.30955942775731177</c:v>
                </c:pt>
                <c:pt idx="1822">
                  <c:v>0.30956341923154096</c:v>
                </c:pt>
                <c:pt idx="1823">
                  <c:v>0.30956708695790019</c:v>
                </c:pt>
                <c:pt idx="1824">
                  <c:v>0.3095704309325536</c:v>
                </c:pt>
                <c:pt idx="1825">
                  <c:v>0.30957345115200413</c:v>
                </c:pt>
                <c:pt idx="1826">
                  <c:v>0.30957614761309304</c:v>
                </c:pt>
                <c:pt idx="1827">
                  <c:v>0.30957852031300037</c:v>
                </c:pt>
                <c:pt idx="1828">
                  <c:v>0.30958056924924465</c:v>
                </c:pt>
                <c:pt idx="1829">
                  <c:v>0.30958229441968316</c:v>
                </c:pt>
                <c:pt idx="1830">
                  <c:v>0.30958369582251161</c:v>
                </c:pt>
                <c:pt idx="1831">
                  <c:v>0.30958477345626445</c:v>
                </c:pt>
                <c:pt idx="1832">
                  <c:v>0.30958552731981459</c:v>
                </c:pt>
                <c:pt idx="1833">
                  <c:v>0.30958595741237366</c:v>
                </c:pt>
                <c:pt idx="1834">
                  <c:v>0.30958606373349179</c:v>
                </c:pt>
                <c:pt idx="1835">
                  <c:v>0.30958584628305791</c:v>
                </c:pt>
                <c:pt idx="1836">
                  <c:v>0.30958530506129939</c:v>
                </c:pt>
                <c:pt idx="1837">
                  <c:v>0.30958444006878216</c:v>
                </c:pt>
                <c:pt idx="1838">
                  <c:v>0.30958325130641101</c:v>
                </c:pt>
                <c:pt idx="1839">
                  <c:v>0.30958173877542899</c:v>
                </c:pt>
                <c:pt idx="1840">
                  <c:v>0.30957990247741812</c:v>
                </c:pt>
                <c:pt idx="1841">
                  <c:v>0.3095777424142987</c:v>
                </c:pt>
                <c:pt idx="1842">
                  <c:v>0.30957525858832985</c:v>
                </c:pt>
                <c:pt idx="1843">
                  <c:v>0.30957245100210917</c:v>
                </c:pt>
                <c:pt idx="1844">
                  <c:v>0.30956931965857287</c:v>
                </c:pt>
                <c:pt idx="1845">
                  <c:v>0.30956586456099583</c:v>
                </c:pt>
                <c:pt idx="1846">
                  <c:v>0.30956208571299137</c:v>
                </c:pt>
                <c:pt idx="1847">
                  <c:v>0.30955798311851168</c:v>
                </c:pt>
                <c:pt idx="1848">
                  <c:v>0.30955355678184709</c:v>
                </c:pt>
                <c:pt idx="1849">
                  <c:v>0.30954880670762697</c:v>
                </c:pt>
                <c:pt idx="1850">
                  <c:v>0.30954373290081888</c:v>
                </c:pt>
                <c:pt idx="1851">
                  <c:v>0.30953833536672926</c:v>
                </c:pt>
                <c:pt idx="1852">
                  <c:v>0.3095326141110028</c:v>
                </c:pt>
                <c:pt idx="1853">
                  <c:v>0.30952656913962306</c:v>
                </c:pt>
                <c:pt idx="1854">
                  <c:v>0.30952020045891193</c:v>
                </c:pt>
                <c:pt idx="1855">
                  <c:v>0.30951350807552991</c:v>
                </c:pt>
                <c:pt idx="1856">
                  <c:v>0.30950649199647601</c:v>
                </c:pt>
                <c:pt idx="1857">
                  <c:v>0.30949915222908786</c:v>
                </c:pt>
                <c:pt idx="1858">
                  <c:v>0.30949148878104149</c:v>
                </c:pt>
                <c:pt idx="1859">
                  <c:v>0.30948350166035149</c:v>
                </c:pt>
                <c:pt idx="1860">
                  <c:v>0.30947519087537095</c:v>
                </c:pt>
                <c:pt idx="1861">
                  <c:v>0.30946655643479154</c:v>
                </c:pt>
                <c:pt idx="1862">
                  <c:v>0.30945759834764325</c:v>
                </c:pt>
                <c:pt idx="1863">
                  <c:v>0.30944831662329469</c:v>
                </c:pt>
                <c:pt idx="1864">
                  <c:v>0.30943871127145284</c:v>
                </c:pt>
                <c:pt idx="1865">
                  <c:v>0.3094287823021632</c:v>
                </c:pt>
                <c:pt idx="1866">
                  <c:v>0.30941852972580969</c:v>
                </c:pt>
                <c:pt idx="1867">
                  <c:v>0.30940795355311462</c:v>
                </c:pt>
                <c:pt idx="1868">
                  <c:v>0.30939705379513888</c:v>
                </c:pt>
                <c:pt idx="1869">
                  <c:v>0.30938583046328155</c:v>
                </c:pt>
                <c:pt idx="1870">
                  <c:v>0.30937428356928032</c:v>
                </c:pt>
                <c:pt idx="1871">
                  <c:v>0.30936241312521107</c:v>
                </c:pt>
                <c:pt idx="1872">
                  <c:v>0.30935021914348826</c:v>
                </c:pt>
                <c:pt idx="1873">
                  <c:v>0.30933770163686453</c:v>
                </c:pt>
                <c:pt idx="1874">
                  <c:v>0.30932486061843101</c:v>
                </c:pt>
                <c:pt idx="1875">
                  <c:v>0.30931169610161707</c:v>
                </c:pt>
                <c:pt idx="1876">
                  <c:v>0.30929820810019043</c:v>
                </c:pt>
                <c:pt idx="1877">
                  <c:v>0.30928439662825713</c:v>
                </c:pt>
                <c:pt idx="1878">
                  <c:v>0.30927026170026151</c:v>
                </c:pt>
                <c:pt idx="1879">
                  <c:v>0.30925580333098618</c:v>
                </c:pt>
                <c:pt idx="1880">
                  <c:v>0.30924102153555194</c:v>
                </c:pt>
                <c:pt idx="1881">
                  <c:v>0.30922591632941798</c:v>
                </c:pt>
                <c:pt idx="1882">
                  <c:v>0.30921048772838167</c:v>
                </c:pt>
                <c:pt idx="1883">
                  <c:v>0.30919473574857836</c:v>
                </c:pt>
                <c:pt idx="1884">
                  <c:v>0.30917866040648206</c:v>
                </c:pt>
                <c:pt idx="1885">
                  <c:v>0.30916226171890449</c:v>
                </c:pt>
                <c:pt idx="1886">
                  <c:v>0.30914553970299585</c:v>
                </c:pt>
                <c:pt idx="1887">
                  <c:v>0.30912849437624434</c:v>
                </c:pt>
                <c:pt idx="1888">
                  <c:v>0.30911112575647631</c:v>
                </c:pt>
                <c:pt idx="1889">
                  <c:v>0.30909343386185628</c:v>
                </c:pt>
                <c:pt idx="1890">
                  <c:v>0.30907541871088673</c:v>
                </c:pt>
                <c:pt idx="1891">
                  <c:v>0.30905708032240831</c:v>
                </c:pt>
                <c:pt idx="1892">
                  <c:v>0.30903841871559967</c:v>
                </c:pt>
                <c:pt idx="1893">
                  <c:v>0.30901943390997755</c:v>
                </c:pt>
                <c:pt idx="1894">
                  <c:v>0.30900012592539666</c:v>
                </c:pt>
                <c:pt idx="1895">
                  <c:v>0.30898049478204959</c:v>
                </c:pt>
                <c:pt idx="1896">
                  <c:v>0.30896054050046712</c:v>
                </c:pt>
                <c:pt idx="1897">
                  <c:v>0.30894026310151773</c:v>
                </c:pt>
                <c:pt idx="1898">
                  <c:v>0.30891966260640807</c:v>
                </c:pt>
                <c:pt idx="1899">
                  <c:v>0.30889873903668258</c:v>
                </c:pt>
                <c:pt idx="1900">
                  <c:v>0.30887749241422341</c:v>
                </c:pt>
                <c:pt idx="1901">
                  <c:v>0.30885592276125085</c:v>
                </c:pt>
                <c:pt idx="1902">
                  <c:v>0.30883403010032284</c:v>
                </c:pt>
                <c:pt idx="1903">
                  <c:v>0.3088118144543352</c:v>
                </c:pt>
                <c:pt idx="1904">
                  <c:v>0.30878927584652149</c:v>
                </c:pt>
                <c:pt idx="1905">
                  <c:v>0.30876641430045304</c:v>
                </c:pt>
                <c:pt idx="1906">
                  <c:v>0.30874322984003905</c:v>
                </c:pt>
                <c:pt idx="1907">
                  <c:v>0.30871972248952617</c:v>
                </c:pt>
                <c:pt idx="1908">
                  <c:v>0.30869589227349897</c:v>
                </c:pt>
                <c:pt idx="1909">
                  <c:v>0.30867173921687951</c:v>
                </c:pt>
                <c:pt idx="1910">
                  <c:v>0.30864726334492765</c:v>
                </c:pt>
                <c:pt idx="1911">
                  <c:v>0.30862246468324067</c:v>
                </c:pt>
                <c:pt idx="1912">
                  <c:v>0.30859734325775356</c:v>
                </c:pt>
                <c:pt idx="1913">
                  <c:v>0.30857189909473892</c:v>
                </c:pt>
                <c:pt idx="1914">
                  <c:v>0.30854613222080662</c:v>
                </c:pt>
                <c:pt idx="1915">
                  <c:v>0.30852004266290434</c:v>
                </c:pt>
                <c:pt idx="1916">
                  <c:v>0.30849363044831701</c:v>
                </c:pt>
                <c:pt idx="1917">
                  <c:v>0.30846689560466706</c:v>
                </c:pt>
                <c:pt idx="1918">
                  <c:v>0.30843983815991444</c:v>
                </c:pt>
                <c:pt idx="1919">
                  <c:v>0.30841245814235624</c:v>
                </c:pt>
                <c:pt idx="1920">
                  <c:v>0.30838475558062717</c:v>
                </c:pt>
                <c:pt idx="1921">
                  <c:v>0.30835673050369911</c:v>
                </c:pt>
                <c:pt idx="1922">
                  <c:v>0.30832838294088133</c:v>
                </c:pt>
                <c:pt idx="1923">
                  <c:v>0.30829971292182018</c:v>
                </c:pt>
                <c:pt idx="1924">
                  <c:v>0.30827072047649939</c:v>
                </c:pt>
                <c:pt idx="1925">
                  <c:v>0.30824140563523994</c:v>
                </c:pt>
                <c:pt idx="1926">
                  <c:v>0.30821176842869991</c:v>
                </c:pt>
                <c:pt idx="1927">
                  <c:v>0.30818180888787439</c:v>
                </c:pt>
                <c:pt idx="1928">
                  <c:v>0.30815152704409576</c:v>
                </c:pt>
                <c:pt idx="1929">
                  <c:v>0.30812092292903343</c:v>
                </c:pt>
                <c:pt idx="1930">
                  <c:v>0.30808999657469377</c:v>
                </c:pt>
                <c:pt idx="1931">
                  <c:v>0.30805874801342026</c:v>
                </c:pt>
                <c:pt idx="1932">
                  <c:v>0.30802717727789325</c:v>
                </c:pt>
                <c:pt idx="1933">
                  <c:v>0.30799528440113005</c:v>
                </c:pt>
                <c:pt idx="1934">
                  <c:v>0.30796306941648499</c:v>
                </c:pt>
                <c:pt idx="1935">
                  <c:v>0.30793053235764906</c:v>
                </c:pt>
                <c:pt idx="1936">
                  <c:v>0.30789767325865025</c:v>
                </c:pt>
                <c:pt idx="1937">
                  <c:v>0.30786449215385336</c:v>
                </c:pt>
                <c:pt idx="1938">
                  <c:v>0.30783098907795975</c:v>
                </c:pt>
                <c:pt idx="1939">
                  <c:v>0.30779716406600771</c:v>
                </c:pt>
                <c:pt idx="1940">
                  <c:v>0.30776301715337212</c:v>
                </c:pt>
                <c:pt idx="1941">
                  <c:v>0.30772854837576447</c:v>
                </c:pt>
                <c:pt idx="1942">
                  <c:v>0.30769375776923308</c:v>
                </c:pt>
                <c:pt idx="1943">
                  <c:v>0.30765864537016252</c:v>
                </c:pt>
                <c:pt idx="1944">
                  <c:v>0.30762321121527425</c:v>
                </c:pt>
                <c:pt idx="1945">
                  <c:v>0.30758745534162585</c:v>
                </c:pt>
                <c:pt idx="1946">
                  <c:v>0.30755137778661173</c:v>
                </c:pt>
                <c:pt idx="1947">
                  <c:v>0.30751497858796245</c:v>
                </c:pt>
                <c:pt idx="1948">
                  <c:v>0.30747825778374505</c:v>
                </c:pt>
                <c:pt idx="1949">
                  <c:v>0.30744121541236297</c:v>
                </c:pt>
                <c:pt idx="1950">
                  <c:v>0.30740385151255584</c:v>
                </c:pt>
                <c:pt idx="1951">
                  <c:v>0.30736616612339962</c:v>
                </c:pt>
                <c:pt idx="1952">
                  <c:v>0.30732815928430646</c:v>
                </c:pt>
                <c:pt idx="1953">
                  <c:v>0.30728983103502472</c:v>
                </c:pt>
                <c:pt idx="1954">
                  <c:v>0.3072511814156389</c:v>
                </c:pt>
                <c:pt idx="1955">
                  <c:v>0.30721221046656955</c:v>
                </c:pt>
                <c:pt idx="1956">
                  <c:v>0.30717291822857334</c:v>
                </c:pt>
                <c:pt idx="1957">
                  <c:v>0.30713330474274281</c:v>
                </c:pt>
                <c:pt idx="1958">
                  <c:v>0.30709337005050669</c:v>
                </c:pt>
                <c:pt idx="1959">
                  <c:v>0.30705311419362946</c:v>
                </c:pt>
                <c:pt idx="1960">
                  <c:v>0.30701253721421151</c:v>
                </c:pt>
                <c:pt idx="1961">
                  <c:v>0.30697163915468917</c:v>
                </c:pt>
                <c:pt idx="1962">
                  <c:v>0.30693042005783433</c:v>
                </c:pt>
                <c:pt idx="1963">
                  <c:v>0.30688887996675496</c:v>
                </c:pt>
                <c:pt idx="1964">
                  <c:v>0.30684701892489441</c:v>
                </c:pt>
                <c:pt idx="1965">
                  <c:v>0.30680483697603195</c:v>
                </c:pt>
                <c:pt idx="1966">
                  <c:v>0.30676233416428222</c:v>
                </c:pt>
                <c:pt idx="1967">
                  <c:v>0.30671951053409557</c:v>
                </c:pt>
                <c:pt idx="1968">
                  <c:v>0.306676366130258</c:v>
                </c:pt>
                <c:pt idx="1969">
                  <c:v>0.30663290099789059</c:v>
                </c:pt>
                <c:pt idx="1970">
                  <c:v>0.30658911518245024</c:v>
                </c:pt>
                <c:pt idx="1971">
                  <c:v>0.30654500872972901</c:v>
                </c:pt>
                <c:pt idx="1972">
                  <c:v>0.30650058168585437</c:v>
                </c:pt>
                <c:pt idx="1973">
                  <c:v>0.30645583409728905</c:v>
                </c:pt>
                <c:pt idx="1974">
                  <c:v>0.306410766010831</c:v>
                </c:pt>
                <c:pt idx="1975">
                  <c:v>0.30636537747361331</c:v>
                </c:pt>
                <c:pt idx="1976">
                  <c:v>0.30631966853310433</c:v>
                </c:pt>
                <c:pt idx="1977">
                  <c:v>0.30627363923710738</c:v>
                </c:pt>
                <c:pt idx="1978">
                  <c:v>0.30622728963376095</c:v>
                </c:pt>
                <c:pt idx="1979">
                  <c:v>0.30618061977153826</c:v>
                </c:pt>
                <c:pt idx="1980">
                  <c:v>0.30613362969924773</c:v>
                </c:pt>
                <c:pt idx="1981">
                  <c:v>0.30608631946603254</c:v>
                </c:pt>
                <c:pt idx="1982">
                  <c:v>0.30603868912137072</c:v>
                </c:pt>
                <c:pt idx="1983">
                  <c:v>0.30599073871507504</c:v>
                </c:pt>
                <c:pt idx="1984">
                  <c:v>0.3059424682972931</c:v>
                </c:pt>
                <c:pt idx="1985">
                  <c:v>0.30589387791850703</c:v>
                </c:pt>
                <c:pt idx="1986">
                  <c:v>0.30584496762953373</c:v>
                </c:pt>
                <c:pt idx="1987">
                  <c:v>0.30579573748152455</c:v>
                </c:pt>
                <c:pt idx="1988">
                  <c:v>0.30574618752596544</c:v>
                </c:pt>
                <c:pt idx="1989">
                  <c:v>0.30569631781467677</c:v>
                </c:pt>
                <c:pt idx="1990">
                  <c:v>0.30564612839981325</c:v>
                </c:pt>
                <c:pt idx="1991">
                  <c:v>0.30559561933386414</c:v>
                </c:pt>
                <c:pt idx="1992">
                  <c:v>0.30554479066965279</c:v>
                </c:pt>
                <c:pt idx="1993">
                  <c:v>0.30549364246033683</c:v>
                </c:pt>
                <c:pt idx="1994">
                  <c:v>0.30544217475940827</c:v>
                </c:pt>
                <c:pt idx="1995">
                  <c:v>0.30539038762069298</c:v>
                </c:pt>
                <c:pt idx="1996">
                  <c:v>0.30533828109835109</c:v>
                </c:pt>
                <c:pt idx="1997">
                  <c:v>0.30528585524687663</c:v>
                </c:pt>
                <c:pt idx="1998">
                  <c:v>0.30523311012109772</c:v>
                </c:pt>
                <c:pt idx="1999">
                  <c:v>0.30518004577617625</c:v>
                </c:pt>
                <c:pt idx="2000">
                  <c:v>0.30512666226760804</c:v>
                </c:pt>
                <c:pt idx="2001">
                  <c:v>0.30507295965122266</c:v>
                </c:pt>
                <c:pt idx="2002">
                  <c:v>0.30501893798318341</c:v>
                </c:pt>
                <c:pt idx="2003">
                  <c:v>0.30496459731998737</c:v>
                </c:pt>
                <c:pt idx="2004">
                  <c:v>0.30490993771846503</c:v>
                </c:pt>
                <c:pt idx="2005">
                  <c:v>0.3048549592357806</c:v>
                </c:pt>
                <c:pt idx="2006">
                  <c:v>0.3047996619294317</c:v>
                </c:pt>
                <c:pt idx="2007">
                  <c:v>0.3047440458572494</c:v>
                </c:pt>
                <c:pt idx="2008">
                  <c:v>0.30468811107739813</c:v>
                </c:pt>
                <c:pt idx="2009">
                  <c:v>0.30463185764837569</c:v>
                </c:pt>
                <c:pt idx="2010">
                  <c:v>0.30457528562901304</c:v>
                </c:pt>
                <c:pt idx="2011">
                  <c:v>0.30451839507847445</c:v>
                </c:pt>
                <c:pt idx="2012">
                  <c:v>0.30446118605625716</c:v>
                </c:pt>
                <c:pt idx="2013">
                  <c:v>0.3044036586221916</c:v>
                </c:pt>
                <c:pt idx="2014">
                  <c:v>0.30434581283644113</c:v>
                </c:pt>
                <c:pt idx="2015">
                  <c:v>0.30428764875950215</c:v>
                </c:pt>
                <c:pt idx="2016">
                  <c:v>0.30422916645220377</c:v>
                </c:pt>
                <c:pt idx="2017">
                  <c:v>0.30417036597570807</c:v>
                </c:pt>
                <c:pt idx="2018">
                  <c:v>0.3041112473915098</c:v>
                </c:pt>
                <c:pt idx="2019">
                  <c:v>0.30405181076143634</c:v>
                </c:pt>
                <c:pt idx="2020">
                  <c:v>0.3039920561476479</c:v>
                </c:pt>
                <c:pt idx="2021">
                  <c:v>0.3039319836126369</c:v>
                </c:pt>
                <c:pt idx="2022">
                  <c:v>0.30387159321922863</c:v>
                </c:pt>
                <c:pt idx="2023">
                  <c:v>0.30381088503058051</c:v>
                </c:pt>
                <c:pt idx="2024">
                  <c:v>0.30374985911018249</c:v>
                </c:pt>
                <c:pt idx="2025">
                  <c:v>0.30368851552185672</c:v>
                </c:pt>
                <c:pt idx="2026">
                  <c:v>0.30362685432975761</c:v>
                </c:pt>
                <c:pt idx="2027">
                  <c:v>0.30356487559837175</c:v>
                </c:pt>
                <c:pt idx="2028">
                  <c:v>0.30350257939251768</c:v>
                </c:pt>
                <c:pt idx="2029">
                  <c:v>0.30343996577734617</c:v>
                </c:pt>
                <c:pt idx="2030">
                  <c:v>0.30337703481833983</c:v>
                </c:pt>
                <c:pt idx="2031">
                  <c:v>0.30331378658131314</c:v>
                </c:pt>
                <c:pt idx="2032">
                  <c:v>0.30325022113241246</c:v>
                </c:pt>
                <c:pt idx="2033">
                  <c:v>0.30318633853811577</c:v>
                </c:pt>
                <c:pt idx="2034">
                  <c:v>0.30312213886523293</c:v>
                </c:pt>
                <c:pt idx="2035">
                  <c:v>0.30305762218090526</c:v>
                </c:pt>
                <c:pt idx="2036">
                  <c:v>0.30299278855260564</c:v>
                </c:pt>
                <c:pt idx="2037">
                  <c:v>0.30292763804813838</c:v>
                </c:pt>
                <c:pt idx="2038">
                  <c:v>0.30286217073563931</c:v>
                </c:pt>
                <c:pt idx="2039">
                  <c:v>0.3027963866835755</c:v>
                </c:pt>
                <c:pt idx="2040">
                  <c:v>0.30273028596074525</c:v>
                </c:pt>
                <c:pt idx="2041">
                  <c:v>0.30266386863627809</c:v>
                </c:pt>
                <c:pt idx="2042">
                  <c:v>0.30259713477963462</c:v>
                </c:pt>
                <c:pt idx="2043">
                  <c:v>0.30253008446060653</c:v>
                </c:pt>
                <c:pt idx="2044">
                  <c:v>0.30246271774931638</c:v>
                </c:pt>
                <c:pt idx="2045">
                  <c:v>0.30239503471621781</c:v>
                </c:pt>
                <c:pt idx="2046">
                  <c:v>0.30232703543209499</c:v>
                </c:pt>
                <c:pt idx="2047">
                  <c:v>0.30225871996806308</c:v>
                </c:pt>
                <c:pt idx="2048">
                  <c:v>0.30219008839556782</c:v>
                </c:pt>
              </c:numCache>
            </c:numRef>
          </c:xVal>
          <c:yVal>
            <c:numRef>
              <c:f>[0]!Circle_1_Y</c:f>
              <c:numCache>
                <c:formatCode>General</c:formatCode>
                <c:ptCount val="2049"/>
                <c:pt idx="0">
                  <c:v>8.9339020023411486E-2</c:v>
                </c:pt>
                <c:pt idx="1">
                  <c:v>8.9244230088450449E-2</c:v>
                </c:pt>
                <c:pt idx="2">
                  <c:v>8.914974912239565E-2</c:v>
                </c:pt>
                <c:pt idx="3">
                  <c:v>8.9055577224057048E-2</c:v>
                </c:pt>
                <c:pt idx="4">
                  <c:v>8.8961714491921695E-2</c:v>
                </c:pt>
                <c:pt idx="5">
                  <c:v>8.8868161024153181E-2</c:v>
                </c:pt>
                <c:pt idx="6">
                  <c:v>8.8774916918591629E-2</c:v>
                </c:pt>
                <c:pt idx="7">
                  <c:v>8.8681982272753646E-2</c:v>
                </c:pt>
                <c:pt idx="8">
                  <c:v>8.8589357183832318E-2</c:v>
                </c:pt>
                <c:pt idx="9">
                  <c:v>8.849704174869677E-2</c:v>
                </c:pt>
                <c:pt idx="10">
                  <c:v>8.8405036063892495E-2</c:v>
                </c:pt>
                <c:pt idx="11">
                  <c:v>8.8313340225640968E-2</c:v>
                </c:pt>
                <c:pt idx="12">
                  <c:v>8.822195432983948E-2</c:v>
                </c:pt>
                <c:pt idx="13">
                  <c:v>8.8130878472061414E-2</c:v>
                </c:pt>
                <c:pt idx="14">
                  <c:v>8.8040112747555799E-2</c:v>
                </c:pt>
                <c:pt idx="15">
                  <c:v>8.794965725124726E-2</c:v>
                </c:pt>
                <c:pt idx="16">
                  <c:v>8.7859512077736068E-2</c:v>
                </c:pt>
                <c:pt idx="17">
                  <c:v>8.7769677321297979E-2</c:v>
                </c:pt>
                <c:pt idx="18">
                  <c:v>8.7680153075883949E-2</c:v>
                </c:pt>
                <c:pt idx="19">
                  <c:v>8.7590939435120363E-2</c:v>
                </c:pt>
                <c:pt idx="20">
                  <c:v>8.7502036492308699E-2</c:v>
                </c:pt>
                <c:pt idx="21">
                  <c:v>8.7413444340425472E-2</c:v>
                </c:pt>
                <c:pt idx="22">
                  <c:v>8.7325163072122236E-2</c:v>
                </c:pt>
                <c:pt idx="23">
                  <c:v>8.7237192779725359E-2</c:v>
                </c:pt>
                <c:pt idx="24">
                  <c:v>8.7149533555236025E-2</c:v>
                </c:pt>
                <c:pt idx="25">
                  <c:v>8.7062185490330124E-2</c:v>
                </c:pt>
                <c:pt idx="26">
                  <c:v>8.6975148676357916E-2</c:v>
                </c:pt>
                <c:pt idx="27">
                  <c:v>8.6888423204344423E-2</c:v>
                </c:pt>
                <c:pt idx="28">
                  <c:v>8.680200916498898E-2</c:v>
                </c:pt>
                <c:pt idx="29">
                  <c:v>8.6715906648665186E-2</c:v>
                </c:pt>
                <c:pt idx="30">
                  <c:v>8.6630115745420788E-2</c:v>
                </c:pt>
                <c:pt idx="31">
                  <c:v>8.6544636544977738E-2</c:v>
                </c:pt>
                <c:pt idx="32">
                  <c:v>8.6459469136731915E-2</c:v>
                </c:pt>
                <c:pt idx="33">
                  <c:v>8.6374613609753237E-2</c:v>
                </c:pt>
                <c:pt idx="34">
                  <c:v>8.6290070052785328E-2</c:v>
                </c:pt>
                <c:pt idx="35">
                  <c:v>8.6205838554245628E-2</c:v>
                </c:pt>
                <c:pt idx="36">
                  <c:v>8.6121919202225172E-2</c:v>
                </c:pt>
                <c:pt idx="37">
                  <c:v>8.6038312084488588E-2</c:v>
                </c:pt>
                <c:pt idx="38">
                  <c:v>8.5955017288473934E-2</c:v>
                </c:pt>
                <c:pt idx="39">
                  <c:v>8.5872034901292582E-2</c:v>
                </c:pt>
                <c:pt idx="40">
                  <c:v>8.578936500972939E-2</c:v>
                </c:pt>
                <c:pt idx="41">
                  <c:v>8.5707007700242088E-2</c:v>
                </c:pt>
                <c:pt idx="42">
                  <c:v>8.5624963058961723E-2</c:v>
                </c:pt>
                <c:pt idx="43">
                  <c:v>8.554323117169238E-2</c:v>
                </c:pt>
                <c:pt idx="44">
                  <c:v>8.5461812123910852E-2</c:v>
                </c:pt>
                <c:pt idx="45">
                  <c:v>8.5380706000766915E-2</c:v>
                </c:pt>
                <c:pt idx="46">
                  <c:v>8.5299912887083051E-2</c:v>
                </c:pt>
                <c:pt idx="47">
                  <c:v>8.5219432867354339E-2</c:v>
                </c:pt>
                <c:pt idx="48">
                  <c:v>8.5139266025748506E-2</c:v>
                </c:pt>
                <c:pt idx="49">
                  <c:v>8.5059412446105709E-2</c:v>
                </c:pt>
                <c:pt idx="50">
                  <c:v>8.4979872211938423E-2</c:v>
                </c:pt>
                <c:pt idx="51">
                  <c:v>8.4900645406431552E-2</c:v>
                </c:pt>
                <c:pt idx="52">
                  <c:v>8.4821732112442094E-2</c:v>
                </c:pt>
                <c:pt idx="53">
                  <c:v>8.4743132412499256E-2</c:v>
                </c:pt>
                <c:pt idx="54">
                  <c:v>8.4664846388804171E-2</c:v>
                </c:pt>
                <c:pt idx="55">
                  <c:v>8.4586874123230071E-2</c:v>
                </c:pt>
                <c:pt idx="56">
                  <c:v>8.4509215697321949E-2</c:v>
                </c:pt>
                <c:pt idx="57">
                  <c:v>8.4431871192296559E-2</c:v>
                </c:pt>
                <c:pt idx="58">
                  <c:v>8.4354840689042476E-2</c:v>
                </c:pt>
                <c:pt idx="59">
                  <c:v>8.4278124268119703E-2</c:v>
                </c:pt>
                <c:pt idx="60">
                  <c:v>8.4201722009760005E-2</c:v>
                </c:pt>
                <c:pt idx="61">
                  <c:v>8.41256339938663E-2</c:v>
                </c:pt>
                <c:pt idx="62">
                  <c:v>8.4049860300013102E-2</c:v>
                </c:pt>
                <c:pt idx="63">
                  <c:v>8.3974401007446187E-2</c:v>
                </c:pt>
                <c:pt idx="64">
                  <c:v>8.3899256195082317E-2</c:v>
                </c:pt>
                <c:pt idx="65">
                  <c:v>8.3824425941509573E-2</c:v>
                </c:pt>
                <c:pt idx="66">
                  <c:v>8.374991032498702E-2</c:v>
                </c:pt>
                <c:pt idx="67">
                  <c:v>8.3675709423444544E-2</c:v>
                </c:pt>
                <c:pt idx="68">
                  <c:v>8.360182331448307E-2</c:v>
                </c:pt>
                <c:pt idx="69">
                  <c:v>8.3528252075374232E-2</c:v>
                </c:pt>
                <c:pt idx="70">
                  <c:v>8.3454995783060371E-2</c:v>
                </c:pt>
                <c:pt idx="71">
                  <c:v>8.3382054514154424E-2</c:v>
                </c:pt>
                <c:pt idx="72">
                  <c:v>8.3309428344939818E-2</c:v>
                </c:pt>
                <c:pt idx="73">
                  <c:v>8.3237117351370626E-2</c:v>
                </c:pt>
                <c:pt idx="74">
                  <c:v>8.3165121609071135E-2</c:v>
                </c:pt>
                <c:pt idx="75">
                  <c:v>8.3093441193335948E-2</c:v>
                </c:pt>
                <c:pt idx="76">
                  <c:v>8.3022076179130044E-2</c:v>
                </c:pt>
                <c:pt idx="77">
                  <c:v>8.2951026641088388E-2</c:v>
                </c:pt>
                <c:pt idx="78">
                  <c:v>8.2880292653516041E-2</c:v>
                </c:pt>
                <c:pt idx="79">
                  <c:v>8.2809874290388108E-2</c:v>
                </c:pt>
                <c:pt idx="80">
                  <c:v>8.2739771625349567E-2</c:v>
                </c:pt>
                <c:pt idx="81">
                  <c:v>8.2669984731715218E-2</c:v>
                </c:pt>
                <c:pt idx="82">
                  <c:v>8.2600513682469734E-2</c:v>
                </c:pt>
                <c:pt idx="83">
                  <c:v>8.2531358550267275E-2</c:v>
                </c:pt>
                <c:pt idx="84">
                  <c:v>8.2462519407431878E-2</c:v>
                </c:pt>
                <c:pt idx="85">
                  <c:v>8.2393996325956731E-2</c:v>
                </c:pt>
                <c:pt idx="86">
                  <c:v>8.2325789377504899E-2</c:v>
                </c:pt>
                <c:pt idx="87">
                  <c:v>8.2257898633408488E-2</c:v>
                </c:pt>
                <c:pt idx="88">
                  <c:v>8.2190324164669204E-2</c:v>
                </c:pt>
                <c:pt idx="89">
                  <c:v>8.2123066041957626E-2</c:v>
                </c:pt>
                <c:pt idx="90">
                  <c:v>8.2056124335613878E-2</c:v>
                </c:pt>
                <c:pt idx="91">
                  <c:v>8.1989499115646902E-2</c:v>
                </c:pt>
                <c:pt idx="92">
                  <c:v>8.1923190451734795E-2</c:v>
                </c:pt>
                <c:pt idx="93">
                  <c:v>8.1857198413224475E-2</c:v>
                </c:pt>
                <c:pt idx="94">
                  <c:v>8.1791523069131844E-2</c:v>
                </c:pt>
                <c:pt idx="95">
                  <c:v>8.1726164488141517E-2</c:v>
                </c:pt>
                <c:pt idx="96">
                  <c:v>8.1661122738606873E-2</c:v>
                </c:pt>
                <c:pt idx="97">
                  <c:v>8.1596397888549888E-2</c:v>
                </c:pt>
                <c:pt idx="98">
                  <c:v>8.1531990005661248E-2</c:v>
                </c:pt>
                <c:pt idx="99">
                  <c:v>8.1467899157300017E-2</c:v>
                </c:pt>
                <c:pt idx="100">
                  <c:v>8.1404125410493633E-2</c:v>
                </c:pt>
                <c:pt idx="101">
                  <c:v>8.134066883193819E-2</c:v>
                </c:pt>
                <c:pt idx="102">
                  <c:v>8.1277529487997713E-2</c:v>
                </c:pt>
                <c:pt idx="103">
                  <c:v>8.121470744470477E-2</c:v>
                </c:pt>
                <c:pt idx="104">
                  <c:v>8.1152202767759973E-2</c:v>
                </c:pt>
                <c:pt idx="105">
                  <c:v>8.1090015522531922E-2</c:v>
                </c:pt>
                <c:pt idx="106">
                  <c:v>8.1028145774057425E-2</c:v>
                </c:pt>
                <c:pt idx="107">
                  <c:v>8.0966593587041114E-2</c:v>
                </c:pt>
                <c:pt idx="108">
                  <c:v>8.0905359025855494E-2</c:v>
                </c:pt>
                <c:pt idx="109">
                  <c:v>8.0844442154541007E-2</c:v>
                </c:pt>
                <c:pt idx="110">
                  <c:v>8.0783843036805802E-2</c:v>
                </c:pt>
                <c:pt idx="111">
                  <c:v>8.0723561736025629E-2</c:v>
                </c:pt>
                <c:pt idx="112">
                  <c:v>8.0663598315244001E-2</c:v>
                </c:pt>
                <c:pt idx="113">
                  <c:v>8.0603952837171866E-2</c:v>
                </c:pt>
                <c:pt idx="114">
                  <c:v>8.0544625364187661E-2</c:v>
                </c:pt>
                <c:pt idx="115">
                  <c:v>8.048561595833742E-2</c:v>
                </c:pt>
                <c:pt idx="116">
                  <c:v>8.0426924681334333E-2</c:v>
                </c:pt>
                <c:pt idx="117">
                  <c:v>8.0368551594558968E-2</c:v>
                </c:pt>
                <c:pt idx="118">
                  <c:v>8.0310496759059102E-2</c:v>
                </c:pt>
                <c:pt idx="119">
                  <c:v>8.0252760235549725E-2</c:v>
                </c:pt>
                <c:pt idx="120">
                  <c:v>8.0195342084412868E-2</c:v>
                </c:pt>
                <c:pt idx="121">
                  <c:v>8.013824236569761E-2</c:v>
                </c:pt>
                <c:pt idx="122">
                  <c:v>8.0081461139120069E-2</c:v>
                </c:pt>
                <c:pt idx="123">
                  <c:v>8.0024998464063135E-2</c:v>
                </c:pt>
                <c:pt idx="124">
                  <c:v>7.996885439957685E-2</c:v>
                </c:pt>
                <c:pt idx="125">
                  <c:v>7.9913029004377634E-2</c:v>
                </c:pt>
                <c:pt idx="126">
                  <c:v>7.9857522336849007E-2</c:v>
                </c:pt>
                <c:pt idx="127">
                  <c:v>7.9802334455040869E-2</c:v>
                </c:pt>
                <c:pt idx="128">
                  <c:v>7.9747465416669938E-2</c:v>
                </c:pt>
                <c:pt idx="129">
                  <c:v>7.9692915279119425E-2</c:v>
                </c:pt>
                <c:pt idx="130">
                  <c:v>7.9638684099438861E-2</c:v>
                </c:pt>
                <c:pt idx="131">
                  <c:v>7.9584771934344545E-2</c:v>
                </c:pt>
                <c:pt idx="132">
                  <c:v>7.9531178840218708E-2</c:v>
                </c:pt>
                <c:pt idx="133">
                  <c:v>7.9477904873110294E-2</c:v>
                </c:pt>
                <c:pt idx="134">
                  <c:v>7.9424950088734292E-2</c:v>
                </c:pt>
                <c:pt idx="135">
                  <c:v>7.93723145424719E-2</c:v>
                </c:pt>
                <c:pt idx="136">
                  <c:v>7.9319998289370475E-2</c:v>
                </c:pt>
                <c:pt idx="137">
                  <c:v>7.9268001384143416E-2</c:v>
                </c:pt>
                <c:pt idx="138">
                  <c:v>7.9216323881170225E-2</c:v>
                </c:pt>
                <c:pt idx="139">
                  <c:v>7.9164965834496281E-2</c:v>
                </c:pt>
                <c:pt idx="140">
                  <c:v>7.9113927297832842E-2</c:v>
                </c:pt>
                <c:pt idx="141">
                  <c:v>7.906320832455721E-2</c:v>
                </c:pt>
                <c:pt idx="142">
                  <c:v>7.9012808967712178E-2</c:v>
                </c:pt>
                <c:pt idx="143">
                  <c:v>7.8962729280006527E-2</c:v>
                </c:pt>
                <c:pt idx="144">
                  <c:v>7.8912969313814696E-2</c:v>
                </c:pt>
                <c:pt idx="145">
                  <c:v>7.8863529121176612E-2</c:v>
                </c:pt>
                <c:pt idx="146">
                  <c:v>7.8814408753797915E-2</c:v>
                </c:pt>
                <c:pt idx="147">
                  <c:v>7.8765608263049625E-2</c:v>
                </c:pt>
                <c:pt idx="148">
                  <c:v>7.8717127699968359E-2</c:v>
                </c:pt>
                <c:pt idx="149">
                  <c:v>7.8668967115256117E-2</c:v>
                </c:pt>
                <c:pt idx="150">
                  <c:v>7.8621126559280219E-2</c:v>
                </c:pt>
                <c:pt idx="151">
                  <c:v>7.8573606082073311E-2</c:v>
                </c:pt>
                <c:pt idx="152">
                  <c:v>7.852640573333336E-2</c:v>
                </c:pt>
                <c:pt idx="153">
                  <c:v>7.847952556242338E-2</c:v>
                </c:pt>
                <c:pt idx="154">
                  <c:v>7.8432965618371653E-2</c:v>
                </c:pt>
                <c:pt idx="155">
                  <c:v>7.8386725949871561E-2</c:v>
                </c:pt>
                <c:pt idx="156">
                  <c:v>7.8340806605281532E-2</c:v>
                </c:pt>
                <c:pt idx="157">
                  <c:v>7.829520763262493E-2</c:v>
                </c:pt>
                <c:pt idx="158">
                  <c:v>7.8249929079590108E-2</c:v>
                </c:pt>
                <c:pt idx="159">
                  <c:v>7.8204970993530354E-2</c:v>
                </c:pt>
                <c:pt idx="160">
                  <c:v>7.8160333421463779E-2</c:v>
                </c:pt>
                <c:pt idx="161">
                  <c:v>7.8116016410073208E-2</c:v>
                </c:pt>
                <c:pt idx="162">
                  <c:v>7.80720200057064E-2</c:v>
                </c:pt>
                <c:pt idx="163">
                  <c:v>7.8028344254375659E-2</c:v>
                </c:pt>
                <c:pt idx="164">
                  <c:v>7.7984989201758004E-2</c:v>
                </c:pt>
                <c:pt idx="165">
                  <c:v>7.7941954893194998E-2</c:v>
                </c:pt>
                <c:pt idx="166">
                  <c:v>7.7899241373692862E-2</c:v>
                </c:pt>
                <c:pt idx="167">
                  <c:v>7.7856848687922309E-2</c:v>
                </c:pt>
                <c:pt idx="168">
                  <c:v>7.7814776880218484E-2</c:v>
                </c:pt>
                <c:pt idx="169">
                  <c:v>7.7773025994580913E-2</c:v>
                </c:pt>
                <c:pt idx="170">
                  <c:v>7.7731596074673615E-2</c:v>
                </c:pt>
                <c:pt idx="171">
                  <c:v>7.7690487163824762E-2</c:v>
                </c:pt>
                <c:pt idx="172">
                  <c:v>7.764969930502702E-2</c:v>
                </c:pt>
                <c:pt idx="173">
                  <c:v>7.7609232540937045E-2</c:v>
                </c:pt>
                <c:pt idx="174">
                  <c:v>7.7569086913875984E-2</c:v>
                </c:pt>
                <c:pt idx="175">
                  <c:v>7.7529262465828863E-2</c:v>
                </c:pt>
                <c:pt idx="176">
                  <c:v>7.7489759238444977E-2</c:v>
                </c:pt>
                <c:pt idx="177">
                  <c:v>7.7450577273037557E-2</c:v>
                </c:pt>
                <c:pt idx="178">
                  <c:v>7.7411716610583936E-2</c:v>
                </c:pt>
                <c:pt idx="179">
                  <c:v>7.7373177291725437E-2</c:v>
                </c:pt>
                <c:pt idx="180">
                  <c:v>7.7334959356767319E-2</c:v>
                </c:pt>
                <c:pt idx="181">
                  <c:v>7.729706284567861E-2</c:v>
                </c:pt>
                <c:pt idx="182">
                  <c:v>7.7259487798092275E-2</c:v>
                </c:pt>
                <c:pt idx="183">
                  <c:v>7.72222342533051E-2</c:v>
                </c:pt>
                <c:pt idx="184">
                  <c:v>7.7185302250277699E-2</c:v>
                </c:pt>
                <c:pt idx="185">
                  <c:v>7.714869182763423E-2</c:v>
                </c:pt>
                <c:pt idx="186">
                  <c:v>7.7112403023662623E-2</c:v>
                </c:pt>
                <c:pt idx="187">
                  <c:v>7.707643587631452E-2</c:v>
                </c:pt>
                <c:pt idx="188">
                  <c:v>7.7040790423205108E-2</c:v>
                </c:pt>
                <c:pt idx="189">
                  <c:v>7.7005466701613123E-2</c:v>
                </c:pt>
                <c:pt idx="190">
                  <c:v>7.6970464748480905E-2</c:v>
                </c:pt>
                <c:pt idx="191">
                  <c:v>7.693578460041417E-2</c:v>
                </c:pt>
                <c:pt idx="192">
                  <c:v>7.6901426293682074E-2</c:v>
                </c:pt>
                <c:pt idx="193">
                  <c:v>7.6867389864217428E-2</c:v>
                </c:pt>
                <c:pt idx="194">
                  <c:v>7.6833675347616037E-2</c:v>
                </c:pt>
                <c:pt idx="195">
                  <c:v>7.6800282779137419E-2</c:v>
                </c:pt>
                <c:pt idx="196">
                  <c:v>7.6767212193704137E-2</c:v>
                </c:pt>
                <c:pt idx="197">
                  <c:v>7.6734463625902083E-2</c:v>
                </c:pt>
                <c:pt idx="198">
                  <c:v>7.6702037109980359E-2</c:v>
                </c:pt>
                <c:pt idx="199">
                  <c:v>7.6669932679851394E-2</c:v>
                </c:pt>
                <c:pt idx="200">
                  <c:v>7.6638150369090607E-2</c:v>
                </c:pt>
                <c:pt idx="201">
                  <c:v>7.6606690210936634E-2</c:v>
                </c:pt>
                <c:pt idx="202">
                  <c:v>7.65755522382911E-2</c:v>
                </c:pt>
                <c:pt idx="203">
                  <c:v>7.6544736483718789E-2</c:v>
                </c:pt>
                <c:pt idx="204">
                  <c:v>7.6514242979447533E-2</c:v>
                </c:pt>
                <c:pt idx="205">
                  <c:v>7.6484071757367933E-2</c:v>
                </c:pt>
                <c:pt idx="206">
                  <c:v>7.6454222849033748E-2</c:v>
                </c:pt>
                <c:pt idx="207">
                  <c:v>7.6424696285661564E-2</c:v>
                </c:pt>
                <c:pt idx="208">
                  <c:v>7.6395492098130957E-2</c:v>
                </c:pt>
                <c:pt idx="209">
                  <c:v>7.6366610316984163E-2</c:v>
                </c:pt>
                <c:pt idx="210">
                  <c:v>7.6338050972426408E-2</c:v>
                </c:pt>
                <c:pt idx="211">
                  <c:v>7.6309814094325634E-2</c:v>
                </c:pt>
                <c:pt idx="212">
                  <c:v>7.6281899712212609E-2</c:v>
                </c:pt>
                <c:pt idx="213">
                  <c:v>7.6254307855280701E-2</c:v>
                </c:pt>
                <c:pt idx="214">
                  <c:v>7.6227038552386051E-2</c:v>
                </c:pt>
                <c:pt idx="215">
                  <c:v>7.6200091832047512E-2</c:v>
                </c:pt>
                <c:pt idx="216">
                  <c:v>7.6173467722446486E-2</c:v>
                </c:pt>
                <c:pt idx="217">
                  <c:v>7.614716625142709E-2</c:v>
                </c:pt>
                <c:pt idx="218">
                  <c:v>7.6121187446495875E-2</c:v>
                </c:pt>
                <c:pt idx="219">
                  <c:v>7.6095531334822053E-2</c:v>
                </c:pt>
                <c:pt idx="220">
                  <c:v>7.6070197943237272E-2</c:v>
                </c:pt>
                <c:pt idx="221">
                  <c:v>7.6045187298235783E-2</c:v>
                </c:pt>
                <c:pt idx="222">
                  <c:v>7.6020499425974164E-2</c:v>
                </c:pt>
                <c:pt idx="223">
                  <c:v>7.5996134352271594E-2</c:v>
                </c:pt>
                <c:pt idx="224">
                  <c:v>7.5972092102609523E-2</c:v>
                </c:pt>
                <c:pt idx="225">
                  <c:v>7.5948372702131894E-2</c:v>
                </c:pt>
                <c:pt idx="226">
                  <c:v>7.5924976175644865E-2</c:v>
                </c:pt>
                <c:pt idx="227">
                  <c:v>7.5901902547617028E-2</c:v>
                </c:pt>
                <c:pt idx="228">
                  <c:v>7.5879151842179304E-2</c:v>
                </c:pt>
                <c:pt idx="229">
                  <c:v>7.5856724083124827E-2</c:v>
                </c:pt>
                <c:pt idx="230">
                  <c:v>7.5834619293909056E-2</c:v>
                </c:pt>
                <c:pt idx="231">
                  <c:v>7.581283749764961E-2</c:v>
                </c:pt>
                <c:pt idx="232">
                  <c:v>7.5791378717126268E-2</c:v>
                </c:pt>
                <c:pt idx="233">
                  <c:v>7.5770242974781188E-2</c:v>
                </c:pt>
                <c:pt idx="234">
                  <c:v>7.5749430292718578E-2</c:v>
                </c:pt>
                <c:pt idx="235">
                  <c:v>7.5728940692704638E-2</c:v>
                </c:pt>
                <c:pt idx="236">
                  <c:v>7.5708774196167949E-2</c:v>
                </c:pt>
                <c:pt idx="237">
                  <c:v>7.5688930824198974E-2</c:v>
                </c:pt>
                <c:pt idx="238">
                  <c:v>7.5669410597550391E-2</c:v>
                </c:pt>
                <c:pt idx="239">
                  <c:v>7.5650213536636812E-2</c:v>
                </c:pt>
                <c:pt idx="240">
                  <c:v>7.5631339661534958E-2</c:v>
                </c:pt>
                <c:pt idx="241">
                  <c:v>7.5612788991983426E-2</c:v>
                </c:pt>
                <c:pt idx="242">
                  <c:v>7.5594561547383032E-2</c:v>
                </c:pt>
                <c:pt idx="243">
                  <c:v>7.5576657346796305E-2</c:v>
                </c:pt>
                <c:pt idx="244">
                  <c:v>7.5559076408947878E-2</c:v>
                </c:pt>
                <c:pt idx="245">
                  <c:v>7.5541818752224321E-2</c:v>
                </c:pt>
                <c:pt idx="246">
                  <c:v>7.5524884394673919E-2</c:v>
                </c:pt>
                <c:pt idx="247">
                  <c:v>7.5508273354007116E-2</c:v>
                </c:pt>
                <c:pt idx="248">
                  <c:v>7.5491985647595905E-2</c:v>
                </c:pt>
                <c:pt idx="249">
                  <c:v>7.5476021292474493E-2</c:v>
                </c:pt>
                <c:pt idx="250">
                  <c:v>7.5460380305338637E-2</c:v>
                </c:pt>
                <c:pt idx="251">
                  <c:v>7.5445062702546084E-2</c:v>
                </c:pt>
                <c:pt idx="252">
                  <c:v>7.5430068500116187E-2</c:v>
                </c:pt>
                <c:pt idx="253">
                  <c:v>7.5415397713730292E-2</c:v>
                </c:pt>
                <c:pt idx="254">
                  <c:v>7.5401050358731347E-2</c:v>
                </c:pt>
                <c:pt idx="255">
                  <c:v>7.5387026450124128E-2</c:v>
                </c:pt>
                <c:pt idx="256">
                  <c:v>7.5373326002575236E-2</c:v>
                </c:pt>
                <c:pt idx="257">
                  <c:v>7.535994903041271E-2</c:v>
                </c:pt>
                <c:pt idx="258">
                  <c:v>7.534689554762658E-2</c:v>
                </c:pt>
                <c:pt idx="259">
                  <c:v>7.5334165567868427E-2</c:v>
                </c:pt>
                <c:pt idx="260">
                  <c:v>7.5321759104451491E-2</c:v>
                </c:pt>
                <c:pt idx="261">
                  <c:v>7.5309676170350781E-2</c:v>
                </c:pt>
                <c:pt idx="262">
                  <c:v>7.52979167782028E-2</c:v>
                </c:pt>
                <c:pt idx="263">
                  <c:v>7.5286480940305878E-2</c:v>
                </c:pt>
                <c:pt idx="264">
                  <c:v>7.5275368668619724E-2</c:v>
                </c:pt>
                <c:pt idx="265">
                  <c:v>7.5264579974765877E-2</c:v>
                </c:pt>
                <c:pt idx="266">
                  <c:v>7.5254114870027311E-2</c:v>
                </c:pt>
                <c:pt idx="267">
                  <c:v>7.5243973365348715E-2</c:v>
                </c:pt>
                <c:pt idx="268">
                  <c:v>7.5234155471336217E-2</c:v>
                </c:pt>
                <c:pt idx="269">
                  <c:v>7.5224661198257603E-2</c:v>
                </c:pt>
                <c:pt idx="270">
                  <c:v>7.5215490556042208E-2</c:v>
                </c:pt>
                <c:pt idx="271">
                  <c:v>7.5206643554280861E-2</c:v>
                </c:pt>
                <c:pt idx="272">
                  <c:v>7.5198120202225938E-2</c:v>
                </c:pt>
                <c:pt idx="273">
                  <c:v>7.5189920508791364E-2</c:v>
                </c:pt>
                <c:pt idx="274">
                  <c:v>7.5182044482552446E-2</c:v>
                </c:pt>
                <c:pt idx="275">
                  <c:v>7.5174492131746262E-2</c:v>
                </c:pt>
                <c:pt idx="276">
                  <c:v>7.5167263464271106E-2</c:v>
                </c:pt>
                <c:pt idx="277">
                  <c:v>7.5160358487686874E-2</c:v>
                </c:pt>
                <c:pt idx="278">
                  <c:v>7.5153777209214956E-2</c:v>
                </c:pt>
                <c:pt idx="279">
                  <c:v>7.5147519635738236E-2</c:v>
                </c:pt>
                <c:pt idx="280">
                  <c:v>7.5141585773800923E-2</c:v>
                </c:pt>
                <c:pt idx="281">
                  <c:v>7.5135975629608887E-2</c:v>
                </c:pt>
                <c:pt idx="282">
                  <c:v>7.5130689209029211E-2</c:v>
                </c:pt>
                <c:pt idx="283">
                  <c:v>7.5125726517590585E-2</c:v>
                </c:pt>
                <c:pt idx="284">
                  <c:v>7.5121087560483135E-2</c:v>
                </c:pt>
                <c:pt idx="285">
                  <c:v>7.5116772342558313E-2</c:v>
                </c:pt>
                <c:pt idx="286">
                  <c:v>7.5112780868329121E-2</c:v>
                </c:pt>
                <c:pt idx="287">
                  <c:v>7.5109113141969885E-2</c:v>
                </c:pt>
                <c:pt idx="288">
                  <c:v>7.5105769167316483E-2</c:v>
                </c:pt>
                <c:pt idx="289">
                  <c:v>7.5102748947865949E-2</c:v>
                </c:pt>
                <c:pt idx="290">
                  <c:v>7.5100052486777036E-2</c:v>
                </c:pt>
                <c:pt idx="291">
                  <c:v>7.5097679786869709E-2</c:v>
                </c:pt>
                <c:pt idx="292">
                  <c:v>7.5095630850625428E-2</c:v>
                </c:pt>
                <c:pt idx="293">
                  <c:v>7.5093905680186923E-2</c:v>
                </c:pt>
                <c:pt idx="294">
                  <c:v>7.5092504277358474E-2</c:v>
                </c:pt>
                <c:pt idx="295">
                  <c:v>7.509142664360563E-2</c:v>
                </c:pt>
                <c:pt idx="296">
                  <c:v>7.509067278005549E-2</c:v>
                </c:pt>
                <c:pt idx="297">
                  <c:v>7.5090242687496422E-2</c:v>
                </c:pt>
                <c:pt idx="298">
                  <c:v>7.5090136366378291E-2</c:v>
                </c:pt>
                <c:pt idx="299">
                  <c:v>7.5090353816812172E-2</c:v>
                </c:pt>
                <c:pt idx="300">
                  <c:v>7.5090895038570693E-2</c:v>
                </c:pt>
                <c:pt idx="301">
                  <c:v>7.5091760031087917E-2</c:v>
                </c:pt>
                <c:pt idx="302">
                  <c:v>7.5092948793459069E-2</c:v>
                </c:pt>
                <c:pt idx="303">
                  <c:v>7.5094461324441086E-2</c:v>
                </c:pt>
                <c:pt idx="304">
                  <c:v>7.5096297622451957E-2</c:v>
                </c:pt>
                <c:pt idx="305">
                  <c:v>7.5098457685571385E-2</c:v>
                </c:pt>
                <c:pt idx="306">
                  <c:v>7.5100941511540231E-2</c:v>
                </c:pt>
                <c:pt idx="307">
                  <c:v>7.5103749097760908E-2</c:v>
                </c:pt>
                <c:pt idx="308">
                  <c:v>7.5106880441297208E-2</c:v>
                </c:pt>
                <c:pt idx="309">
                  <c:v>7.5110335538874251E-2</c:v>
                </c:pt>
                <c:pt idx="310">
                  <c:v>7.5114114386878705E-2</c:v>
                </c:pt>
                <c:pt idx="311">
                  <c:v>7.5118216981358399E-2</c:v>
                </c:pt>
                <c:pt idx="312">
                  <c:v>7.5122643318022986E-2</c:v>
                </c:pt>
                <c:pt idx="313">
                  <c:v>7.5127393392243114E-2</c:v>
                </c:pt>
                <c:pt idx="314">
                  <c:v>7.5132467199051201E-2</c:v>
                </c:pt>
                <c:pt idx="315">
                  <c:v>7.5137864733140824E-2</c:v>
                </c:pt>
                <c:pt idx="316">
                  <c:v>7.5143585988867279E-2</c:v>
                </c:pt>
                <c:pt idx="317">
                  <c:v>7.5149630960247016E-2</c:v>
                </c:pt>
                <c:pt idx="318">
                  <c:v>7.5155999640958149E-2</c:v>
                </c:pt>
                <c:pt idx="319">
                  <c:v>7.5162692024340172E-2</c:v>
                </c:pt>
                <c:pt idx="320">
                  <c:v>7.5169708103394073E-2</c:v>
                </c:pt>
                <c:pt idx="321">
                  <c:v>7.5177047870782221E-2</c:v>
                </c:pt>
                <c:pt idx="322">
                  <c:v>7.518471131882859E-2</c:v>
                </c:pt>
                <c:pt idx="323">
                  <c:v>7.519269843951859E-2</c:v>
                </c:pt>
                <c:pt idx="324">
                  <c:v>7.5201009224499127E-2</c:v>
                </c:pt>
                <c:pt idx="325">
                  <c:v>7.520964366507854E-2</c:v>
                </c:pt>
                <c:pt idx="326">
                  <c:v>7.5218601752226832E-2</c:v>
                </c:pt>
                <c:pt idx="327">
                  <c:v>7.5227883476575386E-2</c:v>
                </c:pt>
                <c:pt idx="328">
                  <c:v>7.5237488828417243E-2</c:v>
                </c:pt>
                <c:pt idx="329">
                  <c:v>7.5247417797706884E-2</c:v>
                </c:pt>
                <c:pt idx="330">
                  <c:v>7.5257670374060393E-2</c:v>
                </c:pt>
                <c:pt idx="331">
                  <c:v>7.5268246546755457E-2</c:v>
                </c:pt>
                <c:pt idx="332">
                  <c:v>7.5279146304731204E-2</c:v>
                </c:pt>
                <c:pt idx="333">
                  <c:v>7.5290369636588528E-2</c:v>
                </c:pt>
                <c:pt idx="334">
                  <c:v>7.5301916530589763E-2</c:v>
                </c:pt>
                <c:pt idx="335">
                  <c:v>7.5313786974659014E-2</c:v>
                </c:pt>
                <c:pt idx="336">
                  <c:v>7.5325980956381822E-2</c:v>
                </c:pt>
                <c:pt idx="337">
                  <c:v>7.5338498463005554E-2</c:v>
                </c:pt>
                <c:pt idx="338">
                  <c:v>7.5351339481439072E-2</c:v>
                </c:pt>
                <c:pt idx="339">
                  <c:v>7.5364503998253007E-2</c:v>
                </c:pt>
                <c:pt idx="340">
                  <c:v>7.537799199967965E-2</c:v>
                </c:pt>
                <c:pt idx="341">
                  <c:v>7.539180347161295E-2</c:v>
                </c:pt>
                <c:pt idx="342">
                  <c:v>7.5405938399608574E-2</c:v>
                </c:pt>
                <c:pt idx="343">
                  <c:v>7.5420396768883902E-2</c:v>
                </c:pt>
                <c:pt idx="344">
                  <c:v>7.5435178564318139E-2</c:v>
                </c:pt>
                <c:pt idx="345">
                  <c:v>7.5450283770452098E-2</c:v>
                </c:pt>
                <c:pt idx="346">
                  <c:v>7.5465712371488414E-2</c:v>
                </c:pt>
                <c:pt idx="347">
                  <c:v>7.5481464351291716E-2</c:v>
                </c:pt>
                <c:pt idx="348">
                  <c:v>7.5497539693388072E-2</c:v>
                </c:pt>
                <c:pt idx="349">
                  <c:v>7.5513938380965595E-2</c:v>
                </c:pt>
                <c:pt idx="350">
                  <c:v>7.5530660396874227E-2</c:v>
                </c:pt>
                <c:pt idx="351">
                  <c:v>7.5547705723625735E-2</c:v>
                </c:pt>
                <c:pt idx="352">
                  <c:v>7.5565074343393768E-2</c:v>
                </c:pt>
                <c:pt idx="353">
                  <c:v>7.5582766238013799E-2</c:v>
                </c:pt>
                <c:pt idx="354">
                  <c:v>7.5600781388983351E-2</c:v>
                </c:pt>
                <c:pt idx="355">
                  <c:v>7.5619119777461774E-2</c:v>
                </c:pt>
                <c:pt idx="356">
                  <c:v>7.5637781384270408E-2</c:v>
                </c:pt>
                <c:pt idx="357">
                  <c:v>7.5656766189892533E-2</c:v>
                </c:pt>
                <c:pt idx="358">
                  <c:v>7.5676074174473473E-2</c:v>
                </c:pt>
                <c:pt idx="359">
                  <c:v>7.5695705317820494E-2</c:v>
                </c:pt>
                <c:pt idx="360">
                  <c:v>7.5715659599402962E-2</c:v>
                </c:pt>
                <c:pt idx="361">
                  <c:v>7.5735936998352349E-2</c:v>
                </c:pt>
                <c:pt idx="362">
                  <c:v>7.5756537493462006E-2</c:v>
                </c:pt>
                <c:pt idx="363">
                  <c:v>7.5777461063187557E-2</c:v>
                </c:pt>
                <c:pt idx="364">
                  <c:v>7.5798707685646671E-2</c:v>
                </c:pt>
                <c:pt idx="365">
                  <c:v>7.5820277338619291E-2</c:v>
                </c:pt>
                <c:pt idx="366">
                  <c:v>7.5842169999547293E-2</c:v>
                </c:pt>
                <c:pt idx="367">
                  <c:v>7.5864385645534937E-2</c:v>
                </c:pt>
                <c:pt idx="368">
                  <c:v>7.5886924253348587E-2</c:v>
                </c:pt>
                <c:pt idx="369">
                  <c:v>7.590978579941704E-2</c:v>
                </c:pt>
                <c:pt idx="370">
                  <c:v>7.5932970259831034E-2</c:v>
                </c:pt>
                <c:pt idx="371">
                  <c:v>7.5956477610343909E-2</c:v>
                </c:pt>
                <c:pt idx="372">
                  <c:v>7.5980307826371107E-2</c:v>
                </c:pt>
                <c:pt idx="373">
                  <c:v>7.6004460882990565E-2</c:v>
                </c:pt>
                <c:pt idx="374">
                  <c:v>7.6028936754942433E-2</c:v>
                </c:pt>
                <c:pt idx="375">
                  <c:v>7.6053735416629409E-2</c:v>
                </c:pt>
                <c:pt idx="376">
                  <c:v>7.6078856842116516E-2</c:v>
                </c:pt>
                <c:pt idx="377">
                  <c:v>7.6104301005131159E-2</c:v>
                </c:pt>
                <c:pt idx="378">
                  <c:v>7.6130067879063457E-2</c:v>
                </c:pt>
                <c:pt idx="379">
                  <c:v>7.6156157436965743E-2</c:v>
                </c:pt>
                <c:pt idx="380">
                  <c:v>7.6182569651553123E-2</c:v>
                </c:pt>
                <c:pt idx="381">
                  <c:v>7.6209304495203023E-2</c:v>
                </c:pt>
                <c:pt idx="382">
                  <c:v>7.6236361939955644E-2</c:v>
                </c:pt>
                <c:pt idx="383">
                  <c:v>7.6263741957513842E-2</c:v>
                </c:pt>
                <c:pt idx="384">
                  <c:v>7.6291444519242912E-2</c:v>
                </c:pt>
                <c:pt idx="385">
                  <c:v>7.6319469596170975E-2</c:v>
                </c:pt>
                <c:pt idx="386">
                  <c:v>7.6347817158988751E-2</c:v>
                </c:pt>
                <c:pt idx="387">
                  <c:v>7.6376487178049901E-2</c:v>
                </c:pt>
                <c:pt idx="388">
                  <c:v>7.6405479623370687E-2</c:v>
                </c:pt>
                <c:pt idx="389">
                  <c:v>7.643479446463014E-2</c:v>
                </c:pt>
                <c:pt idx="390">
                  <c:v>7.6464431671170174E-2</c:v>
                </c:pt>
                <c:pt idx="391">
                  <c:v>7.6494391211995694E-2</c:v>
                </c:pt>
                <c:pt idx="392">
                  <c:v>7.6524673055774317E-2</c:v>
                </c:pt>
                <c:pt idx="393">
                  <c:v>7.6555277170836655E-2</c:v>
                </c:pt>
                <c:pt idx="394">
                  <c:v>7.6586203525176311E-2</c:v>
                </c:pt>
                <c:pt idx="395">
                  <c:v>7.6617452086449822E-2</c:v>
                </c:pt>
                <c:pt idx="396">
                  <c:v>7.6649022821976887E-2</c:v>
                </c:pt>
                <c:pt idx="397">
                  <c:v>7.6680915698740026E-2</c:v>
                </c:pt>
                <c:pt idx="398">
                  <c:v>7.6713130683385089E-2</c:v>
                </c:pt>
                <c:pt idx="399">
                  <c:v>7.6745667742221024E-2</c:v>
                </c:pt>
                <c:pt idx="400">
                  <c:v>7.677852684121983E-2</c:v>
                </c:pt>
                <c:pt idx="401">
                  <c:v>7.6811707946016772E-2</c:v>
                </c:pt>
                <c:pt idx="402">
                  <c:v>7.6845211021910331E-2</c:v>
                </c:pt>
                <c:pt idx="403">
                  <c:v>7.6879036033862425E-2</c:v>
                </c:pt>
                <c:pt idx="404">
                  <c:v>7.6913182946498015E-2</c:v>
                </c:pt>
                <c:pt idx="405">
                  <c:v>7.6947651724105615E-2</c:v>
                </c:pt>
                <c:pt idx="406">
                  <c:v>7.6982442330637002E-2</c:v>
                </c:pt>
                <c:pt idx="407">
                  <c:v>7.701755472970756E-2</c:v>
                </c:pt>
                <c:pt idx="408">
                  <c:v>7.705298888459583E-2</c:v>
                </c:pt>
                <c:pt idx="409">
                  <c:v>7.7088744758244232E-2</c:v>
                </c:pt>
                <c:pt idx="410">
                  <c:v>7.7124822313258345E-2</c:v>
                </c:pt>
                <c:pt idx="411">
                  <c:v>7.7161221511907629E-2</c:v>
                </c:pt>
                <c:pt idx="412">
                  <c:v>7.7197942316125034E-2</c:v>
                </c:pt>
                <c:pt idx="413">
                  <c:v>7.7234984687507113E-2</c:v>
                </c:pt>
                <c:pt idx="414">
                  <c:v>7.7272348587314243E-2</c:v>
                </c:pt>
                <c:pt idx="415">
                  <c:v>7.7310033976470516E-2</c:v>
                </c:pt>
                <c:pt idx="416">
                  <c:v>7.7348040815563623E-2</c:v>
                </c:pt>
                <c:pt idx="417">
                  <c:v>7.7386369064845362E-2</c:v>
                </c:pt>
                <c:pt idx="418">
                  <c:v>7.7425018684231184E-2</c:v>
                </c:pt>
                <c:pt idx="419">
                  <c:v>7.7463989633300534E-2</c:v>
                </c:pt>
                <c:pt idx="420">
                  <c:v>7.7503281871296792E-2</c:v>
                </c:pt>
                <c:pt idx="421">
                  <c:v>7.7542895357127273E-2</c:v>
                </c:pt>
                <c:pt idx="422">
                  <c:v>7.7582830049363394E-2</c:v>
                </c:pt>
                <c:pt idx="423">
                  <c:v>7.7623085906240619E-2</c:v>
                </c:pt>
                <c:pt idx="424">
                  <c:v>7.7663662885658569E-2</c:v>
                </c:pt>
                <c:pt idx="425">
                  <c:v>7.7704560945180967E-2</c:v>
                </c:pt>
                <c:pt idx="426">
                  <c:v>7.774578004203575E-2</c:v>
                </c:pt>
                <c:pt idx="427">
                  <c:v>7.7787320133115123E-2</c:v>
                </c:pt>
                <c:pt idx="428">
                  <c:v>7.782918117497567E-2</c:v>
                </c:pt>
                <c:pt idx="429">
                  <c:v>7.7871363123838189E-2</c:v>
                </c:pt>
                <c:pt idx="430">
                  <c:v>7.7913865935587856E-2</c:v>
                </c:pt>
                <c:pt idx="431">
                  <c:v>7.7956689565774506E-2</c:v>
                </c:pt>
                <c:pt idx="432">
                  <c:v>7.7999833969612131E-2</c:v>
                </c:pt>
                <c:pt idx="433">
                  <c:v>7.8043299101979491E-2</c:v>
                </c:pt>
                <c:pt idx="434">
                  <c:v>7.8087084917419836E-2</c:v>
                </c:pt>
                <c:pt idx="435">
                  <c:v>7.8131191370141073E-2</c:v>
                </c:pt>
                <c:pt idx="436">
                  <c:v>7.8175618414015713E-2</c:v>
                </c:pt>
                <c:pt idx="437">
                  <c:v>7.8220366002581032E-2</c:v>
                </c:pt>
                <c:pt idx="438">
                  <c:v>7.8265434089039077E-2</c:v>
                </c:pt>
                <c:pt idx="439">
                  <c:v>7.8310822626256826E-2</c:v>
                </c:pt>
                <c:pt idx="440">
                  <c:v>7.8356531566765752E-2</c:v>
                </c:pt>
                <c:pt idx="441">
                  <c:v>7.8402560862762705E-2</c:v>
                </c:pt>
                <c:pt idx="442">
                  <c:v>7.8448910466109134E-2</c:v>
                </c:pt>
                <c:pt idx="443">
                  <c:v>7.8495580328331871E-2</c:v>
                </c:pt>
                <c:pt idx="444">
                  <c:v>7.8542570400622347E-2</c:v>
                </c:pt>
                <c:pt idx="445">
                  <c:v>7.8589880633837539E-2</c:v>
                </c:pt>
                <c:pt idx="446">
                  <c:v>7.8637510978499359E-2</c:v>
                </c:pt>
                <c:pt idx="447">
                  <c:v>7.8685461384795041E-2</c:v>
                </c:pt>
                <c:pt idx="448">
                  <c:v>7.8733731802576978E-2</c:v>
                </c:pt>
                <c:pt idx="449">
                  <c:v>7.8782322181363051E-2</c:v>
                </c:pt>
                <c:pt idx="450">
                  <c:v>7.8831232470336354E-2</c:v>
                </c:pt>
                <c:pt idx="451">
                  <c:v>7.8880462618345526E-2</c:v>
                </c:pt>
                <c:pt idx="452">
                  <c:v>7.893001257390464E-2</c:v>
                </c:pt>
                <c:pt idx="453">
                  <c:v>7.897988228519337E-2</c:v>
                </c:pt>
                <c:pt idx="454">
                  <c:v>7.9030071700056825E-2</c:v>
                </c:pt>
                <c:pt idx="455">
                  <c:v>7.9080580766005937E-2</c:v>
                </c:pt>
                <c:pt idx="456">
                  <c:v>7.9131409430217348E-2</c:v>
                </c:pt>
                <c:pt idx="457">
                  <c:v>7.9182557639533246E-2</c:v>
                </c:pt>
                <c:pt idx="458">
                  <c:v>7.9234025340461811E-2</c:v>
                </c:pt>
                <c:pt idx="459">
                  <c:v>7.9285812479177098E-2</c:v>
                </c:pt>
                <c:pt idx="460">
                  <c:v>7.9337919001519042E-2</c:v>
                </c:pt>
                <c:pt idx="461">
                  <c:v>7.9390344852993455E-2</c:v>
                </c:pt>
                <c:pt idx="462">
                  <c:v>7.9443089978772363E-2</c:v>
                </c:pt>
                <c:pt idx="463">
                  <c:v>7.9496154323693891E-2</c:v>
                </c:pt>
                <c:pt idx="464">
                  <c:v>7.9549537832262041E-2</c:v>
                </c:pt>
                <c:pt idx="465">
                  <c:v>7.9603240448647417E-2</c:v>
                </c:pt>
                <c:pt idx="466">
                  <c:v>7.9657262116686667E-2</c:v>
                </c:pt>
                <c:pt idx="467">
                  <c:v>7.9711602779882762E-2</c:v>
                </c:pt>
                <c:pt idx="468">
                  <c:v>7.9766262381405051E-2</c:v>
                </c:pt>
                <c:pt idx="469">
                  <c:v>7.9821240864089482E-2</c:v>
                </c:pt>
                <c:pt idx="470">
                  <c:v>7.9876538170438383E-2</c:v>
                </c:pt>
                <c:pt idx="471">
                  <c:v>7.9932154242620679E-2</c:v>
                </c:pt>
                <c:pt idx="472">
                  <c:v>7.9988089022471953E-2</c:v>
                </c:pt>
                <c:pt idx="473">
                  <c:v>8.0044342451494443E-2</c:v>
                </c:pt>
                <c:pt idx="474">
                  <c:v>8.0100914470857043E-2</c:v>
                </c:pt>
                <c:pt idx="475">
                  <c:v>8.0157805021395634E-2</c:v>
                </c:pt>
                <c:pt idx="476">
                  <c:v>8.021501404361292E-2</c:v>
                </c:pt>
                <c:pt idx="477">
                  <c:v>8.0272541477678483E-2</c:v>
                </c:pt>
                <c:pt idx="478">
                  <c:v>8.0330387263428948E-2</c:v>
                </c:pt>
                <c:pt idx="479">
                  <c:v>8.0388551340367931E-2</c:v>
                </c:pt>
                <c:pt idx="480">
                  <c:v>8.0447033647666311E-2</c:v>
                </c:pt>
                <c:pt idx="481">
                  <c:v>8.0505834124162012E-2</c:v>
                </c:pt>
                <c:pt idx="482">
                  <c:v>8.0564952708360282E-2</c:v>
                </c:pt>
                <c:pt idx="483">
                  <c:v>8.0624389338433744E-2</c:v>
                </c:pt>
                <c:pt idx="484">
                  <c:v>8.0684143952222231E-2</c:v>
                </c:pt>
                <c:pt idx="485">
                  <c:v>8.0744216487233178E-2</c:v>
                </c:pt>
                <c:pt idx="486">
                  <c:v>8.0804606880641505E-2</c:v>
                </c:pt>
                <c:pt idx="487">
                  <c:v>8.0865315069289567E-2</c:v>
                </c:pt>
                <c:pt idx="488">
                  <c:v>8.0926340989687595E-2</c:v>
                </c:pt>
                <c:pt idx="489">
                  <c:v>8.0987684578013364E-2</c:v>
                </c:pt>
                <c:pt idx="490">
                  <c:v>8.1049345770112524E-2</c:v>
                </c:pt>
                <c:pt idx="491">
                  <c:v>8.1111324501498383E-2</c:v>
                </c:pt>
                <c:pt idx="492">
                  <c:v>8.1173620707352401E-2</c:v>
                </c:pt>
                <c:pt idx="493">
                  <c:v>8.1236234322523915E-2</c:v>
                </c:pt>
                <c:pt idx="494">
                  <c:v>8.129916528153025E-2</c:v>
                </c:pt>
                <c:pt idx="495">
                  <c:v>8.1362413518556942E-2</c:v>
                </c:pt>
                <c:pt idx="496">
                  <c:v>8.1425978967457624E-2</c:v>
                </c:pt>
                <c:pt idx="497">
                  <c:v>8.1489861561754307E-2</c:v>
                </c:pt>
                <c:pt idx="498">
                  <c:v>8.1554061234637154E-2</c:v>
                </c:pt>
                <c:pt idx="499">
                  <c:v>8.1618577918964819E-2</c:v>
                </c:pt>
                <c:pt idx="500">
                  <c:v>8.1683411547264495E-2</c:v>
                </c:pt>
                <c:pt idx="501">
                  <c:v>8.1748562051731699E-2</c:v>
                </c:pt>
                <c:pt idx="502">
                  <c:v>8.1814029364230767E-2</c:v>
                </c:pt>
                <c:pt idx="503">
                  <c:v>8.1879813416294578E-2</c:v>
                </c:pt>
                <c:pt idx="504">
                  <c:v>8.1945914139124831E-2</c:v>
                </c:pt>
                <c:pt idx="505">
                  <c:v>8.2012331463591992E-2</c:v>
                </c:pt>
                <c:pt idx="506">
                  <c:v>8.2079065320235456E-2</c:v>
                </c:pt>
                <c:pt idx="507">
                  <c:v>8.2146115639263551E-2</c:v>
                </c:pt>
                <c:pt idx="508">
                  <c:v>8.2213482350553702E-2</c:v>
                </c:pt>
                <c:pt idx="509">
                  <c:v>8.2281165383652266E-2</c:v>
                </c:pt>
                <c:pt idx="510">
                  <c:v>8.2349164667775088E-2</c:v>
                </c:pt>
                <c:pt idx="511">
                  <c:v>8.2417480131806997E-2</c:v>
                </c:pt>
                <c:pt idx="512">
                  <c:v>8.2486111704302312E-2</c:v>
                </c:pt>
                <c:pt idx="513">
                  <c:v>8.2555059313484669E-2</c:v>
                </c:pt>
                <c:pt idx="514">
                  <c:v>8.2624322887247192E-2</c:v>
                </c:pt>
                <c:pt idx="515">
                  <c:v>8.269390235315266E-2</c:v>
                </c:pt>
                <c:pt idx="516">
                  <c:v>8.2763797638433445E-2</c:v>
                </c:pt>
                <c:pt idx="517">
                  <c:v>8.2834008669991521E-2</c:v>
                </c:pt>
                <c:pt idx="518">
                  <c:v>8.2904535374398736E-2</c:v>
                </c:pt>
                <c:pt idx="519">
                  <c:v>8.2975377677896811E-2</c:v>
                </c:pt>
                <c:pt idx="520">
                  <c:v>8.3046535506397401E-2</c:v>
                </c:pt>
                <c:pt idx="521">
                  <c:v>8.3118008785482145E-2</c:v>
                </c:pt>
                <c:pt idx="522">
                  <c:v>8.3189797440402891E-2</c:v>
                </c:pt>
                <c:pt idx="523">
                  <c:v>8.3261901396081417E-2</c:v>
                </c:pt>
                <c:pt idx="524">
                  <c:v>8.3334320577110044E-2</c:v>
                </c:pt>
                <c:pt idx="525">
                  <c:v>8.3407054907751133E-2</c:v>
                </c:pt>
                <c:pt idx="526">
                  <c:v>8.3480104311937753E-2</c:v>
                </c:pt>
                <c:pt idx="527">
                  <c:v>8.3553468713273238E-2</c:v>
                </c:pt>
                <c:pt idx="528">
                  <c:v>8.3627148035031629E-2</c:v>
                </c:pt>
                <c:pt idx="529">
                  <c:v>8.3701142200157452E-2</c:v>
                </c:pt>
                <c:pt idx="530">
                  <c:v>8.3775451131266221E-2</c:v>
                </c:pt>
                <c:pt idx="531">
                  <c:v>8.3850074750643988E-2</c:v>
                </c:pt>
                <c:pt idx="532">
                  <c:v>8.3925012980247848E-2</c:v>
                </c:pt>
                <c:pt idx="533">
                  <c:v>8.4000265741705826E-2</c:v>
                </c:pt>
                <c:pt idx="534">
                  <c:v>8.4075832956316987E-2</c:v>
                </c:pt>
                <c:pt idx="535">
                  <c:v>8.4151714545051715E-2</c:v>
                </c:pt>
                <c:pt idx="536">
                  <c:v>8.4227910428551267E-2</c:v>
                </c:pt>
                <c:pt idx="537">
                  <c:v>8.430442052712861E-2</c:v>
                </c:pt>
                <c:pt idx="538">
                  <c:v>8.4381244760767693E-2</c:v>
                </c:pt>
                <c:pt idx="539">
                  <c:v>8.4458383049124175E-2</c:v>
                </c:pt>
                <c:pt idx="540">
                  <c:v>8.4535835311525365E-2</c:v>
                </c:pt>
                <c:pt idx="541">
                  <c:v>8.461360146696989E-2</c:v>
                </c:pt>
                <c:pt idx="542">
                  <c:v>8.4691681434128419E-2</c:v>
                </c:pt>
                <c:pt idx="543">
                  <c:v>8.477007513134327E-2</c:v>
                </c:pt>
                <c:pt idx="544">
                  <c:v>8.4848782476628637E-2</c:v>
                </c:pt>
                <c:pt idx="545">
                  <c:v>8.4927803387670753E-2</c:v>
                </c:pt>
                <c:pt idx="546">
                  <c:v>8.5007137781827946E-2</c:v>
                </c:pt>
                <c:pt idx="547">
                  <c:v>8.5086785576130586E-2</c:v>
                </c:pt>
                <c:pt idx="548">
                  <c:v>8.5166746687281414E-2</c:v>
                </c:pt>
                <c:pt idx="549">
                  <c:v>8.5247021031655434E-2</c:v>
                </c:pt>
                <c:pt idx="550">
                  <c:v>8.5327608525299969E-2</c:v>
                </c:pt>
                <c:pt idx="551">
                  <c:v>8.5408509083935047E-2</c:v>
                </c:pt>
                <c:pt idx="552">
                  <c:v>8.5489722622953179E-2</c:v>
                </c:pt>
                <c:pt idx="553">
                  <c:v>8.5571249057419474E-2</c:v>
                </c:pt>
                <c:pt idx="554">
                  <c:v>8.5653088302071967E-2</c:v>
                </c:pt>
                <c:pt idx="555">
                  <c:v>8.57352402713214E-2</c:v>
                </c:pt>
                <c:pt idx="556">
                  <c:v>8.5817704879251611E-2</c:v>
                </c:pt>
                <c:pt idx="557">
                  <c:v>8.5900482039619308E-2</c:v>
                </c:pt>
                <c:pt idx="558">
                  <c:v>8.5983571665854519E-2</c:v>
                </c:pt>
                <c:pt idx="559">
                  <c:v>8.6066973671060309E-2</c:v>
                </c:pt>
                <c:pt idx="560">
                  <c:v>8.6150687968013118E-2</c:v>
                </c:pt>
                <c:pt idx="561">
                  <c:v>8.623471446916281E-2</c:v>
                </c:pt>
                <c:pt idx="562">
                  <c:v>8.6319053086632791E-2</c:v>
                </c:pt>
                <c:pt idx="563">
                  <c:v>8.6403703732219839E-2</c:v>
                </c:pt>
                <c:pt idx="564">
                  <c:v>8.6488666317394658E-2</c:v>
                </c:pt>
                <c:pt idx="565">
                  <c:v>8.6573940753301548E-2</c:v>
                </c:pt>
                <c:pt idx="566">
                  <c:v>8.6659526950758736E-2</c:v>
                </c:pt>
                <c:pt idx="567">
                  <c:v>8.6745424820258432E-2</c:v>
                </c:pt>
                <c:pt idx="568">
                  <c:v>8.6831634271966884E-2</c:v>
                </c:pt>
                <c:pt idx="569">
                  <c:v>8.6918155215724269E-2</c:v>
                </c:pt>
                <c:pt idx="570">
                  <c:v>8.700498756104541E-2</c:v>
                </c:pt>
                <c:pt idx="571">
                  <c:v>8.7092131217119118E-2</c:v>
                </c:pt>
                <c:pt idx="572">
                  <c:v>8.7179586092808736E-2</c:v>
                </c:pt>
                <c:pt idx="573">
                  <c:v>8.7267352096652151E-2</c:v>
                </c:pt>
                <c:pt idx="574">
                  <c:v>8.7355429136861895E-2</c:v>
                </c:pt>
                <c:pt idx="575">
                  <c:v>8.7443817121325096E-2</c:v>
                </c:pt>
                <c:pt idx="576">
                  <c:v>8.7532515957603862E-2</c:v>
                </c:pt>
                <c:pt idx="577">
                  <c:v>8.7621525552934953E-2</c:v>
                </c:pt>
                <c:pt idx="578">
                  <c:v>8.7710845814230332E-2</c:v>
                </c:pt>
                <c:pt idx="579">
                  <c:v>8.7800476648077053E-2</c:v>
                </c:pt>
                <c:pt idx="580">
                  <c:v>8.7890417960737377E-2</c:v>
                </c:pt>
                <c:pt idx="581">
                  <c:v>8.7980669658148658E-2</c:v>
                </c:pt>
                <c:pt idx="582">
                  <c:v>8.8071231645923898E-2</c:v>
                </c:pt>
                <c:pt idx="583">
                  <c:v>8.8162103829351468E-2</c:v>
                </c:pt>
                <c:pt idx="584">
                  <c:v>8.825328611339528E-2</c:v>
                </c:pt>
                <c:pt idx="585">
                  <c:v>8.8344778402695112E-2</c:v>
                </c:pt>
                <c:pt idx="586">
                  <c:v>8.8436580601566339E-2</c:v>
                </c:pt>
                <c:pt idx="587">
                  <c:v>8.852869261400037E-2</c:v>
                </c:pt>
                <c:pt idx="588">
                  <c:v>8.8621114343664487E-2</c:v>
                </c:pt>
                <c:pt idx="589">
                  <c:v>8.8713845693902116E-2</c:v>
                </c:pt>
                <c:pt idx="590">
                  <c:v>8.8806886567732946E-2</c:v>
                </c:pt>
                <c:pt idx="591">
                  <c:v>8.8900236867852811E-2</c:v>
                </c:pt>
                <c:pt idx="592">
                  <c:v>8.8993896496634139E-2</c:v>
                </c:pt>
                <c:pt idx="593">
                  <c:v>8.9087865356125617E-2</c:v>
                </c:pt>
                <c:pt idx="594">
                  <c:v>8.9182143348052689E-2</c:v>
                </c:pt>
                <c:pt idx="595">
                  <c:v>8.9276730373817559E-2</c:v>
                </c:pt>
                <c:pt idx="596">
                  <c:v>8.9371626334499021E-2</c:v>
                </c:pt>
                <c:pt idx="597">
                  <c:v>8.946683113085302E-2</c:v>
                </c:pt>
                <c:pt idx="598">
                  <c:v>8.9562344663312254E-2</c:v>
                </c:pt>
                <c:pt idx="599">
                  <c:v>8.9658166831986796E-2</c:v>
                </c:pt>
                <c:pt idx="600">
                  <c:v>8.9754297536663807E-2</c:v>
                </c:pt>
                <c:pt idx="601">
                  <c:v>8.9850736676807763E-2</c:v>
                </c:pt>
                <c:pt idx="602">
                  <c:v>8.9947484151560619E-2</c:v>
                </c:pt>
                <c:pt idx="603">
                  <c:v>9.0044539859741812E-2</c:v>
                </c:pt>
                <c:pt idx="604">
                  <c:v>9.0141903699848591E-2</c:v>
                </c:pt>
                <c:pt idx="605">
                  <c:v>9.023957557005563E-2</c:v>
                </c:pt>
                <c:pt idx="606">
                  <c:v>9.0337555368215805E-2</c:v>
                </c:pt>
                <c:pt idx="607">
                  <c:v>9.0435842991859805E-2</c:v>
                </c:pt>
                <c:pt idx="608">
                  <c:v>9.0534438338196299E-2</c:v>
                </c:pt>
                <c:pt idx="609">
                  <c:v>9.0633341304112214E-2</c:v>
                </c:pt>
                <c:pt idx="610">
                  <c:v>9.0732551786172844E-2</c:v>
                </c:pt>
                <c:pt idx="611">
                  <c:v>9.0832069680621796E-2</c:v>
                </c:pt>
                <c:pt idx="612">
                  <c:v>9.0931894883381104E-2</c:v>
                </c:pt>
                <c:pt idx="613">
                  <c:v>9.1032027290051609E-2</c:v>
                </c:pt>
                <c:pt idx="614">
                  <c:v>9.1132466795912692E-2</c:v>
                </c:pt>
                <c:pt idx="615">
                  <c:v>9.1233213295922544E-2</c:v>
                </c:pt>
                <c:pt idx="616">
                  <c:v>9.1334266684718557E-2</c:v>
                </c:pt>
                <c:pt idx="617">
                  <c:v>9.1435626856616825E-2</c:v>
                </c:pt>
                <c:pt idx="618">
                  <c:v>9.1537293705612865E-2</c:v>
                </c:pt>
                <c:pt idx="619">
                  <c:v>9.1639267125381341E-2</c:v>
                </c:pt>
                <c:pt idx="620">
                  <c:v>9.1741547009276336E-2</c:v>
                </c:pt>
                <c:pt idx="621">
                  <c:v>9.1844133250331417E-2</c:v>
                </c:pt>
                <c:pt idx="622">
                  <c:v>9.1947025741259791E-2</c:v>
                </c:pt>
                <c:pt idx="623">
                  <c:v>9.2050224374454259E-2</c:v>
                </c:pt>
                <c:pt idx="624">
                  <c:v>9.2153729041987598E-2</c:v>
                </c:pt>
                <c:pt idx="625">
                  <c:v>9.2257539635612451E-2</c:v>
                </c:pt>
                <c:pt idx="626">
                  <c:v>9.2361656046761609E-2</c:v>
                </c:pt>
                <c:pt idx="627">
                  <c:v>9.2466078166547838E-2</c:v>
                </c:pt>
                <c:pt idx="628">
                  <c:v>9.2570805885764385E-2</c:v>
                </c:pt>
                <c:pt idx="629">
                  <c:v>9.267583909488486E-2</c:v>
                </c:pt>
                <c:pt idx="630">
                  <c:v>9.2781177684063298E-2</c:v>
                </c:pt>
                <c:pt idx="631">
                  <c:v>9.2886821543134379E-2</c:v>
                </c:pt>
                <c:pt idx="632">
                  <c:v>9.2992770561613536E-2</c:v>
                </c:pt>
                <c:pt idx="633">
                  <c:v>9.3099024628697236E-2</c:v>
                </c:pt>
                <c:pt idx="634">
                  <c:v>9.320558363326259E-2</c:v>
                </c:pt>
                <c:pt idx="635">
                  <c:v>9.331244746386802E-2</c:v>
                </c:pt>
                <c:pt idx="636">
                  <c:v>9.3419616008753148E-2</c:v>
                </c:pt>
                <c:pt idx="637">
                  <c:v>9.3527089155838905E-2</c:v>
                </c:pt>
                <c:pt idx="638">
                  <c:v>9.3634866792727478E-2</c:v>
                </c:pt>
                <c:pt idx="639">
                  <c:v>9.3742948806702975E-2</c:v>
                </c:pt>
                <c:pt idx="640">
                  <c:v>9.3851335084730814E-2</c:v>
                </c:pt>
                <c:pt idx="641">
                  <c:v>9.3960025513458501E-2</c:v>
                </c:pt>
                <c:pt idx="642">
                  <c:v>9.406901997921524E-2</c:v>
                </c:pt>
                <c:pt idx="643">
                  <c:v>9.4178318368012326E-2</c:v>
                </c:pt>
                <c:pt idx="644">
                  <c:v>9.4287920565543248E-2</c:v>
                </c:pt>
                <c:pt idx="645">
                  <c:v>9.4397826457183753E-2</c:v>
                </c:pt>
                <c:pt idx="646">
                  <c:v>9.4508035927992062E-2</c:v>
                </c:pt>
                <c:pt idx="647">
                  <c:v>9.4618548862708651E-2</c:v>
                </c:pt>
                <c:pt idx="648">
                  <c:v>9.4729365145756972E-2</c:v>
                </c:pt>
                <c:pt idx="649">
                  <c:v>9.4840484661242896E-2</c:v>
                </c:pt>
                <c:pt idx="650">
                  <c:v>9.4951907292955329E-2</c:v>
                </c:pt>
                <c:pt idx="651">
                  <c:v>9.5063632924366259E-2</c:v>
                </c:pt>
                <c:pt idx="652">
                  <c:v>9.5175661438630654E-2</c:v>
                </c:pt>
                <c:pt idx="653">
                  <c:v>9.5287992718586678E-2</c:v>
                </c:pt>
                <c:pt idx="654">
                  <c:v>9.5400626646756082E-2</c:v>
                </c:pt>
                <c:pt idx="655">
                  <c:v>9.5513563105343868E-2</c:v>
                </c:pt>
                <c:pt idx="656">
                  <c:v>9.5626801976238796E-2</c:v>
                </c:pt>
                <c:pt idx="657">
                  <c:v>9.5740343141013151E-2</c:v>
                </c:pt>
                <c:pt idx="658">
                  <c:v>9.5854186480923476E-2</c:v>
                </c:pt>
                <c:pt idx="659">
                  <c:v>9.5968331876909729E-2</c:v>
                </c:pt>
                <c:pt idx="660">
                  <c:v>9.6082779209596514E-2</c:v>
                </c:pt>
                <c:pt idx="661">
                  <c:v>9.619752835929235E-2</c:v>
                </c:pt>
                <c:pt idx="662">
                  <c:v>9.6312579205990179E-2</c:v>
                </c:pt>
                <c:pt idx="663">
                  <c:v>9.6427931629367414E-2</c:v>
                </c:pt>
                <c:pt idx="664">
                  <c:v>9.6543585508786112E-2</c:v>
                </c:pt>
                <c:pt idx="665">
                  <c:v>9.665954072329308E-2</c:v>
                </c:pt>
                <c:pt idx="666">
                  <c:v>9.6775797151619825E-2</c:v>
                </c:pt>
                <c:pt idx="667">
                  <c:v>9.6892354672183101E-2</c:v>
                </c:pt>
                <c:pt idx="668">
                  <c:v>9.7009213163084473E-2</c:v>
                </c:pt>
                <c:pt idx="669">
                  <c:v>9.7126372502111036E-2</c:v>
                </c:pt>
                <c:pt idx="670">
                  <c:v>9.7243832566735022E-2</c:v>
                </c:pt>
                <c:pt idx="671">
                  <c:v>9.7361593234114197E-2</c:v>
                </c:pt>
                <c:pt idx="672">
                  <c:v>9.7479654381092185E-2</c:v>
                </c:pt>
                <c:pt idx="673">
                  <c:v>9.7598015884198031E-2</c:v>
                </c:pt>
                <c:pt idx="674">
                  <c:v>9.7716677619646863E-2</c:v>
                </c:pt>
                <c:pt idx="675">
                  <c:v>9.7835639463339785E-2</c:v>
                </c:pt>
                <c:pt idx="676">
                  <c:v>9.7954901290863983E-2</c:v>
                </c:pt>
                <c:pt idx="677">
                  <c:v>9.8074462977493004E-2</c:v>
                </c:pt>
                <c:pt idx="678">
                  <c:v>9.8194324398186705E-2</c:v>
                </c:pt>
                <c:pt idx="679">
                  <c:v>9.8314485427591469E-2</c:v>
                </c:pt>
                <c:pt idx="680">
                  <c:v>9.8434945940040541E-2</c:v>
                </c:pt>
                <c:pt idx="681">
                  <c:v>9.855570580955364E-2</c:v>
                </c:pt>
                <c:pt idx="682">
                  <c:v>9.8676764909837678E-2</c:v>
                </c:pt>
                <c:pt idx="683">
                  <c:v>9.8798123114286485E-2</c:v>
                </c:pt>
                <c:pt idx="684">
                  <c:v>9.8919780295981141E-2</c:v>
                </c:pt>
                <c:pt idx="685">
                  <c:v>9.9041736327690033E-2</c:v>
                </c:pt>
                <c:pt idx="686">
                  <c:v>9.9163991081869018E-2</c:v>
                </c:pt>
                <c:pt idx="687">
                  <c:v>9.9286544430661539E-2</c:v>
                </c:pt>
                <c:pt idx="688">
                  <c:v>9.9409396245898674E-2</c:v>
                </c:pt>
                <c:pt idx="689">
                  <c:v>9.9532546399099531E-2</c:v>
                </c:pt>
                <c:pt idx="690">
                  <c:v>9.9655994761471023E-2</c:v>
                </c:pt>
                <c:pt idx="691">
                  <c:v>9.9779741203908423E-2</c:v>
                </c:pt>
                <c:pt idx="692">
                  <c:v>9.9903785596994921E-2</c:v>
                </c:pt>
                <c:pt idx="693">
                  <c:v>0.10002812781100251</c:v>
                </c:pt>
                <c:pt idx="694">
                  <c:v>0.10015276771589138</c:v>
                </c:pt>
                <c:pt idx="695">
                  <c:v>0.10027770518131057</c:v>
                </c:pt>
                <c:pt idx="696">
                  <c:v>0.10040294007659789</c:v>
                </c:pt>
                <c:pt idx="697">
                  <c:v>0.10052847227077999</c:v>
                </c:pt>
                <c:pt idx="698">
                  <c:v>0.10065430163257283</c:v>
                </c:pt>
                <c:pt idx="699">
                  <c:v>0.1007804280303814</c:v>
                </c:pt>
                <c:pt idx="700">
                  <c:v>0.10090685133229998</c:v>
                </c:pt>
                <c:pt idx="701">
                  <c:v>0.10103357140611258</c:v>
                </c:pt>
                <c:pt idx="702">
                  <c:v>0.10116058811929268</c:v>
                </c:pt>
                <c:pt idx="703">
                  <c:v>0.10128790133900351</c:v>
                </c:pt>
                <c:pt idx="704">
                  <c:v>0.10141551093209822</c:v>
                </c:pt>
                <c:pt idx="705">
                  <c:v>0.10154341676512013</c:v>
                </c:pt>
                <c:pt idx="706">
                  <c:v>0.10167161870430269</c:v>
                </c:pt>
                <c:pt idx="707">
                  <c:v>0.10180011661556948</c:v>
                </c:pt>
                <c:pt idx="708">
                  <c:v>0.10192891036453483</c:v>
                </c:pt>
                <c:pt idx="709">
                  <c:v>0.10205799981650354</c:v>
                </c:pt>
                <c:pt idx="710">
                  <c:v>0.10218738483647122</c:v>
                </c:pt>
                <c:pt idx="711">
                  <c:v>0.10231706528912415</c:v>
                </c:pt>
                <c:pt idx="712">
                  <c:v>0.10244704103884</c:v>
                </c:pt>
                <c:pt idx="713">
                  <c:v>0.10257731194968739</c:v>
                </c:pt>
                <c:pt idx="714">
                  <c:v>0.10270787788542618</c:v>
                </c:pt>
                <c:pt idx="715">
                  <c:v>0.10283873870950788</c:v>
                </c:pt>
                <c:pt idx="716">
                  <c:v>0.10296989428507547</c:v>
                </c:pt>
                <c:pt idx="717">
                  <c:v>0.10310134447496383</c:v>
                </c:pt>
                <c:pt idx="718">
                  <c:v>0.10323308914169943</c:v>
                </c:pt>
                <c:pt idx="719">
                  <c:v>0.10336512814750115</c:v>
                </c:pt>
                <c:pt idx="720">
                  <c:v>0.10349746135427973</c:v>
                </c:pt>
                <c:pt idx="721">
                  <c:v>0.10363008862363837</c:v>
                </c:pt>
                <c:pt idx="722">
                  <c:v>0.1037630098168727</c:v>
                </c:pt>
                <c:pt idx="723">
                  <c:v>0.1038962247949709</c:v>
                </c:pt>
                <c:pt idx="724">
                  <c:v>0.10402973341861421</c:v>
                </c:pt>
                <c:pt idx="725">
                  <c:v>0.10416353554817631</c:v>
                </c:pt>
                <c:pt idx="726">
                  <c:v>0.10429763104372419</c:v>
                </c:pt>
                <c:pt idx="727">
                  <c:v>0.10443201976501798</c:v>
                </c:pt>
                <c:pt idx="728">
                  <c:v>0.10456670157151121</c:v>
                </c:pt>
                <c:pt idx="729">
                  <c:v>0.10470167632235083</c:v>
                </c:pt>
                <c:pt idx="730">
                  <c:v>0.10483694387637743</c:v>
                </c:pt>
                <c:pt idx="731">
                  <c:v>0.10497250409212538</c:v>
                </c:pt>
                <c:pt idx="732">
                  <c:v>0.10510835682782299</c:v>
                </c:pt>
                <c:pt idx="733">
                  <c:v>0.10524450194139262</c:v>
                </c:pt>
                <c:pt idx="734">
                  <c:v>0.10538093929045089</c:v>
                </c:pt>
                <c:pt idx="735">
                  <c:v>0.10551766873230872</c:v>
                </c:pt>
                <c:pt idx="736">
                  <c:v>0.10565469012397177</c:v>
                </c:pt>
                <c:pt idx="737">
                  <c:v>0.10579200332214</c:v>
                </c:pt>
                <c:pt idx="738">
                  <c:v>0.10592960818320862</c:v>
                </c:pt>
                <c:pt idx="739">
                  <c:v>0.10606750456326747</c:v>
                </c:pt>
                <c:pt idx="740">
                  <c:v>0.10620569231810162</c:v>
                </c:pt>
                <c:pt idx="741">
                  <c:v>0.10634417130319157</c:v>
                </c:pt>
                <c:pt idx="742">
                  <c:v>0.10648294137371306</c:v>
                </c:pt>
                <c:pt idx="743">
                  <c:v>0.10662200238453734</c:v>
                </c:pt>
                <c:pt idx="744">
                  <c:v>0.10676135419023164</c:v>
                </c:pt>
                <c:pt idx="745">
                  <c:v>0.10690099664505898</c:v>
                </c:pt>
                <c:pt idx="746">
                  <c:v>0.10704092960297823</c:v>
                </c:pt>
                <c:pt idx="747">
                  <c:v>0.10718115291764468</c:v>
                </c:pt>
                <c:pt idx="748">
                  <c:v>0.10732166644240987</c:v>
                </c:pt>
                <c:pt idx="749">
                  <c:v>0.10746247003032178</c:v>
                </c:pt>
                <c:pt idx="750">
                  <c:v>0.10760356353412515</c:v>
                </c:pt>
                <c:pt idx="751">
                  <c:v>0.1077449468062614</c:v>
                </c:pt>
                <c:pt idx="752">
                  <c:v>0.10788661969886892</c:v>
                </c:pt>
                <c:pt idx="753">
                  <c:v>0.10802858206378341</c:v>
                </c:pt>
                <c:pt idx="754">
                  <c:v>0.10817083375253755</c:v>
                </c:pt>
                <c:pt idx="755">
                  <c:v>0.10831337461636154</c:v>
                </c:pt>
                <c:pt idx="756">
                  <c:v>0.10845620450618321</c:v>
                </c:pt>
                <c:pt idx="757">
                  <c:v>0.10859932327262817</c:v>
                </c:pt>
                <c:pt idx="758">
                  <c:v>0.10874273076601965</c:v>
                </c:pt>
                <c:pt idx="759">
                  <c:v>0.10888642683637928</c:v>
                </c:pt>
                <c:pt idx="760">
                  <c:v>0.10903041133342667</c:v>
                </c:pt>
                <c:pt idx="761">
                  <c:v>0.10917468410657982</c:v>
                </c:pt>
                <c:pt idx="762">
                  <c:v>0.10931924500495521</c:v>
                </c:pt>
                <c:pt idx="763">
                  <c:v>0.10946409387736811</c:v>
                </c:pt>
                <c:pt idx="764">
                  <c:v>0.10960923057233257</c:v>
                </c:pt>
                <c:pt idx="765">
                  <c:v>0.10975465493806152</c:v>
                </c:pt>
                <c:pt idx="766">
                  <c:v>0.10990036682246723</c:v>
                </c:pt>
                <c:pt idx="767">
                  <c:v>0.11004636607316115</c:v>
                </c:pt>
                <c:pt idx="768">
                  <c:v>0.11019265253745414</c:v>
                </c:pt>
                <c:pt idx="769">
                  <c:v>0.11033922606235691</c:v>
                </c:pt>
                <c:pt idx="770">
                  <c:v>0.11048608649457969</c:v>
                </c:pt>
                <c:pt idx="771">
                  <c:v>0.11063323368053285</c:v>
                </c:pt>
                <c:pt idx="772">
                  <c:v>0.11078066746632681</c:v>
                </c:pt>
                <c:pt idx="773">
                  <c:v>0.11092838769777219</c:v>
                </c:pt>
                <c:pt idx="774">
                  <c:v>0.11107639422038013</c:v>
                </c:pt>
                <c:pt idx="775">
                  <c:v>0.11122468687936232</c:v>
                </c:pt>
                <c:pt idx="776">
                  <c:v>0.11137326551963123</c:v>
                </c:pt>
                <c:pt idx="777">
                  <c:v>0.11152212998580013</c:v>
                </c:pt>
                <c:pt idx="778">
                  <c:v>0.11167128012218358</c:v>
                </c:pt>
                <c:pt idx="779">
                  <c:v>0.11182071577279723</c:v>
                </c:pt>
                <c:pt idx="780">
                  <c:v>0.11197043678135821</c:v>
                </c:pt>
                <c:pt idx="781">
                  <c:v>0.11212044299128504</c:v>
                </c:pt>
                <c:pt idx="782">
                  <c:v>0.11227073424569822</c:v>
                </c:pt>
                <c:pt idx="783">
                  <c:v>0.11242131038741993</c:v>
                </c:pt>
                <c:pt idx="784">
                  <c:v>0.11257217125897456</c:v>
                </c:pt>
                <c:pt idx="785">
                  <c:v>0.11272331670258873</c:v>
                </c:pt>
                <c:pt idx="786">
                  <c:v>0.11287474656019125</c:v>
                </c:pt>
                <c:pt idx="787">
                  <c:v>0.11302646067341376</c:v>
                </c:pt>
                <c:pt idx="788">
                  <c:v>0.1131784588835904</c:v>
                </c:pt>
                <c:pt idx="789">
                  <c:v>0.11333074103175828</c:v>
                </c:pt>
                <c:pt idx="790">
                  <c:v>0.1134833069586576</c:v>
                </c:pt>
                <c:pt idx="791">
                  <c:v>0.11363615650473169</c:v>
                </c:pt>
                <c:pt idx="792">
                  <c:v>0.11378928951012734</c:v>
                </c:pt>
                <c:pt idx="793">
                  <c:v>0.11394270581469484</c:v>
                </c:pt>
                <c:pt idx="794">
                  <c:v>0.11409640525798831</c:v>
                </c:pt>
                <c:pt idx="795">
                  <c:v>0.11425038767926549</c:v>
                </c:pt>
                <c:pt idx="796">
                  <c:v>0.11440465291748853</c:v>
                </c:pt>
                <c:pt idx="797">
                  <c:v>0.11455920081132354</c:v>
                </c:pt>
                <c:pt idx="798">
                  <c:v>0.1147140311991412</c:v>
                </c:pt>
                <c:pt idx="799">
                  <c:v>0.11486914391901654</c:v>
                </c:pt>
                <c:pt idx="800">
                  <c:v>0.11502453880872959</c:v>
                </c:pt>
                <c:pt idx="801">
                  <c:v>0.11518021570576509</c:v>
                </c:pt>
                <c:pt idx="802">
                  <c:v>0.11533617444731281</c:v>
                </c:pt>
                <c:pt idx="803">
                  <c:v>0.1154924148702679</c:v>
                </c:pt>
                <c:pt idx="804">
                  <c:v>0.1156489368112309</c:v>
                </c:pt>
                <c:pt idx="805">
                  <c:v>0.11580574010650796</c:v>
                </c:pt>
                <c:pt idx="806">
                  <c:v>0.11596282459211082</c:v>
                </c:pt>
                <c:pt idx="807">
                  <c:v>0.11612019010375729</c:v>
                </c:pt>
                <c:pt idx="808">
                  <c:v>0.11627783647687129</c:v>
                </c:pt>
                <c:pt idx="809">
                  <c:v>0.11643576354658286</c:v>
                </c:pt>
                <c:pt idx="810">
                  <c:v>0.11659397114772863</c:v>
                </c:pt>
                <c:pt idx="811">
                  <c:v>0.11675245911485188</c:v>
                </c:pt>
                <c:pt idx="812">
                  <c:v>0.11691122728220249</c:v>
                </c:pt>
                <c:pt idx="813">
                  <c:v>0.11707027548373744</c:v>
                </c:pt>
                <c:pt idx="814">
                  <c:v>0.11722960355312079</c:v>
                </c:pt>
                <c:pt idx="815">
                  <c:v>0.11738921132372393</c:v>
                </c:pt>
                <c:pt idx="816">
                  <c:v>0.11754909862862578</c:v>
                </c:pt>
                <c:pt idx="817">
                  <c:v>0.11770926530061276</c:v>
                </c:pt>
                <c:pt idx="818">
                  <c:v>0.11786971117217937</c:v>
                </c:pt>
                <c:pt idx="819">
                  <c:v>0.11803043607552788</c:v>
                </c:pt>
                <c:pt idx="820">
                  <c:v>0.11819143984256886</c:v>
                </c:pt>
                <c:pt idx="821">
                  <c:v>0.11835272230492122</c:v>
                </c:pt>
                <c:pt idx="822">
                  <c:v>0.11851428329391245</c:v>
                </c:pt>
                <c:pt idx="823">
                  <c:v>0.11867612264057859</c:v>
                </c:pt>
                <c:pt idx="824">
                  <c:v>0.11883824017566474</c:v>
                </c:pt>
                <c:pt idx="825">
                  <c:v>0.11900063572962505</c:v>
                </c:pt>
                <c:pt idx="826">
                  <c:v>0.1191633091326228</c:v>
                </c:pt>
                <c:pt idx="827">
                  <c:v>0.11932626021453085</c:v>
                </c:pt>
                <c:pt idx="828">
                  <c:v>0.11948948880493149</c:v>
                </c:pt>
                <c:pt idx="829">
                  <c:v>0.1196529947331168</c:v>
                </c:pt>
                <c:pt idx="830">
                  <c:v>0.11981677782808903</c:v>
                </c:pt>
                <c:pt idx="831">
                  <c:v>0.11998083791856035</c:v>
                </c:pt>
                <c:pt idx="832">
                  <c:v>0.12014517483295323</c:v>
                </c:pt>
                <c:pt idx="833">
                  <c:v>0.12030978839940076</c:v>
                </c:pt>
                <c:pt idx="834">
                  <c:v>0.12047467844574666</c:v>
                </c:pt>
                <c:pt idx="835">
                  <c:v>0.12063984479954543</c:v>
                </c:pt>
                <c:pt idx="836">
                  <c:v>0.12080528728806267</c:v>
                </c:pt>
                <c:pt idx="837">
                  <c:v>0.12097100573827529</c:v>
                </c:pt>
                <c:pt idx="838">
                  <c:v>0.12113699997687133</c:v>
                </c:pt>
                <c:pt idx="839">
                  <c:v>0.12130326983025069</c:v>
                </c:pt>
                <c:pt idx="840">
                  <c:v>0.12146981512452482</c:v>
                </c:pt>
                <c:pt idx="841">
                  <c:v>0.12163663568551714</c:v>
                </c:pt>
                <c:pt idx="842">
                  <c:v>0.12180373133876332</c:v>
                </c:pt>
                <c:pt idx="843">
                  <c:v>0.12197110190951116</c:v>
                </c:pt>
                <c:pt idx="844">
                  <c:v>0.12213874722272117</c:v>
                </c:pt>
                <c:pt idx="845">
                  <c:v>0.12230666710306631</c:v>
                </c:pt>
                <c:pt idx="846">
                  <c:v>0.12247486137493241</c:v>
                </c:pt>
                <c:pt idx="847">
                  <c:v>0.12264332986241849</c:v>
                </c:pt>
                <c:pt idx="848">
                  <c:v>0.12281207238933667</c:v>
                </c:pt>
                <c:pt idx="849">
                  <c:v>0.12298108877921249</c:v>
                </c:pt>
                <c:pt idx="850">
                  <c:v>0.12315037885528501</c:v>
                </c:pt>
                <c:pt idx="851">
                  <c:v>0.12331994244050731</c:v>
                </c:pt>
                <c:pt idx="852">
                  <c:v>0.12348977935754624</c:v>
                </c:pt>
                <c:pt idx="853">
                  <c:v>0.1236598894287827</c:v>
                </c:pt>
                <c:pt idx="854">
                  <c:v>0.12383027247631206</c:v>
                </c:pt>
                <c:pt idx="855">
                  <c:v>0.12400092832194426</c:v>
                </c:pt>
                <c:pt idx="856">
                  <c:v>0.12417185678720383</c:v>
                </c:pt>
                <c:pt idx="857">
                  <c:v>0.12434305769333015</c:v>
                </c:pt>
                <c:pt idx="858">
                  <c:v>0.12451453086127784</c:v>
                </c:pt>
                <c:pt idx="859">
                  <c:v>0.12468627611171668</c:v>
                </c:pt>
                <c:pt idx="860">
                  <c:v>0.12485829326503184</c:v>
                </c:pt>
                <c:pt idx="861">
                  <c:v>0.12503058214132423</c:v>
                </c:pt>
                <c:pt idx="862">
                  <c:v>0.1252031425604106</c:v>
                </c:pt>
                <c:pt idx="863">
                  <c:v>0.12537597434182368</c:v>
                </c:pt>
                <c:pt idx="864">
                  <c:v>0.1255490773048123</c:v>
                </c:pt>
                <c:pt idx="865">
                  <c:v>0.12572245126834186</c:v>
                </c:pt>
                <c:pt idx="866">
                  <c:v>0.12589609605109425</c:v>
                </c:pt>
                <c:pt idx="867">
                  <c:v>0.12607001147146807</c:v>
                </c:pt>
                <c:pt idx="868">
                  <c:v>0.12624419734757902</c:v>
                </c:pt>
                <c:pt idx="869">
                  <c:v>0.12641865349725989</c:v>
                </c:pt>
                <c:pt idx="870">
                  <c:v>0.12659337973806073</c:v>
                </c:pt>
                <c:pt idx="871">
                  <c:v>0.12676837588724932</c:v>
                </c:pt>
                <c:pt idx="872">
                  <c:v>0.12694364176181094</c:v>
                </c:pt>
                <c:pt idx="873">
                  <c:v>0.12711917717844895</c:v>
                </c:pt>
                <c:pt idx="874">
                  <c:v>0.12729498195358468</c:v>
                </c:pt>
                <c:pt idx="875">
                  <c:v>0.12747105590335794</c:v>
                </c:pt>
                <c:pt idx="876">
                  <c:v>0.12764739884362686</c:v>
                </c:pt>
                <c:pt idx="877">
                  <c:v>0.12782401058996828</c:v>
                </c:pt>
                <c:pt idx="878">
                  <c:v>0.12800089095767808</c:v>
                </c:pt>
                <c:pt idx="879">
                  <c:v>0.128178039761771</c:v>
                </c:pt>
                <c:pt idx="880">
                  <c:v>0.12835545681698113</c:v>
                </c:pt>
                <c:pt idx="881">
                  <c:v>0.12853314193776205</c:v>
                </c:pt>
                <c:pt idx="882">
                  <c:v>0.12871109493828697</c:v>
                </c:pt>
                <c:pt idx="883">
                  <c:v>0.12888931563244893</c:v>
                </c:pt>
                <c:pt idx="884">
                  <c:v>0.12906780383386091</c:v>
                </c:pt>
                <c:pt idx="885">
                  <c:v>0.12924655935585644</c:v>
                </c:pt>
                <c:pt idx="886">
                  <c:v>0.12942558201148907</c:v>
                </c:pt>
                <c:pt idx="887">
                  <c:v>0.12960487161353335</c:v>
                </c:pt>
                <c:pt idx="888">
                  <c:v>0.12978442797448436</c:v>
                </c:pt>
                <c:pt idx="889">
                  <c:v>0.12996425090655839</c:v>
                </c:pt>
                <c:pt idx="890">
                  <c:v>0.13014434022169274</c:v>
                </c:pt>
                <c:pt idx="891">
                  <c:v>0.13032469573154648</c:v>
                </c:pt>
                <c:pt idx="892">
                  <c:v>0.13050531724749986</c:v>
                </c:pt>
                <c:pt idx="893">
                  <c:v>0.13068620458065527</c:v>
                </c:pt>
                <c:pt idx="894">
                  <c:v>0.13086735754183687</c:v>
                </c:pt>
                <c:pt idx="895">
                  <c:v>0.13104877594159114</c:v>
                </c:pt>
                <c:pt idx="896">
                  <c:v>0.13123045959018703</c:v>
                </c:pt>
                <c:pt idx="897">
                  <c:v>0.13141240829761591</c:v>
                </c:pt>
                <c:pt idx="898">
                  <c:v>0.13159462187359205</c:v>
                </c:pt>
                <c:pt idx="899">
                  <c:v>0.13177710012755273</c:v>
                </c:pt>
                <c:pt idx="900">
                  <c:v>0.13195984286865836</c:v>
                </c:pt>
                <c:pt idx="901">
                  <c:v>0.13214284990579273</c:v>
                </c:pt>
                <c:pt idx="902">
                  <c:v>0.13232612104756336</c:v>
                </c:pt>
                <c:pt idx="903">
                  <c:v>0.13250965610230142</c:v>
                </c:pt>
                <c:pt idx="904">
                  <c:v>0.13269345487806217</c:v>
                </c:pt>
                <c:pt idx="905">
                  <c:v>0.13287751718262497</c:v>
                </c:pt>
                <c:pt idx="906">
                  <c:v>0.1330618428234937</c:v>
                </c:pt>
                <c:pt idx="907">
                  <c:v>0.13324643160789668</c:v>
                </c:pt>
                <c:pt idx="908">
                  <c:v>0.13343128334278714</c:v>
                </c:pt>
                <c:pt idx="909">
                  <c:v>0.13361639783484336</c:v>
                </c:pt>
                <c:pt idx="910">
                  <c:v>0.13380177489046863</c:v>
                </c:pt>
                <c:pt idx="911">
                  <c:v>0.13398741431579192</c:v>
                </c:pt>
                <c:pt idx="912">
                  <c:v>0.13417331591666748</c:v>
                </c:pt>
                <c:pt idx="913">
                  <c:v>0.13435947949867566</c:v>
                </c:pt>
                <c:pt idx="914">
                  <c:v>0.1345459048671227</c:v>
                </c:pt>
                <c:pt idx="915">
                  <c:v>0.13473259182704098</c:v>
                </c:pt>
                <c:pt idx="916">
                  <c:v>0.1349195401831895</c:v>
                </c:pt>
                <c:pt idx="917">
                  <c:v>0.13510674974005371</c:v>
                </c:pt>
                <c:pt idx="918">
                  <c:v>0.13529422030184601</c:v>
                </c:pt>
                <c:pt idx="919">
                  <c:v>0.13548195167250571</c:v>
                </c:pt>
                <c:pt idx="920">
                  <c:v>0.13566994365569948</c:v>
                </c:pt>
                <c:pt idx="921">
                  <c:v>0.13585819605482138</c:v>
                </c:pt>
                <c:pt idx="922">
                  <c:v>0.13604670867299318</c:v>
                </c:pt>
                <c:pt idx="923">
                  <c:v>0.13623548131306437</c:v>
                </c:pt>
                <c:pt idx="924">
                  <c:v>0.13642451377761261</c:v>
                </c:pt>
                <c:pt idx="925">
                  <c:v>0.13661380586894387</c:v>
                </c:pt>
                <c:pt idx="926">
                  <c:v>0.13680335738909252</c:v>
                </c:pt>
                <c:pt idx="927">
                  <c:v>0.13699316813982157</c:v>
                </c:pt>
                <c:pt idx="928">
                  <c:v>0.1371832379226231</c:v>
                </c:pt>
                <c:pt idx="929">
                  <c:v>0.13737356653871804</c:v>
                </c:pt>
                <c:pt idx="930">
                  <c:v>0.13756415378905684</c:v>
                </c:pt>
                <c:pt idx="931">
                  <c:v>0.13775499947431943</c:v>
                </c:pt>
                <c:pt idx="932">
                  <c:v>0.13794610339491528</c:v>
                </c:pt>
                <c:pt idx="933">
                  <c:v>0.13813746535098406</c:v>
                </c:pt>
                <c:pt idx="934">
                  <c:v>0.13832908514239539</c:v>
                </c:pt>
                <c:pt idx="935">
                  <c:v>0.1385209625687493</c:v>
                </c:pt>
                <c:pt idx="936">
                  <c:v>0.1387130974293764</c:v>
                </c:pt>
                <c:pt idx="937">
                  <c:v>0.13890548952333806</c:v>
                </c:pt>
                <c:pt idx="938">
                  <c:v>0.13909813864942661</c:v>
                </c:pt>
                <c:pt idx="939">
                  <c:v>0.13929104460616556</c:v>
                </c:pt>
                <c:pt idx="940">
                  <c:v>0.1394842071918099</c:v>
                </c:pt>
                <c:pt idx="941">
                  <c:v>0.13967762620434612</c:v>
                </c:pt>
                <c:pt idx="942">
                  <c:v>0.1398713014414926</c:v>
                </c:pt>
                <c:pt idx="943">
                  <c:v>0.14006523270069976</c:v>
                </c:pt>
                <c:pt idx="944">
                  <c:v>0.14025941977915024</c:v>
                </c:pt>
                <c:pt idx="945">
                  <c:v>0.14045386247375921</c:v>
                </c:pt>
                <c:pt idx="946">
                  <c:v>0.14064856058117431</c:v>
                </c:pt>
                <c:pt idx="947">
                  <c:v>0.14084351389777633</c:v>
                </c:pt>
                <c:pt idx="948">
                  <c:v>0.141038722219679</c:v>
                </c:pt>
                <c:pt idx="949">
                  <c:v>0.14123418534272938</c:v>
                </c:pt>
                <c:pt idx="950">
                  <c:v>0.14142990306250802</c:v>
                </c:pt>
                <c:pt idx="951">
                  <c:v>0.14162587517432937</c:v>
                </c:pt>
                <c:pt idx="952">
                  <c:v>0.14182210147324165</c:v>
                </c:pt>
                <c:pt idx="953">
                  <c:v>0.14201858175402729</c:v>
                </c:pt>
                <c:pt idx="954">
                  <c:v>0.14221531581120311</c:v>
                </c:pt>
                <c:pt idx="955">
                  <c:v>0.14241230343902062</c:v>
                </c:pt>
                <c:pt idx="956">
                  <c:v>0.14260954443146595</c:v>
                </c:pt>
                <c:pt idx="957">
                  <c:v>0.14280703858226043</c:v>
                </c:pt>
                <c:pt idx="958">
                  <c:v>0.14300478568486058</c:v>
                </c:pt>
                <c:pt idx="959">
                  <c:v>0.1432027855324583</c:v>
                </c:pt>
                <c:pt idx="960">
                  <c:v>0.14340103791798126</c:v>
                </c:pt>
                <c:pt idx="961">
                  <c:v>0.143599542634093</c:v>
                </c:pt>
                <c:pt idx="962">
                  <c:v>0.14379829947319311</c:v>
                </c:pt>
                <c:pt idx="963">
                  <c:v>0.1439973082274176</c:v>
                </c:pt>
                <c:pt idx="964">
                  <c:v>0.14419656868863898</c:v>
                </c:pt>
                <c:pt idx="965">
                  <c:v>0.14439608064846646</c:v>
                </c:pt>
                <c:pt idx="966">
                  <c:v>0.14459584389824628</c:v>
                </c:pt>
                <c:pt idx="967">
                  <c:v>0.14479585822906191</c:v>
                </c:pt>
                <c:pt idx="968">
                  <c:v>0.14499612343173418</c:v>
                </c:pt>
                <c:pt idx="969">
                  <c:v>0.14519663929682153</c:v>
                </c:pt>
                <c:pt idx="970">
                  <c:v>0.14539740561462039</c:v>
                </c:pt>
                <c:pt idx="971">
                  <c:v>0.14559842217516508</c:v>
                </c:pt>
                <c:pt idx="972">
                  <c:v>0.14579968876822832</c:v>
                </c:pt>
                <c:pt idx="973">
                  <c:v>0.1460012051833213</c:v>
                </c:pt>
                <c:pt idx="974">
                  <c:v>0.146202971209694</c:v>
                </c:pt>
                <c:pt idx="975">
                  <c:v>0.1464049866363353</c:v>
                </c:pt>
                <c:pt idx="976">
                  <c:v>0.14660725125197324</c:v>
                </c:pt>
                <c:pt idx="977">
                  <c:v>0.14680976484507524</c:v>
                </c:pt>
                <c:pt idx="978">
                  <c:v>0.14701252720384844</c:v>
                </c:pt>
                <c:pt idx="979">
                  <c:v>0.14721553811623972</c:v>
                </c:pt>
                <c:pt idx="980">
                  <c:v>0.14741879736993599</c:v>
                </c:pt>
                <c:pt idx="981">
                  <c:v>0.14762230475236454</c:v>
                </c:pt>
                <c:pt idx="982">
                  <c:v>0.1478260600506931</c:v>
                </c:pt>
                <c:pt idx="983">
                  <c:v>0.14803006305183011</c:v>
                </c:pt>
                <c:pt idx="984">
                  <c:v>0.14823431354242506</c:v>
                </c:pt>
                <c:pt idx="985">
                  <c:v>0.14843881130886846</c:v>
                </c:pt>
                <c:pt idx="986">
                  <c:v>0.14864355613729233</c:v>
                </c:pt>
                <c:pt idx="987">
                  <c:v>0.14884854781357018</c:v>
                </c:pt>
                <c:pt idx="988">
                  <c:v>0.14905378612331757</c:v>
                </c:pt>
                <c:pt idx="989">
                  <c:v>0.14925927085189192</c:v>
                </c:pt>
                <c:pt idx="990">
                  <c:v>0.14946500178439304</c:v>
                </c:pt>
                <c:pt idx="991">
                  <c:v>0.14967097870566326</c:v>
                </c:pt>
                <c:pt idx="992">
                  <c:v>0.14987720140028762</c:v>
                </c:pt>
                <c:pt idx="993">
                  <c:v>0.15008366965259409</c:v>
                </c:pt>
                <c:pt idx="994">
                  <c:v>0.15029038324665395</c:v>
                </c:pt>
                <c:pt idx="995">
                  <c:v>0.15049734196628173</c:v>
                </c:pt>
                <c:pt idx="996">
                  <c:v>0.15070454559503574</c:v>
                </c:pt>
                <c:pt idx="997">
                  <c:v>0.1509119939162181</c:v>
                </c:pt>
                <c:pt idx="998">
                  <c:v>0.15111968671287504</c:v>
                </c:pt>
                <c:pt idx="999">
                  <c:v>0.15132762376779713</c:v>
                </c:pt>
                <c:pt idx="1000">
                  <c:v>0.15153580486351942</c:v>
                </c:pt>
                <c:pt idx="1001">
                  <c:v>0.1517442297823218</c:v>
                </c:pt>
                <c:pt idx="1002">
                  <c:v>0.15195289830622921</c:v>
                </c:pt>
                <c:pt idx="1003">
                  <c:v>0.15216181021701167</c:v>
                </c:pt>
                <c:pt idx="1004">
                  <c:v>0.15237096529618482</c:v>
                </c:pt>
                <c:pt idx="1005">
                  <c:v>0.1525803633250099</c:v>
                </c:pt>
                <c:pt idx="1006">
                  <c:v>0.15279000408449409</c:v>
                </c:pt>
                <c:pt idx="1007">
                  <c:v>0.15299988735539072</c:v>
                </c:pt>
                <c:pt idx="1008">
                  <c:v>0.15321001291819947</c:v>
                </c:pt>
                <c:pt idx="1009">
                  <c:v>0.1534203805531667</c:v>
                </c:pt>
                <c:pt idx="1010">
                  <c:v>0.15363099004028549</c:v>
                </c:pt>
                <c:pt idx="1011">
                  <c:v>0.15384184115929614</c:v>
                </c:pt>
                <c:pt idx="1012">
                  <c:v>0.15405293368968609</c:v>
                </c:pt>
                <c:pt idx="1013">
                  <c:v>0.15426426741069041</c:v>
                </c:pt>
                <c:pt idx="1014">
                  <c:v>0.15447584210129189</c:v>
                </c:pt>
                <c:pt idx="1015">
                  <c:v>0.15468765754022129</c:v>
                </c:pt>
                <c:pt idx="1016">
                  <c:v>0.15489971350595766</c:v>
                </c:pt>
                <c:pt idx="1017">
                  <c:v>0.1551120097767284</c:v>
                </c:pt>
                <c:pt idx="1018">
                  <c:v>0.15532454613050967</c:v>
                </c:pt>
                <c:pt idx="1019">
                  <c:v>0.15553732234502654</c:v>
                </c:pt>
                <c:pt idx="1020">
                  <c:v>0.15575033819775319</c:v>
                </c:pt>
                <c:pt idx="1021">
                  <c:v>0.15596359346591324</c:v>
                </c:pt>
                <c:pt idx="1022">
                  <c:v>0.15617708792647986</c:v>
                </c:pt>
                <c:pt idx="1023">
                  <c:v>0.1563908213561761</c:v>
                </c:pt>
                <c:pt idx="1024">
                  <c:v>0.15660479353147511</c:v>
                </c:pt>
                <c:pt idx="1025">
                  <c:v>0.15681900422860032</c:v>
                </c:pt>
                <c:pt idx="1026">
                  <c:v>0.15703345322352569</c:v>
                </c:pt>
                <c:pt idx="1027">
                  <c:v>0.15724814029197609</c:v>
                </c:pt>
                <c:pt idx="1028">
                  <c:v>0.15746306520942718</c:v>
                </c:pt>
                <c:pt idx="1029">
                  <c:v>0.15767822775110607</c:v>
                </c:pt>
                <c:pt idx="1030">
                  <c:v>0.15789362769199136</c:v>
                </c:pt>
                <c:pt idx="1031">
                  <c:v>0.15810926480681323</c:v>
                </c:pt>
                <c:pt idx="1032">
                  <c:v>0.15832513887005392</c:v>
                </c:pt>
                <c:pt idx="1033">
                  <c:v>0.15854124965594779</c:v>
                </c:pt>
                <c:pt idx="1034">
                  <c:v>0.15875759693848177</c:v>
                </c:pt>
                <c:pt idx="1035">
                  <c:v>0.15897418049139525</c:v>
                </c:pt>
                <c:pt idx="1036">
                  <c:v>0.15919100008818074</c:v>
                </c:pt>
                <c:pt idx="1037">
                  <c:v>0.15940805550208378</c:v>
                </c:pt>
                <c:pt idx="1038">
                  <c:v>0.15962534650610324</c:v>
                </c:pt>
                <c:pt idx="1039">
                  <c:v>0.15984287287299173</c:v>
                </c:pt>
                <c:pt idx="1040">
                  <c:v>0.16006063437525561</c:v>
                </c:pt>
                <c:pt idx="1041">
                  <c:v>0.16027863078515536</c:v>
                </c:pt>
                <c:pt idx="1042">
                  <c:v>0.16049686187470585</c:v>
                </c:pt>
                <c:pt idx="1043">
                  <c:v>0.16071532741567637</c:v>
                </c:pt>
                <c:pt idx="1044">
                  <c:v>0.16093402717959115</c:v>
                </c:pt>
                <c:pt idx="1045">
                  <c:v>0.16115296093772949</c:v>
                </c:pt>
                <c:pt idx="1046">
                  <c:v>0.16137212846112578</c:v>
                </c:pt>
                <c:pt idx="1047">
                  <c:v>0.16159152952057015</c:v>
                </c:pt>
                <c:pt idx="1048">
                  <c:v>0.16181116388660843</c:v>
                </c:pt>
                <c:pt idx="1049">
                  <c:v>0.16203103132954233</c:v>
                </c:pt>
                <c:pt idx="1050">
                  <c:v>0.16225113161942994</c:v>
                </c:pt>
                <c:pt idx="1051">
                  <c:v>0.16247146452608582</c:v>
                </c:pt>
                <c:pt idx="1052">
                  <c:v>0.16269202981908124</c:v>
                </c:pt>
                <c:pt idx="1053">
                  <c:v>0.16291282726774431</c:v>
                </c:pt>
                <c:pt idx="1054">
                  <c:v>0.16313385664116059</c:v>
                </c:pt>
                <c:pt idx="1055">
                  <c:v>0.16335511770817293</c:v>
                </c:pt>
                <c:pt idx="1056">
                  <c:v>0.16357661023738182</c:v>
                </c:pt>
                <c:pt idx="1057">
                  <c:v>0.16379833399714591</c:v>
                </c:pt>
                <c:pt idx="1058">
                  <c:v>0.16402028875558172</c:v>
                </c:pt>
                <c:pt idx="1059">
                  <c:v>0.16424247428056443</c:v>
                </c:pt>
                <c:pt idx="1060">
                  <c:v>0.16446489033972775</c:v>
                </c:pt>
                <c:pt idx="1061">
                  <c:v>0.1646875367004644</c:v>
                </c:pt>
                <c:pt idx="1062">
                  <c:v>0.16491041312992605</c:v>
                </c:pt>
                <c:pt idx="1063">
                  <c:v>0.16513351939502405</c:v>
                </c:pt>
                <c:pt idx="1064">
                  <c:v>0.16535685526242913</c:v>
                </c:pt>
                <c:pt idx="1065">
                  <c:v>0.165580420498572</c:v>
                </c:pt>
                <c:pt idx="1066">
                  <c:v>0.16580421486964345</c:v>
                </c:pt>
                <c:pt idx="1067">
                  <c:v>0.16602823814159473</c:v>
                </c:pt>
                <c:pt idx="1068">
                  <c:v>0.16625249008013759</c:v>
                </c:pt>
                <c:pt idx="1069">
                  <c:v>0.16647697045074472</c:v>
                </c:pt>
                <c:pt idx="1070">
                  <c:v>0.16670167901864985</c:v>
                </c:pt>
                <c:pt idx="1071">
                  <c:v>0.16692661554884808</c:v>
                </c:pt>
                <c:pt idx="1072">
                  <c:v>0.16715177980609616</c:v>
                </c:pt>
                <c:pt idx="1073">
                  <c:v>0.16737717155491247</c:v>
                </c:pt>
                <c:pt idx="1074">
                  <c:v>0.16760279055957777</c:v>
                </c:pt>
                <c:pt idx="1075">
                  <c:v>0.16782863658413499</c:v>
                </c:pt>
                <c:pt idx="1076">
                  <c:v>0.16805470939238959</c:v>
                </c:pt>
                <c:pt idx="1077">
                  <c:v>0.16828100874790997</c:v>
                </c:pt>
                <c:pt idx="1078">
                  <c:v>0.16850753441402755</c:v>
                </c:pt>
                <c:pt idx="1079">
                  <c:v>0.16873428615383704</c:v>
                </c:pt>
                <c:pt idx="1080">
                  <c:v>0.16896126373019676</c:v>
                </c:pt>
                <c:pt idx="1081">
                  <c:v>0.16918846690572889</c:v>
                </c:pt>
                <c:pt idx="1082">
                  <c:v>0.16941589544281951</c:v>
                </c:pt>
                <c:pt idx="1083">
                  <c:v>0.16964354910361923</c:v>
                </c:pt>
                <c:pt idx="1084">
                  <c:v>0.16987142765004304</c:v>
                </c:pt>
                <c:pt idx="1085">
                  <c:v>0.17009953084377083</c:v>
                </c:pt>
                <c:pt idx="1086">
                  <c:v>0.17032785844624751</c:v>
                </c:pt>
                <c:pt idx="1087">
                  <c:v>0.17055641021868337</c:v>
                </c:pt>
                <c:pt idx="1088">
                  <c:v>0.17078518592205419</c:v>
                </c:pt>
                <c:pt idx="1089">
                  <c:v>0.17101418531710152</c:v>
                </c:pt>
                <c:pt idx="1090">
                  <c:v>0.17124340816433309</c:v>
                </c:pt>
                <c:pt idx="1091">
                  <c:v>0.17147285422402286</c:v>
                </c:pt>
                <c:pt idx="1092">
                  <c:v>0.17170252325621133</c:v>
                </c:pt>
                <c:pt idx="1093">
                  <c:v>0.17193241502070589</c:v>
                </c:pt>
                <c:pt idx="1094">
                  <c:v>0.17216252927708095</c:v>
                </c:pt>
                <c:pt idx="1095">
                  <c:v>0.17239286578467813</c:v>
                </c:pt>
                <c:pt idx="1096">
                  <c:v>0.17262342430260683</c:v>
                </c:pt>
                <c:pt idx="1097">
                  <c:v>0.17285420458974413</c:v>
                </c:pt>
                <c:pt idx="1098">
                  <c:v>0.17308520640473513</c:v>
                </c:pt>
                <c:pt idx="1099">
                  <c:v>0.17331642950599338</c:v>
                </c:pt>
                <c:pt idx="1100">
                  <c:v>0.17354787365170093</c:v>
                </c:pt>
                <c:pt idx="1101">
                  <c:v>0.17377953859980871</c:v>
                </c:pt>
                <c:pt idx="1102">
                  <c:v>0.17401142410803661</c:v>
                </c:pt>
                <c:pt idx="1103">
                  <c:v>0.17424352993387401</c:v>
                </c:pt>
                <c:pt idx="1104">
                  <c:v>0.17447585583457983</c:v>
                </c:pt>
                <c:pt idx="1105">
                  <c:v>0.1747084015671827</c:v>
                </c:pt>
                <c:pt idx="1106">
                  <c:v>0.17494116688848149</c:v>
                </c:pt>
                <c:pt idx="1107">
                  <c:v>0.17517415155504545</c:v>
                </c:pt>
                <c:pt idx="1108">
                  <c:v>0.1754073553232143</c:v>
                </c:pt>
                <c:pt idx="1109">
                  <c:v>0.17564077794909866</c:v>
                </c:pt>
                <c:pt idx="1110">
                  <c:v>0.17587441918858038</c:v>
                </c:pt>
                <c:pt idx="1111">
                  <c:v>0.1761082787973125</c:v>
                </c:pt>
                <c:pt idx="1112">
                  <c:v>0.17634235653071975</c:v>
                </c:pt>
                <c:pt idx="1113">
                  <c:v>0.1765766521439989</c:v>
                </c:pt>
                <c:pt idx="1114">
                  <c:v>0.17681116539211858</c:v>
                </c:pt>
                <c:pt idx="1115">
                  <c:v>0.17704589602982002</c:v>
                </c:pt>
                <c:pt idx="1116">
                  <c:v>0.17728084381161699</c:v>
                </c:pt>
                <c:pt idx="1117">
                  <c:v>0.17751600849179625</c:v>
                </c:pt>
                <c:pt idx="1118">
                  <c:v>0.17775138982441768</c:v>
                </c:pt>
                <c:pt idx="1119">
                  <c:v>0.17798698756331449</c:v>
                </c:pt>
                <c:pt idx="1120">
                  <c:v>0.17822280146209382</c:v>
                </c:pt>
                <c:pt idx="1121">
                  <c:v>0.17845883127413645</c:v>
                </c:pt>
                <c:pt idx="1122">
                  <c:v>0.17869507675259755</c:v>
                </c:pt>
                <c:pt idx="1123">
                  <c:v>0.17893153765040665</c:v>
                </c:pt>
                <c:pt idx="1124">
                  <c:v>0.17916821372026806</c:v>
                </c:pt>
                <c:pt idx="1125">
                  <c:v>0.17940510471466092</c:v>
                </c:pt>
                <c:pt idx="1126">
                  <c:v>0.1796422103858398</c:v>
                </c:pt>
                <c:pt idx="1127">
                  <c:v>0.17987953048583466</c:v>
                </c:pt>
                <c:pt idx="1128">
                  <c:v>0.18011706476645112</c:v>
                </c:pt>
                <c:pt idx="1129">
                  <c:v>0.18035481297927089</c:v>
                </c:pt>
                <c:pt idx="1130">
                  <c:v>0.18059277487565201</c:v>
                </c:pt>
                <c:pt idx="1131">
                  <c:v>0.18083095020672893</c:v>
                </c:pt>
                <c:pt idx="1132">
                  <c:v>0.18106933872341291</c:v>
                </c:pt>
                <c:pt idx="1133">
                  <c:v>0.18130794017639229</c:v>
                </c:pt>
                <c:pt idx="1134">
                  <c:v>0.18154675431613271</c:v>
                </c:pt>
                <c:pt idx="1135">
                  <c:v>0.18178578089287736</c:v>
                </c:pt>
                <c:pt idx="1136">
                  <c:v>0.18202501965664727</c:v>
                </c:pt>
                <c:pt idx="1137">
                  <c:v>0.18226447035724158</c:v>
                </c:pt>
                <c:pt idx="1138">
                  <c:v>0.18250413274423774</c:v>
                </c:pt>
                <c:pt idx="1139">
                  <c:v>0.1827440065669918</c:v>
                </c:pt>
                <c:pt idx="1140">
                  <c:v>0.18298409157463882</c:v>
                </c:pt>
                <c:pt idx="1141">
                  <c:v>0.18322438751609282</c:v>
                </c:pt>
                <c:pt idx="1142">
                  <c:v>0.1834648941400473</c:v>
                </c:pt>
                <c:pt idx="1143">
                  <c:v>0.18370561119497544</c:v>
                </c:pt>
                <c:pt idx="1144">
                  <c:v>0.18394653842913039</c:v>
                </c:pt>
                <c:pt idx="1145">
                  <c:v>0.1841876755905453</c:v>
                </c:pt>
                <c:pt idx="1146">
                  <c:v>0.18442902242703405</c:v>
                </c:pt>
                <c:pt idx="1147">
                  <c:v>0.18467057868619105</c:v>
                </c:pt>
                <c:pt idx="1148">
                  <c:v>0.18491234411539162</c:v>
                </c:pt>
                <c:pt idx="1149">
                  <c:v>0.18515431846179259</c:v>
                </c:pt>
                <c:pt idx="1150">
                  <c:v>0.18539650147233208</c:v>
                </c:pt>
                <c:pt idx="1151">
                  <c:v>0.18563889289373009</c:v>
                </c:pt>
                <c:pt idx="1152">
                  <c:v>0.18588149247248853</c:v>
                </c:pt>
                <c:pt idx="1153">
                  <c:v>0.18612429995489183</c:v>
                </c:pt>
                <c:pt idx="1154">
                  <c:v>0.18636731508700677</c:v>
                </c:pt>
                <c:pt idx="1155">
                  <c:v>0.18661053761468316</c:v>
                </c:pt>
                <c:pt idx="1156">
                  <c:v>0.18685396728355375</c:v>
                </c:pt>
                <c:pt idx="1157">
                  <c:v>0.18709760383903473</c:v>
                </c:pt>
                <c:pt idx="1158">
                  <c:v>0.18734144702632596</c:v>
                </c:pt>
                <c:pt idx="1159">
                  <c:v>0.18758549659041107</c:v>
                </c:pt>
                <c:pt idx="1160">
                  <c:v>0.18782975227605805</c:v>
                </c:pt>
                <c:pt idx="1161">
                  <c:v>0.18807421382781914</c:v>
                </c:pt>
                <c:pt idx="1162">
                  <c:v>0.18831888099003138</c:v>
                </c:pt>
                <c:pt idx="1163">
                  <c:v>0.18856375350681678</c:v>
                </c:pt>
                <c:pt idx="1164">
                  <c:v>0.18880883112208255</c:v>
                </c:pt>
                <c:pt idx="1165">
                  <c:v>0.18905411357952137</c:v>
                </c:pt>
                <c:pt idx="1166">
                  <c:v>0.18929960062261181</c:v>
                </c:pt>
                <c:pt idx="1167">
                  <c:v>0.18954529199461839</c:v>
                </c:pt>
                <c:pt idx="1168">
                  <c:v>0.18979118743859189</c:v>
                </c:pt>
                <c:pt idx="1169">
                  <c:v>0.19003728669736983</c:v>
                </c:pt>
                <c:pt idx="1170">
                  <c:v>0.19028358951357646</c:v>
                </c:pt>
                <c:pt idx="1171">
                  <c:v>0.19053009562962314</c:v>
                </c:pt>
                <c:pt idx="1172">
                  <c:v>0.19077680478770859</c:v>
                </c:pt>
                <c:pt idx="1173">
                  <c:v>0.19102371672981933</c:v>
                </c:pt>
                <c:pt idx="1174">
                  <c:v>0.19127083119772964</c:v>
                </c:pt>
                <c:pt idx="1175">
                  <c:v>0.19151814793300212</c:v>
                </c:pt>
                <c:pt idx="1176">
                  <c:v>0.1917656666769878</c:v>
                </c:pt>
                <c:pt idx="1177">
                  <c:v>0.19201338717082631</c:v>
                </c:pt>
                <c:pt idx="1178">
                  <c:v>0.19226130915544651</c:v>
                </c:pt>
                <c:pt idx="1179">
                  <c:v>0.19250943237156634</c:v>
                </c:pt>
                <c:pt idx="1180">
                  <c:v>0.19275775655969343</c:v>
                </c:pt>
                <c:pt idx="1181">
                  <c:v>0.19300628146012516</c:v>
                </c:pt>
                <c:pt idx="1182">
                  <c:v>0.19325500681294899</c:v>
                </c:pt>
                <c:pt idx="1183">
                  <c:v>0.19350393235804283</c:v>
                </c:pt>
                <c:pt idx="1184">
                  <c:v>0.19375305783507513</c:v>
                </c:pt>
                <c:pt idx="1185">
                  <c:v>0.19400238298350519</c:v>
                </c:pt>
                <c:pt idx="1186">
                  <c:v>0.19425190754258373</c:v>
                </c:pt>
                <c:pt idx="1187">
                  <c:v>0.1945016312513527</c:v>
                </c:pt>
                <c:pt idx="1188">
                  <c:v>0.19475155384864579</c:v>
                </c:pt>
                <c:pt idx="1189">
                  <c:v>0.19500167507308883</c:v>
                </c:pt>
                <c:pt idx="1190">
                  <c:v>0.19525199466309981</c:v>
                </c:pt>
                <c:pt idx="1191">
                  <c:v>0.19550251235688929</c:v>
                </c:pt>
                <c:pt idx="1192">
                  <c:v>0.19575322789246058</c:v>
                </c:pt>
                <c:pt idx="1193">
                  <c:v>0.19600414100761027</c:v>
                </c:pt>
                <c:pt idx="1194">
                  <c:v>0.19625525143992811</c:v>
                </c:pt>
                <c:pt idx="1195">
                  <c:v>0.19650655892679761</c:v>
                </c:pt>
                <c:pt idx="1196">
                  <c:v>0.19675806320539621</c:v>
                </c:pt>
                <c:pt idx="1197">
                  <c:v>0.19700976401269546</c:v>
                </c:pt>
                <c:pt idx="1198">
                  <c:v>0.19726166108546134</c:v>
                </c:pt>
                <c:pt idx="1199">
                  <c:v>0.1975137541602548</c:v>
                </c:pt>
                <c:pt idx="1200">
                  <c:v>0.19776604297343153</c:v>
                </c:pt>
                <c:pt idx="1201">
                  <c:v>0.19801852726114266</c:v>
                </c:pt>
                <c:pt idx="1202">
                  <c:v>0.19827120675933491</c:v>
                </c:pt>
                <c:pt idx="1203">
                  <c:v>0.19852408120375079</c:v>
                </c:pt>
                <c:pt idx="1204">
                  <c:v>0.1987771503299289</c:v>
                </c:pt>
                <c:pt idx="1205">
                  <c:v>0.19903041387320428</c:v>
                </c:pt>
                <c:pt idx="1206">
                  <c:v>0.19928387156870869</c:v>
                </c:pt>
                <c:pt idx="1207">
                  <c:v>0.19953752315137072</c:v>
                </c:pt>
                <c:pt idx="1208">
                  <c:v>0.19979136835591638</c:v>
                </c:pt>
                <c:pt idx="1209">
                  <c:v>0.20004540691686895</c:v>
                </c:pt>
                <c:pt idx="1210">
                  <c:v>0.20029963856854968</c:v>
                </c:pt>
                <c:pt idx="1211">
                  <c:v>0.20055406304507781</c:v>
                </c:pt>
                <c:pt idx="1212">
                  <c:v>0.20080868008037087</c:v>
                </c:pt>
                <c:pt idx="1213">
                  <c:v>0.20106348940814514</c:v>
                </c:pt>
                <c:pt idx="1214">
                  <c:v>0.20131849076191563</c:v>
                </c:pt>
                <c:pt idx="1215">
                  <c:v>0.20157368387499672</c:v>
                </c:pt>
                <c:pt idx="1216">
                  <c:v>0.20182906848050208</c:v>
                </c:pt>
                <c:pt idx="1217">
                  <c:v>0.20208464431134518</c:v>
                </c:pt>
                <c:pt idx="1218">
                  <c:v>0.20234041110023945</c:v>
                </c:pt>
                <c:pt idx="1219">
                  <c:v>0.20259636857969876</c:v>
                </c:pt>
                <c:pt idx="1220">
                  <c:v>0.20285251648203734</c:v>
                </c:pt>
                <c:pt idx="1221">
                  <c:v>0.20310885453937041</c:v>
                </c:pt>
                <c:pt idx="1222">
                  <c:v>0.20336538248361435</c:v>
                </c:pt>
                <c:pt idx="1223">
                  <c:v>0.20362210004648681</c:v>
                </c:pt>
                <c:pt idx="1224">
                  <c:v>0.20387900695950728</c:v>
                </c:pt>
                <c:pt idx="1225">
                  <c:v>0.20413610295399715</c:v>
                </c:pt>
                <c:pt idx="1226">
                  <c:v>0.20439338776108004</c:v>
                </c:pt>
                <c:pt idx="1227">
                  <c:v>0.20465086111168215</c:v>
                </c:pt>
                <c:pt idx="1228">
                  <c:v>0.20490852273653254</c:v>
                </c:pt>
                <c:pt idx="1229">
                  <c:v>0.20516637236616328</c:v>
                </c:pt>
                <c:pt idx="1230">
                  <c:v>0.20542440973090986</c:v>
                </c:pt>
                <c:pt idx="1231">
                  <c:v>0.20568263456091138</c:v>
                </c:pt>
                <c:pt idx="1232">
                  <c:v>0.20594104658611104</c:v>
                </c:pt>
                <c:pt idx="1233">
                  <c:v>0.20619964553625611</c:v>
                </c:pt>
                <c:pt idx="1234">
                  <c:v>0.20645843114089837</c:v>
                </c:pt>
                <c:pt idx="1235">
                  <c:v>0.20671740312939454</c:v>
                </c:pt>
                <c:pt idx="1236">
                  <c:v>0.20697656123090627</c:v>
                </c:pt>
                <c:pt idx="1237">
                  <c:v>0.20723590517440066</c:v>
                </c:pt>
                <c:pt idx="1238">
                  <c:v>0.20749543468865034</c:v>
                </c:pt>
                <c:pt idx="1239">
                  <c:v>0.207755149502234</c:v>
                </c:pt>
                <c:pt idx="1240">
                  <c:v>0.20801504934353643</c:v>
                </c:pt>
                <c:pt idx="1241">
                  <c:v>0.20827513394074906</c:v>
                </c:pt>
                <c:pt idx="1242">
                  <c:v>0.2085354030218699</c:v>
                </c:pt>
                <c:pt idx="1243">
                  <c:v>0.20879585631470415</c:v>
                </c:pt>
                <c:pt idx="1244">
                  <c:v>0.2090564935468644</c:v>
                </c:pt>
                <c:pt idx="1245">
                  <c:v>0.2093173144457707</c:v>
                </c:pt>
                <c:pt idx="1246">
                  <c:v>0.20957831873865118</c:v>
                </c:pt>
                <c:pt idx="1247">
                  <c:v>0.20983950615254213</c:v>
                </c:pt>
                <c:pt idx="1248">
                  <c:v>0.21010087641428832</c:v>
                </c:pt>
                <c:pt idx="1249">
                  <c:v>0.21036242925054321</c:v>
                </c:pt>
                <c:pt idx="1250">
                  <c:v>0.21062416438776951</c:v>
                </c:pt>
                <c:pt idx="1251">
                  <c:v>0.21088608155223904</c:v>
                </c:pt>
                <c:pt idx="1252">
                  <c:v>0.2111481804700335</c:v>
                </c:pt>
                <c:pt idx="1253">
                  <c:v>0.21141046086704426</c:v>
                </c:pt>
                <c:pt idx="1254">
                  <c:v>0.2116729224689731</c:v>
                </c:pt>
                <c:pt idx="1255">
                  <c:v>0.21193556500133223</c:v>
                </c:pt>
                <c:pt idx="1256">
                  <c:v>0.21219838818944456</c:v>
                </c:pt>
                <c:pt idx="1257">
                  <c:v>0.21246139175844417</c:v>
                </c:pt>
                <c:pt idx="1258">
                  <c:v>0.21272457543327639</c:v>
                </c:pt>
                <c:pt idx="1259">
                  <c:v>0.21298793893869833</c:v>
                </c:pt>
                <c:pt idx="1260">
                  <c:v>0.21325148199927885</c:v>
                </c:pt>
                <c:pt idx="1261">
                  <c:v>0.21351520433939927</c:v>
                </c:pt>
                <c:pt idx="1262">
                  <c:v>0.2137791056832532</c:v>
                </c:pt>
                <c:pt idx="1263">
                  <c:v>0.21404318575484707</c:v>
                </c:pt>
                <c:pt idx="1264">
                  <c:v>0.21430744427800053</c:v>
                </c:pt>
                <c:pt idx="1265">
                  <c:v>0.21457188097634647</c:v>
                </c:pt>
                <c:pt idx="1266">
                  <c:v>0.21483649557333151</c:v>
                </c:pt>
                <c:pt idx="1267">
                  <c:v>0.21510128779221613</c:v>
                </c:pt>
                <c:pt idx="1268">
                  <c:v>0.21536625735607517</c:v>
                </c:pt>
                <c:pt idx="1269">
                  <c:v>0.21563140398779795</c:v>
                </c:pt>
                <c:pt idx="1270">
                  <c:v>0.21589672741008856</c:v>
                </c:pt>
                <c:pt idx="1271">
                  <c:v>0.21616222734546625</c:v>
                </c:pt>
                <c:pt idx="1272">
                  <c:v>0.21642790351626573</c:v>
                </c:pt>
                <c:pt idx="1273">
                  <c:v>0.21669375564463719</c:v>
                </c:pt>
                <c:pt idx="1274">
                  <c:v>0.2169597834525471</c:v>
                </c:pt>
                <c:pt idx="1275">
                  <c:v>0.21722598666177792</c:v>
                </c:pt>
                <c:pt idx="1276">
                  <c:v>0.21749236499392885</c:v>
                </c:pt>
                <c:pt idx="1277">
                  <c:v>0.21775891817041582</c:v>
                </c:pt>
                <c:pt idx="1278">
                  <c:v>0.21802564591247203</c:v>
                </c:pt>
                <c:pt idx="1279">
                  <c:v>0.218292547941148</c:v>
                </c:pt>
                <c:pt idx="1280">
                  <c:v>0.2185596239773121</c:v>
                </c:pt>
                <c:pt idx="1281">
                  <c:v>0.21882687374165058</c:v>
                </c:pt>
                <c:pt idx="1282">
                  <c:v>0.21909429695466814</c:v>
                </c:pt>
                <c:pt idx="1283">
                  <c:v>0.21936189333668799</c:v>
                </c:pt>
                <c:pt idx="1284">
                  <c:v>0.21962966260785222</c:v>
                </c:pt>
                <c:pt idx="1285">
                  <c:v>0.21989760448812215</c:v>
                </c:pt>
                <c:pt idx="1286">
                  <c:v>0.22016571869727863</c:v>
                </c:pt>
                <c:pt idx="1287">
                  <c:v>0.22043400495492221</c:v>
                </c:pt>
                <c:pt idx="1288">
                  <c:v>0.22070246298047361</c:v>
                </c:pt>
                <c:pt idx="1289">
                  <c:v>0.22097109249317373</c:v>
                </c:pt>
                <c:pt idx="1290">
                  <c:v>0.22123989321208426</c:v>
                </c:pt>
                <c:pt idx="1291">
                  <c:v>0.22150886485608784</c:v>
                </c:pt>
                <c:pt idx="1292">
                  <c:v>0.22177800714388829</c:v>
                </c:pt>
                <c:pt idx="1293">
                  <c:v>0.22204731979401102</c:v>
                </c:pt>
                <c:pt idx="1294">
                  <c:v>0.22231680252480326</c:v>
                </c:pt>
                <c:pt idx="1295">
                  <c:v>0.22258645505443436</c:v>
                </c:pt>
                <c:pt idx="1296">
                  <c:v>0.22285627710089609</c:v>
                </c:pt>
                <c:pt idx="1297">
                  <c:v>0.22312626838200292</c:v>
                </c:pt>
                <c:pt idx="1298">
                  <c:v>0.22339642861539233</c:v>
                </c:pt>
                <c:pt idx="1299">
                  <c:v>0.22366675751852511</c:v>
                </c:pt>
                <c:pt idx="1300">
                  <c:v>0.22393725480868576</c:v>
                </c:pt>
                <c:pt idx="1301">
                  <c:v>0.2242079202029825</c:v>
                </c:pt>
                <c:pt idx="1302">
                  <c:v>0.22447875341834783</c:v>
                </c:pt>
                <c:pt idx="1303">
                  <c:v>0.22474975417153875</c:v>
                </c:pt>
                <c:pt idx="1304">
                  <c:v>0.22502092217913702</c:v>
                </c:pt>
                <c:pt idx="1305">
                  <c:v>0.2252922571575495</c:v>
                </c:pt>
                <c:pt idx="1306">
                  <c:v>0.22556375882300839</c:v>
                </c:pt>
                <c:pt idx="1307">
                  <c:v>0.22583542689157166</c:v>
                </c:pt>
                <c:pt idx="1308">
                  <c:v>0.22610726107912316</c:v>
                </c:pt>
                <c:pt idx="1309">
                  <c:v>0.22637926110137299</c:v>
                </c:pt>
                <c:pt idx="1310">
                  <c:v>0.22665142667385796</c:v>
                </c:pt>
                <c:pt idx="1311">
                  <c:v>0.22692375751194147</c:v>
                </c:pt>
                <c:pt idx="1312">
                  <c:v>0.22719625333081445</c:v>
                </c:pt>
                <c:pt idx="1313">
                  <c:v>0.22746891384549497</c:v>
                </c:pt>
                <c:pt idx="1314">
                  <c:v>0.22774173877082909</c:v>
                </c:pt>
                <c:pt idx="1315">
                  <c:v>0.22801472782149076</c:v>
                </c:pt>
                <c:pt idx="1316">
                  <c:v>0.22828788071198236</c:v>
                </c:pt>
                <c:pt idx="1317">
                  <c:v>0.22856119715663487</c:v>
                </c:pt>
                <c:pt idx="1318">
                  <c:v>0.22883467686960832</c:v>
                </c:pt>
                <c:pt idx="1319">
                  <c:v>0.22910831956489186</c:v>
                </c:pt>
                <c:pt idx="1320">
                  <c:v>0.22938212495630436</c:v>
                </c:pt>
                <c:pt idx="1321">
                  <c:v>0.22965609275749438</c:v>
                </c:pt>
                <c:pt idx="1322">
                  <c:v>0.22993022268194069</c:v>
                </c:pt>
                <c:pt idx="1323">
                  <c:v>0.23020451444295253</c:v>
                </c:pt>
                <c:pt idx="1324">
                  <c:v>0.23047896775366977</c:v>
                </c:pt>
                <c:pt idx="1325">
                  <c:v>0.23075358232706358</c:v>
                </c:pt>
                <c:pt idx="1326">
                  <c:v>0.2310283578759362</c:v>
                </c:pt>
                <c:pt idx="1327">
                  <c:v>0.23130329411292169</c:v>
                </c:pt>
                <c:pt idx="1328">
                  <c:v>0.23157839075048603</c:v>
                </c:pt>
                <c:pt idx="1329">
                  <c:v>0.23185364750092738</c:v>
                </c:pt>
                <c:pt idx="1330">
                  <c:v>0.23212906407637651</c:v>
                </c:pt>
                <c:pt idx="1331">
                  <c:v>0.232404640188797</c:v>
                </c:pt>
                <c:pt idx="1332">
                  <c:v>0.23268037554998569</c:v>
                </c:pt>
                <c:pt idx="1333">
                  <c:v>0.23295626987157272</c:v>
                </c:pt>
                <c:pt idx="1334">
                  <c:v>0.23323232286502213</c:v>
                </c:pt>
                <c:pt idx="1335">
                  <c:v>0.23350853424163193</c:v>
                </c:pt>
                <c:pt idx="1336">
                  <c:v>0.23378490371253449</c:v>
                </c:pt>
                <c:pt idx="1337">
                  <c:v>0.23406143098869686</c:v>
                </c:pt>
                <c:pt idx="1338">
                  <c:v>0.23433811578092109</c:v>
                </c:pt>
                <c:pt idx="1339">
                  <c:v>0.2346149577998444</c:v>
                </c:pt>
                <c:pt idx="1340">
                  <c:v>0.23489195675593971</c:v>
                </c:pt>
                <c:pt idx="1341">
                  <c:v>0.23516911235951574</c:v>
                </c:pt>
                <c:pt idx="1342">
                  <c:v>0.23544642432071736</c:v>
                </c:pt>
                <c:pt idx="1343">
                  <c:v>0.23572389234952595</c:v>
                </c:pt>
                <c:pt idx="1344">
                  <c:v>0.23600151615575965</c:v>
                </c:pt>
                <c:pt idx="1345">
                  <c:v>0.23627929544907375</c:v>
                </c:pt>
                <c:pt idx="1346">
                  <c:v>0.23655722993896081</c:v>
                </c:pt>
                <c:pt idx="1347">
                  <c:v>0.23683531933475122</c:v>
                </c:pt>
                <c:pt idx="1348">
                  <c:v>0.23711356334561329</c:v>
                </c:pt>
                <c:pt idx="1349">
                  <c:v>0.23739196168055363</c:v>
                </c:pt>
                <c:pt idx="1350">
                  <c:v>0.23767051404841744</c:v>
                </c:pt>
                <c:pt idx="1351">
                  <c:v>0.23794922015788889</c:v>
                </c:pt>
                <c:pt idx="1352">
                  <c:v>0.23822807971749127</c:v>
                </c:pt>
                <c:pt idx="1353">
                  <c:v>0.23850709243558754</c:v>
                </c:pt>
                <c:pt idx="1354">
                  <c:v>0.23878625802038028</c:v>
                </c:pt>
                <c:pt idx="1355">
                  <c:v>0.23906557617991242</c:v>
                </c:pt>
                <c:pt idx="1356">
                  <c:v>0.23934504662206713</c:v>
                </c:pt>
                <c:pt idx="1357">
                  <c:v>0.23962466905456839</c:v>
                </c:pt>
                <c:pt idx="1358">
                  <c:v>0.23990444318498136</c:v>
                </c:pt>
                <c:pt idx="1359">
                  <c:v>0.24018436872071228</c:v>
                </c:pt>
                <c:pt idx="1360">
                  <c:v>0.24046444536900927</c:v>
                </c:pt>
                <c:pt idx="1361">
                  <c:v>0.24074467283696233</c:v>
                </c:pt>
                <c:pt idx="1362">
                  <c:v>0.24102505083150372</c:v>
                </c:pt>
                <c:pt idx="1363">
                  <c:v>0.24130557905940836</c:v>
                </c:pt>
                <c:pt idx="1364">
                  <c:v>0.2415862572272939</c:v>
                </c:pt>
                <c:pt idx="1365">
                  <c:v>0.24186708504162133</c:v>
                </c:pt>
                <c:pt idx="1366">
                  <c:v>0.24214806220869503</c:v>
                </c:pt>
                <c:pt idx="1367">
                  <c:v>0.24242918843466327</c:v>
                </c:pt>
                <c:pt idx="1368">
                  <c:v>0.24271046342551836</c:v>
                </c:pt>
                <c:pt idx="1369">
                  <c:v>0.24299188688709705</c:v>
                </c:pt>
                <c:pt idx="1370">
                  <c:v>0.24327345852508087</c:v>
                </c:pt>
                <c:pt idx="1371">
                  <c:v>0.2435551780449963</c:v>
                </c:pt>
                <c:pt idx="1372">
                  <c:v>0.24383704515221516</c:v>
                </c:pt>
                <c:pt idx="1373">
                  <c:v>0.24411905955195506</c:v>
                </c:pt>
                <c:pt idx="1374">
                  <c:v>0.24440122094927938</c:v>
                </c:pt>
                <c:pt idx="1375">
                  <c:v>0.24468352904909793</c:v>
                </c:pt>
                <c:pt idx="1376">
                  <c:v>0.24496598355616697</c:v>
                </c:pt>
                <c:pt idx="1377">
                  <c:v>0.24524858417508968</c:v>
                </c:pt>
                <c:pt idx="1378">
                  <c:v>0.24553133061031648</c:v>
                </c:pt>
                <c:pt idx="1379">
                  <c:v>0.24581422256614527</c:v>
                </c:pt>
                <c:pt idx="1380">
                  <c:v>0.24609725974672172</c:v>
                </c:pt>
                <c:pt idx="1381">
                  <c:v>0.24638044185603969</c:v>
                </c:pt>
                <c:pt idx="1382">
                  <c:v>0.2466637685979414</c:v>
                </c:pt>
                <c:pt idx="1383">
                  <c:v>0.24694723967611784</c:v>
                </c:pt>
                <c:pt idx="1384">
                  <c:v>0.24723085479410908</c:v>
                </c:pt>
                <c:pt idx="1385">
                  <c:v>0.2475146136553045</c:v>
                </c:pt>
                <c:pt idx="1386">
                  <c:v>0.24779851596294322</c:v>
                </c:pt>
                <c:pt idx="1387">
                  <c:v>0.24808256142011423</c:v>
                </c:pt>
                <c:pt idx="1388">
                  <c:v>0.24836674972975692</c:v>
                </c:pt>
                <c:pt idx="1389">
                  <c:v>0.24865108059466121</c:v>
                </c:pt>
                <c:pt idx="1390">
                  <c:v>0.24893555371746801</c:v>
                </c:pt>
                <c:pt idx="1391">
                  <c:v>0.24922016880066936</c:v>
                </c:pt>
                <c:pt idx="1392">
                  <c:v>0.24950492554660889</c:v>
                </c:pt>
                <c:pt idx="1393">
                  <c:v>0.24978982365748204</c:v>
                </c:pt>
                <c:pt idx="1394">
                  <c:v>0.25007486283533648</c:v>
                </c:pt>
                <c:pt idx="1395">
                  <c:v>0.25036004278207225</c:v>
                </c:pt>
                <c:pt idx="1396">
                  <c:v>0.25064536319944231</c:v>
                </c:pt>
                <c:pt idx="1397">
                  <c:v>0.25093082378905252</c:v>
                </c:pt>
                <c:pt idx="1398">
                  <c:v>0.25121642425236235</c:v>
                </c:pt>
                <c:pt idx="1399">
                  <c:v>0.25150216429068484</c:v>
                </c:pt>
                <c:pt idx="1400">
                  <c:v>0.25178804360518703</c:v>
                </c:pt>
                <c:pt idx="1401">
                  <c:v>0.25207406189689052</c:v>
                </c:pt>
                <c:pt idx="1402">
                  <c:v>0.25236021886667137</c:v>
                </c:pt>
                <c:pt idx="1403">
                  <c:v>0.25264651421526063</c:v>
                </c:pt>
                <c:pt idx="1404">
                  <c:v>0.2529329476432447</c:v>
                </c:pt>
                <c:pt idx="1405">
                  <c:v>0.25321951885106553</c:v>
                </c:pt>
                <c:pt idx="1406">
                  <c:v>0.25350622753902097</c:v>
                </c:pt>
                <c:pt idx="1407">
                  <c:v>0.25379307340726509</c:v>
                </c:pt>
                <c:pt idx="1408">
                  <c:v>0.25408005615580864</c:v>
                </c:pt>
                <c:pt idx="1409">
                  <c:v>0.25436717548451881</c:v>
                </c:pt>
                <c:pt idx="1410">
                  <c:v>0.25465443109312047</c:v>
                </c:pt>
                <c:pt idx="1411">
                  <c:v>0.2549418226811957</c:v>
                </c:pt>
                <c:pt idx="1412">
                  <c:v>0.25522934994818425</c:v>
                </c:pt>
                <c:pt idx="1413">
                  <c:v>0.25551701259338422</c:v>
                </c:pt>
                <c:pt idx="1414">
                  <c:v>0.25580481031595204</c:v>
                </c:pt>
                <c:pt idx="1415">
                  <c:v>0.2560927428149028</c:v>
                </c:pt>
                <c:pt idx="1416">
                  <c:v>0.25638080978911082</c:v>
                </c:pt>
                <c:pt idx="1417">
                  <c:v>0.25666901093730943</c:v>
                </c:pt>
                <c:pt idx="1418">
                  <c:v>0.25695734595809205</c:v>
                </c:pt>
                <c:pt idx="1419">
                  <c:v>0.25724581454991191</c:v>
                </c:pt>
                <c:pt idx="1420">
                  <c:v>0.25753441641108249</c:v>
                </c:pt>
                <c:pt idx="1421">
                  <c:v>0.25782315123977795</c:v>
                </c:pt>
                <c:pt idx="1422">
                  <c:v>0.25811201873403339</c:v>
                </c:pt>
                <c:pt idx="1423">
                  <c:v>0.25840101859174525</c:v>
                </c:pt>
                <c:pt idx="1424">
                  <c:v>0.25869015051067135</c:v>
                </c:pt>
                <c:pt idx="1425">
                  <c:v>0.25897941418843162</c:v>
                </c:pt>
                <c:pt idx="1426">
                  <c:v>0.25926880932250795</c:v>
                </c:pt>
                <c:pt idx="1427">
                  <c:v>0.25955833561024499</c:v>
                </c:pt>
                <c:pt idx="1428">
                  <c:v>0.25984799274885007</c:v>
                </c:pt>
                <c:pt idx="1429">
                  <c:v>0.26013778043539382</c:v>
                </c:pt>
                <c:pt idx="1430">
                  <c:v>0.26042769836681007</c:v>
                </c:pt>
                <c:pt idx="1431">
                  <c:v>0.26071774623989674</c:v>
                </c:pt>
                <c:pt idx="1432">
                  <c:v>0.26100792375131565</c:v>
                </c:pt>
                <c:pt idx="1433">
                  <c:v>0.26129823059759316</c:v>
                </c:pt>
                <c:pt idx="1434">
                  <c:v>0.26158866647512036</c:v>
                </c:pt>
                <c:pt idx="1435">
                  <c:v>0.26187923108015332</c:v>
                </c:pt>
                <c:pt idx="1436">
                  <c:v>0.26216992410881346</c:v>
                </c:pt>
                <c:pt idx="1437">
                  <c:v>0.26246074525708807</c:v>
                </c:pt>
                <c:pt idx="1438">
                  <c:v>0.26275169422083028</c:v>
                </c:pt>
                <c:pt idx="1439">
                  <c:v>0.26304277069575965</c:v>
                </c:pt>
                <c:pt idx="1440">
                  <c:v>0.26333397437746225</c:v>
                </c:pt>
                <c:pt idx="1441">
                  <c:v>0.2636253049613913</c:v>
                </c:pt>
                <c:pt idx="1442">
                  <c:v>0.26391676214286713</c:v>
                </c:pt>
                <c:pt idx="1443">
                  <c:v>0.26420834561707784</c:v>
                </c:pt>
                <c:pt idx="1444">
                  <c:v>0.26450005507907925</c:v>
                </c:pt>
                <c:pt idx="1445">
                  <c:v>0.26479189022379562</c:v>
                </c:pt>
                <c:pt idx="1446">
                  <c:v>0.26508385074601964</c:v>
                </c:pt>
                <c:pt idx="1447">
                  <c:v>0.26537593634041295</c:v>
                </c:pt>
                <c:pt idx="1448">
                  <c:v>0.26566814670150635</c:v>
                </c:pt>
                <c:pt idx="1449">
                  <c:v>0.26596048152370011</c:v>
                </c:pt>
                <c:pt idx="1450">
                  <c:v>0.26625294050126441</c:v>
                </c:pt>
                <c:pt idx="1451">
                  <c:v>0.26654552332833958</c:v>
                </c:pt>
                <c:pt idx="1452">
                  <c:v>0.26683822969893639</c:v>
                </c:pt>
                <c:pt idx="1453">
                  <c:v>0.26713105930693642</c:v>
                </c:pt>
                <c:pt idx="1454">
                  <c:v>0.26742401184609244</c:v>
                </c:pt>
                <c:pt idx="1455">
                  <c:v>0.26771708701002839</c:v>
                </c:pt>
                <c:pt idx="1456">
                  <c:v>0.2680102844922404</c:v>
                </c:pt>
                <c:pt idx="1457">
                  <c:v>0.26830360398609632</c:v>
                </c:pt>
                <c:pt idx="1458">
                  <c:v>0.2685970451848364</c:v>
                </c:pt>
                <c:pt idx="1459">
                  <c:v>0.26889060778157398</c:v>
                </c:pt>
                <c:pt idx="1460">
                  <c:v>0.26918429146929501</c:v>
                </c:pt>
                <c:pt idx="1461">
                  <c:v>0.26947809594085897</c:v>
                </c:pt>
                <c:pt idx="1462">
                  <c:v>0.2697720208889991</c:v>
                </c:pt>
                <c:pt idx="1463">
                  <c:v>0.27006606600632255</c:v>
                </c:pt>
                <c:pt idx="1464">
                  <c:v>0.27036023098531081</c:v>
                </c:pt>
                <c:pt idx="1465">
                  <c:v>0.27065451551831998</c:v>
                </c:pt>
                <c:pt idx="1466">
                  <c:v>0.27094891929758125</c:v>
                </c:pt>
                <c:pt idx="1467">
                  <c:v>0.27124344201520095</c:v>
                </c:pt>
                <c:pt idx="1468">
                  <c:v>0.27153808336316104</c:v>
                </c:pt>
                <c:pt idx="1469">
                  <c:v>0.27183284303331962</c:v>
                </c:pt>
                <c:pt idx="1470">
                  <c:v>0.2721277207174107</c:v>
                </c:pt>
                <c:pt idx="1471">
                  <c:v>0.27242271610704522</c:v>
                </c:pt>
                <c:pt idx="1472">
                  <c:v>0.27271782889371077</c:v>
                </c:pt>
                <c:pt idx="1473">
                  <c:v>0.2730130587687723</c:v>
                </c:pt>
                <c:pt idx="1474">
                  <c:v>0.27330840542347223</c:v>
                </c:pt>
                <c:pt idx="1475">
                  <c:v>0.27360386854893082</c:v>
                </c:pt>
                <c:pt idx="1476">
                  <c:v>0.27389944783614673</c:v>
                </c:pt>
                <c:pt idx="1477">
                  <c:v>0.27419514297599684</c:v>
                </c:pt>
                <c:pt idx="1478">
                  <c:v>0.27449095365923709</c:v>
                </c:pt>
                <c:pt idx="1479">
                  <c:v>0.2747868795765025</c:v>
                </c:pt>
                <c:pt idx="1480">
                  <c:v>0.27508292041830762</c:v>
                </c:pt>
                <c:pt idx="1481">
                  <c:v>0.27537907587504667</c:v>
                </c:pt>
                <c:pt idx="1482">
                  <c:v>0.27567534563699414</c:v>
                </c:pt>
                <c:pt idx="1483">
                  <c:v>0.27597172939430503</c:v>
                </c:pt>
                <c:pt idx="1484">
                  <c:v>0.27626822683701496</c:v>
                </c:pt>
                <c:pt idx="1485">
                  <c:v>0.27656483765504075</c:v>
                </c:pt>
                <c:pt idx="1486">
                  <c:v>0.27686156153818059</c:v>
                </c:pt>
                <c:pt idx="1487">
                  <c:v>0.27715839817611454</c:v>
                </c:pt>
                <c:pt idx="1488">
                  <c:v>0.27745534725840459</c:v>
                </c:pt>
                <c:pt idx="1489">
                  <c:v>0.27775240847449523</c:v>
                </c:pt>
                <c:pt idx="1490">
                  <c:v>0.27804958151371373</c:v>
                </c:pt>
                <c:pt idx="1491">
                  <c:v>0.27834686606527026</c:v>
                </c:pt>
                <c:pt idx="1492">
                  <c:v>0.27864426181825841</c:v>
                </c:pt>
                <c:pt idx="1493">
                  <c:v>0.27894176846165553</c:v>
                </c:pt>
                <c:pt idx="1494">
                  <c:v>0.27923938568432305</c:v>
                </c:pt>
                <c:pt idx="1495">
                  <c:v>0.27953711317500662</c:v>
                </c:pt>
                <c:pt idx="1496">
                  <c:v>0.27983495062233665</c:v>
                </c:pt>
                <c:pt idx="1497">
                  <c:v>0.28013289771482852</c:v>
                </c:pt>
                <c:pt idx="1498">
                  <c:v>0.28043095414088298</c:v>
                </c:pt>
                <c:pt idx="1499">
                  <c:v>0.28072911958878638</c:v>
                </c:pt>
                <c:pt idx="1500">
                  <c:v>0.28102739374671115</c:v>
                </c:pt>
                <c:pt idx="1501">
                  <c:v>0.28132577630271588</c:v>
                </c:pt>
                <c:pt idx="1502">
                  <c:v>0.2816242669447459</c:v>
                </c:pt>
                <c:pt idx="1503">
                  <c:v>0.28192286536063349</c:v>
                </c:pt>
                <c:pt idx="1504">
                  <c:v>0.28222157123809827</c:v>
                </c:pt>
                <c:pt idx="1505">
                  <c:v>0.28252038426474735</c:v>
                </c:pt>
                <c:pt idx="1506">
                  <c:v>0.28281930412807588</c:v>
                </c:pt>
                <c:pt idx="1507">
                  <c:v>0.2831183305154672</c:v>
                </c:pt>
                <c:pt idx="1508">
                  <c:v>0.28341746311419325</c:v>
                </c:pt>
                <c:pt idx="1509">
                  <c:v>0.28371670161141505</c:v>
                </c:pt>
                <c:pt idx="1510">
                  <c:v>0.28401604569418265</c:v>
                </c:pt>
                <c:pt idx="1511">
                  <c:v>0.28431549504943582</c:v>
                </c:pt>
                <c:pt idx="1512">
                  <c:v>0.28461504936400417</c:v>
                </c:pt>
                <c:pt idx="1513">
                  <c:v>0.28491470832460758</c:v>
                </c:pt>
                <c:pt idx="1514">
                  <c:v>0.28521447161785646</c:v>
                </c:pt>
                <c:pt idx="1515">
                  <c:v>0.28551433893025208</c:v>
                </c:pt>
                <c:pt idx="1516">
                  <c:v>0.28581430994818702</c:v>
                </c:pt>
                <c:pt idx="1517">
                  <c:v>0.28611438435794534</c:v>
                </c:pt>
                <c:pt idx="1518">
                  <c:v>0.28641456184570285</c:v>
                </c:pt>
                <c:pt idx="1519">
                  <c:v>0.2867148420975279</c:v>
                </c:pt>
                <c:pt idx="1520">
                  <c:v>0.28701522479938096</c:v>
                </c:pt>
                <c:pt idx="1521">
                  <c:v>0.28731570963711567</c:v>
                </c:pt>
                <c:pt idx="1522">
                  <c:v>0.28761629629647867</c:v>
                </c:pt>
                <c:pt idx="1523">
                  <c:v>0.28791698446311015</c:v>
                </c:pt>
                <c:pt idx="1524">
                  <c:v>0.28821777382254421</c:v>
                </c:pt>
                <c:pt idx="1525">
                  <c:v>0.28851866406020904</c:v>
                </c:pt>
                <c:pt idx="1526">
                  <c:v>0.28881965486142736</c:v>
                </c:pt>
                <c:pt idx="1527">
                  <c:v>0.28912074591141679</c:v>
                </c:pt>
                <c:pt idx="1528">
                  <c:v>0.28942193689528994</c:v>
                </c:pt>
                <c:pt idx="1529">
                  <c:v>0.28972322749805512</c:v>
                </c:pt>
                <c:pt idx="1530">
                  <c:v>0.29002461740461627</c:v>
                </c:pt>
                <c:pt idx="1531">
                  <c:v>0.29032610629977362</c:v>
                </c:pt>
                <c:pt idx="1532">
                  <c:v>0.29062769386822368</c:v>
                </c:pt>
                <c:pt idx="1533">
                  <c:v>0.29092937979455996</c:v>
                </c:pt>
                <c:pt idx="1534">
                  <c:v>0.29123116376327307</c:v>
                </c:pt>
                <c:pt idx="1535">
                  <c:v>0.29153304545875097</c:v>
                </c:pt>
                <c:pt idx="1536">
                  <c:v>0.2918350245652796</c:v>
                </c:pt>
                <c:pt idx="1537">
                  <c:v>0.29213710076704286</c:v>
                </c:pt>
                <c:pt idx="1538">
                  <c:v>0.29243927374812312</c:v>
                </c:pt>
                <c:pt idx="1539">
                  <c:v>0.29274154319250167</c:v>
                </c:pt>
                <c:pt idx="1540">
                  <c:v>0.29304390878405884</c:v>
                </c:pt>
                <c:pt idx="1541">
                  <c:v>0.29334637020657434</c:v>
                </c:pt>
                <c:pt idx="1542">
                  <c:v>0.2936489271437277</c:v>
                </c:pt>
                <c:pt idx="1543">
                  <c:v>0.29395157927909865</c:v>
                </c:pt>
                <c:pt idx="1544">
                  <c:v>0.29425432629616727</c:v>
                </c:pt>
                <c:pt idx="1545">
                  <c:v>0.29455716787831432</c:v>
                </c:pt>
                <c:pt idx="1546">
                  <c:v>0.29486010370882187</c:v>
                </c:pt>
                <c:pt idx="1547">
                  <c:v>0.29516313347087336</c:v>
                </c:pt>
                <c:pt idx="1548">
                  <c:v>0.29546625684755379</c:v>
                </c:pt>
                <c:pt idx="1549">
                  <c:v>0.29576947352185062</c:v>
                </c:pt>
                <c:pt idx="1550">
                  <c:v>0.29607278317665342</c:v>
                </c:pt>
                <c:pt idx="1551">
                  <c:v>0.29637618549475458</c:v>
                </c:pt>
                <c:pt idx="1552">
                  <c:v>0.29667968015884982</c:v>
                </c:pt>
                <c:pt idx="1553">
                  <c:v>0.29698326685153797</c:v>
                </c:pt>
                <c:pt idx="1554">
                  <c:v>0.29728694525532173</c:v>
                </c:pt>
                <c:pt idx="1555">
                  <c:v>0.29759071505260792</c:v>
                </c:pt>
                <c:pt idx="1556">
                  <c:v>0.29789457592570789</c:v>
                </c:pt>
                <c:pt idx="1557">
                  <c:v>0.2981985275568374</c:v>
                </c:pt>
                <c:pt idx="1558">
                  <c:v>0.29850256962811766</c:v>
                </c:pt>
                <c:pt idx="1559">
                  <c:v>0.29880670182157509</c:v>
                </c:pt>
                <c:pt idx="1560">
                  <c:v>0.29911092381914189</c:v>
                </c:pt>
                <c:pt idx="1561">
                  <c:v>0.2994152353026564</c:v>
                </c:pt>
                <c:pt idx="1562">
                  <c:v>0.29971963595386331</c:v>
                </c:pt>
                <c:pt idx="1563">
                  <c:v>0.30002412545441409</c:v>
                </c:pt>
                <c:pt idx="1564">
                  <c:v>0.30032870348586727</c:v>
                </c:pt>
                <c:pt idx="1565">
                  <c:v>0.30063336972968879</c:v>
                </c:pt>
                <c:pt idx="1566">
                  <c:v>0.30093812386725238</c:v>
                </c:pt>
                <c:pt idx="1567">
                  <c:v>0.30124296557983976</c:v>
                </c:pt>
                <c:pt idx="1568">
                  <c:v>0.30154789454864123</c:v>
                </c:pt>
                <c:pt idx="1569">
                  <c:v>0.3018529104547556</c:v>
                </c:pt>
                <c:pt idx="1570">
                  <c:v>0.30215801297919098</c:v>
                </c:pt>
                <c:pt idx="1571">
                  <c:v>0.30246320180286468</c:v>
                </c:pt>
                <c:pt idx="1572">
                  <c:v>0.302768476606604</c:v>
                </c:pt>
                <c:pt idx="1573">
                  <c:v>0.30307383707114621</c:v>
                </c:pt>
                <c:pt idx="1574">
                  <c:v>0.30337928287713878</c:v>
                </c:pt>
                <c:pt idx="1575">
                  <c:v>0.30368481370514033</c:v>
                </c:pt>
                <c:pt idx="1576">
                  <c:v>0.30399042923562031</c:v>
                </c:pt>
                <c:pt idx="1577">
                  <c:v>0.30429612914895954</c:v>
                </c:pt>
                <c:pt idx="1578">
                  <c:v>0.30460191312545082</c:v>
                </c:pt>
                <c:pt idx="1579">
                  <c:v>0.30490778084529879</c:v>
                </c:pt>
                <c:pt idx="1580">
                  <c:v>0.30521373198862067</c:v>
                </c:pt>
                <c:pt idx="1581">
                  <c:v>0.3055197662354463</c:v>
                </c:pt>
                <c:pt idx="1582">
                  <c:v>0.30582588326571886</c:v>
                </c:pt>
                <c:pt idx="1583">
                  <c:v>0.30613208275929471</c:v>
                </c:pt>
                <c:pt idx="1584">
                  <c:v>0.30643836439594396</c:v>
                </c:pt>
                <c:pt idx="1585">
                  <c:v>0.30674472785535101</c:v>
                </c:pt>
                <c:pt idx="1586">
                  <c:v>0.30705117281711447</c:v>
                </c:pt>
                <c:pt idx="1587">
                  <c:v>0.30735769896074794</c:v>
                </c:pt>
                <c:pt idx="1588">
                  <c:v>0.3076643059656799</c:v>
                </c:pt>
                <c:pt idx="1589">
                  <c:v>0.3079709935112544</c:v>
                </c:pt>
                <c:pt idx="1590">
                  <c:v>0.30827776127673118</c:v>
                </c:pt>
                <c:pt idx="1591">
                  <c:v>0.30858460894128614</c:v>
                </c:pt>
                <c:pt idx="1592">
                  <c:v>0.30889153618401166</c:v>
                </c:pt>
                <c:pt idx="1593">
                  <c:v>0.30919854268391683</c:v>
                </c:pt>
                <c:pt idx="1594">
                  <c:v>0.30950562811992777</c:v>
                </c:pt>
                <c:pt idx="1595">
                  <c:v>0.3098127921708882</c:v>
                </c:pt>
                <c:pt idx="1596">
                  <c:v>0.31012003451555953</c:v>
                </c:pt>
                <c:pt idx="1597">
                  <c:v>0.31042735483262135</c:v>
                </c:pt>
                <c:pt idx="1598">
                  <c:v>0.31073475280067164</c:v>
                </c:pt>
                <c:pt idx="1599">
                  <c:v>0.31104222809822724</c:v>
                </c:pt>
                <c:pt idx="1600">
                  <c:v>0.31134978040372407</c:v>
                </c:pt>
                <c:pt idx="1601">
                  <c:v>0.31165740939551756</c:v>
                </c:pt>
                <c:pt idx="1602">
                  <c:v>0.31196511475188282</c:v>
                </c:pt>
                <c:pt idx="1603">
                  <c:v>0.31227289615101522</c:v>
                </c:pt>
                <c:pt idx="1604">
                  <c:v>0.31258075327103058</c:v>
                </c:pt>
                <c:pt idx="1605">
                  <c:v>0.31288868578996548</c:v>
                </c:pt>
                <c:pt idx="1606">
                  <c:v>0.31319669338577771</c:v>
                </c:pt>
                <c:pt idx="1607">
                  <c:v>0.31350477573634655</c:v>
                </c:pt>
                <c:pt idx="1608">
                  <c:v>0.31381293251947295</c:v>
                </c:pt>
                <c:pt idx="1609">
                  <c:v>0.31412116341288021</c:v>
                </c:pt>
                <c:pt idx="1610">
                  <c:v>0.31442946809421407</c:v>
                </c:pt>
                <c:pt idx="1611">
                  <c:v>0.31473784624104301</c:v>
                </c:pt>
                <c:pt idx="1612">
                  <c:v>0.31504629753085878</c:v>
                </c:pt>
                <c:pt idx="1613">
                  <c:v>0.31535482164107653</c:v>
                </c:pt>
                <c:pt idx="1614">
                  <c:v>0.31566341824903543</c:v>
                </c:pt>
                <c:pt idx="1615">
                  <c:v>0.31597208703199864</c:v>
                </c:pt>
                <c:pt idx="1616">
                  <c:v>0.31628082766715399</c:v>
                </c:pt>
                <c:pt idx="1617">
                  <c:v>0.31658963983161398</c:v>
                </c:pt>
                <c:pt idx="1618">
                  <c:v>0.31689852320241652</c:v>
                </c:pt>
                <c:pt idx="1619">
                  <c:v>0.31720747745652494</c:v>
                </c:pt>
                <c:pt idx="1620">
                  <c:v>0.31751650227082845</c:v>
                </c:pt>
                <c:pt idx="1621">
                  <c:v>0.31782559732214233</c:v>
                </c:pt>
                <c:pt idx="1622">
                  <c:v>0.31813476228720872</c:v>
                </c:pt>
                <c:pt idx="1623">
                  <c:v>0.31844399684269642</c:v>
                </c:pt>
                <c:pt idx="1624">
                  <c:v>0.31875330066520141</c:v>
                </c:pt>
                <c:pt idx="1625">
                  <c:v>0.31906267343124739</c:v>
                </c:pt>
                <c:pt idx="1626">
                  <c:v>0.31937211481728583</c:v>
                </c:pt>
                <c:pt idx="1627">
                  <c:v>0.3196816244996965</c:v>
                </c:pt>
                <c:pt idx="1628">
                  <c:v>0.31999120215478782</c:v>
                </c:pt>
                <c:pt idx="1629">
                  <c:v>0.32030084745879689</c:v>
                </c:pt>
                <c:pt idx="1630">
                  <c:v>0.32061056008789024</c:v>
                </c:pt>
                <c:pt idx="1631">
                  <c:v>0.32092033971816397</c:v>
                </c:pt>
                <c:pt idx="1632">
                  <c:v>0.32123018602564413</c:v>
                </c:pt>
                <c:pt idx="1633">
                  <c:v>0.32154009868628697</c:v>
                </c:pt>
                <c:pt idx="1634">
                  <c:v>0.32185007737597937</c:v>
                </c:pt>
                <c:pt idx="1635">
                  <c:v>0.32216012177053915</c:v>
                </c:pt>
                <c:pt idx="1636">
                  <c:v>0.32247023154571547</c:v>
                </c:pt>
                <c:pt idx="1637">
                  <c:v>0.32278040637718897</c:v>
                </c:pt>
                <c:pt idx="1638">
                  <c:v>0.32309064594057252</c:v>
                </c:pt>
                <c:pt idx="1639">
                  <c:v>0.323400949911411</c:v>
                </c:pt>
                <c:pt idx="1640">
                  <c:v>0.32371131796518204</c:v>
                </c:pt>
                <c:pt idx="1641">
                  <c:v>0.32402174977729631</c:v>
                </c:pt>
                <c:pt idx="1642">
                  <c:v>0.32433224502309776</c:v>
                </c:pt>
                <c:pt idx="1643">
                  <c:v>0.32464280337786405</c:v>
                </c:pt>
                <c:pt idx="1644">
                  <c:v>0.32495342451680664</c:v>
                </c:pt>
                <c:pt idx="1645">
                  <c:v>0.32526410811507162</c:v>
                </c:pt>
                <c:pt idx="1646">
                  <c:v>0.3255748538477396</c:v>
                </c:pt>
                <c:pt idx="1647">
                  <c:v>0.32588566138982605</c:v>
                </c:pt>
                <c:pt idx="1648">
                  <c:v>0.32619653041628222</c:v>
                </c:pt>
                <c:pt idx="1649">
                  <c:v>0.32650746060199465</c:v>
                </c:pt>
                <c:pt idx="1650">
                  <c:v>0.32681845162178608</c:v>
                </c:pt>
                <c:pt idx="1651">
                  <c:v>0.32712950315041567</c:v>
                </c:pt>
                <c:pt idx="1652">
                  <c:v>0.3274406148625793</c:v>
                </c:pt>
                <c:pt idx="1653">
                  <c:v>0.32775178643290975</c:v>
                </c:pt>
                <c:pt idx="1654">
                  <c:v>0.32806301753597739</c:v>
                </c:pt>
                <c:pt idx="1655">
                  <c:v>0.32837430784629024</c:v>
                </c:pt>
                <c:pt idx="1656">
                  <c:v>0.32868565703829439</c:v>
                </c:pt>
                <c:pt idx="1657">
                  <c:v>0.32899706478637436</c:v>
                </c:pt>
                <c:pt idx="1658">
                  <c:v>0.3293085307648535</c:v>
                </c:pt>
                <c:pt idx="1659">
                  <c:v>0.32962005464799415</c:v>
                </c:pt>
                <c:pt idx="1660">
                  <c:v>0.32993163610999815</c:v>
                </c:pt>
                <c:pt idx="1661">
                  <c:v>0.3302432748250072</c:v>
                </c:pt>
                <c:pt idx="1662">
                  <c:v>0.33055497046710297</c:v>
                </c:pt>
                <c:pt idx="1663">
                  <c:v>0.33086672271030765</c:v>
                </c:pt>
                <c:pt idx="1664">
                  <c:v>0.33117853122858421</c:v>
                </c:pt>
                <c:pt idx="1665">
                  <c:v>0.33149039569583699</c:v>
                </c:pt>
                <c:pt idx="1666">
                  <c:v>0.33180231578591146</c:v>
                </c:pt>
                <c:pt idx="1667">
                  <c:v>0.33211429117259517</c:v>
                </c:pt>
                <c:pt idx="1668">
                  <c:v>0.33242632152961776</c:v>
                </c:pt>
                <c:pt idx="1669">
                  <c:v>0.33273840653065134</c:v>
                </c:pt>
                <c:pt idx="1670">
                  <c:v>0.33305054584931099</c:v>
                </c:pt>
                <c:pt idx="1671">
                  <c:v>0.33336273915915487</c:v>
                </c:pt>
                <c:pt idx="1672">
                  <c:v>0.33367498613368468</c:v>
                </c:pt>
                <c:pt idx="1673">
                  <c:v>0.33398728644634612</c:v>
                </c:pt>
                <c:pt idx="1674">
                  <c:v>0.33429963977052896</c:v>
                </c:pt>
                <c:pt idx="1675">
                  <c:v>0.3346120457795676</c:v>
                </c:pt>
                <c:pt idx="1676">
                  <c:v>0.33492450414674135</c:v>
                </c:pt>
                <c:pt idx="1677">
                  <c:v>0.33523701454527466</c:v>
                </c:pt>
                <c:pt idx="1678">
                  <c:v>0.33554957664833779</c:v>
                </c:pt>
                <c:pt idx="1679">
                  <c:v>0.33586219012904667</c:v>
                </c:pt>
                <c:pt idx="1680">
                  <c:v>0.3361748546604636</c:v>
                </c:pt>
                <c:pt idx="1681">
                  <c:v>0.33648756991559764</c:v>
                </c:pt>
                <c:pt idx="1682">
                  <c:v>0.33680033556740452</c:v>
                </c:pt>
                <c:pt idx="1683">
                  <c:v>0.33711315128878749</c:v>
                </c:pt>
                <c:pt idx="1684">
                  <c:v>0.33742601675259731</c:v>
                </c:pt>
                <c:pt idx="1685">
                  <c:v>0.33773893163163282</c:v>
                </c:pt>
                <c:pt idx="1686">
                  <c:v>0.33805189559864102</c:v>
                </c:pt>
                <c:pt idx="1687">
                  <c:v>0.33836490832631777</c:v>
                </c:pt>
                <c:pt idx="1688">
                  <c:v>0.33867796948730783</c:v>
                </c:pt>
                <c:pt idx="1689">
                  <c:v>0.33899107875420531</c:v>
                </c:pt>
                <c:pt idx="1690">
                  <c:v>0.33930423579955393</c:v>
                </c:pt>
                <c:pt idx="1691">
                  <c:v>0.33961744029584773</c:v>
                </c:pt>
                <c:pt idx="1692">
                  <c:v>0.33993069191553071</c:v>
                </c:pt>
                <c:pt idx="1693">
                  <c:v>0.34024399033099795</c:v>
                </c:pt>
                <c:pt idx="1694">
                  <c:v>0.34055733521459541</c:v>
                </c:pt>
                <c:pt idx="1695">
                  <c:v>0.34087072623862041</c:v>
                </c:pt>
                <c:pt idx="1696">
                  <c:v>0.34118416307532223</c:v>
                </c:pt>
                <c:pt idx="1697">
                  <c:v>0.34149764539690192</c:v>
                </c:pt>
                <c:pt idx="1698">
                  <c:v>0.34181117287551332</c:v>
                </c:pt>
                <c:pt idx="1699">
                  <c:v>0.34212474518326275</c:v>
                </c:pt>
                <c:pt idx="1700">
                  <c:v>0.34243836199220978</c:v>
                </c:pt>
                <c:pt idx="1701">
                  <c:v>0.34275202297436747</c:v>
                </c:pt>
                <c:pt idx="1702">
                  <c:v>0.34306572780170264</c:v>
                </c:pt>
                <c:pt idx="1703">
                  <c:v>0.34337947614613606</c:v>
                </c:pt>
                <c:pt idx="1704">
                  <c:v>0.34369326767954345</c:v>
                </c:pt>
                <c:pt idx="1705">
                  <c:v>0.34400710207375496</c:v>
                </c:pt>
                <c:pt idx="1706">
                  <c:v>0.34432097900055603</c:v>
                </c:pt>
                <c:pt idx="1707">
                  <c:v>0.34463489813168768</c:v>
                </c:pt>
                <c:pt idx="1708">
                  <c:v>0.34494885913884671</c:v>
                </c:pt>
                <c:pt idx="1709">
                  <c:v>0.34526286169368614</c:v>
                </c:pt>
                <c:pt idx="1710">
                  <c:v>0.34557690546781561</c:v>
                </c:pt>
                <c:pt idx="1711">
                  <c:v>0.34589099013280161</c:v>
                </c:pt>
                <c:pt idx="1712">
                  <c:v>0.34620511536016779</c:v>
                </c:pt>
                <c:pt idx="1713">
                  <c:v>0.34651928082139549</c:v>
                </c:pt>
                <c:pt idx="1714">
                  <c:v>0.34683348618792398</c:v>
                </c:pt>
                <c:pt idx="1715">
                  <c:v>0.34714773113115066</c:v>
                </c:pt>
                <c:pt idx="1716">
                  <c:v>0.34746201532243165</c:v>
                </c:pt>
                <c:pt idx="1717">
                  <c:v>0.34777633843308198</c:v>
                </c:pt>
                <c:pt idx="1718">
                  <c:v>0.3480907001343761</c:v>
                </c:pt>
                <c:pt idx="1719">
                  <c:v>0.34840510009754788</c:v>
                </c:pt>
                <c:pt idx="1720">
                  <c:v>0.34871953799379124</c:v>
                </c:pt>
                <c:pt idx="1721">
                  <c:v>0.34903401349426066</c:v>
                </c:pt>
                <c:pt idx="1722">
                  <c:v>0.34934852627007101</c:v>
                </c:pt>
                <c:pt idx="1723">
                  <c:v>0.34966307599229829</c:v>
                </c:pt>
                <c:pt idx="1724">
                  <c:v>0.34997766233197986</c:v>
                </c:pt>
                <c:pt idx="1725">
                  <c:v>0.35029228496011472</c:v>
                </c:pt>
                <c:pt idx="1726">
                  <c:v>0.35060694354766403</c:v>
                </c:pt>
                <c:pt idx="1727">
                  <c:v>0.35092163776555135</c:v>
                </c:pt>
                <c:pt idx="1728">
                  <c:v>0.35123636728466279</c:v>
                </c:pt>
                <c:pt idx="1729">
                  <c:v>0.35155113177584774</c:v>
                </c:pt>
                <c:pt idx="1730">
                  <c:v>0.35186593090991886</c:v>
                </c:pt>
                <c:pt idx="1731">
                  <c:v>0.35218076435765278</c:v>
                </c:pt>
                <c:pt idx="1732">
                  <c:v>0.35249563178979004</c:v>
                </c:pt>
                <c:pt idx="1733">
                  <c:v>0.35281053287703573</c:v>
                </c:pt>
                <c:pt idx="1734">
                  <c:v>0.35312546729005978</c:v>
                </c:pt>
                <c:pt idx="1735">
                  <c:v>0.35344043469949715</c:v>
                </c:pt>
                <c:pt idx="1736">
                  <c:v>0.35375543477594845</c:v>
                </c:pt>
                <c:pt idx="1737">
                  <c:v>0.35407046718997998</c:v>
                </c:pt>
                <c:pt idx="1738">
                  <c:v>0.35438553161212433</c:v>
                </c:pt>
                <c:pt idx="1739">
                  <c:v>0.35470062771288052</c:v>
                </c:pt>
                <c:pt idx="1740">
                  <c:v>0.3550157551627145</c:v>
                </c:pt>
                <c:pt idx="1741">
                  <c:v>0.35533091363205943</c:v>
                </c:pt>
                <c:pt idx="1742">
                  <c:v>0.35564610279131603</c:v>
                </c:pt>
                <c:pt idx="1743">
                  <c:v>0.35596132231085287</c:v>
                </c:pt>
                <c:pt idx="1744">
                  <c:v>0.35627657186100686</c:v>
                </c:pt>
                <c:pt idx="1745">
                  <c:v>0.35659185111208341</c:v>
                </c:pt>
                <c:pt idx="1746">
                  <c:v>0.35690715973435694</c:v>
                </c:pt>
                <c:pt idx="1747">
                  <c:v>0.35722249739807116</c:v>
                </c:pt>
                <c:pt idx="1748">
                  <c:v>0.35753786377343938</c:v>
                </c:pt>
                <c:pt idx="1749">
                  <c:v>0.35785325853064476</c:v>
                </c:pt>
                <c:pt idx="1750">
                  <c:v>0.35816868133984103</c:v>
                </c:pt>
                <c:pt idx="1751">
                  <c:v>0.35848413187115236</c:v>
                </c:pt>
                <c:pt idx="1752">
                  <c:v>0.35879960979467407</c:v>
                </c:pt>
                <c:pt idx="1753">
                  <c:v>0.35911511478047276</c:v>
                </c:pt>
                <c:pt idx="1754">
                  <c:v>0.35943064649858675</c:v>
                </c:pt>
                <c:pt idx="1755">
                  <c:v>0.3597462046190264</c:v>
                </c:pt>
                <c:pt idx="1756">
                  <c:v>0.36006178881177436</c:v>
                </c:pt>
                <c:pt idx="1757">
                  <c:v>0.36037739874678631</c:v>
                </c:pt>
                <c:pt idx="1758">
                  <c:v>0.36069303409399067</c:v>
                </c:pt>
                <c:pt idx="1759">
                  <c:v>0.36100869452328943</c:v>
                </c:pt>
                <c:pt idx="1760">
                  <c:v>0.36132437970455833</c:v>
                </c:pt>
                <c:pt idx="1761">
                  <c:v>0.36164008930764735</c:v>
                </c:pt>
                <c:pt idx="1762">
                  <c:v>0.36195582300238066</c:v>
                </c:pt>
                <c:pt idx="1763">
                  <c:v>0.36227158045855745</c:v>
                </c:pt>
                <c:pt idx="1764">
                  <c:v>0.36258736134595204</c:v>
                </c:pt>
                <c:pt idx="1765">
                  <c:v>0.36290316533431416</c:v>
                </c:pt>
                <c:pt idx="1766">
                  <c:v>0.36321899209336933</c:v>
                </c:pt>
                <c:pt idx="1767">
                  <c:v>0.36353484129281954</c:v>
                </c:pt>
                <c:pt idx="1768">
                  <c:v>0.36385071260234303</c:v>
                </c:pt>
                <c:pt idx="1769">
                  <c:v>0.36416660569159492</c:v>
                </c:pt>
                <c:pt idx="1770">
                  <c:v>0.36448252023020783</c:v>
                </c:pt>
                <c:pt idx="1771">
                  <c:v>0.36479845588779158</c:v>
                </c:pt>
                <c:pt idx="1772">
                  <c:v>0.36511441233393416</c:v>
                </c:pt>
                <c:pt idx="1773">
                  <c:v>0.3654303892382017</c:v>
                </c:pt>
                <c:pt idx="1774">
                  <c:v>0.36574638627013906</c:v>
                </c:pt>
                <c:pt idx="1775">
                  <c:v>0.36606240309926985</c:v>
                </c:pt>
                <c:pt idx="1776">
                  <c:v>0.36637843939509718</c:v>
                </c:pt>
                <c:pt idx="1777">
                  <c:v>0.36669449482710365</c:v>
                </c:pt>
                <c:pt idx="1778">
                  <c:v>0.36701056906475199</c:v>
                </c:pt>
                <c:pt idx="1779">
                  <c:v>0.36732666177748502</c:v>
                </c:pt>
                <c:pt idx="1780">
                  <c:v>0.36764277263472661</c:v>
                </c:pt>
                <c:pt idx="1781">
                  <c:v>0.36795890130588127</c:v>
                </c:pt>
                <c:pt idx="1782">
                  <c:v>0.36827504746033518</c:v>
                </c:pt>
                <c:pt idx="1783">
                  <c:v>0.36859121076745599</c:v>
                </c:pt>
                <c:pt idx="1784">
                  <c:v>0.36890739089659358</c:v>
                </c:pt>
                <c:pt idx="1785">
                  <c:v>0.36922358751708023</c:v>
                </c:pt>
                <c:pt idx="1786">
                  <c:v>0.36953980029823086</c:v>
                </c:pt>
                <c:pt idx="1787">
                  <c:v>0.36985602890934366</c:v>
                </c:pt>
                <c:pt idx="1788">
                  <c:v>0.37017227301970002</c:v>
                </c:pt>
                <c:pt idx="1789">
                  <c:v>0.37048853229856538</c:v>
                </c:pt>
                <c:pt idx="1790">
                  <c:v>0.37080480641518915</c:v>
                </c:pt>
                <c:pt idx="1791">
                  <c:v>0.3711210950388053</c:v>
                </c:pt>
                <c:pt idx="1792">
                  <c:v>0.37143739783863255</c:v>
                </c:pt>
                <c:pt idx="1793">
                  <c:v>0.3717537144838749</c:v>
                </c:pt>
                <c:pt idx="1794">
                  <c:v>0.37207004464372184</c:v>
                </c:pt>
                <c:pt idx="1795">
                  <c:v>0.37238638798734863</c:v>
                </c:pt>
                <c:pt idx="1796">
                  <c:v>0.3727027441839168</c:v>
                </c:pt>
                <c:pt idx="1797">
                  <c:v>0.3730191129025745</c:v>
                </c:pt>
                <c:pt idx="1798">
                  <c:v>0.37333549381245679</c:v>
                </c:pt>
                <c:pt idx="1799">
                  <c:v>0.37365188658268583</c:v>
                </c:pt>
                <c:pt idx="1800">
                  <c:v>0.37396829088237149</c:v>
                </c:pt>
                <c:pt idx="1801">
                  <c:v>0.37428470638061162</c:v>
                </c:pt>
                <c:pt idx="1802">
                  <c:v>0.37460113274649226</c:v>
                </c:pt>
                <c:pt idx="1803">
                  <c:v>0.37491756964908812</c:v>
                </c:pt>
                <c:pt idx="1804">
                  <c:v>0.37523401675746293</c:v>
                </c:pt>
                <c:pt idx="1805">
                  <c:v>0.37555047374066969</c:v>
                </c:pt>
                <c:pt idx="1806">
                  <c:v>0.37586694026775108</c:v>
                </c:pt>
                <c:pt idx="1807">
                  <c:v>0.37618341600773986</c:v>
                </c:pt>
                <c:pt idx="1808">
                  <c:v>0.37649990062965916</c:v>
                </c:pt>
                <c:pt idx="1809">
                  <c:v>0.37681639380252258</c:v>
                </c:pt>
                <c:pt idx="1810">
                  <c:v>0.37713289519533516</c:v>
                </c:pt>
                <c:pt idx="1811">
                  <c:v>0.37744940447709308</c:v>
                </c:pt>
                <c:pt idx="1812">
                  <c:v>0.37776592131678433</c:v>
                </c:pt>
                <c:pt idx="1813">
                  <c:v>0.37808244538338909</c:v>
                </c:pt>
                <c:pt idx="1814">
                  <c:v>0.37839897634587977</c:v>
                </c:pt>
                <c:pt idx="1815">
                  <c:v>0.37871551387322178</c:v>
                </c:pt>
                <c:pt idx="1816">
                  <c:v>0.37903205763437359</c:v>
                </c:pt>
                <c:pt idx="1817">
                  <c:v>0.37934860729828707</c:v>
                </c:pt>
                <c:pt idx="1818">
                  <c:v>0.37966516253390808</c:v>
                </c:pt>
                <c:pt idx="1819">
                  <c:v>0.37998172301017652</c:v>
                </c:pt>
                <c:pt idx="1820">
                  <c:v>0.38029828839602686</c:v>
                </c:pt>
                <c:pt idx="1821">
                  <c:v>0.38061485836038844</c:v>
                </c:pt>
                <c:pt idx="1822">
                  <c:v>0.3809314325721857</c:v>
                </c:pt>
                <c:pt idx="1823">
                  <c:v>0.38124801070033892</c:v>
                </c:pt>
                <c:pt idx="1824">
                  <c:v>0.38156459241376395</c:v>
                </c:pt>
                <c:pt idx="1825">
                  <c:v>0.38188117738137312</c:v>
                </c:pt>
                <c:pt idx="1826">
                  <c:v>0.38219776527207516</c:v>
                </c:pt>
                <c:pt idx="1827">
                  <c:v>0.38251435575477605</c:v>
                </c:pt>
                <c:pt idx="1828">
                  <c:v>0.38283094849837873</c:v>
                </c:pt>
                <c:pt idx="1829">
                  <c:v>0.38314754317178396</c:v>
                </c:pt>
                <c:pt idx="1830">
                  <c:v>0.38346413944389046</c:v>
                </c:pt>
                <c:pt idx="1831">
                  <c:v>0.38378073698359527</c:v>
                </c:pt>
                <c:pt idx="1832">
                  <c:v>0.38409733545979396</c:v>
                </c:pt>
                <c:pt idx="1833">
                  <c:v>0.3844139345413814</c:v>
                </c:pt>
                <c:pt idx="1834">
                  <c:v>0.38473053389725165</c:v>
                </c:pt>
                <c:pt idx="1835">
                  <c:v>0.38504713319629841</c:v>
                </c:pt>
                <c:pt idx="1836">
                  <c:v>0.38536373210741565</c:v>
                </c:pt>
                <c:pt idx="1837">
                  <c:v>0.38568033029949761</c:v>
                </c:pt>
                <c:pt idx="1838">
                  <c:v>0.38599692744143932</c:v>
                </c:pt>
                <c:pt idx="1839">
                  <c:v>0.3863135232021368</c:v>
                </c:pt>
                <c:pt idx="1840">
                  <c:v>0.38663011725048774</c:v>
                </c:pt>
                <c:pt idx="1841">
                  <c:v>0.38694670925539143</c:v>
                </c:pt>
                <c:pt idx="1842">
                  <c:v>0.38726329888574934</c:v>
                </c:pt>
                <c:pt idx="1843">
                  <c:v>0.38757988581046549</c:v>
                </c:pt>
                <c:pt idx="1844">
                  <c:v>0.38789646969844666</c:v>
                </c:pt>
                <c:pt idx="1845">
                  <c:v>0.38821305021860281</c:v>
                </c:pt>
                <c:pt idx="1846">
                  <c:v>0.38852962703984745</c:v>
                </c:pt>
                <c:pt idx="1847">
                  <c:v>0.38884619983109803</c:v>
                </c:pt>
                <c:pt idx="1848">
                  <c:v>0.38916276826127599</c:v>
                </c:pt>
                <c:pt idx="1849">
                  <c:v>0.38947933199930751</c:v>
                </c:pt>
                <c:pt idx="1850">
                  <c:v>0.38979589071412374</c:v>
                </c:pt>
                <c:pt idx="1851">
                  <c:v>0.39011244407466089</c:v>
                </c:pt>
                <c:pt idx="1852">
                  <c:v>0.3904289917498609</c:v>
                </c:pt>
                <c:pt idx="1853">
                  <c:v>0.39074553340867157</c:v>
                </c:pt>
                <c:pt idx="1854">
                  <c:v>0.39106206872004717</c:v>
                </c:pt>
                <c:pt idx="1855">
                  <c:v>0.39137859735294828</c:v>
                </c:pt>
                <c:pt idx="1856">
                  <c:v>0.39169511897634285</c:v>
                </c:pt>
                <c:pt idx="1857">
                  <c:v>0.3920116332592059</c:v>
                </c:pt>
                <c:pt idx="1858">
                  <c:v>0.39232813987052023</c:v>
                </c:pt>
                <c:pt idx="1859">
                  <c:v>0.3926446384792765</c:v>
                </c:pt>
                <c:pt idx="1860">
                  <c:v>0.39296112875447409</c:v>
                </c:pt>
                <c:pt idx="1861">
                  <c:v>0.39327761036512071</c:v>
                </c:pt>
                <c:pt idx="1862">
                  <c:v>0.39359408298023341</c:v>
                </c:pt>
                <c:pt idx="1863">
                  <c:v>0.39391054626883848</c:v>
                </c:pt>
                <c:pt idx="1864">
                  <c:v>0.39422699989997201</c:v>
                </c:pt>
                <c:pt idx="1865">
                  <c:v>0.39454344354268023</c:v>
                </c:pt>
                <c:pt idx="1866">
                  <c:v>0.39485987686601981</c:v>
                </c:pt>
                <c:pt idx="1867">
                  <c:v>0.3951762995390582</c:v>
                </c:pt>
                <c:pt idx="1868">
                  <c:v>0.39549271123087387</c:v>
                </c:pt>
                <c:pt idx="1869">
                  <c:v>0.39580911161055704</c:v>
                </c:pt>
                <c:pt idx="1870">
                  <c:v>0.3961255003472095</c:v>
                </c:pt>
                <c:pt idx="1871">
                  <c:v>0.39644187710994533</c:v>
                </c:pt>
                <c:pt idx="1872">
                  <c:v>0.39675824156789113</c:v>
                </c:pt>
                <c:pt idx="1873">
                  <c:v>0.39707459339018641</c:v>
                </c:pt>
                <c:pt idx="1874">
                  <c:v>0.39739093224598382</c:v>
                </c:pt>
                <c:pt idx="1875">
                  <c:v>0.39770725780444954</c:v>
                </c:pt>
                <c:pt idx="1876">
                  <c:v>0.39802356973476383</c:v>
                </c:pt>
                <c:pt idx="1877">
                  <c:v>0.39833986770612101</c:v>
                </c:pt>
                <c:pt idx="1878">
                  <c:v>0.39865615138773003</c:v>
                </c:pt>
                <c:pt idx="1879">
                  <c:v>0.39897242044881492</c:v>
                </c:pt>
                <c:pt idx="1880">
                  <c:v>0.39928867455861483</c:v>
                </c:pt>
                <c:pt idx="1881">
                  <c:v>0.39960491338638476</c:v>
                </c:pt>
                <c:pt idx="1882">
                  <c:v>0.39992113660139539</c:v>
                </c:pt>
                <c:pt idx="1883">
                  <c:v>0.40023734387293397</c:v>
                </c:pt>
                <c:pt idx="1884">
                  <c:v>0.40055353487030443</c:v>
                </c:pt>
                <c:pt idx="1885">
                  <c:v>0.4008697092628275</c:v>
                </c:pt>
                <c:pt idx="1886">
                  <c:v>0.40118586671984152</c:v>
                </c:pt>
                <c:pt idx="1887">
                  <c:v>0.40150200691070237</c:v>
                </c:pt>
                <c:pt idx="1888">
                  <c:v>0.40181812950478413</c:v>
                </c:pt>
                <c:pt idx="1889">
                  <c:v>0.40213423417147914</c:v>
                </c:pt>
                <c:pt idx="1890">
                  <c:v>0.40245032058019858</c:v>
                </c:pt>
                <c:pt idx="1891">
                  <c:v>0.40276638840037271</c:v>
                </c:pt>
                <c:pt idx="1892">
                  <c:v>0.40308243730145121</c:v>
                </c:pt>
                <c:pt idx="1893">
                  <c:v>0.4033984669529036</c:v>
                </c:pt>
                <c:pt idx="1894">
                  <c:v>0.40371447702421942</c:v>
                </c:pt>
                <c:pt idx="1895">
                  <c:v>0.40403046718490881</c:v>
                </c:pt>
                <c:pt idx="1896">
                  <c:v>0.40434643710450263</c:v>
                </c:pt>
                <c:pt idx="1897">
                  <c:v>0.40466238645255304</c:v>
                </c:pt>
                <c:pt idx="1898">
                  <c:v>0.40497831489863356</c:v>
                </c:pt>
                <c:pt idx="1899">
                  <c:v>0.40529422211233967</c:v>
                </c:pt>
                <c:pt idx="1900">
                  <c:v>0.40561010776328899</c:v>
                </c:pt>
                <c:pt idx="1901">
                  <c:v>0.40592597152112181</c:v>
                </c:pt>
                <c:pt idx="1902">
                  <c:v>0.40624181305550117</c:v>
                </c:pt>
                <c:pt idx="1903">
                  <c:v>0.40655763203611339</c:v>
                </c:pt>
                <c:pt idx="1904">
                  <c:v>0.40687342813266852</c:v>
                </c:pt>
                <c:pt idx="1905">
                  <c:v>0.4071892010149003</c:v>
                </c:pt>
                <c:pt idx="1906">
                  <c:v>0.40750495035256695</c:v>
                </c:pt>
                <c:pt idx="1907">
                  <c:v>0.40782067581545123</c:v>
                </c:pt>
                <c:pt idx="1908">
                  <c:v>0.40813637707336081</c:v>
                </c:pt>
                <c:pt idx="1909">
                  <c:v>0.40845205379612881</c:v>
                </c:pt>
                <c:pt idx="1910">
                  <c:v>0.40876770565361398</c:v>
                </c:pt>
                <c:pt idx="1911">
                  <c:v>0.40908333231570088</c:v>
                </c:pt>
                <c:pt idx="1912">
                  <c:v>0.40939893345230072</c:v>
                </c:pt>
                <c:pt idx="1913">
                  <c:v>0.40971450873335125</c:v>
                </c:pt>
                <c:pt idx="1914">
                  <c:v>0.41003005782881718</c:v>
                </c:pt>
                <c:pt idx="1915">
                  <c:v>0.41034558040869074</c:v>
                </c:pt>
                <c:pt idx="1916">
                  <c:v>0.41066107614299185</c:v>
                </c:pt>
                <c:pt idx="1917">
                  <c:v>0.41097654470176853</c:v>
                </c:pt>
                <c:pt idx="1918">
                  <c:v>0.41129198575509712</c:v>
                </c:pt>
                <c:pt idx="1919">
                  <c:v>0.41160739897308291</c:v>
                </c:pt>
                <c:pt idx="1920">
                  <c:v>0.41192278402586008</c:v>
                </c:pt>
                <c:pt idx="1921">
                  <c:v>0.41223814058359243</c:v>
                </c:pt>
                <c:pt idx="1922">
                  <c:v>0.41255346831647349</c:v>
                </c:pt>
                <c:pt idx="1923">
                  <c:v>0.41286876689472696</c:v>
                </c:pt>
                <c:pt idx="1924">
                  <c:v>0.41318403598860698</c:v>
                </c:pt>
                <c:pt idx="1925">
                  <c:v>0.41349927526839858</c:v>
                </c:pt>
                <c:pt idx="1926">
                  <c:v>0.41381448440441804</c:v>
                </c:pt>
                <c:pt idx="1927">
                  <c:v>0.41412966306701299</c:v>
                </c:pt>
                <c:pt idx="1928">
                  <c:v>0.41444481092656299</c:v>
                </c:pt>
                <c:pt idx="1929">
                  <c:v>0.41475992765347997</c:v>
                </c:pt>
                <c:pt idx="1930">
                  <c:v>0.41507501291820825</c:v>
                </c:pt>
                <c:pt idx="1931">
                  <c:v>0.415390066391225</c:v>
                </c:pt>
                <c:pt idx="1932">
                  <c:v>0.41570508774304088</c:v>
                </c:pt>
                <c:pt idx="1933">
                  <c:v>0.41602007664419993</c:v>
                </c:pt>
                <c:pt idx="1934">
                  <c:v>0.41633503276528022</c:v>
                </c:pt>
                <c:pt idx="1935">
                  <c:v>0.41664995577689407</c:v>
                </c:pt>
                <c:pt idx="1936">
                  <c:v>0.41696484534968842</c:v>
                </c:pt>
                <c:pt idx="1937">
                  <c:v>0.41727970115434521</c:v>
                </c:pt>
                <c:pt idx="1938">
                  <c:v>0.41759452286158161</c:v>
                </c:pt>
                <c:pt idx="1939">
                  <c:v>0.41790931014215066</c:v>
                </c:pt>
                <c:pt idx="1940">
                  <c:v>0.41822406266684126</c:v>
                </c:pt>
                <c:pt idx="1941">
                  <c:v>0.41853878010647849</c:v>
                </c:pt>
                <c:pt idx="1942">
                  <c:v>0.41885346213192448</c:v>
                </c:pt>
                <c:pt idx="1943">
                  <c:v>0.4191681084140782</c:v>
                </c:pt>
                <c:pt idx="1944">
                  <c:v>0.41948271862387587</c:v>
                </c:pt>
                <c:pt idx="1945">
                  <c:v>0.41979729243229175</c:v>
                </c:pt>
                <c:pt idx="1946">
                  <c:v>0.42011182951033793</c:v>
                </c:pt>
                <c:pt idx="1947">
                  <c:v>0.42042632952906495</c:v>
                </c:pt>
                <c:pt idx="1948">
                  <c:v>0.42074079215956217</c:v>
                </c:pt>
                <c:pt idx="1949">
                  <c:v>0.42105521707295807</c:v>
                </c:pt>
                <c:pt idx="1950">
                  <c:v>0.42136960394042045</c:v>
                </c:pt>
                <c:pt idx="1951">
                  <c:v>0.42168395243315704</c:v>
                </c:pt>
                <c:pt idx="1952">
                  <c:v>0.4219982622224156</c:v>
                </c:pt>
                <c:pt idx="1953">
                  <c:v>0.4223125329794844</c:v>
                </c:pt>
                <c:pt idx="1954">
                  <c:v>0.42262676437569258</c:v>
                </c:pt>
                <c:pt idx="1955">
                  <c:v>0.42294095608241039</c:v>
                </c:pt>
                <c:pt idx="1956">
                  <c:v>0.42325510777104958</c:v>
                </c:pt>
                <c:pt idx="1957">
                  <c:v>0.42356921911306383</c:v>
                </c:pt>
                <c:pt idx="1958">
                  <c:v>0.42388328977994888</c:v>
                </c:pt>
                <c:pt idx="1959">
                  <c:v>0.42419731944324313</c:v>
                </c:pt>
                <c:pt idx="1960">
                  <c:v>0.42451130777452778</c:v>
                </c:pt>
                <c:pt idx="1961">
                  <c:v>0.42482525444542729</c:v>
                </c:pt>
                <c:pt idx="1962">
                  <c:v>0.4251391591276098</c:v>
                </c:pt>
                <c:pt idx="1963">
                  <c:v>0.42545302149278719</c:v>
                </c:pt>
                <c:pt idx="1964">
                  <c:v>0.42576684121271563</c:v>
                </c:pt>
                <c:pt idx="1965">
                  <c:v>0.42608061795919594</c:v>
                </c:pt>
                <c:pt idx="1966">
                  <c:v>0.42639435140407389</c:v>
                </c:pt>
                <c:pt idx="1967">
                  <c:v>0.4267080412192405</c:v>
                </c:pt>
                <c:pt idx="1968">
                  <c:v>0.42702168707663241</c:v>
                </c:pt>
                <c:pt idx="1969">
                  <c:v>0.42733528864823228</c:v>
                </c:pt>
                <c:pt idx="1970">
                  <c:v>0.42764884560606903</c:v>
                </c:pt>
                <c:pt idx="1971">
                  <c:v>0.42796235762221824</c:v>
                </c:pt>
                <c:pt idx="1972">
                  <c:v>0.42827582436880263</c:v>
                </c:pt>
                <c:pt idx="1973">
                  <c:v>0.42858924551799199</c:v>
                </c:pt>
                <c:pt idx="1974">
                  <c:v>0.42890262074200408</c:v>
                </c:pt>
                <c:pt idx="1975">
                  <c:v>0.42921594971310451</c:v>
                </c:pt>
                <c:pt idx="1976">
                  <c:v>0.42952923210360733</c:v>
                </c:pt>
                <c:pt idx="1977">
                  <c:v>0.42984246758587524</c:v>
                </c:pt>
                <c:pt idx="1978">
                  <c:v>0.43015565583232018</c:v>
                </c:pt>
                <c:pt idx="1979">
                  <c:v>0.43046879651540326</c:v>
                </c:pt>
                <c:pt idx="1980">
                  <c:v>0.43078188930763545</c:v>
                </c:pt>
                <c:pt idx="1981">
                  <c:v>0.43109493388157777</c:v>
                </c:pt>
                <c:pt idx="1982">
                  <c:v>0.43140792990984173</c:v>
                </c:pt>
                <c:pt idx="1983">
                  <c:v>0.43172087706508955</c:v>
                </c:pt>
                <c:pt idx="1984">
                  <c:v>0.43203377502003454</c:v>
                </c:pt>
                <c:pt idx="1985">
                  <c:v>0.43234662344744157</c:v>
                </c:pt>
                <c:pt idx="1986">
                  <c:v>0.43265942202012719</c:v>
                </c:pt>
                <c:pt idx="1987">
                  <c:v>0.43297217041096014</c:v>
                </c:pt>
                <c:pt idx="1988">
                  <c:v>0.43328486829286167</c:v>
                </c:pt>
                <c:pt idx="1989">
                  <c:v>0.43359751533880581</c:v>
                </c:pt>
                <c:pt idx="1990">
                  <c:v>0.43391011122181977</c:v>
                </c:pt>
                <c:pt idx="1991">
                  <c:v>0.43422265561498424</c:v>
                </c:pt>
                <c:pt idx="1992">
                  <c:v>0.43453514819143385</c:v>
                </c:pt>
                <c:pt idx="1993">
                  <c:v>0.4348475886243573</c:v>
                </c:pt>
                <c:pt idx="1994">
                  <c:v>0.4351599765869979</c:v>
                </c:pt>
                <c:pt idx="1995">
                  <c:v>0.43547231175265377</c:v>
                </c:pt>
                <c:pt idx="1996">
                  <c:v>0.43578459379467838</c:v>
                </c:pt>
                <c:pt idx="1997">
                  <c:v>0.43609682238648056</c:v>
                </c:pt>
                <c:pt idx="1998">
                  <c:v>0.43640899720152526</c:v>
                </c:pt>
                <c:pt idx="1999">
                  <c:v>0.43672111791333346</c:v>
                </c:pt>
                <c:pt idx="2000">
                  <c:v>0.43703318419548293</c:v>
                </c:pt>
                <c:pt idx="2001">
                  <c:v>0.43734519572160813</c:v>
                </c:pt>
                <c:pt idx="2002">
                  <c:v>0.43765715216540096</c:v>
                </c:pt>
                <c:pt idx="2003">
                  <c:v>0.43796905320061086</c:v>
                </c:pt>
                <c:pt idx="2004">
                  <c:v>0.43828089850104529</c:v>
                </c:pt>
                <c:pt idx="2005">
                  <c:v>0.43859268774056992</c:v>
                </c:pt>
                <c:pt idx="2006">
                  <c:v>0.43890442059310897</c:v>
                </c:pt>
                <c:pt idx="2007">
                  <c:v>0.43921609673264589</c:v>
                </c:pt>
                <c:pt idx="2008">
                  <c:v>0.4395277158332232</c:v>
                </c:pt>
                <c:pt idx="2009">
                  <c:v>0.43983927756894314</c:v>
                </c:pt>
                <c:pt idx="2010">
                  <c:v>0.44015078161396803</c:v>
                </c:pt>
                <c:pt idx="2011">
                  <c:v>0.44046222764252041</c:v>
                </c:pt>
                <c:pt idx="2012">
                  <c:v>0.44077361532888343</c:v>
                </c:pt>
                <c:pt idx="2013">
                  <c:v>0.44108494434740153</c:v>
                </c:pt>
                <c:pt idx="2014">
                  <c:v>0.44139621437248028</c:v>
                </c:pt>
                <c:pt idx="2015">
                  <c:v>0.44170742507858701</c:v>
                </c:pt>
                <c:pt idx="2016">
                  <c:v>0.44201857614025108</c:v>
                </c:pt>
                <c:pt idx="2017">
                  <c:v>0.44232966723206424</c:v>
                </c:pt>
                <c:pt idx="2018">
                  <c:v>0.44264069802868095</c:v>
                </c:pt>
                <c:pt idx="2019">
                  <c:v>0.44295166820481863</c:v>
                </c:pt>
                <c:pt idx="2020">
                  <c:v>0.44326257743525832</c:v>
                </c:pt>
                <c:pt idx="2021">
                  <c:v>0.44357342539484462</c:v>
                </c:pt>
                <c:pt idx="2022">
                  <c:v>0.4438842117584863</c:v>
                </c:pt>
                <c:pt idx="2023">
                  <c:v>0.44419493620115647</c:v>
                </c:pt>
                <c:pt idx="2024">
                  <c:v>0.44450559839789305</c:v>
                </c:pt>
                <c:pt idx="2025">
                  <c:v>0.44481619802379896</c:v>
                </c:pt>
                <c:pt idx="2026">
                  <c:v>0.4451267347540428</c:v>
                </c:pt>
                <c:pt idx="2027">
                  <c:v>0.44543720826385869</c:v>
                </c:pt>
                <c:pt idx="2028">
                  <c:v>0.44574761822854703</c:v>
                </c:pt>
                <c:pt idx="2029">
                  <c:v>0.44605796432347461</c:v>
                </c:pt>
                <c:pt idx="2030">
                  <c:v>0.44636824622407495</c:v>
                </c:pt>
                <c:pt idx="2031">
                  <c:v>0.44667846360584879</c:v>
                </c:pt>
                <c:pt idx="2032">
                  <c:v>0.44698861614436436</c:v>
                </c:pt>
                <c:pt idx="2033">
                  <c:v>0.44729870351525769</c:v>
                </c:pt>
                <c:pt idx="2034">
                  <c:v>0.44760872539423296</c:v>
                </c:pt>
                <c:pt idx="2035">
                  <c:v>0.44791868145706282</c:v>
                </c:pt>
                <c:pt idx="2036">
                  <c:v>0.44822857137958871</c:v>
                </c:pt>
                <c:pt idx="2037">
                  <c:v>0.4485383948377214</c:v>
                </c:pt>
                <c:pt idx="2038">
                  <c:v>0.44884815150744101</c:v>
                </c:pt>
                <c:pt idx="2039">
                  <c:v>0.44915784106479745</c:v>
                </c:pt>
                <c:pt idx="2040">
                  <c:v>0.44946746318591113</c:v>
                </c:pt>
                <c:pt idx="2041">
                  <c:v>0.44977701754697275</c:v>
                </c:pt>
                <c:pt idx="2042">
                  <c:v>0.45008650382424381</c:v>
                </c:pt>
                <c:pt idx="2043">
                  <c:v>0.45039592169405718</c:v>
                </c:pt>
                <c:pt idx="2044">
                  <c:v>0.4507052708328172</c:v>
                </c:pt>
                <c:pt idx="2045">
                  <c:v>0.45101455091700005</c:v>
                </c:pt>
                <c:pt idx="2046">
                  <c:v>0.4513237616231543</c:v>
                </c:pt>
                <c:pt idx="2047">
                  <c:v>0.4516329026279009</c:v>
                </c:pt>
                <c:pt idx="2048">
                  <c:v>0.4519419736079337</c:v>
                </c:pt>
              </c:numCache>
            </c:numRef>
          </c:yVal>
          <c:smooth val="1"/>
          <c:extLst>
            <c:ext xmlns:c16="http://schemas.microsoft.com/office/drawing/2014/chart" uri="{C3380CC4-5D6E-409C-BE32-E72D297353CC}">
              <c16:uniqueId val="{0000000B-5D49-9E48-944E-06B5FAD2E995}"/>
            </c:ext>
          </c:extLst>
        </c:ser>
        <c:ser>
          <c:idx val="11"/>
          <c:order val="12"/>
          <c:tx>
            <c:v>Circle 2</c:v>
          </c:tx>
          <c:spPr>
            <a:ln w="3175">
              <a:solidFill>
                <a:schemeClr val="tx1">
                  <a:lumMod val="50000"/>
                  <a:lumOff val="50000"/>
                </a:schemeClr>
              </a:solidFill>
            </a:ln>
          </c:spPr>
          <c:marker>
            <c:symbol val="none"/>
          </c:marker>
          <c:xVal>
            <c:numRef>
              <c:f>[0]!Circle_2_X</c:f>
              <c:numCache>
                <c:formatCode>General</c:formatCode>
                <c:ptCount val="2049"/>
                <c:pt idx="0">
                  <c:v>0.44905696948276397</c:v>
                </c:pt>
                <c:pt idx="1">
                  <c:v>0.44921800286508112</c:v>
                </c:pt>
                <c:pt idx="2">
                  <c:v>0.44937856644585661</c:v>
                </c:pt>
                <c:pt idx="3">
                  <c:v>0.4495386600571698</c:v>
                </c:pt>
                <c:pt idx="4">
                  <c:v>0.44969828353159136</c:v>
                </c:pt>
                <c:pt idx="5">
                  <c:v>0.44985743670218381</c:v>
                </c:pt>
                <c:pt idx="6">
                  <c:v>0.45001611940250141</c:v>
                </c:pt>
                <c:pt idx="7">
                  <c:v>0.45017433146659053</c:v>
                </c:pt>
                <c:pt idx="8">
                  <c:v>0.45033207272898962</c:v>
                </c:pt>
                <c:pt idx="9">
                  <c:v>0.45048934302472965</c:v>
                </c:pt>
                <c:pt idx="10">
                  <c:v>0.45064614218933408</c:v>
                </c:pt>
                <c:pt idx="11">
                  <c:v>0.45080247005881902</c:v>
                </c:pt>
                <c:pt idx="12">
                  <c:v>0.45095832646969353</c:v>
                </c:pt>
                <c:pt idx="13">
                  <c:v>0.45111371125895977</c:v>
                </c:pt>
                <c:pt idx="14">
                  <c:v>0.45126862426411307</c:v>
                </c:pt>
                <c:pt idx="15">
                  <c:v>0.45142306532314225</c:v>
                </c:pt>
                <c:pt idx="16">
                  <c:v>0.45157703427452955</c:v>
                </c:pt>
                <c:pt idx="17">
                  <c:v>0.45173053095725108</c:v>
                </c:pt>
                <c:pt idx="18">
                  <c:v>0.45188355521077672</c:v>
                </c:pt>
                <c:pt idx="19">
                  <c:v>0.45203610687507068</c:v>
                </c:pt>
                <c:pt idx="20">
                  <c:v>0.45218818579059111</c:v>
                </c:pt>
                <c:pt idx="21">
                  <c:v>0.45233979179829081</c:v>
                </c:pt>
                <c:pt idx="22">
                  <c:v>0.45249092473961694</c:v>
                </c:pt>
                <c:pt idx="23">
                  <c:v>0.4526415844565117</c:v>
                </c:pt>
                <c:pt idx="24">
                  <c:v>0.45279177079141186</c:v>
                </c:pt>
                <c:pt idx="25">
                  <c:v>0.45294148358724956</c:v>
                </c:pt>
                <c:pt idx="26">
                  <c:v>0.45309072268745193</c:v>
                </c:pt>
                <c:pt idx="27">
                  <c:v>0.4532394879359416</c:v>
                </c:pt>
                <c:pt idx="28">
                  <c:v>0.45338777917713685</c:v>
                </c:pt>
                <c:pt idx="29">
                  <c:v>0.45353559625595163</c:v>
                </c:pt>
                <c:pt idx="30">
                  <c:v>0.45368293901779566</c:v>
                </c:pt>
                <c:pt idx="31">
                  <c:v>0.45382980730857492</c:v>
                </c:pt>
                <c:pt idx="32">
                  <c:v>0.45397620097469138</c:v>
                </c:pt>
                <c:pt idx="33">
                  <c:v>0.45412211986304357</c:v>
                </c:pt>
                <c:pt idx="34">
                  <c:v>0.45426756382102651</c:v>
                </c:pt>
                <c:pt idx="35">
                  <c:v>0.45441253269653187</c:v>
                </c:pt>
                <c:pt idx="36">
                  <c:v>0.45455702633794809</c:v>
                </c:pt>
                <c:pt idx="37">
                  <c:v>0.45470104459416072</c:v>
                </c:pt>
                <c:pt idx="38">
                  <c:v>0.45484458731455263</c:v>
                </c:pt>
                <c:pt idx="39">
                  <c:v>0.45498765434900368</c:v>
                </c:pt>
                <c:pt idx="40">
                  <c:v>0.45513024554789139</c:v>
                </c:pt>
                <c:pt idx="41">
                  <c:v>0.4552723607620911</c:v>
                </c:pt>
                <c:pt idx="42">
                  <c:v>0.45541399984297554</c:v>
                </c:pt>
                <c:pt idx="43">
                  <c:v>0.45555516264241563</c:v>
                </c:pt>
                <c:pt idx="44">
                  <c:v>0.4556958490127806</c:v>
                </c:pt>
                <c:pt idx="45">
                  <c:v>0.45583605880693751</c:v>
                </c:pt>
                <c:pt idx="46">
                  <c:v>0.4559757918782521</c:v>
                </c:pt>
                <c:pt idx="47">
                  <c:v>0.45611504808058856</c:v>
                </c:pt>
                <c:pt idx="48">
                  <c:v>0.45625382726830993</c:v>
                </c:pt>
                <c:pt idx="49">
                  <c:v>0.45639212929627793</c:v>
                </c:pt>
                <c:pt idx="50">
                  <c:v>0.45652995401985363</c:v>
                </c:pt>
                <c:pt idx="51">
                  <c:v>0.45666730129489685</c:v>
                </c:pt>
                <c:pt idx="52">
                  <c:v>0.45680417097776704</c:v>
                </c:pt>
                <c:pt idx="53">
                  <c:v>0.45694056292532309</c:v>
                </c:pt>
                <c:pt idx="54">
                  <c:v>0.45707647699492332</c:v>
                </c:pt>
                <c:pt idx="55">
                  <c:v>0.4572119130444261</c:v>
                </c:pt>
                <c:pt idx="56">
                  <c:v>0.45734687093218956</c:v>
                </c:pt>
                <c:pt idx="57">
                  <c:v>0.45748135051707184</c:v>
                </c:pt>
                <c:pt idx="58">
                  <c:v>0.45761535165843148</c:v>
                </c:pt>
                <c:pt idx="59">
                  <c:v>0.45774887421612731</c:v>
                </c:pt>
                <c:pt idx="60">
                  <c:v>0.45788191805051859</c:v>
                </c:pt>
                <c:pt idx="61">
                  <c:v>0.45801448302246534</c:v>
                </c:pt>
                <c:pt idx="62">
                  <c:v>0.45814656899332834</c:v>
                </c:pt>
                <c:pt idx="63">
                  <c:v>0.45827817582496944</c:v>
                </c:pt>
                <c:pt idx="64">
                  <c:v>0.45840930337975128</c:v>
                </c:pt>
                <c:pt idx="65">
                  <c:v>0.458539951520538</c:v>
                </c:pt>
                <c:pt idx="66">
                  <c:v>0.45867012011069513</c:v>
                </c:pt>
                <c:pt idx="67">
                  <c:v>0.45879980901408968</c:v>
                </c:pt>
                <c:pt idx="68">
                  <c:v>0.45892901809509007</c:v>
                </c:pt>
                <c:pt idx="69">
                  <c:v>0.45905774721856701</c:v>
                </c:pt>
                <c:pt idx="70">
                  <c:v>0.45918599624989276</c:v>
                </c:pt>
                <c:pt idx="71">
                  <c:v>0.45931376505494181</c:v>
                </c:pt>
                <c:pt idx="72">
                  <c:v>0.45944105350009096</c:v>
                </c:pt>
                <c:pt idx="73">
                  <c:v>0.45956786145221923</c:v>
                </c:pt>
                <c:pt idx="74">
                  <c:v>0.45969418877870827</c:v>
                </c:pt>
                <c:pt idx="75">
                  <c:v>0.45982003534744231</c:v>
                </c:pt>
                <c:pt idx="76">
                  <c:v>0.45994540102680842</c:v>
                </c:pt>
                <c:pt idx="77">
                  <c:v>0.46007028568569652</c:v>
                </c:pt>
                <c:pt idx="78">
                  <c:v>0.46019468919349965</c:v>
                </c:pt>
                <c:pt idx="79">
                  <c:v>0.46031861142011399</c:v>
                </c:pt>
                <c:pt idx="80">
                  <c:v>0.46044205223593915</c:v>
                </c:pt>
                <c:pt idx="81">
                  <c:v>0.46056501151187812</c:v>
                </c:pt>
                <c:pt idx="82">
                  <c:v>0.4606874891193376</c:v>
                </c:pt>
                <c:pt idx="83">
                  <c:v>0.46080948493022789</c:v>
                </c:pt>
                <c:pt idx="84">
                  <c:v>0.4609309988169632</c:v>
                </c:pt>
                <c:pt idx="85">
                  <c:v>0.46105203065246186</c:v>
                </c:pt>
                <c:pt idx="86">
                  <c:v>0.46117258031014624</c:v>
                </c:pt>
                <c:pt idx="87">
                  <c:v>0.4612926476639429</c:v>
                </c:pt>
                <c:pt idx="88">
                  <c:v>0.46141223258828307</c:v>
                </c:pt>
                <c:pt idx="89">
                  <c:v>0.46153133495810217</c:v>
                </c:pt>
                <c:pt idx="90">
                  <c:v>0.46164995464884057</c:v>
                </c:pt>
                <c:pt idx="91">
                  <c:v>0.46176809153644338</c:v>
                </c:pt>
                <c:pt idx="92">
                  <c:v>0.46188574549736044</c:v>
                </c:pt>
                <c:pt idx="93">
                  <c:v>0.46200291640854685</c:v>
                </c:pt>
                <c:pt idx="94">
                  <c:v>0.46211960414746284</c:v>
                </c:pt>
                <c:pt idx="95">
                  <c:v>0.46223580859207392</c:v>
                </c:pt>
                <c:pt idx="96">
                  <c:v>0.46235152962085113</c:v>
                </c:pt>
                <c:pt idx="97">
                  <c:v>0.4624667671127709</c:v>
                </c:pt>
                <c:pt idx="98">
                  <c:v>0.46258152094731553</c:v>
                </c:pt>
                <c:pt idx="99">
                  <c:v>0.46269579100447306</c:v>
                </c:pt>
                <c:pt idx="100">
                  <c:v>0.46280957716473753</c:v>
                </c:pt>
                <c:pt idx="101">
                  <c:v>0.46292287930910886</c:v>
                </c:pt>
                <c:pt idx="102">
                  <c:v>0.46303569731909344</c:v>
                </c:pt>
                <c:pt idx="103">
                  <c:v>0.46314803107670388</c:v>
                </c:pt>
                <c:pt idx="104">
                  <c:v>0.46325988046445904</c:v>
                </c:pt>
                <c:pt idx="105">
                  <c:v>0.46337124536538471</c:v>
                </c:pt>
                <c:pt idx="106">
                  <c:v>0.46348212566301294</c:v>
                </c:pt>
                <c:pt idx="107">
                  <c:v>0.46359252124138289</c:v>
                </c:pt>
                <c:pt idx="108">
                  <c:v>0.46370243198504063</c:v>
                </c:pt>
                <c:pt idx="109">
                  <c:v>0.46381185777903916</c:v>
                </c:pt>
                <c:pt idx="110">
                  <c:v>0.46392079850893869</c:v>
                </c:pt>
                <c:pt idx="111">
                  <c:v>0.46402925406080675</c:v>
                </c:pt>
                <c:pt idx="112">
                  <c:v>0.46413722432121834</c:v>
                </c:pt>
                <c:pt idx="113">
                  <c:v>0.4642447091772558</c:v>
                </c:pt>
                <c:pt idx="114">
                  <c:v>0.46435170851650925</c:v>
                </c:pt>
                <c:pt idx="115">
                  <c:v>0.46445822222707661</c:v>
                </c:pt>
                <c:pt idx="116">
                  <c:v>0.46456425019756359</c:v>
                </c:pt>
                <c:pt idx="117">
                  <c:v>0.46466979231708389</c:v>
                </c:pt>
                <c:pt idx="118">
                  <c:v>0.46477484847525941</c:v>
                </c:pt>
                <c:pt idx="119">
                  <c:v>0.46487941856222026</c:v>
                </c:pt>
                <c:pt idx="120">
                  <c:v>0.46498350246860487</c:v>
                </c:pt>
                <c:pt idx="121">
                  <c:v>0.46508710008556003</c:v>
                </c:pt>
                <c:pt idx="122">
                  <c:v>0.46519021130474125</c:v>
                </c:pt>
                <c:pt idx="123">
                  <c:v>0.46529283601831273</c:v>
                </c:pt>
                <c:pt idx="124">
                  <c:v>0.46539497411894726</c:v>
                </c:pt>
                <c:pt idx="125">
                  <c:v>0.46549662549982679</c:v>
                </c:pt>
                <c:pt idx="126">
                  <c:v>0.46559779005464225</c:v>
                </c:pt>
                <c:pt idx="127">
                  <c:v>0.46569846767759354</c:v>
                </c:pt>
                <c:pt idx="128">
                  <c:v>0.4657986582633899</c:v>
                </c:pt>
                <c:pt idx="129">
                  <c:v>0.46589836170724996</c:v>
                </c:pt>
                <c:pt idx="130">
                  <c:v>0.46599757790490182</c:v>
                </c:pt>
                <c:pt idx="131">
                  <c:v>0.46609630675258307</c:v>
                </c:pt>
                <c:pt idx="132">
                  <c:v>0.46619454814704103</c:v>
                </c:pt>
                <c:pt idx="133">
                  <c:v>0.46629230198553279</c:v>
                </c:pt>
                <c:pt idx="134">
                  <c:v>0.46638956816582539</c:v>
                </c:pt>
                <c:pt idx="135">
                  <c:v>0.46648634658619581</c:v>
                </c:pt>
                <c:pt idx="136">
                  <c:v>0.46658263714543119</c:v>
                </c:pt>
                <c:pt idx="137">
                  <c:v>0.4666784397428288</c:v>
                </c:pt>
                <c:pt idx="138">
                  <c:v>0.46677375427819628</c:v>
                </c:pt>
                <c:pt idx="139">
                  <c:v>0.46686858065185177</c:v>
                </c:pt>
                <c:pt idx="140">
                  <c:v>0.46696291876462387</c:v>
                </c:pt>
                <c:pt idx="141">
                  <c:v>0.46705676851785177</c:v>
                </c:pt>
                <c:pt idx="142">
                  <c:v>0.46715012981338555</c:v>
                </c:pt>
                <c:pt idx="143">
                  <c:v>0.46724300255358586</c:v>
                </c:pt>
                <c:pt idx="144">
                  <c:v>0.46733538664132457</c:v>
                </c:pt>
                <c:pt idx="145">
                  <c:v>0.4674272819799844</c:v>
                </c:pt>
                <c:pt idx="146">
                  <c:v>0.4675186884734594</c:v>
                </c:pt>
                <c:pt idx="147">
                  <c:v>0.4676096060261547</c:v>
                </c:pt>
                <c:pt idx="148">
                  <c:v>0.46770003454298675</c:v>
                </c:pt>
                <c:pt idx="149">
                  <c:v>0.46778997392938365</c:v>
                </c:pt>
                <c:pt idx="150">
                  <c:v>0.46787942409128486</c:v>
                </c:pt>
                <c:pt idx="151">
                  <c:v>0.46796838493514153</c:v>
                </c:pt>
                <c:pt idx="152">
                  <c:v>0.46805685636791655</c:v>
                </c:pt>
                <c:pt idx="153">
                  <c:v>0.46814483829708464</c:v>
                </c:pt>
                <c:pt idx="154">
                  <c:v>0.46823233063063258</c:v>
                </c:pt>
                <c:pt idx="155">
                  <c:v>0.46831933327705894</c:v>
                </c:pt>
                <c:pt idx="156">
                  <c:v>0.46840584614537462</c:v>
                </c:pt>
                <c:pt idx="157">
                  <c:v>0.46849186914510255</c:v>
                </c:pt>
                <c:pt idx="158">
                  <c:v>0.46857740218627819</c:v>
                </c:pt>
                <c:pt idx="159">
                  <c:v>0.46866244517944933</c:v>
                </c:pt>
                <c:pt idx="160">
                  <c:v>0.4687469980356761</c:v>
                </c:pt>
                <c:pt idx="161">
                  <c:v>0.46883106066653152</c:v>
                </c:pt>
                <c:pt idx="162">
                  <c:v>0.46891463298410102</c:v>
                </c:pt>
                <c:pt idx="163">
                  <c:v>0.46899771490098296</c:v>
                </c:pt>
                <c:pt idx="164">
                  <c:v>0.46908030633028858</c:v>
                </c:pt>
                <c:pt idx="165">
                  <c:v>0.46916240718564201</c:v>
                </c:pt>
                <c:pt idx="166">
                  <c:v>0.46924401738118049</c:v>
                </c:pt>
                <c:pt idx="167">
                  <c:v>0.46932513683155441</c:v>
                </c:pt>
                <c:pt idx="168">
                  <c:v>0.46940576545192725</c:v>
                </c:pt>
                <c:pt idx="169">
                  <c:v>0.46948590315797595</c:v>
                </c:pt>
                <c:pt idx="170">
                  <c:v>0.46956554986589089</c:v>
                </c:pt>
                <c:pt idx="171">
                  <c:v>0.46964470549237586</c:v>
                </c:pt>
                <c:pt idx="172">
                  <c:v>0.46972336995464825</c:v>
                </c:pt>
                <c:pt idx="173">
                  <c:v>0.46980154317043915</c:v>
                </c:pt>
                <c:pt idx="174">
                  <c:v>0.4698792250579934</c:v>
                </c:pt>
                <c:pt idx="175">
                  <c:v>0.46995641553606954</c:v>
                </c:pt>
                <c:pt idx="176">
                  <c:v>0.47003311452394031</c:v>
                </c:pt>
                <c:pt idx="177">
                  <c:v>0.47010932194139221</c:v>
                </c:pt>
                <c:pt idx="178">
                  <c:v>0.47018503770872594</c:v>
                </c:pt>
                <c:pt idx="179">
                  <c:v>0.4702602617467565</c:v>
                </c:pt>
                <c:pt idx="180">
                  <c:v>0.47033499397681289</c:v>
                </c:pt>
                <c:pt idx="181">
                  <c:v>0.47040923432073861</c:v>
                </c:pt>
                <c:pt idx="182">
                  <c:v>0.47048298270089167</c:v>
                </c:pt>
                <c:pt idx="183">
                  <c:v>0.47055623904014426</c:v>
                </c:pt>
                <c:pt idx="184">
                  <c:v>0.47062900326188356</c:v>
                </c:pt>
                <c:pt idx="185">
                  <c:v>0.47070127529001121</c:v>
                </c:pt>
                <c:pt idx="186">
                  <c:v>0.47077305504894357</c:v>
                </c:pt>
                <c:pt idx="187">
                  <c:v>0.47084434246361195</c:v>
                </c:pt>
                <c:pt idx="188">
                  <c:v>0.47091513745946234</c:v>
                </c:pt>
                <c:pt idx="189">
                  <c:v>0.47098543996245595</c:v>
                </c:pt>
                <c:pt idx="190">
                  <c:v>0.471055249899069</c:v>
                </c:pt>
                <c:pt idx="191">
                  <c:v>0.47112456719629275</c:v>
                </c:pt>
                <c:pt idx="192">
                  <c:v>0.47119339178163372</c:v>
                </c:pt>
                <c:pt idx="193">
                  <c:v>0.47126172358311375</c:v>
                </c:pt>
                <c:pt idx="194">
                  <c:v>0.47132956252927</c:v>
                </c:pt>
                <c:pt idx="195">
                  <c:v>0.47139690854915511</c:v>
                </c:pt>
                <c:pt idx="196">
                  <c:v>0.47146376157233721</c:v>
                </c:pt>
                <c:pt idx="197">
                  <c:v>0.4715301215289</c:v>
                </c:pt>
                <c:pt idx="198">
                  <c:v>0.47159598834944283</c:v>
                </c:pt>
                <c:pt idx="199">
                  <c:v>0.47166136196508085</c:v>
                </c:pt>
                <c:pt idx="200">
                  <c:v>0.47172624230744503</c:v>
                </c:pt>
                <c:pt idx="201">
                  <c:v>0.47179062930868204</c:v>
                </c:pt>
                <c:pt idx="202">
                  <c:v>0.47185452290145463</c:v>
                </c:pt>
                <c:pt idx="203">
                  <c:v>0.47191792301894159</c:v>
                </c:pt>
                <c:pt idx="204">
                  <c:v>0.47198082959483773</c:v>
                </c:pt>
                <c:pt idx="205">
                  <c:v>0.47204324256335412</c:v>
                </c:pt>
                <c:pt idx="206">
                  <c:v>0.47210516185921791</c:v>
                </c:pt>
                <c:pt idx="207">
                  <c:v>0.47216658741767253</c:v>
                </c:pt>
                <c:pt idx="208">
                  <c:v>0.47222751917447803</c:v>
                </c:pt>
                <c:pt idx="209">
                  <c:v>0.47228795706591059</c:v>
                </c:pt>
                <c:pt idx="210">
                  <c:v>0.47234790102876301</c:v>
                </c:pt>
                <c:pt idx="211">
                  <c:v>0.47240735100034476</c:v>
                </c:pt>
                <c:pt idx="212">
                  <c:v>0.47246630691848168</c:v>
                </c:pt>
                <c:pt idx="213">
                  <c:v>0.4725247687215165</c:v>
                </c:pt>
                <c:pt idx="214">
                  <c:v>0.47258273634830861</c:v>
                </c:pt>
                <c:pt idx="215">
                  <c:v>0.47264020973823434</c:v>
                </c:pt>
                <c:pt idx="216">
                  <c:v>0.47269718883118672</c:v>
                </c:pt>
                <c:pt idx="217">
                  <c:v>0.47275367356757592</c:v>
                </c:pt>
                <c:pt idx="218">
                  <c:v>0.47280966388832901</c:v>
                </c:pt>
                <c:pt idx="219">
                  <c:v>0.47286515973489007</c:v>
                </c:pt>
                <c:pt idx="220">
                  <c:v>0.47292016104922052</c:v>
                </c:pt>
                <c:pt idx="221">
                  <c:v>0.47297466777379871</c:v>
                </c:pt>
                <c:pt idx="222">
                  <c:v>0.47302867985162045</c:v>
                </c:pt>
                <c:pt idx="223">
                  <c:v>0.47308219722619876</c:v>
                </c:pt>
                <c:pt idx="224">
                  <c:v>0.47313521984156404</c:v>
                </c:pt>
                <c:pt idx="225">
                  <c:v>0.47318774764226418</c:v>
                </c:pt>
                <c:pt idx="226">
                  <c:v>0.47323978057336447</c:v>
                </c:pt>
                <c:pt idx="227">
                  <c:v>0.47329131858044782</c:v>
                </c:pt>
                <c:pt idx="228">
                  <c:v>0.47334236160961463</c:v>
                </c:pt>
                <c:pt idx="229">
                  <c:v>0.47339290960748315</c:v>
                </c:pt>
                <c:pt idx="230">
                  <c:v>0.47344296252118917</c:v>
                </c:pt>
                <c:pt idx="231">
                  <c:v>0.47349252029838634</c:v>
                </c:pt>
                <c:pt idx="232">
                  <c:v>0.47354158288724602</c:v>
                </c:pt>
                <c:pt idx="233">
                  <c:v>0.47359015023645767</c:v>
                </c:pt>
                <c:pt idx="234">
                  <c:v>0.47363822229522839</c:v>
                </c:pt>
                <c:pt idx="235">
                  <c:v>0.47368579901328356</c:v>
                </c:pt>
                <c:pt idx="236">
                  <c:v>0.47373288034086641</c:v>
                </c:pt>
                <c:pt idx="237">
                  <c:v>0.47377946622873829</c:v>
                </c:pt>
                <c:pt idx="238">
                  <c:v>0.47382555662817871</c:v>
                </c:pt>
                <c:pt idx="239">
                  <c:v>0.47387115149098535</c:v>
                </c:pt>
                <c:pt idx="240">
                  <c:v>0.47391625076947419</c:v>
                </c:pt>
                <c:pt idx="241">
                  <c:v>0.47396085441647945</c:v>
                </c:pt>
                <c:pt idx="242">
                  <c:v>0.47400496238535372</c:v>
                </c:pt>
                <c:pt idx="243">
                  <c:v>0.47404857462996797</c:v>
                </c:pt>
                <c:pt idx="244">
                  <c:v>0.47409169110471155</c:v>
                </c:pt>
                <c:pt idx="245">
                  <c:v>0.4741343117644925</c:v>
                </c:pt>
                <c:pt idx="246">
                  <c:v>0.47417643656473707</c:v>
                </c:pt>
                <c:pt idx="247">
                  <c:v>0.47421806546139034</c:v>
                </c:pt>
                <c:pt idx="248">
                  <c:v>0.47425919841091596</c:v>
                </c:pt>
                <c:pt idx="249">
                  <c:v>0.47429983537029619</c:v>
                </c:pt>
                <c:pt idx="250">
                  <c:v>0.47433997629703206</c:v>
                </c:pt>
                <c:pt idx="251">
                  <c:v>0.47437962114914345</c:v>
                </c:pt>
                <c:pt idx="252">
                  <c:v>0.47441876988516879</c:v>
                </c:pt>
                <c:pt idx="253">
                  <c:v>0.47445742246416567</c:v>
                </c:pt>
                <c:pt idx="254">
                  <c:v>0.47449557884571031</c:v>
                </c:pt>
                <c:pt idx="255">
                  <c:v>0.47453323898989802</c:v>
                </c:pt>
                <c:pt idx="256">
                  <c:v>0.47457040285734303</c:v>
                </c:pt>
                <c:pt idx="257">
                  <c:v>0.4746070704091786</c:v>
                </c:pt>
                <c:pt idx="258">
                  <c:v>0.47464324160705701</c:v>
                </c:pt>
                <c:pt idx="259">
                  <c:v>0.47467891641314969</c:v>
                </c:pt>
                <c:pt idx="260">
                  <c:v>0.47471409479014715</c:v>
                </c:pt>
                <c:pt idx="261">
                  <c:v>0.4747487767012592</c:v>
                </c:pt>
                <c:pt idx="262">
                  <c:v>0.4747829621102147</c:v>
                </c:pt>
                <c:pt idx="263">
                  <c:v>0.4748166509812618</c:v>
                </c:pt>
                <c:pt idx="264">
                  <c:v>0.47484984327916813</c:v>
                </c:pt>
                <c:pt idx="265">
                  <c:v>0.47488253896922039</c:v>
                </c:pt>
                <c:pt idx="266">
                  <c:v>0.47491473801722467</c:v>
                </c:pt>
                <c:pt idx="267">
                  <c:v>0.47494644038950667</c:v>
                </c:pt>
                <c:pt idx="268">
                  <c:v>0.47497764605291132</c:v>
                </c:pt>
                <c:pt idx="269">
                  <c:v>0.47500835497480309</c:v>
                </c:pt>
                <c:pt idx="270">
                  <c:v>0.47503856712306597</c:v>
                </c:pt>
                <c:pt idx="271">
                  <c:v>0.4750682824661035</c:v>
                </c:pt>
                <c:pt idx="272">
                  <c:v>0.4750975009728387</c:v>
                </c:pt>
                <c:pt idx="273">
                  <c:v>0.47512622261271426</c:v>
                </c:pt>
                <c:pt idx="274">
                  <c:v>0.47515444735569251</c:v>
                </c:pt>
                <c:pt idx="275">
                  <c:v>0.47518217517225536</c:v>
                </c:pt>
                <c:pt idx="276">
                  <c:v>0.47520940603340456</c:v>
                </c:pt>
                <c:pt idx="277">
                  <c:v>0.47523613991066149</c:v>
                </c:pt>
                <c:pt idx="278">
                  <c:v>0.47526237677606731</c:v>
                </c:pt>
                <c:pt idx="279">
                  <c:v>0.4752881166021829</c:v>
                </c:pt>
                <c:pt idx="280">
                  <c:v>0.47531335936208913</c:v>
                </c:pt>
                <c:pt idx="281">
                  <c:v>0.47533810502938645</c:v>
                </c:pt>
                <c:pt idx="282">
                  <c:v>0.47536235357819545</c:v>
                </c:pt>
                <c:pt idx="283">
                  <c:v>0.47538610498315642</c:v>
                </c:pt>
                <c:pt idx="284">
                  <c:v>0.47540935921942967</c:v>
                </c:pt>
                <c:pt idx="285">
                  <c:v>0.47543211626269549</c:v>
                </c:pt>
                <c:pt idx="286">
                  <c:v>0.47545437608915397</c:v>
                </c:pt>
                <c:pt idx="287">
                  <c:v>0.47547613867552541</c:v>
                </c:pt>
                <c:pt idx="288">
                  <c:v>0.47549740399904999</c:v>
                </c:pt>
                <c:pt idx="289">
                  <c:v>0.47551817203748803</c:v>
                </c:pt>
                <c:pt idx="290">
                  <c:v>0.47553844276911988</c:v>
                </c:pt>
                <c:pt idx="291">
                  <c:v>0.47555821617274596</c:v>
                </c:pt>
                <c:pt idx="292">
                  <c:v>0.47557749222768692</c:v>
                </c:pt>
                <c:pt idx="293">
                  <c:v>0.47559627091378337</c:v>
                </c:pt>
                <c:pt idx="294">
                  <c:v>0.47561455221139615</c:v>
                </c:pt>
                <c:pt idx="295">
                  <c:v>0.47563233610140637</c:v>
                </c:pt>
                <c:pt idx="296">
                  <c:v>0.47564962256521526</c:v>
                </c:pt>
                <c:pt idx="297">
                  <c:v>0.47566641158474421</c:v>
                </c:pt>
                <c:pt idx="298">
                  <c:v>0.47568270314243505</c:v>
                </c:pt>
                <c:pt idx="299">
                  <c:v>0.47569849722124957</c:v>
                </c:pt>
                <c:pt idx="300">
                  <c:v>0.47571379380467005</c:v>
                </c:pt>
                <c:pt idx="301">
                  <c:v>0.475728592876699</c:v>
                </c:pt>
                <c:pt idx="302">
                  <c:v>0.4757428944218593</c:v>
                </c:pt>
                <c:pt idx="303">
                  <c:v>0.47575669842519402</c:v>
                </c:pt>
                <c:pt idx="304">
                  <c:v>0.47577000487226673</c:v>
                </c:pt>
                <c:pt idx="305">
                  <c:v>0.4757828137491612</c:v>
                </c:pt>
                <c:pt idx="306">
                  <c:v>0.47579512504248167</c:v>
                </c:pt>
                <c:pt idx="307">
                  <c:v>0.4758069387393527</c:v>
                </c:pt>
                <c:pt idx="308">
                  <c:v>0.4758182548274193</c:v>
                </c:pt>
                <c:pt idx="309">
                  <c:v>0.47582907329484692</c:v>
                </c:pt>
                <c:pt idx="310">
                  <c:v>0.47583939413032134</c:v>
                </c:pt>
                <c:pt idx="311">
                  <c:v>0.47584921732304875</c:v>
                </c:pt>
                <c:pt idx="312">
                  <c:v>0.47585854286275597</c:v>
                </c:pt>
                <c:pt idx="313">
                  <c:v>0.4758673707396901</c:v>
                </c:pt>
                <c:pt idx="314">
                  <c:v>0.47587570094461867</c:v>
                </c:pt>
                <c:pt idx="315">
                  <c:v>0.47588353346882994</c:v>
                </c:pt>
                <c:pt idx="316">
                  <c:v>0.47589086830413241</c:v>
                </c:pt>
                <c:pt idx="317">
                  <c:v>0.47589770544285515</c:v>
                </c:pt>
                <c:pt idx="318">
                  <c:v>0.47590404487784782</c:v>
                </c:pt>
                <c:pt idx="319">
                  <c:v>0.4759098866024804</c:v>
                </c:pt>
                <c:pt idx="320">
                  <c:v>0.4759152306106435</c:v>
                </c:pt>
                <c:pt idx="321">
                  <c:v>0.47592007689674831</c:v>
                </c:pt>
                <c:pt idx="322">
                  <c:v>0.4759244254557265</c:v>
                </c:pt>
                <c:pt idx="323">
                  <c:v>0.47592827628303014</c:v>
                </c:pt>
                <c:pt idx="324">
                  <c:v>0.47593162937463201</c:v>
                </c:pt>
                <c:pt idx="325">
                  <c:v>0.47593448472702543</c:v>
                </c:pt>
                <c:pt idx="326">
                  <c:v>0.47593684233722416</c:v>
                </c:pt>
                <c:pt idx="327">
                  <c:v>0.47593870220276263</c:v>
                </c:pt>
                <c:pt idx="328">
                  <c:v>0.47594006432169567</c:v>
                </c:pt>
                <c:pt idx="329">
                  <c:v>0.4759409286925988</c:v>
                </c:pt>
                <c:pt idx="330">
                  <c:v>0.47594129531456797</c:v>
                </c:pt>
                <c:pt idx="331">
                  <c:v>0.47594116418721982</c:v>
                </c:pt>
                <c:pt idx="332">
                  <c:v>0.47594053531069147</c:v>
                </c:pt>
                <c:pt idx="333">
                  <c:v>0.47593940868564066</c:v>
                </c:pt>
                <c:pt idx="334">
                  <c:v>0.47593778431324557</c:v>
                </c:pt>
                <c:pt idx="335">
                  <c:v>0.47593566219520506</c:v>
                </c:pt>
                <c:pt idx="336">
                  <c:v>0.47593304233373845</c:v>
                </c:pt>
                <c:pt idx="337">
                  <c:v>0.47592992473158557</c:v>
                </c:pt>
                <c:pt idx="338">
                  <c:v>0.47592630939200703</c:v>
                </c:pt>
                <c:pt idx="339">
                  <c:v>0.47592219631878374</c:v>
                </c:pt>
                <c:pt idx="340">
                  <c:v>0.47591758551621721</c:v>
                </c:pt>
                <c:pt idx="341">
                  <c:v>0.47591247698912958</c:v>
                </c:pt>
                <c:pt idx="342">
                  <c:v>0.47590687074286342</c:v>
                </c:pt>
                <c:pt idx="343">
                  <c:v>0.47590076678328186</c:v>
                </c:pt>
                <c:pt idx="344">
                  <c:v>0.47589416511676857</c:v>
                </c:pt>
                <c:pt idx="345">
                  <c:v>0.47588706575022766</c:v>
                </c:pt>
                <c:pt idx="346">
                  <c:v>0.47587946869108388</c:v>
                </c:pt>
                <c:pt idx="347">
                  <c:v>0.47587137394728235</c:v>
                </c:pt>
                <c:pt idx="348">
                  <c:v>0.47586278152728861</c:v>
                </c:pt>
                <c:pt idx="349">
                  <c:v>0.47585369144008899</c:v>
                </c:pt>
                <c:pt idx="350">
                  <c:v>0.47584410369518998</c:v>
                </c:pt>
                <c:pt idx="351">
                  <c:v>0.47583401830261857</c:v>
                </c:pt>
                <c:pt idx="352">
                  <c:v>0.47582343527292248</c:v>
                </c:pt>
                <c:pt idx="353">
                  <c:v>0.47581235461716953</c:v>
                </c:pt>
                <c:pt idx="354">
                  <c:v>0.47580077634694806</c:v>
                </c:pt>
                <c:pt idx="355">
                  <c:v>0.47578870047436694</c:v>
                </c:pt>
                <c:pt idx="356">
                  <c:v>0.47577612701205541</c:v>
                </c:pt>
                <c:pt idx="357">
                  <c:v>0.47576305597316293</c:v>
                </c:pt>
                <c:pt idx="358">
                  <c:v>0.47574948737135953</c:v>
                </c:pt>
                <c:pt idx="359">
                  <c:v>0.47573542122083562</c:v>
                </c:pt>
                <c:pt idx="360">
                  <c:v>0.47572085753630172</c:v>
                </c:pt>
                <c:pt idx="361">
                  <c:v>0.47570579633298893</c:v>
                </c:pt>
                <c:pt idx="362">
                  <c:v>0.47569023762664853</c:v>
                </c:pt>
                <c:pt idx="363">
                  <c:v>0.47567418143355217</c:v>
                </c:pt>
                <c:pt idx="364">
                  <c:v>0.47565762777049175</c:v>
                </c:pt>
                <c:pt idx="365">
                  <c:v>0.47564057665477943</c:v>
                </c:pt>
                <c:pt idx="366">
                  <c:v>0.47562302810424761</c:v>
                </c:pt>
                <c:pt idx="367">
                  <c:v>0.47560498213724894</c:v>
                </c:pt>
                <c:pt idx="368">
                  <c:v>0.47558643877265627</c:v>
                </c:pt>
                <c:pt idx="369">
                  <c:v>0.47556739802986264</c:v>
                </c:pt>
                <c:pt idx="370">
                  <c:v>0.47554785992878124</c:v>
                </c:pt>
                <c:pt idx="371">
                  <c:v>0.47552782448984543</c:v>
                </c:pt>
                <c:pt idx="372">
                  <c:v>0.47550729173400869</c:v>
                </c:pt>
                <c:pt idx="373">
                  <c:v>0.47548626168274455</c:v>
                </c:pt>
                <c:pt idx="374">
                  <c:v>0.47546473435804676</c:v>
                </c:pt>
                <c:pt idx="375">
                  <c:v>0.47544270978242903</c:v>
                </c:pt>
                <c:pt idx="376">
                  <c:v>0.47542018797892516</c:v>
                </c:pt>
                <c:pt idx="377">
                  <c:v>0.47539716897108875</c:v>
                </c:pt>
                <c:pt idx="378">
                  <c:v>0.47537365278299376</c:v>
                </c:pt>
                <c:pt idx="379">
                  <c:v>0.47534963943923375</c:v>
                </c:pt>
                <c:pt idx="380">
                  <c:v>0.47532512896492246</c:v>
                </c:pt>
                <c:pt idx="381">
                  <c:v>0.47530012138569344</c:v>
                </c:pt>
                <c:pt idx="382">
                  <c:v>0.47527461672770016</c:v>
                </c:pt>
                <c:pt idx="383">
                  <c:v>0.47524861501761589</c:v>
                </c:pt>
                <c:pt idx="384">
                  <c:v>0.47522211628263378</c:v>
                </c:pt>
                <c:pt idx="385">
                  <c:v>0.47519512055046675</c:v>
                </c:pt>
                <c:pt idx="386">
                  <c:v>0.47516762784934741</c:v>
                </c:pt>
                <c:pt idx="387">
                  <c:v>0.4751396382080284</c:v>
                </c:pt>
                <c:pt idx="388">
                  <c:v>0.47511115165578166</c:v>
                </c:pt>
                <c:pt idx="389">
                  <c:v>0.47508216822239924</c:v>
                </c:pt>
                <c:pt idx="390">
                  <c:v>0.47505268793819239</c:v>
                </c:pt>
                <c:pt idx="391">
                  <c:v>0.47502271083399233</c:v>
                </c:pt>
                <c:pt idx="392">
                  <c:v>0.47499223694114973</c:v>
                </c:pt>
                <c:pt idx="393">
                  <c:v>0.47496126629153479</c:v>
                </c:pt>
                <c:pt idx="394">
                  <c:v>0.47492979891753734</c:v>
                </c:pt>
                <c:pt idx="395">
                  <c:v>0.47489783485206649</c:v>
                </c:pt>
                <c:pt idx="396">
                  <c:v>0.47486537412855101</c:v>
                </c:pt>
                <c:pt idx="397">
                  <c:v>0.47483241678093902</c:v>
                </c:pt>
                <c:pt idx="398">
                  <c:v>0.47479896284369788</c:v>
                </c:pt>
                <c:pt idx="399">
                  <c:v>0.47476501235181456</c:v>
                </c:pt>
                <c:pt idx="400">
                  <c:v>0.47473056534079511</c:v>
                </c:pt>
                <c:pt idx="401">
                  <c:v>0.47469562184666492</c:v>
                </c:pt>
                <c:pt idx="402">
                  <c:v>0.4746601819059687</c:v>
                </c:pt>
                <c:pt idx="403">
                  <c:v>0.47462424555577015</c:v>
                </c:pt>
                <c:pt idx="404">
                  <c:v>0.47458781283365248</c:v>
                </c:pt>
                <c:pt idx="405">
                  <c:v>0.47455088377771748</c:v>
                </c:pt>
                <c:pt idx="406">
                  <c:v>0.4745134584265866</c:v>
                </c:pt>
                <c:pt idx="407">
                  <c:v>0.47447553681939991</c:v>
                </c:pt>
                <c:pt idx="408">
                  <c:v>0.47443711899581664</c:v>
                </c:pt>
                <c:pt idx="409">
                  <c:v>0.47439820499601493</c:v>
                </c:pt>
                <c:pt idx="410">
                  <c:v>0.47435879486069188</c:v>
                </c:pt>
                <c:pt idx="411">
                  <c:v>0.47431888863106347</c:v>
                </c:pt>
                <c:pt idx="412">
                  <c:v>0.47427848634886444</c:v>
                </c:pt>
                <c:pt idx="413">
                  <c:v>0.4742375880563483</c:v>
                </c:pt>
                <c:pt idx="414">
                  <c:v>0.4741961937962873</c:v>
                </c:pt>
                <c:pt idx="415">
                  <c:v>0.47415430361197253</c:v>
                </c:pt>
                <c:pt idx="416">
                  <c:v>0.4741119175472136</c:v>
                </c:pt>
                <c:pt idx="417">
                  <c:v>0.47406903564633862</c:v>
                </c:pt>
                <c:pt idx="418">
                  <c:v>0.47402565795419449</c:v>
                </c:pt>
                <c:pt idx="419">
                  <c:v>0.47398178451614648</c:v>
                </c:pt>
                <c:pt idx="420">
                  <c:v>0.47393741537807832</c:v>
                </c:pt>
                <c:pt idx="421">
                  <c:v>0.47389255058639218</c:v>
                </c:pt>
                <c:pt idx="422">
                  <c:v>0.47384719018800869</c:v>
                </c:pt>
                <c:pt idx="423">
                  <c:v>0.47380133423036658</c:v>
                </c:pt>
                <c:pt idx="424">
                  <c:v>0.47375498276142297</c:v>
                </c:pt>
                <c:pt idx="425">
                  <c:v>0.47370813582965321</c:v>
                </c:pt>
                <c:pt idx="426">
                  <c:v>0.47366079348405088</c:v>
                </c:pt>
                <c:pt idx="427">
                  <c:v>0.47361295577412749</c:v>
                </c:pt>
                <c:pt idx="428">
                  <c:v>0.47356462274991273</c:v>
                </c:pt>
                <c:pt idx="429">
                  <c:v>0.47351579446195435</c:v>
                </c:pt>
                <c:pt idx="430">
                  <c:v>0.47346647096131794</c:v>
                </c:pt>
                <c:pt idx="431">
                  <c:v>0.47341665229958696</c:v>
                </c:pt>
                <c:pt idx="432">
                  <c:v>0.47336633852886295</c:v>
                </c:pt>
                <c:pt idx="433">
                  <c:v>0.47331552970176499</c:v>
                </c:pt>
                <c:pt idx="434">
                  <c:v>0.47326422587143013</c:v>
                </c:pt>
                <c:pt idx="435">
                  <c:v>0.47321242709151284</c:v>
                </c:pt>
                <c:pt idx="436">
                  <c:v>0.4731601334161854</c:v>
                </c:pt>
                <c:pt idx="437">
                  <c:v>0.47310734490013778</c:v>
                </c:pt>
                <c:pt idx="438">
                  <c:v>0.4730540615985771</c:v>
                </c:pt>
                <c:pt idx="439">
                  <c:v>0.47300028356722823</c:v>
                </c:pt>
                <c:pt idx="440">
                  <c:v>0.4729460108623334</c:v>
                </c:pt>
                <c:pt idx="441">
                  <c:v>0.4728912435406521</c:v>
                </c:pt>
                <c:pt idx="442">
                  <c:v>0.47283598165946106</c:v>
                </c:pt>
                <c:pt idx="443">
                  <c:v>0.47278022527655444</c:v>
                </c:pt>
                <c:pt idx="444">
                  <c:v>0.47272397445024328</c:v>
                </c:pt>
                <c:pt idx="445">
                  <c:v>0.47266722923935606</c:v>
                </c:pt>
                <c:pt idx="446">
                  <c:v>0.47260998970323792</c:v>
                </c:pt>
                <c:pt idx="447">
                  <c:v>0.47255225590175121</c:v>
                </c:pt>
                <c:pt idx="448">
                  <c:v>0.47249402789527523</c:v>
                </c:pt>
                <c:pt idx="449">
                  <c:v>0.47243530574470594</c:v>
                </c:pt>
                <c:pt idx="450">
                  <c:v>0.47237608951145615</c:v>
                </c:pt>
                <c:pt idx="451">
                  <c:v>0.47231637925745557</c:v>
                </c:pt>
                <c:pt idx="452">
                  <c:v>0.47225617504515033</c:v>
                </c:pt>
                <c:pt idx="453">
                  <c:v>0.4721954769375033</c:v>
                </c:pt>
                <c:pt idx="454">
                  <c:v>0.47213428499799376</c:v>
                </c:pt>
                <c:pt idx="455">
                  <c:v>0.47207259929061762</c:v>
                </c:pt>
                <c:pt idx="456">
                  <c:v>0.47201041987988696</c:v>
                </c:pt>
                <c:pt idx="457">
                  <c:v>0.47194774683083029</c:v>
                </c:pt>
                <c:pt idx="458">
                  <c:v>0.47188458020899254</c:v>
                </c:pt>
                <c:pt idx="459">
                  <c:v>0.47182092008043464</c:v>
                </c:pt>
                <c:pt idx="460">
                  <c:v>0.47175676651173354</c:v>
                </c:pt>
                <c:pt idx="461">
                  <c:v>0.47169211956998253</c:v>
                </c:pt>
                <c:pt idx="462">
                  <c:v>0.47162697932279063</c:v>
                </c:pt>
                <c:pt idx="463">
                  <c:v>0.47156134583828285</c:v>
                </c:pt>
                <c:pt idx="464">
                  <c:v>0.47149521918510018</c:v>
                </c:pt>
                <c:pt idx="465">
                  <c:v>0.47142859943239918</c:v>
                </c:pt>
                <c:pt idx="466">
                  <c:v>0.47136148664985217</c:v>
                </c:pt>
                <c:pt idx="467">
                  <c:v>0.47129388090764707</c:v>
                </c:pt>
                <c:pt idx="468">
                  <c:v>0.47122578227648743</c:v>
                </c:pt>
                <c:pt idx="469">
                  <c:v>0.47115719082759216</c:v>
                </c:pt>
                <c:pt idx="470">
                  <c:v>0.47108810663269562</c:v>
                </c:pt>
                <c:pt idx="471">
                  <c:v>0.47101852976404768</c:v>
                </c:pt>
                <c:pt idx="472">
                  <c:v>0.47094846029441295</c:v>
                </c:pt>
                <c:pt idx="473">
                  <c:v>0.47087789829707183</c:v>
                </c:pt>
                <c:pt idx="474">
                  <c:v>0.47080684384581939</c:v>
                </c:pt>
                <c:pt idx="475">
                  <c:v>0.47073529701496591</c:v>
                </c:pt>
                <c:pt idx="476">
                  <c:v>0.47066325787933649</c:v>
                </c:pt>
                <c:pt idx="477">
                  <c:v>0.47059072651427125</c:v>
                </c:pt>
                <c:pt idx="478">
                  <c:v>0.47051770299562484</c:v>
                </c:pt>
                <c:pt idx="479">
                  <c:v>0.47044418739976701</c:v>
                </c:pt>
                <c:pt idx="480">
                  <c:v>0.4703701798035817</c:v>
                </c:pt>
                <c:pt idx="481">
                  <c:v>0.47029568028446772</c:v>
                </c:pt>
                <c:pt idx="482">
                  <c:v>0.47022068892033808</c:v>
                </c:pt>
                <c:pt idx="483">
                  <c:v>0.47014520578962049</c:v>
                </c:pt>
                <c:pt idx="484">
                  <c:v>0.47006923097125664</c:v>
                </c:pt>
                <c:pt idx="485">
                  <c:v>0.46999276454470268</c:v>
                </c:pt>
                <c:pt idx="486">
                  <c:v>0.46991580658992871</c:v>
                </c:pt>
                <c:pt idx="487">
                  <c:v>0.46983835718741895</c:v>
                </c:pt>
                <c:pt idx="488">
                  <c:v>0.46976041641817168</c:v>
                </c:pt>
                <c:pt idx="489">
                  <c:v>0.46968198436369896</c:v>
                </c:pt>
                <c:pt idx="490">
                  <c:v>0.46960306110602662</c:v>
                </c:pt>
                <c:pt idx="491">
                  <c:v>0.4695236467276942</c:v>
                </c:pt>
                <c:pt idx="492">
                  <c:v>0.46944374131175509</c:v>
                </c:pt>
                <c:pt idx="493">
                  <c:v>0.4693633449417759</c:v>
                </c:pt>
                <c:pt idx="494">
                  <c:v>0.4692824577018368</c:v>
                </c:pt>
                <c:pt idx="495">
                  <c:v>0.46920107967653141</c:v>
                </c:pt>
                <c:pt idx="496">
                  <c:v>0.46911921095096659</c:v>
                </c:pt>
                <c:pt idx="497">
                  <c:v>0.46903685161076231</c:v>
                </c:pt>
                <c:pt idx="498">
                  <c:v>0.46895400174205176</c:v>
                </c:pt>
                <c:pt idx="499">
                  <c:v>0.46887066143148093</c:v>
                </c:pt>
                <c:pt idx="500">
                  <c:v>0.46878683076620892</c:v>
                </c:pt>
                <c:pt idx="501">
                  <c:v>0.4687025098339076</c:v>
                </c:pt>
                <c:pt idx="502">
                  <c:v>0.46861769872276154</c:v>
                </c:pt>
                <c:pt idx="503">
                  <c:v>0.46853239752146802</c:v>
                </c:pt>
                <c:pt idx="504">
                  <c:v>0.46844660631923668</c:v>
                </c:pt>
                <c:pt idx="505">
                  <c:v>0.46836032520578985</c:v>
                </c:pt>
                <c:pt idx="506">
                  <c:v>0.46827355427136208</c:v>
                </c:pt>
                <c:pt idx="507">
                  <c:v>0.46818629360670028</c:v>
                </c:pt>
                <c:pt idx="508">
                  <c:v>0.46809854330306339</c:v>
                </c:pt>
                <c:pt idx="509">
                  <c:v>0.4680103034522225</c:v>
                </c:pt>
                <c:pt idx="510">
                  <c:v>0.46792157414646074</c:v>
                </c:pt>
                <c:pt idx="511">
                  <c:v>0.4678323554785731</c:v>
                </c:pt>
                <c:pt idx="512">
                  <c:v>0.46774264754186623</c:v>
                </c:pt>
                <c:pt idx="513">
                  <c:v>0.46765245043015863</c:v>
                </c:pt>
                <c:pt idx="514">
                  <c:v>0.46756176423778018</c:v>
                </c:pt>
                <c:pt idx="515">
                  <c:v>0.46747058905957262</c:v>
                </c:pt>
                <c:pt idx="516">
                  <c:v>0.46737892499088862</c:v>
                </c:pt>
                <c:pt idx="517">
                  <c:v>0.46728677212759251</c:v>
                </c:pt>
                <c:pt idx="518">
                  <c:v>0.46719413056605963</c:v>
                </c:pt>
                <c:pt idx="519">
                  <c:v>0.46710100040317648</c:v>
                </c:pt>
                <c:pt idx="520">
                  <c:v>0.46700738173634049</c:v>
                </c:pt>
                <c:pt idx="521">
                  <c:v>0.46691327466346</c:v>
                </c:pt>
                <c:pt idx="522">
                  <c:v>0.46681867928295417</c:v>
                </c:pt>
                <c:pt idx="523">
                  <c:v>0.46672359569375288</c:v>
                </c:pt>
                <c:pt idx="524">
                  <c:v>0.4666280239952964</c:v>
                </c:pt>
                <c:pt idx="525">
                  <c:v>0.46653196428753574</c:v>
                </c:pt>
                <c:pt idx="526">
                  <c:v>0.46643541667093202</c:v>
                </c:pt>
                <c:pt idx="527">
                  <c:v>0.46633838124645677</c:v>
                </c:pt>
                <c:pt idx="528">
                  <c:v>0.46624085811559174</c:v>
                </c:pt>
                <c:pt idx="529">
                  <c:v>0.46614284738032863</c:v>
                </c:pt>
                <c:pt idx="530">
                  <c:v>0.466044349143169</c:v>
                </c:pt>
                <c:pt idx="531">
                  <c:v>0.46594536350712445</c:v>
                </c:pt>
                <c:pt idx="532">
                  <c:v>0.46584589057571629</c:v>
                </c:pt>
                <c:pt idx="533">
                  <c:v>0.46574593045297519</c:v>
                </c:pt>
                <c:pt idx="534">
                  <c:v>0.46564548324344168</c:v>
                </c:pt>
                <c:pt idx="535">
                  <c:v>0.46554454905216547</c:v>
                </c:pt>
                <c:pt idx="536">
                  <c:v>0.46544312798470572</c:v>
                </c:pt>
                <c:pt idx="537">
                  <c:v>0.46534122014713059</c:v>
                </c:pt>
                <c:pt idx="538">
                  <c:v>0.46523882564601748</c:v>
                </c:pt>
                <c:pt idx="539">
                  <c:v>0.4651359445884527</c:v>
                </c:pt>
                <c:pt idx="540">
                  <c:v>0.46503257708203133</c:v>
                </c:pt>
                <c:pt idx="541">
                  <c:v>0.46492872323485734</c:v>
                </c:pt>
                <c:pt idx="542">
                  <c:v>0.46482438315554325</c:v>
                </c:pt>
                <c:pt idx="543">
                  <c:v>0.46471955695321004</c:v>
                </c:pt>
                <c:pt idx="544">
                  <c:v>0.46461424473748719</c:v>
                </c:pt>
                <c:pt idx="545">
                  <c:v>0.46450844661851232</c:v>
                </c:pt>
                <c:pt idx="546">
                  <c:v>0.46440216270693135</c:v>
                </c:pt>
                <c:pt idx="547">
                  <c:v>0.46429539311389822</c:v>
                </c:pt>
                <c:pt idx="548">
                  <c:v>0.46418813795107483</c:v>
                </c:pt>
                <c:pt idx="549">
                  <c:v>0.46408039733063078</c:v>
                </c:pt>
                <c:pt idx="550">
                  <c:v>0.46397217136524355</c:v>
                </c:pt>
                <c:pt idx="551">
                  <c:v>0.46386346016809799</c:v>
                </c:pt>
                <c:pt idx="552">
                  <c:v>0.46375426385288665</c:v>
                </c:pt>
                <c:pt idx="553">
                  <c:v>0.46364458253380919</c:v>
                </c:pt>
                <c:pt idx="554">
                  <c:v>0.46353441632557274</c:v>
                </c:pt>
                <c:pt idx="555">
                  <c:v>0.46342376534339136</c:v>
                </c:pt>
                <c:pt idx="556">
                  <c:v>0.46331262970298609</c:v>
                </c:pt>
                <c:pt idx="557">
                  <c:v>0.46320100952058507</c:v>
                </c:pt>
                <c:pt idx="558">
                  <c:v>0.46308890491292276</c:v>
                </c:pt>
                <c:pt idx="559">
                  <c:v>0.46297631599724071</c:v>
                </c:pt>
                <c:pt idx="560">
                  <c:v>0.46286324289128672</c:v>
                </c:pt>
                <c:pt idx="561">
                  <c:v>0.46274968571331487</c:v>
                </c:pt>
                <c:pt idx="562">
                  <c:v>0.46263564458208578</c:v>
                </c:pt>
                <c:pt idx="563">
                  <c:v>0.46252111961686593</c:v>
                </c:pt>
                <c:pt idx="564">
                  <c:v>0.46240611093742789</c:v>
                </c:pt>
                <c:pt idx="565">
                  <c:v>0.46229061866405025</c:v>
                </c:pt>
                <c:pt idx="566">
                  <c:v>0.4621746429175172</c:v>
                </c:pt>
                <c:pt idx="567">
                  <c:v>0.46205818381911851</c:v>
                </c:pt>
                <c:pt idx="568">
                  <c:v>0.46194124149064958</c:v>
                </c:pt>
                <c:pt idx="569">
                  <c:v>0.46182381605441114</c:v>
                </c:pt>
                <c:pt idx="570">
                  <c:v>0.46170590763320918</c:v>
                </c:pt>
                <c:pt idx="571">
                  <c:v>0.46158751635035478</c:v>
                </c:pt>
                <c:pt idx="572">
                  <c:v>0.46146864232966395</c:v>
                </c:pt>
                <c:pt idx="573">
                  <c:v>0.46134928569545763</c:v>
                </c:pt>
                <c:pt idx="574">
                  <c:v>0.4612294465725616</c:v>
                </c:pt>
                <c:pt idx="575">
                  <c:v>0.46110912508630586</c:v>
                </c:pt>
                <c:pt idx="576">
                  <c:v>0.46098832136252538</c:v>
                </c:pt>
                <c:pt idx="577">
                  <c:v>0.46086703552755903</c:v>
                </c:pt>
                <c:pt idx="578">
                  <c:v>0.46074526770825019</c:v>
                </c:pt>
                <c:pt idx="579">
                  <c:v>0.46062301803194605</c:v>
                </c:pt>
                <c:pt idx="580">
                  <c:v>0.460500286626498</c:v>
                </c:pt>
                <c:pt idx="581">
                  <c:v>0.46037707362026103</c:v>
                </c:pt>
                <c:pt idx="582">
                  <c:v>0.46025337914209385</c:v>
                </c:pt>
                <c:pt idx="583">
                  <c:v>0.46012920332135882</c:v>
                </c:pt>
                <c:pt idx="584">
                  <c:v>0.46000454628792142</c:v>
                </c:pt>
                <c:pt idx="585">
                  <c:v>0.45987940817215073</c:v>
                </c:pt>
                <c:pt idx="586">
                  <c:v>0.45975378910491876</c:v>
                </c:pt>
                <c:pt idx="587">
                  <c:v>0.45962768921760055</c:v>
                </c:pt>
                <c:pt idx="588">
                  <c:v>0.45950110864207394</c:v>
                </c:pt>
                <c:pt idx="589">
                  <c:v>0.45937404751071959</c:v>
                </c:pt>
                <c:pt idx="590">
                  <c:v>0.45924650595642058</c:v>
                </c:pt>
                <c:pt idx="591">
                  <c:v>0.45911848411256267</c:v>
                </c:pt>
                <c:pt idx="592">
                  <c:v>0.45898998211303366</c:v>
                </c:pt>
                <c:pt idx="593">
                  <c:v>0.45886100009222358</c:v>
                </c:pt>
                <c:pt idx="594">
                  <c:v>0.45873153818502471</c:v>
                </c:pt>
                <c:pt idx="595">
                  <c:v>0.4586015965268308</c:v>
                </c:pt>
                <c:pt idx="596">
                  <c:v>0.45847117525353764</c:v>
                </c:pt>
                <c:pt idx="597">
                  <c:v>0.45834027450154252</c:v>
                </c:pt>
                <c:pt idx="598">
                  <c:v>0.45820889440774415</c:v>
                </c:pt>
                <c:pt idx="599">
                  <c:v>0.45807703510954251</c:v>
                </c:pt>
                <c:pt idx="600">
                  <c:v>0.4579446967448389</c:v>
                </c:pt>
                <c:pt idx="601">
                  <c:v>0.4578118794520355</c:v>
                </c:pt>
                <c:pt idx="602">
                  <c:v>0.45767858337003536</c:v>
                </c:pt>
                <c:pt idx="603">
                  <c:v>0.45754480863824237</c:v>
                </c:pt>
                <c:pt idx="604">
                  <c:v>0.45741055539656089</c:v>
                </c:pt>
                <c:pt idx="605">
                  <c:v>0.45727582378539572</c:v>
                </c:pt>
                <c:pt idx="606">
                  <c:v>0.45714061394565209</c:v>
                </c:pt>
                <c:pt idx="607">
                  <c:v>0.4570049260187351</c:v>
                </c:pt>
                <c:pt idx="608">
                  <c:v>0.4568687601465502</c:v>
                </c:pt>
                <c:pt idx="609">
                  <c:v>0.45673211647150236</c:v>
                </c:pt>
                <c:pt idx="610">
                  <c:v>0.45659499513649643</c:v>
                </c:pt>
                <c:pt idx="611">
                  <c:v>0.45645739628493676</c:v>
                </c:pt>
                <c:pt idx="612">
                  <c:v>0.45631932006072712</c:v>
                </c:pt>
                <c:pt idx="613">
                  <c:v>0.45618076660827039</c:v>
                </c:pt>
                <c:pt idx="614">
                  <c:v>0.45604173607246878</c:v>
                </c:pt>
                <c:pt idx="615">
                  <c:v>0.45590222859872326</c:v>
                </c:pt>
                <c:pt idx="616">
                  <c:v>0.45576224433293366</c:v>
                </c:pt>
                <c:pt idx="617">
                  <c:v>0.45562178342149845</c:v>
                </c:pt>
                <c:pt idx="618">
                  <c:v>0.45548084601131456</c:v>
                </c:pt>
                <c:pt idx="619">
                  <c:v>0.4553394322497773</c:v>
                </c:pt>
                <c:pt idx="620">
                  <c:v>0.45519754228478004</c:v>
                </c:pt>
                <c:pt idx="621">
                  <c:v>0.45505517626471437</c:v>
                </c:pt>
                <c:pt idx="622">
                  <c:v>0.45491233433846956</c:v>
                </c:pt>
                <c:pt idx="623">
                  <c:v>0.45476901665543273</c:v>
                </c:pt>
                <c:pt idx="624">
                  <c:v>0.45462522336548855</c:v>
                </c:pt>
                <c:pt idx="625">
                  <c:v>0.45448095461901883</c:v>
                </c:pt>
                <c:pt idx="626">
                  <c:v>0.45433621056690304</c:v>
                </c:pt>
                <c:pt idx="627">
                  <c:v>0.45419099136051738</c:v>
                </c:pt>
                <c:pt idx="628">
                  <c:v>0.45404529715173519</c:v>
                </c:pt>
                <c:pt idx="629">
                  <c:v>0.45389912809292648</c:v>
                </c:pt>
                <c:pt idx="630">
                  <c:v>0.45375248433695797</c:v>
                </c:pt>
                <c:pt idx="631">
                  <c:v>0.45360536603719265</c:v>
                </c:pt>
                <c:pt idx="632">
                  <c:v>0.45345777334748993</c:v>
                </c:pt>
                <c:pt idx="633">
                  <c:v>0.45330970642220542</c:v>
                </c:pt>
                <c:pt idx="634">
                  <c:v>0.45316116541619045</c:v>
                </c:pt>
                <c:pt idx="635">
                  <c:v>0.45301215048479232</c:v>
                </c:pt>
                <c:pt idx="636">
                  <c:v>0.45286266178385409</c:v>
                </c:pt>
                <c:pt idx="637">
                  <c:v>0.45271269946971393</c:v>
                </c:pt>
                <c:pt idx="638">
                  <c:v>0.45256226369920577</c:v>
                </c:pt>
                <c:pt idx="639">
                  <c:v>0.45241135462965831</c:v>
                </c:pt>
                <c:pt idx="640">
                  <c:v>0.45225997241889554</c:v>
                </c:pt>
                <c:pt idx="641">
                  <c:v>0.45210811722523597</c:v>
                </c:pt>
                <c:pt idx="642">
                  <c:v>0.45195578920749302</c:v>
                </c:pt>
                <c:pt idx="643">
                  <c:v>0.45180298852497447</c:v>
                </c:pt>
                <c:pt idx="644">
                  <c:v>0.45164971533748249</c:v>
                </c:pt>
                <c:pt idx="645">
                  <c:v>0.45149596980531337</c:v>
                </c:pt>
                <c:pt idx="646">
                  <c:v>0.45134175208925742</c:v>
                </c:pt>
                <c:pt idx="647">
                  <c:v>0.45118706235059858</c:v>
                </c:pt>
                <c:pt idx="648">
                  <c:v>0.45103190075111477</c:v>
                </c:pt>
                <c:pt idx="649">
                  <c:v>0.45087626745307713</c:v>
                </c:pt>
                <c:pt idx="650">
                  <c:v>0.4507201626192503</c:v>
                </c:pt>
                <c:pt idx="651">
                  <c:v>0.45056358641289185</c:v>
                </c:pt>
                <c:pt idx="652">
                  <c:v>0.45040653899775246</c:v>
                </c:pt>
                <c:pt idx="653">
                  <c:v>0.45024902053807569</c:v>
                </c:pt>
                <c:pt idx="654">
                  <c:v>0.4500910311985975</c:v>
                </c:pt>
                <c:pt idx="655">
                  <c:v>0.44993257114454649</c:v>
                </c:pt>
                <c:pt idx="656">
                  <c:v>0.44977364054164348</c:v>
                </c:pt>
                <c:pt idx="657">
                  <c:v>0.44961423955610136</c:v>
                </c:pt>
                <c:pt idx="658">
                  <c:v>0.4494543683546251</c:v>
                </c:pt>
                <c:pt idx="659">
                  <c:v>0.44929402710441124</c:v>
                </c:pt>
                <c:pt idx="660">
                  <c:v>0.44913321597314809</c:v>
                </c:pt>
                <c:pt idx="661">
                  <c:v>0.44897193512901518</c:v>
                </c:pt>
                <c:pt idx="662">
                  <c:v>0.4488101847406834</c:v>
                </c:pt>
                <c:pt idx="663">
                  <c:v>0.44864796497731463</c:v>
                </c:pt>
                <c:pt idx="664">
                  <c:v>0.44848527600856181</c:v>
                </c:pt>
                <c:pt idx="665">
                  <c:v>0.44832211800456839</c:v>
                </c:pt>
                <c:pt idx="666">
                  <c:v>0.4481584911359684</c:v>
                </c:pt>
                <c:pt idx="667">
                  <c:v>0.44799439557388621</c:v>
                </c:pt>
                <c:pt idx="668">
                  <c:v>0.44782983148993633</c:v>
                </c:pt>
                <c:pt idx="669">
                  <c:v>0.44766479905622342</c:v>
                </c:pt>
                <c:pt idx="670">
                  <c:v>0.44749929844534175</c:v>
                </c:pt>
                <c:pt idx="671">
                  <c:v>0.44733332983037533</c:v>
                </c:pt>
                <c:pt idx="672">
                  <c:v>0.44716689338489762</c:v>
                </c:pt>
                <c:pt idx="673">
                  <c:v>0.4469999892829713</c:v>
                </c:pt>
                <c:pt idx="674">
                  <c:v>0.44683261769914817</c:v>
                </c:pt>
                <c:pt idx="675">
                  <c:v>0.44666477880846883</c:v>
                </c:pt>
                <c:pt idx="676">
                  <c:v>0.44649647278646282</c:v>
                </c:pt>
                <c:pt idx="677">
                  <c:v>0.44632769980914799</c:v>
                </c:pt>
                <c:pt idx="678">
                  <c:v>0.44615846005303067</c:v>
                </c:pt>
                <c:pt idx="679">
                  <c:v>0.44598875369510532</c:v>
                </c:pt>
                <c:pt idx="680">
                  <c:v>0.44581858091285442</c:v>
                </c:pt>
                <c:pt idx="681">
                  <c:v>0.44564794188424806</c:v>
                </c:pt>
                <c:pt idx="682">
                  <c:v>0.4454768367877443</c:v>
                </c:pt>
                <c:pt idx="683">
                  <c:v>0.44530526580228824</c:v>
                </c:pt>
                <c:pt idx="684">
                  <c:v>0.44513322910731251</c:v>
                </c:pt>
                <c:pt idx="685">
                  <c:v>0.44496072688273658</c:v>
                </c:pt>
                <c:pt idx="686">
                  <c:v>0.44478775930896691</c:v>
                </c:pt>
                <c:pt idx="687">
                  <c:v>0.44461432656689664</c:v>
                </c:pt>
                <c:pt idx="688">
                  <c:v>0.44444042883790524</c:v>
                </c:pt>
                <c:pt idx="689">
                  <c:v>0.44426606630385862</c:v>
                </c:pt>
                <c:pt idx="690">
                  <c:v>0.4440912391471088</c:v>
                </c:pt>
                <c:pt idx="691">
                  <c:v>0.44391594755049357</c:v>
                </c:pt>
                <c:pt idx="692">
                  <c:v>0.44374019169733658</c:v>
                </c:pt>
                <c:pt idx="693">
                  <c:v>0.44356397177144696</c:v>
                </c:pt>
                <c:pt idx="694">
                  <c:v>0.44338728795711918</c:v>
                </c:pt>
                <c:pt idx="695">
                  <c:v>0.44321014043913287</c:v>
                </c:pt>
                <c:pt idx="696">
                  <c:v>0.44303252940275251</c:v>
                </c:pt>
                <c:pt idx="697">
                  <c:v>0.4428544550337275</c:v>
                </c:pt>
                <c:pt idx="698">
                  <c:v>0.44267591751829177</c:v>
                </c:pt>
                <c:pt idx="699">
                  <c:v>0.44249691704316346</c:v>
                </c:pt>
                <c:pt idx="700">
                  <c:v>0.44231745379554505</c:v>
                </c:pt>
                <c:pt idx="701">
                  <c:v>0.44213752796312289</c:v>
                </c:pt>
                <c:pt idx="702">
                  <c:v>0.44195713973406731</c:v>
                </c:pt>
                <c:pt idx="703">
                  <c:v>0.44177628929703189</c:v>
                </c:pt>
                <c:pt idx="704">
                  <c:v>0.44159497684115384</c:v>
                </c:pt>
                <c:pt idx="705">
                  <c:v>0.4414132025560536</c:v>
                </c:pt>
                <c:pt idx="706">
                  <c:v>0.44123096663183436</c:v>
                </c:pt>
                <c:pt idx="707">
                  <c:v>0.44104826925908236</c:v>
                </c:pt>
                <c:pt idx="708">
                  <c:v>0.44086511062886624</c:v>
                </c:pt>
                <c:pt idx="709">
                  <c:v>0.44068149093273712</c:v>
                </c:pt>
                <c:pt idx="710">
                  <c:v>0.44049741036272833</c:v>
                </c:pt>
                <c:pt idx="711">
                  <c:v>0.44031286911135514</c:v>
                </c:pt>
                <c:pt idx="712">
                  <c:v>0.44012786737161469</c:v>
                </c:pt>
                <c:pt idx="713">
                  <c:v>0.43994240533698564</c:v>
                </c:pt>
                <c:pt idx="714">
                  <c:v>0.43975648320142791</c:v>
                </c:pt>
                <c:pt idx="715">
                  <c:v>0.43957010115938294</c:v>
                </c:pt>
                <c:pt idx="716">
                  <c:v>0.43938325940577283</c:v>
                </c:pt>
                <c:pt idx="717">
                  <c:v>0.4391959581360006</c:v>
                </c:pt>
                <c:pt idx="718">
                  <c:v>0.43900819754594983</c:v>
                </c:pt>
                <c:pt idx="719">
                  <c:v>0.43881997783198445</c:v>
                </c:pt>
                <c:pt idx="720">
                  <c:v>0.43863129919094851</c:v>
                </c:pt>
                <c:pt idx="721">
                  <c:v>0.43844216182016615</c:v>
                </c:pt>
                <c:pt idx="722">
                  <c:v>0.43825256591744111</c:v>
                </c:pt>
                <c:pt idx="723">
                  <c:v>0.43806251168105675</c:v>
                </c:pt>
                <c:pt idx="724">
                  <c:v>0.43787199930977577</c:v>
                </c:pt>
                <c:pt idx="725">
                  <c:v>0.43768102900283989</c:v>
                </c:pt>
                <c:pt idx="726">
                  <c:v>0.43748960095996992</c:v>
                </c:pt>
                <c:pt idx="727">
                  <c:v>0.4372977153813653</c:v>
                </c:pt>
                <c:pt idx="728">
                  <c:v>0.43710537246770392</c:v>
                </c:pt>
                <c:pt idx="729">
                  <c:v>0.43691257242014203</c:v>
                </c:pt>
                <c:pt idx="730">
                  <c:v>0.43671931544031389</c:v>
                </c:pt>
                <c:pt idx="731">
                  <c:v>0.43652560173033172</c:v>
                </c:pt>
                <c:pt idx="732">
                  <c:v>0.43633143149278536</c:v>
                </c:pt>
                <c:pt idx="733">
                  <c:v>0.43613680493074208</c:v>
                </c:pt>
                <c:pt idx="734">
                  <c:v>0.4359417222477463</c:v>
                </c:pt>
                <c:pt idx="735">
                  <c:v>0.43574618364781964</c:v>
                </c:pt>
                <c:pt idx="736">
                  <c:v>0.43555018933546047</c:v>
                </c:pt>
                <c:pt idx="737">
                  <c:v>0.43535373951564371</c:v>
                </c:pt>
                <c:pt idx="738">
                  <c:v>0.43515683439382058</c:v>
                </c:pt>
                <c:pt idx="739">
                  <c:v>0.43495947417591863</c:v>
                </c:pt>
                <c:pt idx="740">
                  <c:v>0.43476165906834136</c:v>
                </c:pt>
                <c:pt idx="741">
                  <c:v>0.43456338927796773</c:v>
                </c:pt>
                <c:pt idx="742">
                  <c:v>0.43436466501215254</c:v>
                </c:pt>
                <c:pt idx="743">
                  <c:v>0.43416548647872588</c:v>
                </c:pt>
                <c:pt idx="744">
                  <c:v>0.43396585388599257</c:v>
                </c:pt>
                <c:pt idx="745">
                  <c:v>0.43376576744273265</c:v>
                </c:pt>
                <c:pt idx="746">
                  <c:v>0.43356522735820069</c:v>
                </c:pt>
                <c:pt idx="747">
                  <c:v>0.43336423384212575</c:v>
                </c:pt>
                <c:pt idx="748">
                  <c:v>0.4331627871047109</c:v>
                </c:pt>
                <c:pt idx="749">
                  <c:v>0.43296088735663341</c:v>
                </c:pt>
                <c:pt idx="750">
                  <c:v>0.43275853480904414</c:v>
                </c:pt>
                <c:pt idx="751">
                  <c:v>0.43255572967356781</c:v>
                </c:pt>
                <c:pt idx="752">
                  <c:v>0.4323524721623021</c:v>
                </c:pt>
                <c:pt idx="753">
                  <c:v>0.43214876248781797</c:v>
                </c:pt>
                <c:pt idx="754">
                  <c:v>0.43194460086315928</c:v>
                </c:pt>
                <c:pt idx="755">
                  <c:v>0.43173998750184239</c:v>
                </c:pt>
                <c:pt idx="756">
                  <c:v>0.43153492261785636</c:v>
                </c:pt>
                <c:pt idx="757">
                  <c:v>0.43132940642566225</c:v>
                </c:pt>
                <c:pt idx="758">
                  <c:v>0.43112343914019319</c:v>
                </c:pt>
                <c:pt idx="759">
                  <c:v>0.43091702097685403</c:v>
                </c:pt>
                <c:pt idx="760">
                  <c:v>0.4307101521515212</c:v>
                </c:pt>
                <c:pt idx="761">
                  <c:v>0.43050283288054247</c:v>
                </c:pt>
                <c:pt idx="762">
                  <c:v>0.43029506338073648</c:v>
                </c:pt>
                <c:pt idx="763">
                  <c:v>0.43008684386939317</c:v>
                </c:pt>
                <c:pt idx="764">
                  <c:v>0.42987817456427257</c:v>
                </c:pt>
                <c:pt idx="765">
                  <c:v>0.42966905568360558</c:v>
                </c:pt>
                <c:pt idx="766">
                  <c:v>0.42945948744609302</c:v>
                </c:pt>
                <c:pt idx="767">
                  <c:v>0.42924947007090569</c:v>
                </c:pt>
                <c:pt idx="768">
                  <c:v>0.42903900377768411</c:v>
                </c:pt>
                <c:pt idx="769">
                  <c:v>0.42882808878653844</c:v>
                </c:pt>
                <c:pt idx="770">
                  <c:v>0.42861672531804779</c:v>
                </c:pt>
                <c:pt idx="771">
                  <c:v>0.42840491359326061</c:v>
                </c:pt>
                <c:pt idx="772">
                  <c:v>0.42819265383369398</c:v>
                </c:pt>
                <c:pt idx="773">
                  <c:v>0.42797994626133351</c:v>
                </c:pt>
                <c:pt idx="774">
                  <c:v>0.42776679109863336</c:v>
                </c:pt>
                <c:pt idx="775">
                  <c:v>0.42755318856851549</c:v>
                </c:pt>
                <c:pt idx="776">
                  <c:v>0.42733913889436992</c:v>
                </c:pt>
                <c:pt idx="777">
                  <c:v>0.42712464230005426</c:v>
                </c:pt>
                <c:pt idx="778">
                  <c:v>0.42690969900989356</c:v>
                </c:pt>
                <c:pt idx="779">
                  <c:v>0.4266943092486799</c:v>
                </c:pt>
                <c:pt idx="780">
                  <c:v>0.42647847324167248</c:v>
                </c:pt>
                <c:pt idx="781">
                  <c:v>0.42626219121459702</c:v>
                </c:pt>
                <c:pt idx="782">
                  <c:v>0.42604546339364574</c:v>
                </c:pt>
                <c:pt idx="783">
                  <c:v>0.42582829000547717</c:v>
                </c:pt>
                <c:pt idx="784">
                  <c:v>0.42561067127721575</c:v>
                </c:pt>
                <c:pt idx="785">
                  <c:v>0.42539260743645169</c:v>
                </c:pt>
                <c:pt idx="786">
                  <c:v>0.42517409871124062</c:v>
                </c:pt>
                <c:pt idx="787">
                  <c:v>0.42495514533010365</c:v>
                </c:pt>
                <c:pt idx="788">
                  <c:v>0.42473574752202664</c:v>
                </c:pt>
                <c:pt idx="789">
                  <c:v>0.42451590551646046</c:v>
                </c:pt>
                <c:pt idx="790">
                  <c:v>0.42429561954332046</c:v>
                </c:pt>
                <c:pt idx="791">
                  <c:v>0.4240748898329863</c:v>
                </c:pt>
                <c:pt idx="792">
                  <c:v>0.42385371661630172</c:v>
                </c:pt>
                <c:pt idx="793">
                  <c:v>0.4236321001245742</c:v>
                </c:pt>
                <c:pt idx="794">
                  <c:v>0.42341004058957499</c:v>
                </c:pt>
                <c:pt idx="795">
                  <c:v>0.42318753824353844</c:v>
                </c:pt>
                <c:pt idx="796">
                  <c:v>0.42296459331916225</c:v>
                </c:pt>
                <c:pt idx="797">
                  <c:v>0.42274120604960685</c:v>
                </c:pt>
                <c:pt idx="798">
                  <c:v>0.42251737666849526</c:v>
                </c:pt>
                <c:pt idx="799">
                  <c:v>0.42229310540991294</c:v>
                </c:pt>
                <c:pt idx="800">
                  <c:v>0.42206839250840739</c:v>
                </c:pt>
                <c:pt idx="801">
                  <c:v>0.42184323819898811</c:v>
                </c:pt>
                <c:pt idx="802">
                  <c:v>0.42161764271712615</c:v>
                </c:pt>
                <c:pt idx="803">
                  <c:v>0.42139160629875394</c:v>
                </c:pt>
                <c:pt idx="804">
                  <c:v>0.42116512918026505</c:v>
                </c:pt>
                <c:pt idx="805">
                  <c:v>0.42093821159851402</c:v>
                </c:pt>
                <c:pt idx="806">
                  <c:v>0.42071085379081591</c:v>
                </c:pt>
                <c:pt idx="807">
                  <c:v>0.42048305599494634</c:v>
                </c:pt>
                <c:pt idx="808">
                  <c:v>0.42025481844914098</c:v>
                </c:pt>
                <c:pt idx="809">
                  <c:v>0.42002614139209532</c:v>
                </c:pt>
                <c:pt idx="810">
                  <c:v>0.41979702506296462</c:v>
                </c:pt>
                <c:pt idx="811">
                  <c:v>0.4195674697013636</c:v>
                </c:pt>
                <c:pt idx="812">
                  <c:v>0.41933747554736595</c:v>
                </c:pt>
                <c:pt idx="813">
                  <c:v>0.41910704284150435</c:v>
                </c:pt>
                <c:pt idx="814">
                  <c:v>0.41887617182477016</c:v>
                </c:pt>
                <c:pt idx="815">
                  <c:v>0.41864486273861307</c:v>
                </c:pt>
                <c:pt idx="816">
                  <c:v>0.4184131158249409</c:v>
                </c:pt>
                <c:pt idx="817">
                  <c:v>0.41818093132611944</c:v>
                </c:pt>
                <c:pt idx="818">
                  <c:v>0.41794830948497214</c:v>
                </c:pt>
                <c:pt idx="819">
                  <c:v>0.41771525054477965</c:v>
                </c:pt>
                <c:pt idx="820">
                  <c:v>0.4174817547492799</c:v>
                </c:pt>
                <c:pt idx="821">
                  <c:v>0.41724782234266772</c:v>
                </c:pt>
                <c:pt idx="822">
                  <c:v>0.41701345356959441</c:v>
                </c:pt>
                <c:pt idx="823">
                  <c:v>0.41677864867516773</c:v>
                </c:pt>
                <c:pt idx="824">
                  <c:v>0.41654340790495153</c:v>
                </c:pt>
                <c:pt idx="825">
                  <c:v>0.41630773150496553</c:v>
                </c:pt>
                <c:pt idx="826">
                  <c:v>0.41607161972168499</c:v>
                </c:pt>
                <c:pt idx="827">
                  <c:v>0.41583507280204057</c:v>
                </c:pt>
                <c:pt idx="828">
                  <c:v>0.41559809099341799</c:v>
                </c:pt>
                <c:pt idx="829">
                  <c:v>0.4153606745436576</c:v>
                </c:pt>
                <c:pt idx="830">
                  <c:v>0.41512282370105458</c:v>
                </c:pt>
                <c:pt idx="831">
                  <c:v>0.41488453871435838</c:v>
                </c:pt>
                <c:pt idx="832">
                  <c:v>0.41464581983277221</c:v>
                </c:pt>
                <c:pt idx="833">
                  <c:v>0.41440666730595338</c:v>
                </c:pt>
                <c:pt idx="834">
                  <c:v>0.41416708138401259</c:v>
                </c:pt>
                <c:pt idx="835">
                  <c:v>0.41392706231751375</c:v>
                </c:pt>
                <c:pt idx="836">
                  <c:v>0.41368661035747373</c:v>
                </c:pt>
                <c:pt idx="837">
                  <c:v>0.4134457257553622</c:v>
                </c:pt>
                <c:pt idx="838">
                  <c:v>0.41320440876310149</c:v>
                </c:pt>
                <c:pt idx="839">
                  <c:v>0.41296265963306572</c:v>
                </c:pt>
                <c:pt idx="840">
                  <c:v>0.41272047861808131</c:v>
                </c:pt>
                <c:pt idx="841">
                  <c:v>0.41247786597142605</c:v>
                </c:pt>
                <c:pt idx="842">
                  <c:v>0.41223482194682948</c:v>
                </c:pt>
                <c:pt idx="843">
                  <c:v>0.41199134679847194</c:v>
                </c:pt>
                <c:pt idx="844">
                  <c:v>0.41174744078098485</c:v>
                </c:pt>
                <c:pt idx="845">
                  <c:v>0.41150310414945035</c:v>
                </c:pt>
                <c:pt idx="846">
                  <c:v>0.41125833715940058</c:v>
                </c:pt>
                <c:pt idx="847">
                  <c:v>0.41101314006681805</c:v>
                </c:pt>
                <c:pt idx="848">
                  <c:v>0.41076751312813498</c:v>
                </c:pt>
                <c:pt idx="849">
                  <c:v>0.41052145660023309</c:v>
                </c:pt>
                <c:pt idx="850">
                  <c:v>0.4102749707404435</c:v>
                </c:pt>
                <c:pt idx="851">
                  <c:v>0.41002805580654617</c:v>
                </c:pt>
                <c:pt idx="852">
                  <c:v>0.40978071205676997</c:v>
                </c:pt>
                <c:pt idx="853">
                  <c:v>0.4095329397497921</c:v>
                </c:pt>
                <c:pt idx="854">
                  <c:v>0.40928473914473795</c:v>
                </c:pt>
                <c:pt idx="855">
                  <c:v>0.40903611050118094</c:v>
                </c:pt>
                <c:pt idx="856">
                  <c:v>0.40878705407914206</c:v>
                </c:pt>
                <c:pt idx="857">
                  <c:v>0.4085375701390897</c:v>
                </c:pt>
                <c:pt idx="858">
                  <c:v>0.40828765894193947</c:v>
                </c:pt>
                <c:pt idx="859">
                  <c:v>0.40803732074905352</c:v>
                </c:pt>
                <c:pt idx="860">
                  <c:v>0.40778655582224077</c:v>
                </c:pt>
                <c:pt idx="861">
                  <c:v>0.4075353644237566</c:v>
                </c:pt>
                <c:pt idx="862">
                  <c:v>0.40728374681630197</c:v>
                </c:pt>
                <c:pt idx="863">
                  <c:v>0.4070317032630239</c:v>
                </c:pt>
                <c:pt idx="864">
                  <c:v>0.40677923402751481</c:v>
                </c:pt>
                <c:pt idx="865">
                  <c:v>0.40652633937381233</c:v>
                </c:pt>
                <c:pt idx="866">
                  <c:v>0.40627301956639883</c:v>
                </c:pt>
                <c:pt idx="867">
                  <c:v>0.40601927487020156</c:v>
                </c:pt>
                <c:pt idx="868">
                  <c:v>0.40576510555059192</c:v>
                </c:pt>
                <c:pt idx="869">
                  <c:v>0.40551051187338549</c:v>
                </c:pt>
                <c:pt idx="870">
                  <c:v>0.40525549410484168</c:v>
                </c:pt>
                <c:pt idx="871">
                  <c:v>0.40500005251166332</c:v>
                </c:pt>
                <c:pt idx="872">
                  <c:v>0.4047441873609966</c:v>
                </c:pt>
                <c:pt idx="873">
                  <c:v>0.40448789892043063</c:v>
                </c:pt>
                <c:pt idx="874">
                  <c:v>0.40423118745799724</c:v>
                </c:pt>
                <c:pt idx="875">
                  <c:v>0.40397405324217051</c:v>
                </c:pt>
                <c:pt idx="876">
                  <c:v>0.40371649654186675</c:v>
                </c:pt>
                <c:pt idx="877">
                  <c:v>0.40345851762644425</c:v>
                </c:pt>
                <c:pt idx="878">
                  <c:v>0.40320011676570267</c:v>
                </c:pt>
                <c:pt idx="879">
                  <c:v>0.40294129422988295</c:v>
                </c:pt>
                <c:pt idx="880">
                  <c:v>0.40268205028966719</c:v>
                </c:pt>
                <c:pt idx="881">
                  <c:v>0.40242238521617801</c:v>
                </c:pt>
                <c:pt idx="882">
                  <c:v>0.40216229928097857</c:v>
                </c:pt>
                <c:pt idx="883">
                  <c:v>0.40190179275607218</c:v>
                </c:pt>
                <c:pt idx="884">
                  <c:v>0.40164086591390202</c:v>
                </c:pt>
                <c:pt idx="885">
                  <c:v>0.40137951902735081</c:v>
                </c:pt>
                <c:pt idx="886">
                  <c:v>0.40111775236974045</c:v>
                </c:pt>
                <c:pt idx="887">
                  <c:v>0.40085556621483215</c:v>
                </c:pt>
                <c:pt idx="888">
                  <c:v>0.4005929608368255</c:v>
                </c:pt>
                <c:pt idx="889">
                  <c:v>0.4003299365103587</c:v>
                </c:pt>
                <c:pt idx="890">
                  <c:v>0.4000664935105081</c:v>
                </c:pt>
                <c:pt idx="891">
                  <c:v>0.39980263211278794</c:v>
                </c:pt>
                <c:pt idx="892">
                  <c:v>0.39953835259314979</c:v>
                </c:pt>
                <c:pt idx="893">
                  <c:v>0.39927365522798275</c:v>
                </c:pt>
                <c:pt idx="894">
                  <c:v>0.39900854029411298</c:v>
                </c:pt>
                <c:pt idx="895">
                  <c:v>0.39874300806880297</c:v>
                </c:pt>
                <c:pt idx="896">
                  <c:v>0.39847705882975198</c:v>
                </c:pt>
                <c:pt idx="897">
                  <c:v>0.39821069285509531</c:v>
                </c:pt>
                <c:pt idx="898">
                  <c:v>0.39794391042340393</c:v>
                </c:pt>
                <c:pt idx="899">
                  <c:v>0.39767671181368447</c:v>
                </c:pt>
                <c:pt idx="900">
                  <c:v>0.39740909730537888</c:v>
                </c:pt>
                <c:pt idx="901">
                  <c:v>0.39714106717836395</c:v>
                </c:pt>
                <c:pt idx="902">
                  <c:v>0.39687262171295112</c:v>
                </c:pt>
                <c:pt idx="903">
                  <c:v>0.39660376118988633</c:v>
                </c:pt>
                <c:pt idx="904">
                  <c:v>0.39633448589034942</c:v>
                </c:pt>
                <c:pt idx="905">
                  <c:v>0.39606479609595419</c:v>
                </c:pt>
                <c:pt idx="906">
                  <c:v>0.39579469208874779</c:v>
                </c:pt>
                <c:pt idx="907">
                  <c:v>0.39552417415121066</c:v>
                </c:pt>
                <c:pt idx="908">
                  <c:v>0.3952532425662561</c:v>
                </c:pt>
                <c:pt idx="909">
                  <c:v>0.3949818976172299</c:v>
                </c:pt>
                <c:pt idx="910">
                  <c:v>0.39471013958791029</c:v>
                </c:pt>
                <c:pt idx="911">
                  <c:v>0.39443796876250764</c:v>
                </c:pt>
                <c:pt idx="912">
                  <c:v>0.39416538542566365</c:v>
                </c:pt>
                <c:pt idx="913">
                  <c:v>0.39389238986245179</c:v>
                </c:pt>
                <c:pt idx="914">
                  <c:v>0.39361898235837639</c:v>
                </c:pt>
                <c:pt idx="915">
                  <c:v>0.39334516319937285</c:v>
                </c:pt>
                <c:pt idx="916">
                  <c:v>0.39307093267180682</c:v>
                </c:pt>
                <c:pt idx="917">
                  <c:v>0.39279629106247438</c:v>
                </c:pt>
                <c:pt idx="918">
                  <c:v>0.39252123865860139</c:v>
                </c:pt>
                <c:pt idx="919">
                  <c:v>0.39224577574784336</c:v>
                </c:pt>
                <c:pt idx="920">
                  <c:v>0.39196990261828529</c:v>
                </c:pt>
                <c:pt idx="921">
                  <c:v>0.3916936195584409</c:v>
                </c:pt>
                <c:pt idx="922">
                  <c:v>0.39141692685725282</c:v>
                </c:pt>
                <c:pt idx="923">
                  <c:v>0.39113982480409193</c:v>
                </c:pt>
                <c:pt idx="924">
                  <c:v>0.39086231368875751</c:v>
                </c:pt>
                <c:pt idx="925">
                  <c:v>0.39058439380147636</c:v>
                </c:pt>
                <c:pt idx="926">
                  <c:v>0.39030606543290292</c:v>
                </c:pt>
                <c:pt idx="927">
                  <c:v>0.39002732887411873</c:v>
                </c:pt>
                <c:pt idx="928">
                  <c:v>0.38974818441663234</c:v>
                </c:pt>
                <c:pt idx="929">
                  <c:v>0.38946863235237883</c:v>
                </c:pt>
                <c:pt idx="930">
                  <c:v>0.38918867297371956</c:v>
                </c:pt>
                <c:pt idx="931">
                  <c:v>0.38890830657344189</c:v>
                </c:pt>
                <c:pt idx="932">
                  <c:v>0.38862753344475881</c:v>
                </c:pt>
                <c:pt idx="933">
                  <c:v>0.38834635388130878</c:v>
                </c:pt>
                <c:pt idx="934">
                  <c:v>0.38806476817715518</c:v>
                </c:pt>
                <c:pt idx="935">
                  <c:v>0.38778277662678617</c:v>
                </c:pt>
                <c:pt idx="936">
                  <c:v>0.38750037952511446</c:v>
                </c:pt>
                <c:pt idx="937">
                  <c:v>0.38721757716747679</c:v>
                </c:pt>
                <c:pt idx="938">
                  <c:v>0.38693436984963375</c:v>
                </c:pt>
                <c:pt idx="939">
                  <c:v>0.38665075786776942</c:v>
                </c:pt>
                <c:pt idx="940">
                  <c:v>0.38636674151849121</c:v>
                </c:pt>
                <c:pt idx="941">
                  <c:v>0.38608232109882923</c:v>
                </c:pt>
                <c:pt idx="942">
                  <c:v>0.38579749690623633</c:v>
                </c:pt>
                <c:pt idx="943">
                  <c:v>0.38551226923858756</c:v>
                </c:pt>
                <c:pt idx="944">
                  <c:v>0.38522663839417998</c:v>
                </c:pt>
                <c:pt idx="945">
                  <c:v>0.38494060467173224</c:v>
                </c:pt>
                <c:pt idx="946">
                  <c:v>0.38465416837038441</c:v>
                </c:pt>
                <c:pt idx="947">
                  <c:v>0.38436732978969756</c:v>
                </c:pt>
                <c:pt idx="948">
                  <c:v>0.38408008922965337</c:v>
                </c:pt>
                <c:pt idx="949">
                  <c:v>0.38379244699065396</c:v>
                </c:pt>
                <c:pt idx="950">
                  <c:v>0.38350440337352171</c:v>
                </c:pt>
                <c:pt idx="951">
                  <c:v>0.38321595867949854</c:v>
                </c:pt>
                <c:pt idx="952">
                  <c:v>0.38292711321024592</c:v>
                </c:pt>
                <c:pt idx="953">
                  <c:v>0.38263786726784454</c:v>
                </c:pt>
                <c:pt idx="954">
                  <c:v>0.38234822115479378</c:v>
                </c:pt>
                <c:pt idx="955">
                  <c:v>0.38205817517401153</c:v>
                </c:pt>
                <c:pt idx="956">
                  <c:v>0.38176772962883393</c:v>
                </c:pt>
                <c:pt idx="957">
                  <c:v>0.38147688482301506</c:v>
                </c:pt>
                <c:pt idx="958">
                  <c:v>0.38118564106072639</c:v>
                </c:pt>
                <c:pt idx="959">
                  <c:v>0.38089399864655676</c:v>
                </c:pt>
                <c:pt idx="960">
                  <c:v>0.38060195788551182</c:v>
                </c:pt>
                <c:pt idx="961">
                  <c:v>0.38030951908301391</c:v>
                </c:pt>
                <c:pt idx="962">
                  <c:v>0.38001668254490162</c:v>
                </c:pt>
                <c:pt idx="963">
                  <c:v>0.37972344857742957</c:v>
                </c:pt>
                <c:pt idx="964">
                  <c:v>0.37942981748726784</c:v>
                </c:pt>
                <c:pt idx="965">
                  <c:v>0.37913578958150201</c:v>
                </c:pt>
                <c:pt idx="966">
                  <c:v>0.37884136516763256</c:v>
                </c:pt>
                <c:pt idx="967">
                  <c:v>0.37854654455357467</c:v>
                </c:pt>
                <c:pt idx="968">
                  <c:v>0.37825132804765782</c:v>
                </c:pt>
                <c:pt idx="969">
                  <c:v>0.37795571595862576</c:v>
                </c:pt>
                <c:pt idx="970">
                  <c:v>0.37765970859563558</c:v>
                </c:pt>
                <c:pt idx="971">
                  <c:v>0.37736330626825798</c:v>
                </c:pt>
                <c:pt idx="972">
                  <c:v>0.37706650928647673</c:v>
                </c:pt>
                <c:pt idx="973">
                  <c:v>0.37676931796068835</c:v>
                </c:pt>
                <c:pt idx="974">
                  <c:v>0.37647173260170158</c:v>
                </c:pt>
                <c:pt idx="975">
                  <c:v>0.37617375352073751</c:v>
                </c:pt>
                <c:pt idx="976">
                  <c:v>0.37587538102942875</c:v>
                </c:pt>
                <c:pt idx="977">
                  <c:v>0.37557661543981952</c:v>
                </c:pt>
                <c:pt idx="978">
                  <c:v>0.37527745706436516</c:v>
                </c:pt>
                <c:pt idx="979">
                  <c:v>0.37497790621593163</c:v>
                </c:pt>
                <c:pt idx="980">
                  <c:v>0.37467796320779556</c:v>
                </c:pt>
                <c:pt idx="981">
                  <c:v>0.37437762835364347</c:v>
                </c:pt>
                <c:pt idx="982">
                  <c:v>0.37407690196757176</c:v>
                </c:pt>
                <c:pt idx="983">
                  <c:v>0.37377578436408659</c:v>
                </c:pt>
                <c:pt idx="984">
                  <c:v>0.37347427585810278</c:v>
                </c:pt>
                <c:pt idx="985">
                  <c:v>0.3731723767649443</c:v>
                </c:pt>
                <c:pt idx="986">
                  <c:v>0.37287008740034355</c:v>
                </c:pt>
                <c:pt idx="987">
                  <c:v>0.37256740808044098</c:v>
                </c:pt>
                <c:pt idx="988">
                  <c:v>0.37226433912178486</c:v>
                </c:pt>
                <c:pt idx="989">
                  <c:v>0.37196088084133122</c:v>
                </c:pt>
                <c:pt idx="990">
                  <c:v>0.37165703355644286</c:v>
                </c:pt>
                <c:pt idx="991">
                  <c:v>0.3713527975848897</c:v>
                </c:pt>
                <c:pt idx="992">
                  <c:v>0.37104817324484796</c:v>
                </c:pt>
                <c:pt idx="993">
                  <c:v>0.37074316085490022</c:v>
                </c:pt>
                <c:pt idx="994">
                  <c:v>0.37043776073403473</c:v>
                </c:pt>
                <c:pt idx="995">
                  <c:v>0.37013197320164531</c:v>
                </c:pt>
                <c:pt idx="996">
                  <c:v>0.36982579857753095</c:v>
                </c:pt>
                <c:pt idx="997">
                  <c:v>0.36951923718189544</c:v>
                </c:pt>
                <c:pt idx="998">
                  <c:v>0.369212289335347</c:v>
                </c:pt>
                <c:pt idx="999">
                  <c:v>0.36890495535889817</c:v>
                </c:pt>
                <c:pt idx="1000">
                  <c:v>0.36859723557396523</c:v>
                </c:pt>
                <c:pt idx="1001">
                  <c:v>0.36828913030236782</c:v>
                </c:pt>
                <c:pt idx="1002">
                  <c:v>0.36798063986632895</c:v>
                </c:pt>
                <c:pt idx="1003">
                  <c:v>0.36767176458847439</c:v>
                </c:pt>
                <c:pt idx="1004">
                  <c:v>0.36736250479183219</c:v>
                </c:pt>
                <c:pt idx="1005">
                  <c:v>0.36705286079983279</c:v>
                </c:pt>
                <c:pt idx="1006">
                  <c:v>0.36674283293630827</c:v>
                </c:pt>
                <c:pt idx="1007">
                  <c:v>0.36643242152549232</c:v>
                </c:pt>
                <c:pt idx="1008">
                  <c:v>0.36612162689201949</c:v>
                </c:pt>
                <c:pt idx="1009">
                  <c:v>0.36581044936092544</c:v>
                </c:pt>
                <c:pt idx="1010">
                  <c:v>0.36549888925764612</c:v>
                </c:pt>
                <c:pt idx="1011">
                  <c:v>0.36518694690801734</c:v>
                </c:pt>
                <c:pt idx="1012">
                  <c:v>0.36487462263827519</c:v>
                </c:pt>
                <c:pt idx="1013">
                  <c:v>0.36456191677505478</c:v>
                </c:pt>
                <c:pt idx="1014">
                  <c:v>0.36424882964539035</c:v>
                </c:pt>
                <c:pt idx="1015">
                  <c:v>0.36393536157671502</c:v>
                </c:pt>
                <c:pt idx="1016">
                  <c:v>0.36362151289686023</c:v>
                </c:pt>
                <c:pt idx="1017">
                  <c:v>0.36330728393405542</c:v>
                </c:pt>
                <c:pt idx="1018">
                  <c:v>0.36299267501692778</c:v>
                </c:pt>
                <c:pt idx="1019">
                  <c:v>0.36267768647450188</c:v>
                </c:pt>
                <c:pt idx="1020">
                  <c:v>0.36236231863619933</c:v>
                </c:pt>
                <c:pt idx="1021">
                  <c:v>0.36204657183183836</c:v>
                </c:pt>
                <c:pt idx="1022">
                  <c:v>0.36173044639163349</c:v>
                </c:pt>
                <c:pt idx="1023">
                  <c:v>0.36141394264619542</c:v>
                </c:pt>
                <c:pt idx="1024">
                  <c:v>0.36109706092653021</c:v>
                </c:pt>
                <c:pt idx="1025">
                  <c:v>0.36077980156403949</c:v>
                </c:pt>
                <c:pt idx="1026">
                  <c:v>0.36046216489051969</c:v>
                </c:pt>
                <c:pt idx="1027">
                  <c:v>0.36014415123816174</c:v>
                </c:pt>
                <c:pt idx="1028">
                  <c:v>0.35982576093955104</c:v>
                </c:pt>
                <c:pt idx="1029">
                  <c:v>0.35950699432766681</c:v>
                </c:pt>
                <c:pt idx="1030">
                  <c:v>0.35918785173588175</c:v>
                </c:pt>
                <c:pt idx="1031">
                  <c:v>0.35886833349796182</c:v>
                </c:pt>
                <c:pt idx="1032">
                  <c:v>0.3585484399480659</c:v>
                </c:pt>
                <c:pt idx="1033">
                  <c:v>0.35822817142074531</c:v>
                </c:pt>
                <c:pt idx="1034">
                  <c:v>0.35790752825094352</c:v>
                </c:pt>
                <c:pt idx="1035">
                  <c:v>0.35758651077399584</c:v>
                </c:pt>
                <c:pt idx="1036">
                  <c:v>0.3572651193256291</c:v>
                </c:pt>
                <c:pt idx="1037">
                  <c:v>0.35694335424196111</c:v>
                </c:pt>
                <c:pt idx="1038">
                  <c:v>0.35662121585950052</c:v>
                </c:pt>
                <c:pt idx="1039">
                  <c:v>0.35629870451514628</c:v>
                </c:pt>
                <c:pt idx="1040">
                  <c:v>0.35597582054618754</c:v>
                </c:pt>
                <c:pt idx="1041">
                  <c:v>0.35565256429030306</c:v>
                </c:pt>
                <c:pt idx="1042">
                  <c:v>0.35532893608556099</c:v>
                </c:pt>
                <c:pt idx="1043">
                  <c:v>0.3550049362704184</c:v>
                </c:pt>
                <c:pt idx="1044">
                  <c:v>0.3546805651837211</c:v>
                </c:pt>
                <c:pt idx="1045">
                  <c:v>0.35435582316470304</c:v>
                </c:pt>
                <c:pt idx="1046">
                  <c:v>0.35403071055298629</c:v>
                </c:pt>
                <c:pt idx="1047">
                  <c:v>0.35370522768858037</c:v>
                </c:pt>
                <c:pt idx="1048">
                  <c:v>0.35337937491188198</c:v>
                </c:pt>
                <c:pt idx="1049">
                  <c:v>0.35305315256367475</c:v>
                </c:pt>
                <c:pt idx="1050">
                  <c:v>0.35272656098512878</c:v>
                </c:pt>
                <c:pt idx="1051">
                  <c:v>0.35239960051780045</c:v>
                </c:pt>
                <c:pt idx="1052">
                  <c:v>0.35207227150363168</c:v>
                </c:pt>
                <c:pt idx="1053">
                  <c:v>0.35174457428495015</c:v>
                </c:pt>
                <c:pt idx="1054">
                  <c:v>0.35141650920446832</c:v>
                </c:pt>
                <c:pt idx="1055">
                  <c:v>0.35108807660528346</c:v>
                </c:pt>
                <c:pt idx="1056">
                  <c:v>0.35075927683087732</c:v>
                </c:pt>
                <c:pt idx="1057">
                  <c:v>0.35043011022511539</c:v>
                </c:pt>
                <c:pt idx="1058">
                  <c:v>0.35010057713224713</c:v>
                </c:pt>
                <c:pt idx="1059">
                  <c:v>0.34977067789690497</c:v>
                </c:pt>
                <c:pt idx="1060">
                  <c:v>0.34944041286410454</c:v>
                </c:pt>
                <c:pt idx="1061">
                  <c:v>0.34910978237924378</c:v>
                </c:pt>
                <c:pt idx="1062">
                  <c:v>0.34877878678810303</c:v>
                </c:pt>
                <c:pt idx="1063">
                  <c:v>0.34844742643684429</c:v>
                </c:pt>
                <c:pt idx="1064">
                  <c:v>0.34811570167201106</c:v>
                </c:pt>
                <c:pt idx="1065">
                  <c:v>0.34778361284052817</c:v>
                </c:pt>
                <c:pt idx="1066">
                  <c:v>0.34745116028970097</c:v>
                </c:pt>
                <c:pt idx="1067">
                  <c:v>0.34711834436721523</c:v>
                </c:pt>
                <c:pt idx="1068">
                  <c:v>0.34678516542113669</c:v>
                </c:pt>
                <c:pt idx="1069">
                  <c:v>0.34645162379991107</c:v>
                </c:pt>
                <c:pt idx="1070">
                  <c:v>0.34611771985236289</c:v>
                </c:pt>
                <c:pt idx="1071">
                  <c:v>0.34578345392769605</c:v>
                </c:pt>
                <c:pt idx="1072">
                  <c:v>0.34544882637549268</c:v>
                </c:pt>
                <c:pt idx="1073">
                  <c:v>0.34511383754571329</c:v>
                </c:pt>
                <c:pt idx="1074">
                  <c:v>0.34477848778869613</c:v>
                </c:pt>
                <c:pt idx="1075">
                  <c:v>0.344442777455157</c:v>
                </c:pt>
                <c:pt idx="1076">
                  <c:v>0.34410670689618883</c:v>
                </c:pt>
                <c:pt idx="1077">
                  <c:v>0.34377027646326108</c:v>
                </c:pt>
                <c:pt idx="1078">
                  <c:v>0.34343348650821975</c:v>
                </c:pt>
                <c:pt idx="1079">
                  <c:v>0.34309633738328688</c:v>
                </c:pt>
                <c:pt idx="1080">
                  <c:v>0.3427588294410599</c:v>
                </c:pt>
                <c:pt idx="1081">
                  <c:v>0.34242096303451164</c:v>
                </c:pt>
                <c:pt idx="1082">
                  <c:v>0.34208273851699</c:v>
                </c:pt>
                <c:pt idx="1083">
                  <c:v>0.34174415624221705</c:v>
                </c:pt>
                <c:pt idx="1084">
                  <c:v>0.34140521656428929</c:v>
                </c:pt>
                <c:pt idx="1085">
                  <c:v>0.34106591983767681</c:v>
                </c:pt>
                <c:pt idx="1086">
                  <c:v>0.3407262664172232</c:v>
                </c:pt>
                <c:pt idx="1087">
                  <c:v>0.3403862566581452</c:v>
                </c:pt>
                <c:pt idx="1088">
                  <c:v>0.34004589091603193</c:v>
                </c:pt>
                <c:pt idx="1089">
                  <c:v>0.3397051695468451</c:v>
                </c:pt>
                <c:pt idx="1090">
                  <c:v>0.3393640929069181</c:v>
                </c:pt>
                <c:pt idx="1091">
                  <c:v>0.33902266135295611</c:v>
                </c:pt>
                <c:pt idx="1092">
                  <c:v>0.33868087524203527</c:v>
                </c:pt>
                <c:pt idx="1093">
                  <c:v>0.3383387349316026</c:v>
                </c:pt>
                <c:pt idx="1094">
                  <c:v>0.3379962407794756</c:v>
                </c:pt>
                <c:pt idx="1095">
                  <c:v>0.3376533931438418</c:v>
                </c:pt>
                <c:pt idx="1096">
                  <c:v>0.33731019238325838</c:v>
                </c:pt>
                <c:pt idx="1097">
                  <c:v>0.33696663885665185</c:v>
                </c:pt>
                <c:pt idx="1098">
                  <c:v>0.33662273292331757</c:v>
                </c:pt>
                <c:pt idx="1099">
                  <c:v>0.33627847494291968</c:v>
                </c:pt>
                <c:pt idx="1100">
                  <c:v>0.33593386527549018</c:v>
                </c:pt>
                <c:pt idx="1101">
                  <c:v>0.33558890428142912</c:v>
                </c:pt>
                <c:pt idx="1102">
                  <c:v>0.33524359232150391</c:v>
                </c:pt>
                <c:pt idx="1103">
                  <c:v>0.3348979297568489</c:v>
                </c:pt>
                <c:pt idx="1104">
                  <c:v>0.3345519169489653</c:v>
                </c:pt>
                <c:pt idx="1105">
                  <c:v>0.33420555425972048</c:v>
                </c:pt>
                <c:pt idx="1106">
                  <c:v>0.33385884205134775</c:v>
                </c:pt>
                <c:pt idx="1107">
                  <c:v>0.33351178068644588</c:v>
                </c:pt>
                <c:pt idx="1108">
                  <c:v>0.33316437052797893</c:v>
                </c:pt>
                <c:pt idx="1109">
                  <c:v>0.33281661193927581</c:v>
                </c:pt>
                <c:pt idx="1110">
                  <c:v>0.33246850528402944</c:v>
                </c:pt>
                <c:pt idx="1111">
                  <c:v>0.33212005092629715</c:v>
                </c:pt>
                <c:pt idx="1112">
                  <c:v>0.33177124923049983</c:v>
                </c:pt>
                <c:pt idx="1113">
                  <c:v>0.33142210056142141</c:v>
                </c:pt>
                <c:pt idx="1114">
                  <c:v>0.33107260528420895</c:v>
                </c:pt>
                <c:pt idx="1115">
                  <c:v>0.33072276376437176</c:v>
                </c:pt>
                <c:pt idx="1116">
                  <c:v>0.33037257636778161</c:v>
                </c:pt>
                <c:pt idx="1117">
                  <c:v>0.33002204346067154</c:v>
                </c:pt>
                <c:pt idx="1118">
                  <c:v>0.32967116540963626</c:v>
                </c:pt>
                <c:pt idx="1119">
                  <c:v>0.32931994258163133</c:v>
                </c:pt>
                <c:pt idx="1120">
                  <c:v>0.32896837534397289</c:v>
                </c:pt>
                <c:pt idx="1121">
                  <c:v>0.32861646406433731</c:v>
                </c:pt>
                <c:pt idx="1122">
                  <c:v>0.32826420911076076</c:v>
                </c:pt>
                <c:pt idx="1123">
                  <c:v>0.32791161085163878</c:v>
                </c:pt>
                <c:pt idx="1124">
                  <c:v>0.32755866965572589</c:v>
                </c:pt>
                <c:pt idx="1125">
                  <c:v>0.32720538589213544</c:v>
                </c:pt>
                <c:pt idx="1126">
                  <c:v>0.32685175993033894</c:v>
                </c:pt>
                <c:pt idx="1127">
                  <c:v>0.32649779214016567</c:v>
                </c:pt>
                <c:pt idx="1128">
                  <c:v>0.32614348289180262</c:v>
                </c:pt>
                <c:pt idx="1129">
                  <c:v>0.32578883255579383</c:v>
                </c:pt>
                <c:pt idx="1130">
                  <c:v>0.32543384150303989</c:v>
                </c:pt>
                <c:pt idx="1131">
                  <c:v>0.32507851010479794</c:v>
                </c:pt>
                <c:pt idx="1132">
                  <c:v>0.32472283873268087</c:v>
                </c:pt>
                <c:pt idx="1133">
                  <c:v>0.32436682775865722</c:v>
                </c:pt>
                <c:pt idx="1134">
                  <c:v>0.32401047755505064</c:v>
                </c:pt>
                <c:pt idx="1135">
                  <c:v>0.3236537884945398</c:v>
                </c:pt>
                <c:pt idx="1136">
                  <c:v>0.3232967609501573</c:v>
                </c:pt>
                <c:pt idx="1137">
                  <c:v>0.32293939529529009</c:v>
                </c:pt>
                <c:pt idx="1138">
                  <c:v>0.32258169190367858</c:v>
                </c:pt>
                <c:pt idx="1139">
                  <c:v>0.32222365114941653</c:v>
                </c:pt>
                <c:pt idx="1140">
                  <c:v>0.3218652734069502</c:v>
                </c:pt>
                <c:pt idx="1141">
                  <c:v>0.32150655905107872</c:v>
                </c:pt>
                <c:pt idx="1142">
                  <c:v>0.32114750845695295</c:v>
                </c:pt>
                <c:pt idx="1143">
                  <c:v>0.32078812200007545</c:v>
                </c:pt>
                <c:pt idx="1144">
                  <c:v>0.32042840005630013</c:v>
                </c:pt>
                <c:pt idx="1145">
                  <c:v>0.32006834300183162</c:v>
                </c:pt>
                <c:pt idx="1146">
                  <c:v>0.31970795121322504</c:v>
                </c:pt>
                <c:pt idx="1147">
                  <c:v>0.31934722506738572</c:v>
                </c:pt>
                <c:pt idx="1148">
                  <c:v>0.31898616494156856</c:v>
                </c:pt>
                <c:pt idx="1149">
                  <c:v>0.31862477121337773</c:v>
                </c:pt>
                <c:pt idx="1150">
                  <c:v>0.31826304426076635</c:v>
                </c:pt>
                <c:pt idx="1151">
                  <c:v>0.31790098446203602</c:v>
                </c:pt>
                <c:pt idx="1152">
                  <c:v>0.3175385921958363</c:v>
                </c:pt>
                <c:pt idx="1153">
                  <c:v>0.31717586784116464</c:v>
                </c:pt>
                <c:pt idx="1154">
                  <c:v>0.31681281177736575</c:v>
                </c:pt>
                <c:pt idx="1155">
                  <c:v>0.31644942438413126</c:v>
                </c:pt>
                <c:pt idx="1156">
                  <c:v>0.31608570604149916</c:v>
                </c:pt>
                <c:pt idx="1157">
                  <c:v>0.31572165712985373</c:v>
                </c:pt>
                <c:pt idx="1158">
                  <c:v>0.31535727802992491</c:v>
                </c:pt>
                <c:pt idx="1159">
                  <c:v>0.31499256912278795</c:v>
                </c:pt>
                <c:pt idx="1160">
                  <c:v>0.31462753078986289</c:v>
                </c:pt>
                <c:pt idx="1161">
                  <c:v>0.31426216341291463</c:v>
                </c:pt>
                <c:pt idx="1162">
                  <c:v>0.31389646737405186</c:v>
                </c:pt>
                <c:pt idx="1163">
                  <c:v>0.31353044305572714</c:v>
                </c:pt>
                <c:pt idx="1164">
                  <c:v>0.31316409084073638</c:v>
                </c:pt>
                <c:pt idx="1165">
                  <c:v>0.3127974111122182</c:v>
                </c:pt>
                <c:pt idx="1166">
                  <c:v>0.31243040425365404</c:v>
                </c:pt>
                <c:pt idx="1167">
                  <c:v>0.31206307064886724</c:v>
                </c:pt>
                <c:pt idx="1168">
                  <c:v>0.31169541068202294</c:v>
                </c:pt>
                <c:pt idx="1169">
                  <c:v>0.31132742473762764</c:v>
                </c:pt>
                <c:pt idx="1170">
                  <c:v>0.31095911320052871</c:v>
                </c:pt>
                <c:pt idx="1171">
                  <c:v>0.31059047645591398</c:v>
                </c:pt>
                <c:pt idx="1172">
                  <c:v>0.31022151488931138</c:v>
                </c:pt>
                <c:pt idx="1173">
                  <c:v>0.30985222888658864</c:v>
                </c:pt>
                <c:pt idx="1174">
                  <c:v>0.30948261883395284</c:v>
                </c:pt>
                <c:pt idx="1175">
                  <c:v>0.30911268511794981</c:v>
                </c:pt>
                <c:pt idx="1176">
                  <c:v>0.30874242812546387</c:v>
                </c:pt>
                <c:pt idx="1177">
                  <c:v>0.30837184824371755</c:v>
                </c:pt>
                <c:pt idx="1178">
                  <c:v>0.30800094586027105</c:v>
                </c:pt>
                <c:pt idx="1179">
                  <c:v>0.30762972136302169</c:v>
                </c:pt>
                <c:pt idx="1180">
                  <c:v>0.30725817514020387</c:v>
                </c:pt>
                <c:pt idx="1181">
                  <c:v>0.30688630758038837</c:v>
                </c:pt>
                <c:pt idx="1182">
                  <c:v>0.30651411907248199</c:v>
                </c:pt>
                <c:pt idx="1183">
                  <c:v>0.30614161000572726</c:v>
                </c:pt>
                <c:pt idx="1184">
                  <c:v>0.30576878076970193</c:v>
                </c:pt>
                <c:pt idx="1185">
                  <c:v>0.30539563175431844</c:v>
                </c:pt>
                <c:pt idx="1186">
                  <c:v>0.3050221633498239</c:v>
                </c:pt>
                <c:pt idx="1187">
                  <c:v>0.30464837594679939</c:v>
                </c:pt>
                <c:pt idx="1188">
                  <c:v>0.30427426993615958</c:v>
                </c:pt>
                <c:pt idx="1189">
                  <c:v>0.30389984570915218</c:v>
                </c:pt>
                <c:pt idx="1190">
                  <c:v>0.30352510365735796</c:v>
                </c:pt>
                <c:pt idx="1191">
                  <c:v>0.30315004417268993</c:v>
                </c:pt>
                <c:pt idx="1192">
                  <c:v>0.30277466764739314</c:v>
                </c:pt>
                <c:pt idx="1193">
                  <c:v>0.30239897447404407</c:v>
                </c:pt>
                <c:pt idx="1194">
                  <c:v>0.30202296504555054</c:v>
                </c:pt>
                <c:pt idx="1195">
                  <c:v>0.3016466397551511</c:v>
                </c:pt>
                <c:pt idx="1196">
                  <c:v>0.30126999899641443</c:v>
                </c:pt>
                <c:pt idx="1197">
                  <c:v>0.30089304316323945</c:v>
                </c:pt>
                <c:pt idx="1198">
                  <c:v>0.3005157726498543</c:v>
                </c:pt>
                <c:pt idx="1199">
                  <c:v>0.30013818785081631</c:v>
                </c:pt>
                <c:pt idx="1200">
                  <c:v>0.29976028916101161</c:v>
                </c:pt>
                <c:pt idx="1201">
                  <c:v>0.2993820769756545</c:v>
                </c:pt>
                <c:pt idx="1202">
                  <c:v>0.29900355169028725</c:v>
                </c:pt>
                <c:pt idx="1203">
                  <c:v>0.29862471370077925</c:v>
                </c:pt>
                <c:pt idx="1204">
                  <c:v>0.29824556340332736</c:v>
                </c:pt>
                <c:pt idx="1205">
                  <c:v>0.29786610119445478</c:v>
                </c:pt>
                <c:pt idx="1206">
                  <c:v>0.297486327471011</c:v>
                </c:pt>
                <c:pt idx="1207">
                  <c:v>0.29710624263017127</c:v>
                </c:pt>
                <c:pt idx="1208">
                  <c:v>0.29672584706943633</c:v>
                </c:pt>
                <c:pt idx="1209">
                  <c:v>0.29634514118663163</c:v>
                </c:pt>
                <c:pt idx="1210">
                  <c:v>0.29596412537990741</c:v>
                </c:pt>
                <c:pt idx="1211">
                  <c:v>0.2955828000477379</c:v>
                </c:pt>
                <c:pt idx="1212">
                  <c:v>0.29520116558892107</c:v>
                </c:pt>
                <c:pt idx="1213">
                  <c:v>0.29481922240257818</c:v>
                </c:pt>
                <c:pt idx="1214">
                  <c:v>0.29443697088815335</c:v>
                </c:pt>
                <c:pt idx="1215">
                  <c:v>0.29405441144541328</c:v>
                </c:pt>
                <c:pt idx="1216">
                  <c:v>0.29367154447444649</c:v>
                </c:pt>
                <c:pt idx="1217">
                  <c:v>0.2932883703756633</c:v>
                </c:pt>
                <c:pt idx="1218">
                  <c:v>0.29290488954979504</c:v>
                </c:pt>
                <c:pt idx="1219">
                  <c:v>0.29252110239789408</c:v>
                </c:pt>
                <c:pt idx="1220">
                  <c:v>0.29213700932133291</c:v>
                </c:pt>
                <c:pt idx="1221">
                  <c:v>0.29175261072180425</c:v>
                </c:pt>
                <c:pt idx="1222">
                  <c:v>0.29136790700131993</c:v>
                </c:pt>
                <c:pt idx="1223">
                  <c:v>0.29098289856221121</c:v>
                </c:pt>
                <c:pt idx="1224">
                  <c:v>0.29059758580712802</c:v>
                </c:pt>
                <c:pt idx="1225">
                  <c:v>0.29021196913903835</c:v>
                </c:pt>
                <c:pt idx="1226">
                  <c:v>0.2898260489612281</c:v>
                </c:pt>
                <c:pt idx="1227">
                  <c:v>0.2894398256773007</c:v>
                </c:pt>
                <c:pt idx="1228">
                  <c:v>0.2890532996911766</c:v>
                </c:pt>
                <c:pt idx="1229">
                  <c:v>0.28866647140709256</c:v>
                </c:pt>
                <c:pt idx="1230">
                  <c:v>0.28827934122960175</c:v>
                </c:pt>
                <c:pt idx="1231">
                  <c:v>0.28789190956357291</c:v>
                </c:pt>
                <c:pt idx="1232">
                  <c:v>0.28750417681419022</c:v>
                </c:pt>
                <c:pt idx="1233">
                  <c:v>0.28711614338695252</c:v>
                </c:pt>
                <c:pt idx="1234">
                  <c:v>0.28672780968767342</c:v>
                </c:pt>
                <c:pt idx="1235">
                  <c:v>0.28633917612248039</c:v>
                </c:pt>
                <c:pt idx="1236">
                  <c:v>0.28595024309781431</c:v>
                </c:pt>
                <c:pt idx="1237">
                  <c:v>0.28556101102042963</c:v>
                </c:pt>
                <c:pt idx="1238">
                  <c:v>0.28517148029739325</c:v>
                </c:pt>
                <c:pt idx="1239">
                  <c:v>0.28478165133608457</c:v>
                </c:pt>
                <c:pt idx="1240">
                  <c:v>0.28439152454419481</c:v>
                </c:pt>
                <c:pt idx="1241">
                  <c:v>0.2840011003297267</c:v>
                </c:pt>
                <c:pt idx="1242">
                  <c:v>0.28361037910099396</c:v>
                </c:pt>
                <c:pt idx="1243">
                  <c:v>0.28321936126662112</c:v>
                </c:pt>
                <c:pt idx="1244">
                  <c:v>0.28282804723554272</c:v>
                </c:pt>
                <c:pt idx="1245">
                  <c:v>0.28243643741700303</c:v>
                </c:pt>
                <c:pt idx="1246">
                  <c:v>0.28204453222055581</c:v>
                </c:pt>
                <c:pt idx="1247">
                  <c:v>0.28165233205606366</c:v>
                </c:pt>
                <c:pt idx="1248">
                  <c:v>0.28125983733369775</c:v>
                </c:pt>
                <c:pt idx="1249">
                  <c:v>0.28086704846393717</c:v>
                </c:pt>
                <c:pt idx="1250">
                  <c:v>0.28047396585756879</c:v>
                </c:pt>
                <c:pt idx="1251">
                  <c:v>0.28008058992568641</c:v>
                </c:pt>
                <c:pt idx="1252">
                  <c:v>0.2796869210796909</c:v>
                </c:pt>
                <c:pt idx="1253">
                  <c:v>0.27929295973128931</c:v>
                </c:pt>
                <c:pt idx="1254">
                  <c:v>0.27889870629249464</c:v>
                </c:pt>
                <c:pt idx="1255">
                  <c:v>0.27850416117562532</c:v>
                </c:pt>
                <c:pt idx="1256">
                  <c:v>0.27810932479330475</c:v>
                </c:pt>
                <c:pt idx="1257">
                  <c:v>0.27771419755846127</c:v>
                </c:pt>
                <c:pt idx="1258">
                  <c:v>0.27731877988432702</c:v>
                </c:pt>
                <c:pt idx="1259">
                  <c:v>0.27692307218443807</c:v>
                </c:pt>
                <c:pt idx="1260">
                  <c:v>0.27652707487263373</c:v>
                </c:pt>
                <c:pt idx="1261">
                  <c:v>0.27613078836305627</c:v>
                </c:pt>
                <c:pt idx="1262">
                  <c:v>0.27573421307015039</c:v>
                </c:pt>
                <c:pt idx="1263">
                  <c:v>0.27533734940866278</c:v>
                </c:pt>
                <c:pt idx="1264">
                  <c:v>0.27494019779364176</c:v>
                </c:pt>
                <c:pt idx="1265">
                  <c:v>0.27454275864043665</c:v>
                </c:pt>
                <c:pt idx="1266">
                  <c:v>0.27414503236469767</c:v>
                </c:pt>
                <c:pt idx="1267">
                  <c:v>0.27374701938237517</c:v>
                </c:pt>
                <c:pt idx="1268">
                  <c:v>0.27334872010971956</c:v>
                </c:pt>
                <c:pt idx="1269">
                  <c:v>0.27295013496328036</c:v>
                </c:pt>
                <c:pt idx="1270">
                  <c:v>0.27255126435990634</c:v>
                </c:pt>
                <c:pt idx="1271">
                  <c:v>0.27215210871674461</c:v>
                </c:pt>
                <c:pt idx="1272">
                  <c:v>0.27175266845124046</c:v>
                </c:pt>
                <c:pt idx="1273">
                  <c:v>0.27135294398113674</c:v>
                </c:pt>
                <c:pt idx="1274">
                  <c:v>0.27095293572447382</c:v>
                </c:pt>
                <c:pt idx="1275">
                  <c:v>0.27055264409958862</c:v>
                </c:pt>
                <c:pt idx="1276">
                  <c:v>0.27015206952511445</c:v>
                </c:pt>
                <c:pt idx="1277">
                  <c:v>0.26975121241998035</c:v>
                </c:pt>
                <c:pt idx="1278">
                  <c:v>0.26935007320341126</c:v>
                </c:pt>
                <c:pt idx="1279">
                  <c:v>0.26894865229492682</c:v>
                </c:pt>
                <c:pt idx="1280">
                  <c:v>0.26854695011434138</c:v>
                </c:pt>
                <c:pt idx="1281">
                  <c:v>0.2681449670817635</c:v>
                </c:pt>
                <c:pt idx="1282">
                  <c:v>0.26774270361759533</c:v>
                </c:pt>
                <c:pt idx="1283">
                  <c:v>0.26734016014253253</c:v>
                </c:pt>
                <c:pt idx="1284">
                  <c:v>0.26693733707756323</c:v>
                </c:pt>
                <c:pt idx="1285">
                  <c:v>0.26653423484396827</c:v>
                </c:pt>
                <c:pt idx="1286">
                  <c:v>0.26613085386332047</c:v>
                </c:pt>
                <c:pt idx="1287">
                  <c:v>0.26572719455748384</c:v>
                </c:pt>
                <c:pt idx="1288">
                  <c:v>0.26532325734861395</c:v>
                </c:pt>
                <c:pt idx="1289">
                  <c:v>0.2649190426591565</c:v>
                </c:pt>
                <c:pt idx="1290">
                  <c:v>0.26451455091184783</c:v>
                </c:pt>
                <c:pt idx="1291">
                  <c:v>0.26410978252971368</c:v>
                </c:pt>
                <c:pt idx="1292">
                  <c:v>0.2637047379360693</c:v>
                </c:pt>
                <c:pt idx="1293">
                  <c:v>0.2632994175545188</c:v>
                </c:pt>
                <c:pt idx="1294">
                  <c:v>0.2628938218089546</c:v>
                </c:pt>
                <c:pt idx="1295">
                  <c:v>0.26248795112355733</c:v>
                </c:pt>
                <c:pt idx="1296">
                  <c:v>0.26208180592279484</c:v>
                </c:pt>
                <c:pt idx="1297">
                  <c:v>0.26167538663142226</c:v>
                </c:pt>
                <c:pt idx="1298">
                  <c:v>0.26126869367448141</c:v>
                </c:pt>
                <c:pt idx="1299">
                  <c:v>0.26086172747730024</c:v>
                </c:pt>
                <c:pt idx="1300">
                  <c:v>0.26045448846549241</c:v>
                </c:pt>
                <c:pt idx="1301">
                  <c:v>0.26004697706495711</c:v>
                </c:pt>
                <c:pt idx="1302">
                  <c:v>0.2596391937018781</c:v>
                </c:pt>
                <c:pt idx="1303">
                  <c:v>0.25923113880272375</c:v>
                </c:pt>
                <c:pt idx="1304">
                  <c:v>0.2588228127942464</c:v>
                </c:pt>
                <c:pt idx="1305">
                  <c:v>0.25841421610348175</c:v>
                </c:pt>
                <c:pt idx="1306">
                  <c:v>0.25800534915774898</c:v>
                </c:pt>
                <c:pt idx="1307">
                  <c:v>0.25759621238464947</c:v>
                </c:pt>
                <c:pt idx="1308">
                  <c:v>0.25718680621206713</c:v>
                </c:pt>
                <c:pt idx="1309">
                  <c:v>0.2567771310681673</c:v>
                </c:pt>
                <c:pt idx="1310">
                  <c:v>0.25636718738139685</c:v>
                </c:pt>
                <c:pt idx="1311">
                  <c:v>0.2559569755804833</c:v>
                </c:pt>
                <c:pt idx="1312">
                  <c:v>0.25554649609443497</c:v>
                </c:pt>
                <c:pt idx="1313">
                  <c:v>0.25513574935253958</c:v>
                </c:pt>
                <c:pt idx="1314">
                  <c:v>0.25472473578436489</c:v>
                </c:pt>
                <c:pt idx="1315">
                  <c:v>0.25431345581975706</c:v>
                </c:pt>
                <c:pt idx="1316">
                  <c:v>0.2539019098888417</c:v>
                </c:pt>
                <c:pt idx="1317">
                  <c:v>0.2534900984220218</c:v>
                </c:pt>
                <c:pt idx="1318">
                  <c:v>0.25307802184997846</c:v>
                </c:pt>
                <c:pt idx="1319">
                  <c:v>0.2526656806036699</c:v>
                </c:pt>
                <c:pt idx="1320">
                  <c:v>0.25225307511433126</c:v>
                </c:pt>
                <c:pt idx="1321">
                  <c:v>0.25184020581347399</c:v>
                </c:pt>
                <c:pt idx="1322">
                  <c:v>0.25142707313288515</c:v>
                </c:pt>
                <c:pt idx="1323">
                  <c:v>0.25101367750462777</c:v>
                </c:pt>
                <c:pt idx="1324">
                  <c:v>0.25060001936103954</c:v>
                </c:pt>
                <c:pt idx="1325">
                  <c:v>0.25018609913473266</c:v>
                </c:pt>
                <c:pt idx="1326">
                  <c:v>0.24977191725859366</c:v>
                </c:pt>
                <c:pt idx="1327">
                  <c:v>0.24935747416578244</c:v>
                </c:pt>
                <c:pt idx="1328">
                  <c:v>0.24894277028973241</c:v>
                </c:pt>
                <c:pt idx="1329">
                  <c:v>0.24852780606414931</c:v>
                </c:pt>
                <c:pt idx="1330">
                  <c:v>0.24811258192301142</c:v>
                </c:pt>
                <c:pt idx="1331">
                  <c:v>0.24769709830056882</c:v>
                </c:pt>
                <c:pt idx="1332">
                  <c:v>0.24728135563134293</c:v>
                </c:pt>
                <c:pt idx="1333">
                  <c:v>0.2468653543501261</c:v>
                </c:pt>
                <c:pt idx="1334">
                  <c:v>0.24644909489198114</c:v>
                </c:pt>
                <c:pt idx="1335">
                  <c:v>0.24603257769224091</c:v>
                </c:pt>
                <c:pt idx="1336">
                  <c:v>0.24561580318650766</c:v>
                </c:pt>
                <c:pt idx="1337">
                  <c:v>0.24519877181065289</c:v>
                </c:pt>
                <c:pt idx="1338">
                  <c:v>0.2447814840008167</c:v>
                </c:pt>
                <c:pt idx="1339">
                  <c:v>0.24436394019340738</c:v>
                </c:pt>
                <c:pt idx="1340">
                  <c:v>0.24394614082510088</c:v>
                </c:pt>
                <c:pt idx="1341">
                  <c:v>0.24352808633284057</c:v>
                </c:pt>
                <c:pt idx="1342">
                  <c:v>0.24310977715383655</c:v>
                </c:pt>
                <c:pt idx="1343">
                  <c:v>0.24269121372556518</c:v>
                </c:pt>
                <c:pt idx="1344">
                  <c:v>0.24227239648576887</c:v>
                </c:pt>
                <c:pt idx="1345">
                  <c:v>0.24185332587245537</c:v>
                </c:pt>
                <c:pt idx="1346">
                  <c:v>0.24143400232389747</c:v>
                </c:pt>
                <c:pt idx="1347">
                  <c:v>0.24101442627863254</c:v>
                </c:pt>
                <c:pt idx="1348">
                  <c:v>0.24059459817546175</c:v>
                </c:pt>
                <c:pt idx="1349">
                  <c:v>0.24017451845345034</c:v>
                </c:pt>
                <c:pt idx="1350">
                  <c:v>0.23975418755192623</c:v>
                </c:pt>
                <c:pt idx="1351">
                  <c:v>0.23933360591048031</c:v>
                </c:pt>
                <c:pt idx="1352">
                  <c:v>0.2389127739689656</c:v>
                </c:pt>
                <c:pt idx="1353">
                  <c:v>0.23849169216749691</c:v>
                </c:pt>
                <c:pt idx="1354">
                  <c:v>0.23807036094645043</c:v>
                </c:pt>
                <c:pt idx="1355">
                  <c:v>0.23764878074646284</c:v>
                </c:pt>
                <c:pt idx="1356">
                  <c:v>0.23722695200843194</c:v>
                </c:pt>
                <c:pt idx="1357">
                  <c:v>0.23680487517351465</c:v>
                </c:pt>
                <c:pt idx="1358">
                  <c:v>0.23638255068312786</c:v>
                </c:pt>
                <c:pt idx="1359">
                  <c:v>0.23595997897894724</c:v>
                </c:pt>
                <c:pt idx="1360">
                  <c:v>0.23553716050290718</c:v>
                </c:pt>
                <c:pt idx="1361">
                  <c:v>0.23511409569720007</c:v>
                </c:pt>
                <c:pt idx="1362">
                  <c:v>0.23469078500427573</c:v>
                </c:pt>
                <c:pt idx="1363">
                  <c:v>0.23426722886684137</c:v>
                </c:pt>
                <c:pt idx="1364">
                  <c:v>0.23384342772786085</c:v>
                </c:pt>
                <c:pt idx="1365">
                  <c:v>0.23341938203055418</c:v>
                </c:pt>
                <c:pt idx="1366">
                  <c:v>0.23299509221839723</c:v>
                </c:pt>
                <c:pt idx="1367">
                  <c:v>0.23257055873512111</c:v>
                </c:pt>
                <c:pt idx="1368">
                  <c:v>0.23214578202471184</c:v>
                </c:pt>
                <c:pt idx="1369">
                  <c:v>0.23172076253140961</c:v>
                </c:pt>
                <c:pt idx="1370">
                  <c:v>0.23129550069970872</c:v>
                </c:pt>
                <c:pt idx="1371">
                  <c:v>0.23086999697435684</c:v>
                </c:pt>
                <c:pt idx="1372">
                  <c:v>0.23044425180035463</c:v>
                </c:pt>
                <c:pt idx="1373">
                  <c:v>0.2300182656229553</c:v>
                </c:pt>
                <c:pt idx="1374">
                  <c:v>0.229592038887664</c:v>
                </c:pt>
                <c:pt idx="1375">
                  <c:v>0.22916557204023766</c:v>
                </c:pt>
                <c:pt idx="1376">
                  <c:v>0.22873886552668399</c:v>
                </c:pt>
                <c:pt idx="1377">
                  <c:v>0.22831191979326165</c:v>
                </c:pt>
                <c:pt idx="1378">
                  <c:v>0.22788473528647937</c:v>
                </c:pt>
                <c:pt idx="1379">
                  <c:v>0.22745731245309561</c:v>
                </c:pt>
                <c:pt idx="1380">
                  <c:v>0.22702965174011816</c:v>
                </c:pt>
                <c:pt idx="1381">
                  <c:v>0.2266017535948032</c:v>
                </c:pt>
                <c:pt idx="1382">
                  <c:v>0.22617361846465592</c:v>
                </c:pt>
                <c:pt idx="1383">
                  <c:v>0.22574524679742866</c:v>
                </c:pt>
                <c:pt idx="1384">
                  <c:v>0.22531663904112154</c:v>
                </c:pt>
                <c:pt idx="1385">
                  <c:v>0.22488779564398145</c:v>
                </c:pt>
                <c:pt idx="1386">
                  <c:v>0.22445871705450177</c:v>
                </c:pt>
                <c:pt idx="1387">
                  <c:v>0.22402940372142191</c:v>
                </c:pt>
                <c:pt idx="1388">
                  <c:v>0.2235998560937264</c:v>
                </c:pt>
                <c:pt idx="1389">
                  <c:v>0.2231700746206455</c:v>
                </c:pt>
                <c:pt idx="1390">
                  <c:v>0.22274005975165326</c:v>
                </c:pt>
                <c:pt idx="1391">
                  <c:v>0.2223098119364684</c:v>
                </c:pt>
                <c:pt idx="1392">
                  <c:v>0.22187933162505297</c:v>
                </c:pt>
                <c:pt idx="1393">
                  <c:v>0.22144861926761225</c:v>
                </c:pt>
                <c:pt idx="1394">
                  <c:v>0.22101767531459429</c:v>
                </c:pt>
                <c:pt idx="1395">
                  <c:v>0.22058650021668907</c:v>
                </c:pt>
                <c:pt idx="1396">
                  <c:v>0.22015509442482858</c:v>
                </c:pt>
                <c:pt idx="1397">
                  <c:v>0.21972345839018595</c:v>
                </c:pt>
                <c:pt idx="1398">
                  <c:v>0.21929159256417519</c:v>
                </c:pt>
                <c:pt idx="1399">
                  <c:v>0.21885949739845051</c:v>
                </c:pt>
                <c:pt idx="1400">
                  <c:v>0.21842717334490611</c:v>
                </c:pt>
                <c:pt idx="1401">
                  <c:v>0.2179946208556755</c:v>
                </c:pt>
                <c:pt idx="1402">
                  <c:v>0.21756184038313095</c:v>
                </c:pt>
                <c:pt idx="1403">
                  <c:v>0.21712883237988334</c:v>
                </c:pt>
                <c:pt idx="1404">
                  <c:v>0.21669559729878146</c:v>
                </c:pt>
                <c:pt idx="1405">
                  <c:v>0.21626213559291166</c:v>
                </c:pt>
                <c:pt idx="1406">
                  <c:v>0.21582844771559712</c:v>
                </c:pt>
                <c:pt idx="1407">
                  <c:v>0.21539453412039769</c:v>
                </c:pt>
                <c:pt idx="1408">
                  <c:v>0.2149603952611093</c:v>
                </c:pt>
                <c:pt idx="1409">
                  <c:v>0.21452603159176328</c:v>
                </c:pt>
                <c:pt idx="1410">
                  <c:v>0.21409144356662632</c:v>
                </c:pt>
                <c:pt idx="1411">
                  <c:v>0.21365663164019955</c:v>
                </c:pt>
                <c:pt idx="1412">
                  <c:v>0.21322159626721834</c:v>
                </c:pt>
                <c:pt idx="1413">
                  <c:v>0.21278633790265189</c:v>
                </c:pt>
                <c:pt idx="1414">
                  <c:v>0.21235085700170211</c:v>
                </c:pt>
                <c:pt idx="1415">
                  <c:v>0.21191515401980446</c:v>
                </c:pt>
                <c:pt idx="1416">
                  <c:v>0.21147922941262584</c:v>
                </c:pt>
                <c:pt idx="1417">
                  <c:v>0.21104308363606539</c:v>
                </c:pt>
                <c:pt idx="1418">
                  <c:v>0.21060671714625345</c:v>
                </c:pt>
                <c:pt idx="1419">
                  <c:v>0.21017013039955121</c:v>
                </c:pt>
                <c:pt idx="1420">
                  <c:v>0.20973332385255022</c:v>
                </c:pt>
                <c:pt idx="1421">
                  <c:v>0.20929629796207158</c:v>
                </c:pt>
                <c:pt idx="1422">
                  <c:v>0.20885905318516651</c:v>
                </c:pt>
                <c:pt idx="1423">
                  <c:v>0.20842158997911439</c:v>
                </c:pt>
                <c:pt idx="1424">
                  <c:v>0.20798390880142339</c:v>
                </c:pt>
                <c:pt idx="1425">
                  <c:v>0.20754601010982968</c:v>
                </c:pt>
                <c:pt idx="1426">
                  <c:v>0.20710789436229679</c:v>
                </c:pt>
                <c:pt idx="1427">
                  <c:v>0.20666956201701542</c:v>
                </c:pt>
                <c:pt idx="1428">
                  <c:v>0.20623101353240239</c:v>
                </c:pt>
                <c:pt idx="1429">
                  <c:v>0.20579224936710103</c:v>
                </c:pt>
                <c:pt idx="1430">
                  <c:v>0.20535326997997996</c:v>
                </c:pt>
                <c:pt idx="1431">
                  <c:v>0.20491407583013305</c:v>
                </c:pt>
                <c:pt idx="1432">
                  <c:v>0.20447466737687858</c:v>
                </c:pt>
                <c:pt idx="1433">
                  <c:v>0.20403504507975917</c:v>
                </c:pt>
                <c:pt idx="1434">
                  <c:v>0.203595209398541</c:v>
                </c:pt>
                <c:pt idx="1435">
                  <c:v>0.20315516079321325</c:v>
                </c:pt>
                <c:pt idx="1436">
                  <c:v>0.20271489972398793</c:v>
                </c:pt>
                <c:pt idx="1437">
                  <c:v>0.20227442665129927</c:v>
                </c:pt>
                <c:pt idx="1438">
                  <c:v>0.20183374203580323</c:v>
                </c:pt>
                <c:pt idx="1439">
                  <c:v>0.20139284633837687</c:v>
                </c:pt>
                <c:pt idx="1440">
                  <c:v>0.20095174002011817</c:v>
                </c:pt>
                <c:pt idx="1441">
                  <c:v>0.20051042354234536</c:v>
                </c:pt>
                <c:pt idx="1442">
                  <c:v>0.20006889736659619</c:v>
                </c:pt>
                <c:pt idx="1443">
                  <c:v>0.19962716195462807</c:v>
                </c:pt>
                <c:pt idx="1444">
                  <c:v>0.19918521776841708</c:v>
                </c:pt>
                <c:pt idx="1445">
                  <c:v>0.19874306527015762</c:v>
                </c:pt>
                <c:pt idx="1446">
                  <c:v>0.19830070492226212</c:v>
                </c:pt>
                <c:pt idx="1447">
                  <c:v>0.19785813718735995</c:v>
                </c:pt>
                <c:pt idx="1448">
                  <c:v>0.197415362528298</c:v>
                </c:pt>
                <c:pt idx="1449">
                  <c:v>0.196972381408139</c:v>
                </c:pt>
                <c:pt idx="1450">
                  <c:v>0.19652919429016188</c:v>
                </c:pt>
                <c:pt idx="1451">
                  <c:v>0.19608580163786102</c:v>
                </c:pt>
                <c:pt idx="1452">
                  <c:v>0.19564220391494561</c:v>
                </c:pt>
                <c:pt idx="1453">
                  <c:v>0.19519840158533949</c:v>
                </c:pt>
                <c:pt idx="1454">
                  <c:v>0.19475439511318016</c:v>
                </c:pt>
                <c:pt idx="1455">
                  <c:v>0.19431018496281915</c:v>
                </c:pt>
                <c:pt idx="1456">
                  <c:v>0.19386577159882046</c:v>
                </c:pt>
                <c:pt idx="1457">
                  <c:v>0.19342115548596087</c:v>
                </c:pt>
                <c:pt idx="1458">
                  <c:v>0.19297633708922918</c:v>
                </c:pt>
                <c:pt idx="1459">
                  <c:v>0.19253131687382577</c:v>
                </c:pt>
                <c:pt idx="1460">
                  <c:v>0.1920860953051621</c:v>
                </c:pt>
                <c:pt idx="1461">
                  <c:v>0.19164067284886002</c:v>
                </c:pt>
                <c:pt idx="1462">
                  <c:v>0.19119504997075168</c:v>
                </c:pt>
                <c:pt idx="1463">
                  <c:v>0.19074922713687872</c:v>
                </c:pt>
                <c:pt idx="1464">
                  <c:v>0.190303204813492</c:v>
                </c:pt>
                <c:pt idx="1465">
                  <c:v>0.18985698346705096</c:v>
                </c:pt>
                <c:pt idx="1466">
                  <c:v>0.18941056356422314</c:v>
                </c:pt>
                <c:pt idx="1467">
                  <c:v>0.18896394557188387</c:v>
                </c:pt>
                <c:pt idx="1468">
                  <c:v>0.18851712995711539</c:v>
                </c:pt>
                <c:pt idx="1469">
                  <c:v>0.18807011718720681</c:v>
                </c:pt>
                <c:pt idx="1470">
                  <c:v>0.18762290772965345</c:v>
                </c:pt>
                <c:pt idx="1471">
                  <c:v>0.18717550205215622</c:v>
                </c:pt>
                <c:pt idx="1472">
                  <c:v>0.18672790062262135</c:v>
                </c:pt>
                <c:pt idx="1473">
                  <c:v>0.18628010390915969</c:v>
                </c:pt>
                <c:pt idx="1474">
                  <c:v>0.18583211238008648</c:v>
                </c:pt>
                <c:pt idx="1475">
                  <c:v>0.18538392650392044</c:v>
                </c:pt>
                <c:pt idx="1476">
                  <c:v>0.18493554674938373</c:v>
                </c:pt>
                <c:pt idx="1477">
                  <c:v>0.18448697358540123</c:v>
                </c:pt>
                <c:pt idx="1478">
                  <c:v>0.18403820748110017</c:v>
                </c:pt>
                <c:pt idx="1479">
                  <c:v>0.18358924890580938</c:v>
                </c:pt>
                <c:pt idx="1480">
                  <c:v>0.18314009832905914</c:v>
                </c:pt>
                <c:pt idx="1481">
                  <c:v>0.18269075622058062</c:v>
                </c:pt>
                <c:pt idx="1482">
                  <c:v>0.18224122305030488</c:v>
                </c:pt>
                <c:pt idx="1483">
                  <c:v>0.18179149928836325</c:v>
                </c:pt>
                <c:pt idx="1484">
                  <c:v>0.1813415854050861</c:v>
                </c:pt>
                <c:pt idx="1485">
                  <c:v>0.18089148187100282</c:v>
                </c:pt>
                <c:pt idx="1486">
                  <c:v>0.18044118915684113</c:v>
                </c:pt>
                <c:pt idx="1487">
                  <c:v>0.17999070773352624</c:v>
                </c:pt>
                <c:pt idx="1488">
                  <c:v>0.17954003807218138</c:v>
                </c:pt>
                <c:pt idx="1489">
                  <c:v>0.17908918064412599</c:v>
                </c:pt>
                <c:pt idx="1490">
                  <c:v>0.17863813592087624</c:v>
                </c:pt>
                <c:pt idx="1491">
                  <c:v>0.17818690437414408</c:v>
                </c:pt>
                <c:pt idx="1492">
                  <c:v>0.17773548647583692</c:v>
                </c:pt>
                <c:pt idx="1493">
                  <c:v>0.17728388269805703</c:v>
                </c:pt>
                <c:pt idx="1494">
                  <c:v>0.17683209351310089</c:v>
                </c:pt>
                <c:pt idx="1495">
                  <c:v>0.1763801193934591</c:v>
                </c:pt>
                <c:pt idx="1496">
                  <c:v>0.17592796081181561</c:v>
                </c:pt>
                <c:pt idx="1497">
                  <c:v>0.17547561824104732</c:v>
                </c:pt>
                <c:pt idx="1498">
                  <c:v>0.17502309215422349</c:v>
                </c:pt>
                <c:pt idx="1499">
                  <c:v>0.17457038302460531</c:v>
                </c:pt>
                <c:pt idx="1500">
                  <c:v>0.17411749132564552</c:v>
                </c:pt>
                <c:pt idx="1501">
                  <c:v>0.17366441753098749</c:v>
                </c:pt>
                <c:pt idx="1502">
                  <c:v>0.17321116211446536</c:v>
                </c:pt>
                <c:pt idx="1503">
                  <c:v>0.17275772555010302</c:v>
                </c:pt>
                <c:pt idx="1504">
                  <c:v>0.17230410831211393</c:v>
                </c:pt>
                <c:pt idx="1505">
                  <c:v>0.17185031087490038</c:v>
                </c:pt>
                <c:pt idx="1506">
                  <c:v>0.17139633371305327</c:v>
                </c:pt>
                <c:pt idx="1507">
                  <c:v>0.17094217730135136</c:v>
                </c:pt>
                <c:pt idx="1508">
                  <c:v>0.17048784211476081</c:v>
                </c:pt>
                <c:pt idx="1509">
                  <c:v>0.17003332862843479</c:v>
                </c:pt>
                <c:pt idx="1510">
                  <c:v>0.16957863731771308</c:v>
                </c:pt>
                <c:pt idx="1511">
                  <c:v>0.16912376865812123</c:v>
                </c:pt>
                <c:pt idx="1512">
                  <c:v>0.16866872312537037</c:v>
                </c:pt>
                <c:pt idx="1513">
                  <c:v>0.16821350119535666</c:v>
                </c:pt>
                <c:pt idx="1514">
                  <c:v>0.16775810334416075</c:v>
                </c:pt>
                <c:pt idx="1515">
                  <c:v>0.16730253004804696</c:v>
                </c:pt>
                <c:pt idx="1516">
                  <c:v>0.16684678178346343</c:v>
                </c:pt>
                <c:pt idx="1517">
                  <c:v>0.1663908590270412</c:v>
                </c:pt>
                <c:pt idx="1518">
                  <c:v>0.16593476225559381</c:v>
                </c:pt>
                <c:pt idx="1519">
                  <c:v>0.1654784919461168</c:v>
                </c:pt>
                <c:pt idx="1520">
                  <c:v>0.16502204857578692</c:v>
                </c:pt>
                <c:pt idx="1521">
                  <c:v>0.16456543262196255</c:v>
                </c:pt>
                <c:pt idx="1522">
                  <c:v>0.16410864456218183</c:v>
                </c:pt>
                <c:pt idx="1523">
                  <c:v>0.16365168487416332</c:v>
                </c:pt>
                <c:pt idx="1524">
                  <c:v>0.16319455403580499</c:v>
                </c:pt>
                <c:pt idx="1525">
                  <c:v>0.16273725252518381</c:v>
                </c:pt>
                <c:pt idx="1526">
                  <c:v>0.1622797808205553</c:v>
                </c:pt>
                <c:pt idx="1527">
                  <c:v>0.16182213940035262</c:v>
                </c:pt>
                <c:pt idx="1528">
                  <c:v>0.16136432874318704</c:v>
                </c:pt>
                <c:pt idx="1529">
                  <c:v>0.16090634932784623</c:v>
                </c:pt>
                <c:pt idx="1530">
                  <c:v>0.16044820163329468</c:v>
                </c:pt>
                <c:pt idx="1531">
                  <c:v>0.15998988613867282</c:v>
                </c:pt>
                <c:pt idx="1532">
                  <c:v>0.15953140332329649</c:v>
                </c:pt>
                <c:pt idx="1533">
                  <c:v>0.15907275366665669</c:v>
                </c:pt>
                <c:pt idx="1534">
                  <c:v>0.15861393764841847</c:v>
                </c:pt>
                <c:pt idx="1535">
                  <c:v>0.15815495574842159</c:v>
                </c:pt>
                <c:pt idx="1536">
                  <c:v>0.15769580844667858</c:v>
                </c:pt>
                <c:pt idx="1537">
                  <c:v>0.15723649622337535</c:v>
                </c:pt>
                <c:pt idx="1538">
                  <c:v>0.15677701955887025</c:v>
                </c:pt>
                <c:pt idx="1539">
                  <c:v>0.1563173789336933</c:v>
                </c:pt>
                <c:pt idx="1540">
                  <c:v>0.15585757482854656</c:v>
                </c:pt>
                <c:pt idx="1541">
                  <c:v>0.15539760772430256</c:v>
                </c:pt>
                <c:pt idx="1542">
                  <c:v>0.15493747810200445</c:v>
                </c:pt>
                <c:pt idx="1543">
                  <c:v>0.15447718644286546</c:v>
                </c:pt>
                <c:pt idx="1544">
                  <c:v>0.15401673322826814</c:v>
                </c:pt>
                <c:pt idx="1545">
                  <c:v>0.15355611893976417</c:v>
                </c:pt>
                <c:pt idx="1546">
                  <c:v>0.15309534405907327</c:v>
                </c:pt>
                <c:pt idx="1547">
                  <c:v>0.15263440906808379</c:v>
                </c:pt>
                <c:pt idx="1548">
                  <c:v>0.15217331444885085</c:v>
                </c:pt>
                <c:pt idx="1549">
                  <c:v>0.15171206068359688</c:v>
                </c:pt>
                <c:pt idx="1550">
                  <c:v>0.15125064825471071</c:v>
                </c:pt>
                <c:pt idx="1551">
                  <c:v>0.15078907764474705</c:v>
                </c:pt>
                <c:pt idx="1552">
                  <c:v>0.15032734933642616</c:v>
                </c:pt>
                <c:pt idx="1553">
                  <c:v>0.14986546381263283</c:v>
                </c:pt>
                <c:pt idx="1554">
                  <c:v>0.14940342155641689</c:v>
                </c:pt>
                <c:pt idx="1555">
                  <c:v>0.14894122305099158</c:v>
                </c:pt>
                <c:pt idx="1556">
                  <c:v>0.14847886877973371</c:v>
                </c:pt>
                <c:pt idx="1557">
                  <c:v>0.14801635922618306</c:v>
                </c:pt>
                <c:pt idx="1558">
                  <c:v>0.14755369487404171</c:v>
                </c:pt>
                <c:pt idx="1559">
                  <c:v>0.14709087620717379</c:v>
                </c:pt>
                <c:pt idx="1560">
                  <c:v>0.14662790370960446</c:v>
                </c:pt>
                <c:pt idx="1561">
                  <c:v>0.14616477786552032</c:v>
                </c:pt>
                <c:pt idx="1562">
                  <c:v>0.14570149915926772</c:v>
                </c:pt>
                <c:pt idx="1563">
                  <c:v>0.14523806807535333</c:v>
                </c:pt>
                <c:pt idx="1564">
                  <c:v>0.14477448509844304</c:v>
                </c:pt>
                <c:pt idx="1565">
                  <c:v>0.1443107507133615</c:v>
                </c:pt>
                <c:pt idx="1566">
                  <c:v>0.14384686540509192</c:v>
                </c:pt>
                <c:pt idx="1567">
                  <c:v>0.14338282965877497</c:v>
                </c:pt>
                <c:pt idx="1568">
                  <c:v>0.14291864395970924</c:v>
                </c:pt>
                <c:pt idx="1569">
                  <c:v>0.1424543087933495</c:v>
                </c:pt>
                <c:pt idx="1570">
                  <c:v>0.14198982464530727</c:v>
                </c:pt>
                <c:pt idx="1571">
                  <c:v>0.1415251920013498</c:v>
                </c:pt>
                <c:pt idx="1572">
                  <c:v>0.1410604113473993</c:v>
                </c:pt>
                <c:pt idx="1573">
                  <c:v>0.14059548316953349</c:v>
                </c:pt>
                <c:pt idx="1574">
                  <c:v>0.1401304079539836</c:v>
                </c:pt>
                <c:pt idx="1575">
                  <c:v>0.13966518618713511</c:v>
                </c:pt>
                <c:pt idx="1576">
                  <c:v>0.13919981835552656</c:v>
                </c:pt>
                <c:pt idx="1577">
                  <c:v>0.1387343049458494</c:v>
                </c:pt>
                <c:pt idx="1578">
                  <c:v>0.13826864644494732</c:v>
                </c:pt>
                <c:pt idx="1579">
                  <c:v>0.13780284333981535</c:v>
                </c:pt>
                <c:pt idx="1580">
                  <c:v>0.13733689611760053</c:v>
                </c:pt>
                <c:pt idx="1581">
                  <c:v>0.13687080526559983</c:v>
                </c:pt>
                <c:pt idx="1582">
                  <c:v>0.13640457127126085</c:v>
                </c:pt>
                <c:pt idx="1583">
                  <c:v>0.13593819462218085</c:v>
                </c:pt>
                <c:pt idx="1584">
                  <c:v>0.13547167580610622</c:v>
                </c:pt>
                <c:pt idx="1585">
                  <c:v>0.13500501531093217</c:v>
                </c:pt>
                <c:pt idx="1586">
                  <c:v>0.13453821362470164</c:v>
                </c:pt>
                <c:pt idx="1587">
                  <c:v>0.13407127123560597</c:v>
                </c:pt>
                <c:pt idx="1588">
                  <c:v>0.13360418863198295</c:v>
                </c:pt>
                <c:pt idx="1589">
                  <c:v>0.13313696630231733</c:v>
                </c:pt>
                <c:pt idx="1590">
                  <c:v>0.13266960473524003</c:v>
                </c:pt>
                <c:pt idx="1591">
                  <c:v>0.13220210441952748</c:v>
                </c:pt>
                <c:pt idx="1592">
                  <c:v>0.13173446584410131</c:v>
                </c:pt>
                <c:pt idx="1593">
                  <c:v>0.13126668949802742</c:v>
                </c:pt>
                <c:pt idx="1594">
                  <c:v>0.13079877587051644</c:v>
                </c:pt>
                <c:pt idx="1595">
                  <c:v>0.13033072545092186</c:v>
                </c:pt>
                <c:pt idx="1596">
                  <c:v>0.12986253872874073</c:v>
                </c:pt>
                <c:pt idx="1597">
                  <c:v>0.12939421619361241</c:v>
                </c:pt>
                <c:pt idx="1598">
                  <c:v>0.12892575833531836</c:v>
                </c:pt>
                <c:pt idx="1599">
                  <c:v>0.12845716564378168</c:v>
                </c:pt>
                <c:pt idx="1600">
                  <c:v>0.12798843860906609</c:v>
                </c:pt>
                <c:pt idx="1601">
                  <c:v>0.1275195777213764</c:v>
                </c:pt>
                <c:pt idx="1602">
                  <c:v>0.12705058347105688</c:v>
                </c:pt>
                <c:pt idx="1603">
                  <c:v>0.12658145634859155</c:v>
                </c:pt>
                <c:pt idx="1604">
                  <c:v>0.12611219684460342</c:v>
                </c:pt>
                <c:pt idx="1605">
                  <c:v>0.12564280544985354</c:v>
                </c:pt>
                <c:pt idx="1606">
                  <c:v>0.12517328265524164</c:v>
                </c:pt>
                <c:pt idx="1607">
                  <c:v>0.12470362895180399</c:v>
                </c:pt>
                <c:pt idx="1608">
                  <c:v>0.12423384483071463</c:v>
                </c:pt>
                <c:pt idx="1609">
                  <c:v>0.12376393078328331</c:v>
                </c:pt>
                <c:pt idx="1610">
                  <c:v>0.12329388730095597</c:v>
                </c:pt>
                <c:pt idx="1611">
                  <c:v>0.12282371487531402</c:v>
                </c:pt>
                <c:pt idx="1612">
                  <c:v>0.12235341399807326</c:v>
                </c:pt>
                <c:pt idx="1613">
                  <c:v>0.12188298516108451</c:v>
                </c:pt>
                <c:pt idx="1614">
                  <c:v>0.12141242885633177</c:v>
                </c:pt>
                <c:pt idx="1615">
                  <c:v>0.12094174557593274</c:v>
                </c:pt>
                <c:pt idx="1616">
                  <c:v>0.12047093581213776</c:v>
                </c:pt>
                <c:pt idx="1617">
                  <c:v>0.12000000005732948</c:v>
                </c:pt>
                <c:pt idx="1618">
                  <c:v>0.11952893880402246</c:v>
                </c:pt>
                <c:pt idx="1619">
                  <c:v>0.11905775254486203</c:v>
                </c:pt>
                <c:pt idx="1620">
                  <c:v>0.11858644177262505</c:v>
                </c:pt>
                <c:pt idx="1621">
                  <c:v>0.11811500698021776</c:v>
                </c:pt>
                <c:pt idx="1622">
                  <c:v>0.11764344866067664</c:v>
                </c:pt>
                <c:pt idx="1623">
                  <c:v>0.11717176730716718</c:v>
                </c:pt>
                <c:pt idx="1624">
                  <c:v>0.11669996341298354</c:v>
                </c:pt>
                <c:pt idx="1625">
                  <c:v>0.1162280374715482</c:v>
                </c:pt>
                <c:pt idx="1626">
                  <c:v>0.1157559899764108</c:v>
                </c:pt>
                <c:pt idx="1627">
                  <c:v>0.11528382142124886</c:v>
                </c:pt>
                <c:pt idx="1628">
                  <c:v>0.11481153229986579</c:v>
                </c:pt>
                <c:pt idx="1629">
                  <c:v>0.11433912310619149</c:v>
                </c:pt>
                <c:pt idx="1630">
                  <c:v>0.11386659433428131</c:v>
                </c:pt>
                <c:pt idx="1631">
                  <c:v>0.11339394647831569</c:v>
                </c:pt>
                <c:pt idx="1632">
                  <c:v>0.1129211800325997</c:v>
                </c:pt>
                <c:pt idx="1633">
                  <c:v>0.11244829549156204</c:v>
                </c:pt>
                <c:pt idx="1634">
                  <c:v>0.11197529334975562</c:v>
                </c:pt>
                <c:pt idx="1635">
                  <c:v>0.11150217410185559</c:v>
                </c:pt>
                <c:pt idx="1636">
                  <c:v>0.11102893824266004</c:v>
                </c:pt>
                <c:pt idx="1637">
                  <c:v>0.11055558626708899</c:v>
                </c:pt>
                <c:pt idx="1638">
                  <c:v>0.11008211867018348</c:v>
                </c:pt>
                <c:pt idx="1639">
                  <c:v>0.10960853594710619</c:v>
                </c:pt>
                <c:pt idx="1640">
                  <c:v>0.1091348385931394</c:v>
                </c:pt>
                <c:pt idx="1641">
                  <c:v>0.10866102710368604</c:v>
                </c:pt>
                <c:pt idx="1642">
                  <c:v>0.10818710197426776</c:v>
                </c:pt>
                <c:pt idx="1643">
                  <c:v>0.1077130637005254</c:v>
                </c:pt>
                <c:pt idx="1644">
                  <c:v>0.10723891277821819</c:v>
                </c:pt>
                <c:pt idx="1645">
                  <c:v>0.10676464970322273</c:v>
                </c:pt>
                <c:pt idx="1646">
                  <c:v>0.10629027497153361</c:v>
                </c:pt>
                <c:pt idx="1647">
                  <c:v>0.10581578907926149</c:v>
                </c:pt>
                <c:pt idx="1648">
                  <c:v>0.10534119252263373</c:v>
                </c:pt>
                <c:pt idx="1649">
                  <c:v>0.10486648579799326</c:v>
                </c:pt>
                <c:pt idx="1650">
                  <c:v>0.1043916694017983</c:v>
                </c:pt>
                <c:pt idx="1651">
                  <c:v>0.10391674383062176</c:v>
                </c:pt>
                <c:pt idx="1652">
                  <c:v>0.10344170958115044</c:v>
                </c:pt>
                <c:pt idx="1653">
                  <c:v>0.10296656715018544</c:v>
                </c:pt>
                <c:pt idx="1654">
                  <c:v>0.10249131703464032</c:v>
                </c:pt>
                <c:pt idx="1655">
                  <c:v>0.10201595973154161</c:v>
                </c:pt>
                <c:pt idx="1656">
                  <c:v>0.1015404957380279</c:v>
                </c:pt>
                <c:pt idx="1657">
                  <c:v>0.10106492555134935</c:v>
                </c:pt>
                <c:pt idx="1658">
                  <c:v>0.10058924966886724</c:v>
                </c:pt>
                <c:pt idx="1659">
                  <c:v>0.10011346858805303</c:v>
                </c:pt>
                <c:pt idx="1660">
                  <c:v>9.9637582806488864E-2</c:v>
                </c:pt>
                <c:pt idx="1661">
                  <c:v>9.9161592821865707E-2</c:v>
                </c:pt>
                <c:pt idx="1662">
                  <c:v>9.8685499131983906E-2</c:v>
                </c:pt>
                <c:pt idx="1663">
                  <c:v>9.820930223475216E-2</c:v>
                </c:pt>
                <c:pt idx="1664">
                  <c:v>9.7733002628187085E-2</c:v>
                </c:pt>
                <c:pt idx="1665">
                  <c:v>9.7256600810412833E-2</c:v>
                </c:pt>
                <c:pt idx="1666">
                  <c:v>9.6780097279660041E-2</c:v>
                </c:pt>
                <c:pt idx="1667">
                  <c:v>9.6303492534266427E-2</c:v>
                </c:pt>
                <c:pt idx="1668">
                  <c:v>9.5826787072674877E-2</c:v>
                </c:pt>
                <c:pt idx="1669">
                  <c:v>9.5349981393433952E-2</c:v>
                </c:pt>
                <c:pt idx="1670">
                  <c:v>9.4873075995197106E-2</c:v>
                </c:pt>
                <c:pt idx="1671">
                  <c:v>9.4396071376721583E-2</c:v>
                </c:pt>
                <c:pt idx="1672">
                  <c:v>9.391896803686918E-2</c:v>
                </c:pt>
                <c:pt idx="1673">
                  <c:v>9.3441766474604088E-2</c:v>
                </c:pt>
                <c:pt idx="1674">
                  <c:v>9.2964467188994065E-2</c:v>
                </c:pt>
                <c:pt idx="1675">
                  <c:v>9.2487070679208319E-2</c:v>
                </c:pt>
                <c:pt idx="1676">
                  <c:v>9.2009577444518154E-2</c:v>
                </c:pt>
                <c:pt idx="1677">
                  <c:v>9.1531987984296057E-2</c:v>
                </c:pt>
                <c:pt idx="1678">
                  <c:v>9.1054302798014727E-2</c:v>
                </c:pt>
                <c:pt idx="1679">
                  <c:v>9.0576522385247674E-2</c:v>
                </c:pt>
                <c:pt idx="1680">
                  <c:v>9.009864724566731E-2</c:v>
                </c:pt>
                <c:pt idx="1681">
                  <c:v>8.9620677879045499E-2</c:v>
                </c:pt>
                <c:pt idx="1682">
                  <c:v>8.9142614785252552E-2</c:v>
                </c:pt>
                <c:pt idx="1683">
                  <c:v>8.8664458464256829E-2</c:v>
                </c:pt>
                <c:pt idx="1684">
                  <c:v>8.8186209416124262E-2</c:v>
                </c:pt>
                <c:pt idx="1685">
                  <c:v>8.7707868141017331E-2</c:v>
                </c:pt>
                <c:pt idx="1686">
                  <c:v>8.7229435139195732E-2</c:v>
                </c:pt>
                <c:pt idx="1687">
                  <c:v>8.6750910911014362E-2</c:v>
                </c:pt>
                <c:pt idx="1688">
                  <c:v>8.6272295956923914E-2</c:v>
                </c:pt>
                <c:pt idx="1689">
                  <c:v>8.5793590777469869E-2</c:v>
                </c:pt>
                <c:pt idx="1690">
                  <c:v>8.531479587329209E-2</c:v>
                </c:pt>
                <c:pt idx="1691">
                  <c:v>8.4835911745124351E-2</c:v>
                </c:pt>
                <c:pt idx="1692">
                  <c:v>8.4356938893793323E-2</c:v>
                </c:pt>
                <c:pt idx="1693">
                  <c:v>8.3877877820219229E-2</c:v>
                </c:pt>
                <c:pt idx="1694">
                  <c:v>8.3398729025413773E-2</c:v>
                </c:pt>
                <c:pt idx="1695">
                  <c:v>8.2919493010480877E-2</c:v>
                </c:pt>
                <c:pt idx="1696">
                  <c:v>8.2440170276615515E-2</c:v>
                </c:pt>
                <c:pt idx="1697">
                  <c:v>8.1960761325103423E-2</c:v>
                </c:pt>
                <c:pt idx="1698">
                  <c:v>8.1481266657320528E-2</c:v>
                </c:pt>
                <c:pt idx="1699">
                  <c:v>8.1001686774732032E-2</c:v>
                </c:pt>
                <c:pt idx="1700">
                  <c:v>8.0522022178892996E-2</c:v>
                </c:pt>
                <c:pt idx="1701">
                  <c:v>8.0042273371446315E-2</c:v>
                </c:pt>
                <c:pt idx="1702">
                  <c:v>7.9562440854123409E-2</c:v>
                </c:pt>
                <c:pt idx="1703">
                  <c:v>7.9082525128743211E-2</c:v>
                </c:pt>
                <c:pt idx="1704">
                  <c:v>7.8602526697211253E-2</c:v>
                </c:pt>
                <c:pt idx="1705">
                  <c:v>7.8122446061520315E-2</c:v>
                </c:pt>
                <c:pt idx="1706">
                  <c:v>7.7642283723748304E-2</c:v>
                </c:pt>
                <c:pt idx="1707">
                  <c:v>7.7162040186059405E-2</c:v>
                </c:pt>
                <c:pt idx="1708">
                  <c:v>7.6681715950702029E-2</c:v>
                </c:pt>
                <c:pt idx="1709">
                  <c:v>7.6201311520009321E-2</c:v>
                </c:pt>
                <c:pt idx="1710">
                  <c:v>7.5720827396398363E-2</c:v>
                </c:pt>
                <c:pt idx="1711">
                  <c:v>7.5240264082369154E-2</c:v>
                </c:pt>
                <c:pt idx="1712">
                  <c:v>7.4759622080505211E-2</c:v>
                </c:pt>
                <c:pt idx="1713">
                  <c:v>7.4278901893471652E-2</c:v>
                </c:pt>
                <c:pt idx="1714">
                  <c:v>7.3798104024015765E-2</c:v>
                </c:pt>
                <c:pt idx="1715">
                  <c:v>7.3317228974965967E-2</c:v>
                </c:pt>
                <c:pt idx="1716">
                  <c:v>7.283627724923139E-2</c:v>
                </c:pt>
                <c:pt idx="1717">
                  <c:v>7.2355249349801476E-2</c:v>
                </c:pt>
                <c:pt idx="1718">
                  <c:v>7.1874145779744908E-2</c:v>
                </c:pt>
                <c:pt idx="1719">
                  <c:v>7.1392967042210223E-2</c:v>
                </c:pt>
                <c:pt idx="1720">
                  <c:v>7.0911713640423868E-2</c:v>
                </c:pt>
                <c:pt idx="1721">
                  <c:v>7.0430386077690754E-2</c:v>
                </c:pt>
                <c:pt idx="1722">
                  <c:v>6.9948984857393301E-2</c:v>
                </c:pt>
                <c:pt idx="1723">
                  <c:v>6.9467510482990907E-2</c:v>
                </c:pt>
                <c:pt idx="1724">
                  <c:v>6.898596345801962E-2</c:v>
                </c:pt>
                <c:pt idx="1725">
                  <c:v>6.8504344286091007E-2</c:v>
                </c:pt>
                <c:pt idx="1726">
                  <c:v>6.8022653470892855E-2</c:v>
                </c:pt>
                <c:pt idx="1727">
                  <c:v>6.754089151618714E-2</c:v>
                </c:pt>
                <c:pt idx="1728">
                  <c:v>6.7059058925810669E-2</c:v>
                </c:pt>
                <c:pt idx="1729">
                  <c:v>6.6577156203673965E-2</c:v>
                </c:pt>
                <c:pt idx="1730">
                  <c:v>6.6095183853760939E-2</c:v>
                </c:pt>
                <c:pt idx="1731">
                  <c:v>6.5613142380128442E-2</c:v>
                </c:pt>
                <c:pt idx="1732">
                  <c:v>6.513103228690513E-2</c:v>
                </c:pt>
                <c:pt idx="1733">
                  <c:v>6.4648854078292226E-2</c:v>
                </c:pt>
                <c:pt idx="1734">
                  <c:v>6.4166608258561408E-2</c:v>
                </c:pt>
                <c:pt idx="1735">
                  <c:v>6.368429533205551E-2</c:v>
                </c:pt>
                <c:pt idx="1736">
                  <c:v>6.3201915803187556E-2</c:v>
                </c:pt>
                <c:pt idx="1737">
                  <c:v>6.2719470176439751E-2</c:v>
                </c:pt>
                <c:pt idx="1738">
                  <c:v>6.2236958956364212E-2</c:v>
                </c:pt>
                <c:pt idx="1739">
                  <c:v>6.1754382647580819E-2</c:v>
                </c:pt>
                <c:pt idx="1740">
                  <c:v>6.1271741754778335E-2</c:v>
                </c:pt>
                <c:pt idx="1741">
                  <c:v>6.0789036782712323E-2</c:v>
                </c:pt>
                <c:pt idx="1742">
                  <c:v>6.0306268236205815E-2</c:v>
                </c:pt>
                <c:pt idx="1743">
                  <c:v>5.9823436620148315E-2</c:v>
                </c:pt>
                <c:pt idx="1744">
                  <c:v>5.934054243949486E-2</c:v>
                </c:pt>
                <c:pt idx="1745">
                  <c:v>5.8857586199266669E-2</c:v>
                </c:pt>
                <c:pt idx="1746">
                  <c:v>5.8374568404549111E-2</c:v>
                </c:pt>
                <c:pt idx="1747">
                  <c:v>5.7891489560492358E-2</c:v>
                </c:pt>
                <c:pt idx="1748">
                  <c:v>5.7408350172310336E-2</c:v>
                </c:pt>
                <c:pt idx="1749">
                  <c:v>5.6925150745280269E-2</c:v>
                </c:pt>
                <c:pt idx="1750">
                  <c:v>5.6441891784742279E-2</c:v>
                </c:pt>
                <c:pt idx="1751">
                  <c:v>5.5958573796098351E-2</c:v>
                </c:pt>
                <c:pt idx="1752">
                  <c:v>5.5475197284812899E-2</c:v>
                </c:pt>
                <c:pt idx="1753">
                  <c:v>5.499176275641085E-2</c:v>
                </c:pt>
                <c:pt idx="1754">
                  <c:v>5.4508270716478201E-2</c:v>
                </c:pt>
                <c:pt idx="1755">
                  <c:v>5.4024721670660983E-2</c:v>
                </c:pt>
                <c:pt idx="1756">
                  <c:v>5.3541116124664882E-2</c:v>
                </c:pt>
                <c:pt idx="1757">
                  <c:v>5.3057454584254725E-2</c:v>
                </c:pt>
                <c:pt idx="1758">
                  <c:v>5.2573737555253526E-2</c:v>
                </c:pt>
                <c:pt idx="1759">
                  <c:v>5.2089965543543032E-2</c:v>
                </c:pt>
                <c:pt idx="1760">
                  <c:v>5.1606139055061784E-2</c:v>
                </c:pt>
                <c:pt idx="1761">
                  <c:v>5.1122258595805707E-2</c:v>
                </c:pt>
                <c:pt idx="1762">
                  <c:v>5.0638324671827044E-2</c:v>
                </c:pt>
                <c:pt idx="1763">
                  <c:v>5.0154337789233984E-2</c:v>
                </c:pt>
                <c:pt idx="1764">
                  <c:v>4.9670298454190187E-2</c:v>
                </c:pt>
                <c:pt idx="1765">
                  <c:v>4.9186207172913762E-2</c:v>
                </c:pt>
                <c:pt idx="1766">
                  <c:v>4.8702064451677858E-2</c:v>
                </c:pt>
                <c:pt idx="1767">
                  <c:v>4.8217870796808705E-2</c:v>
                </c:pt>
                <c:pt idx="1768">
                  <c:v>4.7733626714686221E-2</c:v>
                </c:pt>
                <c:pt idx="1769">
                  <c:v>4.7249332711743044E-2</c:v>
                </c:pt>
                <c:pt idx="1770">
                  <c:v>4.676498929446362E-2</c:v>
                </c:pt>
                <c:pt idx="1771">
                  <c:v>4.6280596969384795E-2</c:v>
                </c:pt>
                <c:pt idx="1772">
                  <c:v>4.579615624309373E-2</c:v>
                </c:pt>
                <c:pt idx="1773">
                  <c:v>4.531166762222906E-2</c:v>
                </c:pt>
                <c:pt idx="1774">
                  <c:v>4.4827131613478739E-2</c:v>
                </c:pt>
                <c:pt idx="1775">
                  <c:v>4.4342548723580719E-2</c:v>
                </c:pt>
                <c:pt idx="1776">
                  <c:v>4.3857919459321999E-2</c:v>
                </c:pt>
                <c:pt idx="1777">
                  <c:v>4.3373244327537627E-2</c:v>
                </c:pt>
                <c:pt idx="1778">
                  <c:v>4.2888523835111367E-2</c:v>
                </c:pt>
                <c:pt idx="1779">
                  <c:v>4.2403758488973695E-2</c:v>
                </c:pt>
                <c:pt idx="1780">
                  <c:v>4.1918948796102404E-2</c:v>
                </c:pt>
                <c:pt idx="1781">
                  <c:v>4.143409526352157E-2</c:v>
                </c:pt>
                <c:pt idx="1782">
                  <c:v>4.094919839830112E-2</c:v>
                </c:pt>
                <c:pt idx="1783">
                  <c:v>4.0464258707556391E-2</c:v>
                </c:pt>
                <c:pt idx="1784">
                  <c:v>3.9979276698447086E-2</c:v>
                </c:pt>
                <c:pt idx="1785">
                  <c:v>3.949425287817792E-2</c:v>
                </c:pt>
                <c:pt idx="1786">
                  <c:v>3.9009187753996588E-2</c:v>
                </c:pt>
                <c:pt idx="1787">
                  <c:v>3.8524081833194397E-2</c:v>
                </c:pt>
                <c:pt idx="1788">
                  <c:v>3.803893562310523E-2</c:v>
                </c:pt>
                <c:pt idx="1789">
                  <c:v>3.7553749631105089E-2</c:v>
                </c:pt>
                <c:pt idx="1790">
                  <c:v>3.7068524364611694E-2</c:v>
                </c:pt>
                <c:pt idx="1791">
                  <c:v>3.6583260331083417E-2</c:v>
                </c:pt>
                <c:pt idx="1792">
                  <c:v>3.6097958038019913E-2</c:v>
                </c:pt>
                <c:pt idx="1793">
                  <c:v>3.5612617992960102E-2</c:v>
                </c:pt>
                <c:pt idx="1794">
                  <c:v>3.5127240703482825E-2</c:v>
                </c:pt>
                <c:pt idx="1795">
                  <c:v>3.464182667720575E-2</c:v>
                </c:pt>
                <c:pt idx="1796">
                  <c:v>3.4156376421784984E-2</c:v>
                </c:pt>
                <c:pt idx="1797">
                  <c:v>3.36708904449146E-2</c:v>
                </c:pt>
                <c:pt idx="1798">
                  <c:v>3.318536925432565E-2</c:v>
                </c:pt>
                <c:pt idx="1799">
                  <c:v>3.2699813357786704E-2</c:v>
                </c:pt>
                <c:pt idx="1800">
                  <c:v>3.2214223263101936E-2</c:v>
                </c:pt>
                <c:pt idx="1801">
                  <c:v>3.1728599478111658E-2</c:v>
                </c:pt>
                <c:pt idx="1802">
                  <c:v>3.1242942510691461E-2</c:v>
                </c:pt>
                <c:pt idx="1803">
                  <c:v>3.0757252868751191E-2</c:v>
                </c:pt>
                <c:pt idx="1804">
                  <c:v>3.0271531060235616E-2</c:v>
                </c:pt>
                <c:pt idx="1805">
                  <c:v>2.978577759312229E-2</c:v>
                </c:pt>
                <c:pt idx="1806">
                  <c:v>2.9299992975422733E-2</c:v>
                </c:pt>
                <c:pt idx="1807">
                  <c:v>2.881417771518029E-2</c:v>
                </c:pt>
                <c:pt idx="1808">
                  <c:v>2.8328332320470787E-2</c:v>
                </c:pt>
                <c:pt idx="1809">
                  <c:v>2.7842457299401553E-2</c:v>
                </c:pt>
                <c:pt idx="1810">
                  <c:v>2.7356553160110497E-2</c:v>
                </c:pt>
                <c:pt idx="1811">
                  <c:v>2.68706204107667E-2</c:v>
                </c:pt>
                <c:pt idx="1812">
                  <c:v>2.6384659559568435E-2</c:v>
                </c:pt>
                <c:pt idx="1813">
                  <c:v>2.5898671114743785E-2</c:v>
                </c:pt>
                <c:pt idx="1814">
                  <c:v>2.5412655584549585E-2</c:v>
                </c:pt>
                <c:pt idx="1815">
                  <c:v>2.4926613477271001E-2</c:v>
                </c:pt>
                <c:pt idx="1816">
                  <c:v>2.4440545301221094E-2</c:v>
                </c:pt>
                <c:pt idx="1817">
                  <c:v>2.3954451564739767E-2</c:v>
                </c:pt>
                <c:pt idx="1818">
                  <c:v>2.3468332776194388E-2</c:v>
                </c:pt>
                <c:pt idx="1819">
                  <c:v>2.2982189443977796E-2</c:v>
                </c:pt>
                <c:pt idx="1820">
                  <c:v>2.2496022076508922E-2</c:v>
                </c:pt>
                <c:pt idx="1821">
                  <c:v>2.2009831182231716E-2</c:v>
                </c:pt>
                <c:pt idx="1822">
                  <c:v>2.1523617269614742E-2</c:v>
                </c:pt>
                <c:pt idx="1823">
                  <c:v>2.103738084715074E-2</c:v>
                </c:pt>
                <c:pt idx="1824">
                  <c:v>2.0551122423355564E-2</c:v>
                </c:pt>
                <c:pt idx="1825">
                  <c:v>2.0064842506768828E-2</c:v>
                </c:pt>
                <c:pt idx="1826">
                  <c:v>1.957854160595188E-2</c:v>
                </c:pt>
                <c:pt idx="1827">
                  <c:v>1.9092220229488425E-2</c:v>
                </c:pt>
                <c:pt idx="1828">
                  <c:v>1.8605878885983494E-2</c:v>
                </c:pt>
                <c:pt idx="1829">
                  <c:v>1.8119518084062983E-2</c:v>
                </c:pt>
                <c:pt idx="1830">
                  <c:v>1.7633138332373257E-2</c:v>
                </c:pt>
                <c:pt idx="1831">
                  <c:v>1.7146740139580074E-2</c:v>
                </c:pt>
                <c:pt idx="1832">
                  <c:v>1.6660324014369208E-2</c:v>
                </c:pt>
                <c:pt idx="1833">
                  <c:v>1.6173890465444461E-2</c:v>
                </c:pt>
                <c:pt idx="1834">
                  <c:v>1.5687440001528271E-2</c:v>
                </c:pt>
                <c:pt idx="1835">
                  <c:v>1.5200973131360767E-2</c:v>
                </c:pt>
                <c:pt idx="1836">
                  <c:v>1.4714490363698816E-2</c:v>
                </c:pt>
                <c:pt idx="1837">
                  <c:v>1.4227992207316647E-2</c:v>
                </c:pt>
                <c:pt idx="1838">
                  <c:v>1.3741479171003745E-2</c:v>
                </c:pt>
                <c:pt idx="1839">
                  <c:v>1.3254951763565991E-2</c:v>
                </c:pt>
                <c:pt idx="1840">
                  <c:v>1.2768410493823566E-2</c:v>
                </c:pt>
                <c:pt idx="1841">
                  <c:v>1.2281855870611567E-2</c:v>
                </c:pt>
                <c:pt idx="1842">
                  <c:v>1.1795288402779054E-2</c:v>
                </c:pt>
                <c:pt idx="1843">
                  <c:v>1.1308708599188099E-2</c:v>
                </c:pt>
                <c:pt idx="1844">
                  <c:v>1.0822116968714419E-2</c:v>
                </c:pt>
                <c:pt idx="1845">
                  <c:v>1.0335514020245353E-2</c:v>
                </c:pt>
                <c:pt idx="1846">
                  <c:v>9.8489002626805065E-3</c:v>
                </c:pt>
                <c:pt idx="1847">
                  <c:v>9.3622762049306776E-3</c:v>
                </c:pt>
                <c:pt idx="1848">
                  <c:v>8.8756423559174392E-3</c:v>
                </c:pt>
                <c:pt idx="1849">
                  <c:v>8.3889992245727105E-3</c:v>
                </c:pt>
                <c:pt idx="1850">
                  <c:v>7.9023473198376951E-3</c:v>
                </c:pt>
                <c:pt idx="1851">
                  <c:v>7.4156871506635092E-3</c:v>
                </c:pt>
                <c:pt idx="1852">
                  <c:v>6.9290192260091773E-3</c:v>
                </c:pt>
                <c:pt idx="1853">
                  <c:v>6.4423440548422532E-3</c:v>
                </c:pt>
                <c:pt idx="1854">
                  <c:v>5.9556621461377647E-3</c:v>
                </c:pt>
                <c:pt idx="1855">
                  <c:v>5.468974008877788E-3</c:v>
                </c:pt>
                <c:pt idx="1856">
                  <c:v>4.9822801520510154E-3</c:v>
                </c:pt>
                <c:pt idx="1857">
                  <c:v>4.4955810846517008E-3</c:v>
                </c:pt>
                <c:pt idx="1858">
                  <c:v>4.0088773156802858E-3</c:v>
                </c:pt>
                <c:pt idx="1859">
                  <c:v>3.522169354141391E-3</c:v>
                </c:pt>
                <c:pt idx="1860">
                  <c:v>3.0354577090444422E-3</c:v>
                </c:pt>
                <c:pt idx="1861">
                  <c:v>2.5487428894026124E-3</c:v>
                </c:pt>
                <c:pt idx="1862">
                  <c:v>2.0620254042323957E-3</c:v>
                </c:pt>
                <c:pt idx="1863">
                  <c:v>1.575305762553179E-3</c:v>
                </c:pt>
                <c:pt idx="1864">
                  <c:v>1.088584473386181E-3</c:v>
                </c:pt>
                <c:pt idx="1865">
                  <c:v>6.0186204575508417E-4</c:v>
                </c:pt>
                <c:pt idx="1866">
                  <c:v>1.1513898868402137E-4</c:v>
                </c:pt>
                <c:pt idx="1867">
                  <c:v>-3.7158418880179332E-4</c:v>
                </c:pt>
                <c:pt idx="1868">
                  <c:v>-8.5830697767702005E-4</c:v>
                </c:pt>
                <c:pt idx="1869">
                  <c:v>-1.3450288689171482E-3</c:v>
                </c:pt>
                <c:pt idx="1870">
                  <c:v>-1.8317493534978657E-3</c:v>
                </c:pt>
                <c:pt idx="1871">
                  <c:v>-2.3184679223971776E-3</c:v>
                </c:pt>
                <c:pt idx="1872">
                  <c:v>-2.8051840665942467E-3</c:v>
                </c:pt>
                <c:pt idx="1873">
                  <c:v>-3.2918972770715114E-3</c:v>
                </c:pt>
                <c:pt idx="1874">
                  <c:v>-3.7786070448140555E-3</c:v>
                </c:pt>
                <c:pt idx="1875">
                  <c:v>-4.2653128608105629E-3</c:v>
                </c:pt>
                <c:pt idx="1876">
                  <c:v>-4.752014216054274E-3</c:v>
                </c:pt>
                <c:pt idx="1877">
                  <c:v>-5.238710601542353E-3</c:v>
                </c:pt>
                <c:pt idx="1878">
                  <c:v>-5.725401508277903E-3</c:v>
                </c:pt>
                <c:pt idx="1879">
                  <c:v>-6.2120864272693348E-3</c:v>
                </c:pt>
                <c:pt idx="1880">
                  <c:v>-6.6987648495314238E-3</c:v>
                </c:pt>
                <c:pt idx="1881">
                  <c:v>-7.1854362660857428E-3</c:v>
                </c:pt>
                <c:pt idx="1882">
                  <c:v>-7.6721001679610846E-3</c:v>
                </c:pt>
                <c:pt idx="1883">
                  <c:v>-8.1587560461945235E-3</c:v>
                </c:pt>
                <c:pt idx="1884">
                  <c:v>-8.6454033918307843E-3</c:v>
                </c:pt>
                <c:pt idx="1885">
                  <c:v>-9.1320416959242579E-3</c:v>
                </c:pt>
                <c:pt idx="1886">
                  <c:v>-9.6186704495383659E-3</c:v>
                </c:pt>
                <c:pt idx="1887">
                  <c:v>-1.0105289143746624E-2</c:v>
                </c:pt>
                <c:pt idx="1888">
                  <c:v>-1.0591897269633071E-2</c:v>
                </c:pt>
                <c:pt idx="1889">
                  <c:v>-1.107849431829269E-2</c:v>
                </c:pt>
                <c:pt idx="1890">
                  <c:v>-1.1565079780832469E-2</c:v>
                </c:pt>
                <c:pt idx="1891">
                  <c:v>-1.2051653148370778E-2</c:v>
                </c:pt>
                <c:pt idx="1892">
                  <c:v>-1.2538213912039377E-2</c:v>
                </c:pt>
                <c:pt idx="1893">
                  <c:v>-1.3024761562982778E-2</c:v>
                </c:pt>
                <c:pt idx="1894">
                  <c:v>-1.3511295592359316E-2</c:v>
                </c:pt>
                <c:pt idx="1895">
                  <c:v>-1.3997815491341575E-2</c:v>
                </c:pt>
                <c:pt idx="1896">
                  <c:v>-1.4484320751116804E-2</c:v>
                </c:pt>
                <c:pt idx="1897">
                  <c:v>-1.4970810862887995E-2</c:v>
                </c:pt>
                <c:pt idx="1898">
                  <c:v>-1.5457285317873227E-2</c:v>
                </c:pt>
                <c:pt idx="1899">
                  <c:v>-1.5943743607307707E-2</c:v>
                </c:pt>
                <c:pt idx="1900">
                  <c:v>-1.6430185222443123E-2</c:v>
                </c:pt>
                <c:pt idx="1901">
                  <c:v>-1.6916609654548703E-2</c:v>
                </c:pt>
                <c:pt idx="1902">
                  <c:v>-1.7403016394911642E-2</c:v>
                </c:pt>
                <c:pt idx="1903">
                  <c:v>-1.7889404934837542E-2</c:v>
                </c:pt>
                <c:pt idx="1904">
                  <c:v>-1.8375774765651456E-2</c:v>
                </c:pt>
                <c:pt idx="1905">
                  <c:v>-1.8862125378697265E-2</c:v>
                </c:pt>
                <c:pt idx="1906">
                  <c:v>-1.9348456265339684E-2</c:v>
                </c:pt>
                <c:pt idx="1907">
                  <c:v>-1.9834766916963641E-2</c:v>
                </c:pt>
                <c:pt idx="1908">
                  <c:v>-2.0321056824975228E-2</c:v>
                </c:pt>
                <c:pt idx="1909">
                  <c:v>-2.0807325480802642E-2</c:v>
                </c:pt>
                <c:pt idx="1910">
                  <c:v>-2.1293572375895579E-2</c:v>
                </c:pt>
                <c:pt idx="1911">
                  <c:v>-2.177979700172723E-2</c:v>
                </c:pt>
                <c:pt idx="1912">
                  <c:v>-2.2265998849793647E-2</c:v>
                </c:pt>
                <c:pt idx="1913">
                  <c:v>-2.2752177411614814E-2</c:v>
                </c:pt>
                <c:pt idx="1914">
                  <c:v>-2.3238332178735065E-2</c:v>
                </c:pt>
                <c:pt idx="1915">
                  <c:v>-2.3724462642723525E-2</c:v>
                </c:pt>
                <c:pt idx="1916">
                  <c:v>-2.4210568295175136E-2</c:v>
                </c:pt>
                <c:pt idx="1917">
                  <c:v>-2.4696648627710073E-2</c:v>
                </c:pt>
                <c:pt idx="1918">
                  <c:v>-2.5182703131975705E-2</c:v>
                </c:pt>
                <c:pt idx="1919">
                  <c:v>-2.5668731299646023E-2</c:v>
                </c:pt>
                <c:pt idx="1920">
                  <c:v>-2.6154732622422634E-2</c:v>
                </c:pt>
                <c:pt idx="1921">
                  <c:v>-2.664070659203524E-2</c:v>
                </c:pt>
                <c:pt idx="1922">
                  <c:v>-2.7126652700242039E-2</c:v>
                </c:pt>
                <c:pt idx="1923">
                  <c:v>-2.7612570438830787E-2</c:v>
                </c:pt>
                <c:pt idx="1924">
                  <c:v>-2.8098459299618173E-2</c:v>
                </c:pt>
                <c:pt idx="1925">
                  <c:v>-2.8584318774451823E-2</c:v>
                </c:pt>
                <c:pt idx="1926">
                  <c:v>-2.9070148355209682E-2</c:v>
                </c:pt>
                <c:pt idx="1927">
                  <c:v>-2.9555947533801048E-2</c:v>
                </c:pt>
                <c:pt idx="1928">
                  <c:v>-3.0041715802167031E-2</c:v>
                </c:pt>
                <c:pt idx="1929">
                  <c:v>-3.0527452652280958E-2</c:v>
                </c:pt>
                <c:pt idx="1930">
                  <c:v>-3.1013157576149423E-2</c:v>
                </c:pt>
                <c:pt idx="1931">
                  <c:v>-3.1498830065811688E-2</c:v>
                </c:pt>
                <c:pt idx="1932">
                  <c:v>-3.1984469613341671E-2</c:v>
                </c:pt>
                <c:pt idx="1933">
                  <c:v>-3.2470075710847299E-2</c:v>
                </c:pt>
                <c:pt idx="1934">
                  <c:v>-3.2955647850471614E-2</c:v>
                </c:pt>
                <c:pt idx="1935">
                  <c:v>-3.3441185524393166E-2</c:v>
                </c:pt>
                <c:pt idx="1936">
                  <c:v>-3.3926688224826432E-2</c:v>
                </c:pt>
                <c:pt idx="1937">
                  <c:v>-3.4412155444022895E-2</c:v>
                </c:pt>
                <c:pt idx="1938">
                  <c:v>-3.4897586674270405E-2</c:v>
                </c:pt>
                <c:pt idx="1939">
                  <c:v>-3.5382981407895198E-2</c:v>
                </c:pt>
                <c:pt idx="1940">
                  <c:v>-3.5868339137261236E-2</c:v>
                </c:pt>
                <c:pt idx="1941">
                  <c:v>-3.6353659354771202E-2</c:v>
                </c:pt>
                <c:pt idx="1942">
                  <c:v>-3.6838941552867425E-2</c:v>
                </c:pt>
                <c:pt idx="1943">
                  <c:v>-3.7324185224031248E-2</c:v>
                </c:pt>
                <c:pt idx="1944">
                  <c:v>-3.7809389860785053E-2</c:v>
                </c:pt>
                <c:pt idx="1945">
                  <c:v>-3.8294554955691625E-2</c:v>
                </c:pt>
                <c:pt idx="1946">
                  <c:v>-3.8779680001355211E-2</c:v>
                </c:pt>
                <c:pt idx="1947">
                  <c:v>-3.9264764490421919E-2</c:v>
                </c:pt>
                <c:pt idx="1948">
                  <c:v>-3.9749807915580193E-2</c:v>
                </c:pt>
                <c:pt idx="1949">
                  <c:v>-4.0234809769561841E-2</c:v>
                </c:pt>
                <c:pt idx="1950">
                  <c:v>-4.07197695451414E-2</c:v>
                </c:pt>
                <c:pt idx="1951">
                  <c:v>-4.1204686735138149E-2</c:v>
                </c:pt>
                <c:pt idx="1952">
                  <c:v>-4.1689560832415484E-2</c:v>
                </c:pt>
                <c:pt idx="1953">
                  <c:v>-4.2174391329881995E-2</c:v>
                </c:pt>
                <c:pt idx="1954">
                  <c:v>-4.2659177720491839E-2</c:v>
                </c:pt>
                <c:pt idx="1955">
                  <c:v>-4.3143919497245206E-2</c:v>
                </c:pt>
                <c:pt idx="1956">
                  <c:v>-4.362861615318938E-2</c:v>
                </c:pt>
                <c:pt idx="1957">
                  <c:v>-4.4113267181418073E-2</c:v>
                </c:pt>
                <c:pt idx="1958">
                  <c:v>-4.4597872075073465E-2</c:v>
                </c:pt>
                <c:pt idx="1959">
                  <c:v>-4.5082430327345567E-2</c:v>
                </c:pt>
                <c:pt idx="1960">
                  <c:v>-4.5566941431473267E-2</c:v>
                </c:pt>
                <c:pt idx="1961">
                  <c:v>-4.6051404880744752E-2</c:v>
                </c:pt>
                <c:pt idx="1962">
                  <c:v>-4.6535820168497978E-2</c:v>
                </c:pt>
                <c:pt idx="1963">
                  <c:v>-4.7020186788121643E-2</c:v>
                </c:pt>
                <c:pt idx="1964">
                  <c:v>-4.7504504233054641E-2</c:v>
                </c:pt>
                <c:pt idx="1965">
                  <c:v>-4.7988771996788006E-2</c:v>
                </c:pt>
                <c:pt idx="1966">
                  <c:v>-4.8472989572864333E-2</c:v>
                </c:pt>
                <c:pt idx="1967">
                  <c:v>-4.8957156454878803E-2</c:v>
                </c:pt>
                <c:pt idx="1968">
                  <c:v>-4.9441272136479593E-2</c:v>
                </c:pt>
                <c:pt idx="1969">
                  <c:v>-4.9925336111368346E-2</c:v>
                </c:pt>
                <c:pt idx="1970">
                  <c:v>-5.0409347873301188E-2</c:v>
                </c:pt>
                <c:pt idx="1971">
                  <c:v>-5.0893306916088128E-2</c:v>
                </c:pt>
                <c:pt idx="1972">
                  <c:v>-5.137721273359503E-2</c:v>
                </c:pt>
                <c:pt idx="1973">
                  <c:v>-5.1861064819743008E-2</c:v>
                </c:pt>
                <c:pt idx="1974">
                  <c:v>-5.2344862668509379E-2</c:v>
                </c:pt>
                <c:pt idx="1975">
                  <c:v>-5.2828605773928582E-2</c:v>
                </c:pt>
                <c:pt idx="1976">
                  <c:v>-5.3312293630091587E-2</c:v>
                </c:pt>
                <c:pt idx="1977">
                  <c:v>-5.3795925731147873E-2</c:v>
                </c:pt>
                <c:pt idx="1978">
                  <c:v>-5.4279501571304831E-2</c:v>
                </c:pt>
                <c:pt idx="1979">
                  <c:v>-5.4763020644828755E-2</c:v>
                </c:pt>
                <c:pt idx="1980">
                  <c:v>-5.5246482446045339E-2</c:v>
                </c:pt>
                <c:pt idx="1981">
                  <c:v>-5.5729886469340066E-2</c:v>
                </c:pt>
                <c:pt idx="1982">
                  <c:v>-5.621323220915924E-2</c:v>
                </c:pt>
                <c:pt idx="1983">
                  <c:v>-5.669651916000943E-2</c:v>
                </c:pt>
                <c:pt idx="1984">
                  <c:v>-5.7179746816459362E-2</c:v>
                </c:pt>
                <c:pt idx="1985">
                  <c:v>-5.7662914673139401E-2</c:v>
                </c:pt>
                <c:pt idx="1986">
                  <c:v>-5.8146022224742543E-2</c:v>
                </c:pt>
                <c:pt idx="1987">
                  <c:v>-5.8629068966024843E-2</c:v>
                </c:pt>
                <c:pt idx="1988">
                  <c:v>-5.911205439180587E-2</c:v>
                </c:pt>
                <c:pt idx="1989">
                  <c:v>-5.9594977996969709E-2</c:v>
                </c:pt>
                <c:pt idx="1990">
                  <c:v>-6.0077839276464373E-2</c:v>
                </c:pt>
                <c:pt idx="1991">
                  <c:v>-6.0560637725303811E-2</c:v>
                </c:pt>
                <c:pt idx="1992">
                  <c:v>-6.1043372838567256E-2</c:v>
                </c:pt>
                <c:pt idx="1993">
                  <c:v>-6.1526044111400238E-2</c:v>
                </c:pt>
                <c:pt idx="1994">
                  <c:v>-6.2008651039015115E-2</c:v>
                </c:pt>
                <c:pt idx="1995">
                  <c:v>-6.2491193116691407E-2</c:v>
                </c:pt>
                <c:pt idx="1996">
                  <c:v>-6.2973669839776883E-2</c:v>
                </c:pt>
                <c:pt idx="1997">
                  <c:v>-6.3456080703686898E-2</c:v>
                </c:pt>
                <c:pt idx="1998">
                  <c:v>-6.393842520390644E-2</c:v>
                </c:pt>
                <c:pt idx="1999">
                  <c:v>-6.4420702835989496E-2</c:v>
                </c:pt>
                <c:pt idx="2000">
                  <c:v>-6.490291309556008E-2</c:v>
                </c:pt>
                <c:pt idx="2001">
                  <c:v>-6.5385055478312637E-2</c:v>
                </c:pt>
                <c:pt idx="2002">
                  <c:v>-6.5867129480012554E-2</c:v>
                </c:pt>
                <c:pt idx="2003">
                  <c:v>-6.6349134596497092E-2</c:v>
                </c:pt>
                <c:pt idx="2004">
                  <c:v>-6.6831070323674843E-2</c:v>
                </c:pt>
                <c:pt idx="2005">
                  <c:v>-6.7312936157527814E-2</c:v>
                </c:pt>
                <c:pt idx="2006">
                  <c:v>-6.7794731594110258E-2</c:v>
                </c:pt>
                <c:pt idx="2007">
                  <c:v>-6.8276456129550689E-2</c:v>
                </c:pt>
                <c:pt idx="2008">
                  <c:v>-6.875810926005177E-2</c:v>
                </c:pt>
                <c:pt idx="2009">
                  <c:v>-6.9239690481890201E-2</c:v>
                </c:pt>
                <c:pt idx="2010">
                  <c:v>-6.9721199291418734E-2</c:v>
                </c:pt>
                <c:pt idx="2011">
                  <c:v>-7.0202635185065018E-2</c:v>
                </c:pt>
                <c:pt idx="2012">
                  <c:v>-7.0683997659333572E-2</c:v>
                </c:pt>
                <c:pt idx="2013">
                  <c:v>-7.1165286210805687E-2</c:v>
                </c:pt>
                <c:pt idx="2014">
                  <c:v>-7.1646500336139382E-2</c:v>
                </c:pt>
                <c:pt idx="2015">
                  <c:v>-7.2127639532071325E-2</c:v>
                </c:pt>
                <c:pt idx="2016">
                  <c:v>-7.2608703295415689E-2</c:v>
                </c:pt>
                <c:pt idx="2017">
                  <c:v>-7.3089691123066389E-2</c:v>
                </c:pt>
                <c:pt idx="2018">
                  <c:v>-7.3570602511995944E-2</c:v>
                </c:pt>
                <c:pt idx="2019">
                  <c:v>-7.4051436959257422E-2</c:v>
                </c:pt>
                <c:pt idx="2020">
                  <c:v>-7.4532193961984308E-2</c:v>
                </c:pt>
                <c:pt idx="2021">
                  <c:v>-7.5012873017390555E-2</c:v>
                </c:pt>
                <c:pt idx="2022">
                  <c:v>-7.5493473622772367E-2</c:v>
                </c:pt>
                <c:pt idx="2023">
                  <c:v>-7.5973995275507245E-2</c:v>
                </c:pt>
                <c:pt idx="2024">
                  <c:v>-7.6454437473056039E-2</c:v>
                </c:pt>
                <c:pt idx="2025">
                  <c:v>-7.6934799712961882E-2</c:v>
                </c:pt>
                <c:pt idx="2026">
                  <c:v>-7.7415081492852131E-2</c:v>
                </c:pt>
                <c:pt idx="2027">
                  <c:v>-7.7895282310438338E-2</c:v>
                </c:pt>
                <c:pt idx="2028">
                  <c:v>-7.8375401663516045E-2</c:v>
                </c:pt>
                <c:pt idx="2029">
                  <c:v>-7.8855439049966863E-2</c:v>
                </c:pt>
                <c:pt idx="2030">
                  <c:v>-7.9335393967757281E-2</c:v>
                </c:pt>
                <c:pt idx="2031">
                  <c:v>-7.9815265914940869E-2</c:v>
                </c:pt>
                <c:pt idx="2032">
                  <c:v>-8.0295054389657131E-2</c:v>
                </c:pt>
                <c:pt idx="2033">
                  <c:v>-8.0774758890133497E-2</c:v>
                </c:pt>
                <c:pt idx="2034">
                  <c:v>-8.1254378914685246E-2</c:v>
                </c:pt>
                <c:pt idx="2035">
                  <c:v>-8.1733913961715296E-2</c:v>
                </c:pt>
                <c:pt idx="2036">
                  <c:v>-8.2213363529716393E-2</c:v>
                </c:pt>
                <c:pt idx="2037">
                  <c:v>-8.2692727117269729E-2</c:v>
                </c:pt>
                <c:pt idx="2038">
                  <c:v>-8.3172004223047311E-2</c:v>
                </c:pt>
                <c:pt idx="2039">
                  <c:v>-8.3651194345810753E-2</c:v>
                </c:pt>
                <c:pt idx="2040">
                  <c:v>-8.4130296984413253E-2</c:v>
                </c:pt>
                <c:pt idx="2041">
                  <c:v>-8.46093116377995E-2</c:v>
                </c:pt>
                <c:pt idx="2042">
                  <c:v>-8.5088237805005587E-2</c:v>
                </c:pt>
                <c:pt idx="2043">
                  <c:v>-8.5567074985160946E-2</c:v>
                </c:pt>
                <c:pt idx="2044">
                  <c:v>-8.6045822677487296E-2</c:v>
                </c:pt>
                <c:pt idx="2045">
                  <c:v>-8.652448038130052E-2</c:v>
                </c:pt>
                <c:pt idx="2046">
                  <c:v>-8.7003047596010644E-2</c:v>
                </c:pt>
                <c:pt idx="2047">
                  <c:v>-8.748152382112169E-2</c:v>
                </c:pt>
                <c:pt idx="2048">
                  <c:v>-8.7959908556233674E-2</c:v>
                </c:pt>
              </c:numCache>
            </c:numRef>
          </c:xVal>
          <c:yVal>
            <c:numRef>
              <c:f>[0]!Circle_2_Y</c:f>
              <c:numCache>
                <c:formatCode>General</c:formatCode>
                <c:ptCount val="2049"/>
                <c:pt idx="0">
                  <c:v>0.22698039165319156</c:v>
                </c:pt>
                <c:pt idx="1">
                  <c:v>0.22743970387649481</c:v>
                </c:pt>
                <c:pt idx="2">
                  <c:v>0.227899180541</c:v>
                </c:pt>
                <c:pt idx="3">
                  <c:v>0.22835882116617687</c:v>
                </c:pt>
                <c:pt idx="4">
                  <c:v>0.22881862527132357</c:v>
                </c:pt>
                <c:pt idx="5">
                  <c:v>0.22927859237556761</c:v>
                </c:pt>
                <c:pt idx="6">
                  <c:v>0.22973872199786569</c:v>
                </c:pt>
                <c:pt idx="7">
                  <c:v>0.23019901365700471</c:v>
                </c:pt>
                <c:pt idx="8">
                  <c:v>0.23065946687160199</c:v>
                </c:pt>
                <c:pt idx="9">
                  <c:v>0.2311200811601061</c:v>
                </c:pt>
                <c:pt idx="10">
                  <c:v>0.23158085604079678</c:v>
                </c:pt>
                <c:pt idx="11">
                  <c:v>0.23204179103178638</c:v>
                </c:pt>
                <c:pt idx="12">
                  <c:v>0.23250288565101931</c:v>
                </c:pt>
                <c:pt idx="13">
                  <c:v>0.23296413941627328</c:v>
                </c:pt>
                <c:pt idx="14">
                  <c:v>0.23342555184515945</c:v>
                </c:pt>
                <c:pt idx="15">
                  <c:v>0.23388712245512308</c:v>
                </c:pt>
                <c:pt idx="16">
                  <c:v>0.23434885076344408</c:v>
                </c:pt>
                <c:pt idx="17">
                  <c:v>0.23481073628723723</c:v>
                </c:pt>
                <c:pt idx="18">
                  <c:v>0.23527277854345321</c:v>
                </c:pt>
                <c:pt idx="19">
                  <c:v>0.23573497704887858</c:v>
                </c:pt>
                <c:pt idx="20">
                  <c:v>0.23619733132013646</c:v>
                </c:pt>
                <c:pt idx="21">
                  <c:v>0.23665984087368711</c:v>
                </c:pt>
                <c:pt idx="22">
                  <c:v>0.23712250522582845</c:v>
                </c:pt>
                <c:pt idx="23">
                  <c:v>0.23758532389269643</c:v>
                </c:pt>
                <c:pt idx="24">
                  <c:v>0.23804829639026559</c:v>
                </c:pt>
                <c:pt idx="25">
                  <c:v>0.23851142223434985</c:v>
                </c:pt>
                <c:pt idx="26">
                  <c:v>0.23897470094060244</c:v>
                </c:pt>
                <c:pt idx="27">
                  <c:v>0.2394381320245168</c:v>
                </c:pt>
                <c:pt idx="28">
                  <c:v>0.23990171500142712</c:v>
                </c:pt>
                <c:pt idx="29">
                  <c:v>0.24036544938650864</c:v>
                </c:pt>
                <c:pt idx="30">
                  <c:v>0.24082933469477821</c:v>
                </c:pt>
                <c:pt idx="31">
                  <c:v>0.24129337044109508</c:v>
                </c:pt>
                <c:pt idx="32">
                  <c:v>0.24175755614016092</c:v>
                </c:pt>
                <c:pt idx="33">
                  <c:v>0.24222189130652066</c:v>
                </c:pt>
                <c:pt idx="34">
                  <c:v>0.2426863754545629</c:v>
                </c:pt>
                <c:pt idx="35">
                  <c:v>0.24315100809852047</c:v>
                </c:pt>
                <c:pt idx="36">
                  <c:v>0.24361578875247086</c:v>
                </c:pt>
                <c:pt idx="37">
                  <c:v>0.24408071693033667</c:v>
                </c:pt>
                <c:pt idx="38">
                  <c:v>0.24454579214588656</c:v>
                </c:pt>
                <c:pt idx="39">
                  <c:v>0.24501101391273505</c:v>
                </c:pt>
                <c:pt idx="40">
                  <c:v>0.24547638174434358</c:v>
                </c:pt>
                <c:pt idx="41">
                  <c:v>0.24594189515402073</c:v>
                </c:pt>
                <c:pt idx="42">
                  <c:v>0.24640755365492295</c:v>
                </c:pt>
                <c:pt idx="43">
                  <c:v>0.2468733567600547</c:v>
                </c:pt>
                <c:pt idx="44">
                  <c:v>0.24733930398226964</c:v>
                </c:pt>
                <c:pt idx="45">
                  <c:v>0.24780539483427033</c:v>
                </c:pt>
                <c:pt idx="46">
                  <c:v>0.24827162882860929</c:v>
                </c:pt>
                <c:pt idx="47">
                  <c:v>0.24873800547768929</c:v>
                </c:pt>
                <c:pt idx="48">
                  <c:v>0.24920452429376388</c:v>
                </c:pt>
                <c:pt idx="49">
                  <c:v>0.24967118478893804</c:v>
                </c:pt>
                <c:pt idx="50">
                  <c:v>0.25013798647516849</c:v>
                </c:pt>
                <c:pt idx="51">
                  <c:v>0.25060492886426422</c:v>
                </c:pt>
                <c:pt idx="52">
                  <c:v>0.25107201146788721</c:v>
                </c:pt>
                <c:pt idx="53">
                  <c:v>0.25153923379755283</c:v>
                </c:pt>
                <c:pt idx="54">
                  <c:v>0.2520065953646301</c:v>
                </c:pt>
                <c:pt idx="55">
                  <c:v>0.25247409568034263</c:v>
                </c:pt>
                <c:pt idx="56">
                  <c:v>0.25294173425576888</c:v>
                </c:pt>
                <c:pt idx="57">
                  <c:v>0.25340951060184269</c:v>
                </c:pt>
                <c:pt idx="58">
                  <c:v>0.25387742422935372</c:v>
                </c:pt>
                <c:pt idx="59">
                  <c:v>0.2543454746489483</c:v>
                </c:pt>
                <c:pt idx="60">
                  <c:v>0.25481366137112943</c:v>
                </c:pt>
                <c:pt idx="61">
                  <c:v>0.25528198390625778</c:v>
                </c:pt>
                <c:pt idx="62">
                  <c:v>0.25575044176455175</c:v>
                </c:pt>
                <c:pt idx="63">
                  <c:v>0.25621903445608851</c:v>
                </c:pt>
                <c:pt idx="64">
                  <c:v>0.25668776149080408</c:v>
                </c:pt>
                <c:pt idx="65">
                  <c:v>0.25715662237849379</c:v>
                </c:pt>
                <c:pt idx="66">
                  <c:v>0.25762561662881328</c:v>
                </c:pt>
                <c:pt idx="67">
                  <c:v>0.25809474375127861</c:v>
                </c:pt>
                <c:pt idx="68">
                  <c:v>0.25856400325526679</c:v>
                </c:pt>
                <c:pt idx="69">
                  <c:v>0.25903339465001657</c:v>
                </c:pt>
                <c:pt idx="70">
                  <c:v>0.25950291744462856</c:v>
                </c:pt>
                <c:pt idx="71">
                  <c:v>0.2599725711480661</c:v>
                </c:pt>
                <c:pt idx="72">
                  <c:v>0.26044235526915549</c:v>
                </c:pt>
                <c:pt idx="73">
                  <c:v>0.26091226931658684</c:v>
                </c:pt>
                <c:pt idx="74">
                  <c:v>0.26138231279891422</c:v>
                </c:pt>
                <c:pt idx="75">
                  <c:v>0.26185248522455618</c:v>
                </c:pt>
                <c:pt idx="76">
                  <c:v>0.26232278610179682</c:v>
                </c:pt>
                <c:pt idx="77">
                  <c:v>0.26279321493878571</c:v>
                </c:pt>
                <c:pt idx="78">
                  <c:v>0.26326377124353839</c:v>
                </c:pt>
                <c:pt idx="79">
                  <c:v>0.2637344545239374</c:v>
                </c:pt>
                <c:pt idx="80">
                  <c:v>0.26420526428773239</c:v>
                </c:pt>
                <c:pt idx="81">
                  <c:v>0.26467620004254061</c:v>
                </c:pt>
                <c:pt idx="82">
                  <c:v>0.26514726129584776</c:v>
                </c:pt>
                <c:pt idx="83">
                  <c:v>0.26561844755500807</c:v>
                </c:pt>
                <c:pt idx="84">
                  <c:v>0.26608975832724513</c:v>
                </c:pt>
                <c:pt idx="85">
                  <c:v>0.26656119311965243</c:v>
                </c:pt>
                <c:pt idx="86">
                  <c:v>0.26703275143919353</c:v>
                </c:pt>
                <c:pt idx="87">
                  <c:v>0.26750443279270297</c:v>
                </c:pt>
                <c:pt idx="88">
                  <c:v>0.26797623668688658</c:v>
                </c:pt>
                <c:pt idx="89">
                  <c:v>0.268448162628322</c:v>
                </c:pt>
                <c:pt idx="90">
                  <c:v>0.26892021012345929</c:v>
                </c:pt>
                <c:pt idx="91">
                  <c:v>0.26939237867862131</c:v>
                </c:pt>
                <c:pt idx="92">
                  <c:v>0.26986466780000434</c:v>
                </c:pt>
                <c:pt idx="93">
                  <c:v>0.2703370769936787</c:v>
                </c:pt>
                <c:pt idx="94">
                  <c:v>0.27080960576558888</c:v>
                </c:pt>
                <c:pt idx="95">
                  <c:v>0.27128225362155445</c:v>
                </c:pt>
                <c:pt idx="96">
                  <c:v>0.27175502006727048</c:v>
                </c:pt>
                <c:pt idx="97">
                  <c:v>0.27222790460830804</c:v>
                </c:pt>
                <c:pt idx="98">
                  <c:v>0.27270090675011455</c:v>
                </c:pt>
                <c:pt idx="99">
                  <c:v>0.27317402599801455</c:v>
                </c:pt>
                <c:pt idx="100">
                  <c:v>0.27364726185721011</c:v>
                </c:pt>
                <c:pt idx="101">
                  <c:v>0.27412061383278125</c:v>
                </c:pt>
                <c:pt idx="102">
                  <c:v>0.27459408142968661</c:v>
                </c:pt>
                <c:pt idx="103">
                  <c:v>0.27506766415276401</c:v>
                </c:pt>
                <c:pt idx="104">
                  <c:v>0.2755413615067307</c:v>
                </c:pt>
                <c:pt idx="105">
                  <c:v>0.27601517299618411</c:v>
                </c:pt>
                <c:pt idx="106">
                  <c:v>0.27648909812560241</c:v>
                </c:pt>
                <c:pt idx="107">
                  <c:v>0.27696313639934478</c:v>
                </c:pt>
                <c:pt idx="108">
                  <c:v>0.27743728732165202</c:v>
                </c:pt>
                <c:pt idx="109">
                  <c:v>0.27791155039664739</c:v>
                </c:pt>
                <c:pt idx="110">
                  <c:v>0.2783859251283366</c:v>
                </c:pt>
                <c:pt idx="111">
                  <c:v>0.27886041102060866</c:v>
                </c:pt>
                <c:pt idx="112">
                  <c:v>0.27933500757723645</c:v>
                </c:pt>
                <c:pt idx="113">
                  <c:v>0.2798097143018769</c:v>
                </c:pt>
                <c:pt idx="114">
                  <c:v>0.2802845306980718</c:v>
                </c:pt>
                <c:pt idx="115">
                  <c:v>0.28075945626924848</c:v>
                </c:pt>
                <c:pt idx="116">
                  <c:v>0.28123449051871968</c:v>
                </c:pt>
                <c:pt idx="117">
                  <c:v>0.28170963294968476</c:v>
                </c:pt>
                <c:pt idx="118">
                  <c:v>0.28218488306522982</c:v>
                </c:pt>
                <c:pt idx="119">
                  <c:v>0.28266024036832854</c:v>
                </c:pt>
                <c:pt idx="120">
                  <c:v>0.28313570436184227</c:v>
                </c:pt>
                <c:pt idx="121">
                  <c:v>0.28361127454852075</c:v>
                </c:pt>
                <c:pt idx="122">
                  <c:v>0.28408695043100296</c:v>
                </c:pt>
                <c:pt idx="123">
                  <c:v>0.2845627315118171</c:v>
                </c:pt>
                <c:pt idx="124">
                  <c:v>0.28503861729338131</c:v>
                </c:pt>
                <c:pt idx="125">
                  <c:v>0.28551460727800443</c:v>
                </c:pt>
                <c:pt idx="126">
                  <c:v>0.28599070096788626</c:v>
                </c:pt>
                <c:pt idx="127">
                  <c:v>0.28646689786511798</c:v>
                </c:pt>
                <c:pt idx="128">
                  <c:v>0.28694319747168301</c:v>
                </c:pt>
                <c:pt idx="129">
                  <c:v>0.28741959928945737</c:v>
                </c:pt>
                <c:pt idx="130">
                  <c:v>0.28789610282021005</c:v>
                </c:pt>
                <c:pt idx="131">
                  <c:v>0.28837270756560374</c:v>
                </c:pt>
                <c:pt idx="132">
                  <c:v>0.2888494130271953</c:v>
                </c:pt>
                <c:pt idx="133">
                  <c:v>0.28932621870643621</c:v>
                </c:pt>
                <c:pt idx="134">
                  <c:v>0.28980312410467313</c:v>
                </c:pt>
                <c:pt idx="135">
                  <c:v>0.29028012872314857</c:v>
                </c:pt>
                <c:pt idx="136">
                  <c:v>0.29075723206300103</c:v>
                </c:pt>
                <c:pt idx="137">
                  <c:v>0.29123443362526602</c:v>
                </c:pt>
                <c:pt idx="138">
                  <c:v>0.2917117329108761</c:v>
                </c:pt>
                <c:pt idx="139">
                  <c:v>0.29218912942066183</c:v>
                </c:pt>
                <c:pt idx="140">
                  <c:v>0.29266662265535198</c:v>
                </c:pt>
                <c:pt idx="141">
                  <c:v>0.29314421211557418</c:v>
                </c:pt>
                <c:pt idx="142">
                  <c:v>0.29362189730185539</c:v>
                </c:pt>
                <c:pt idx="143">
                  <c:v>0.29409967771462253</c:v>
                </c:pt>
                <c:pt idx="144">
                  <c:v>0.29457755285420284</c:v>
                </c:pt>
                <c:pt idx="145">
                  <c:v>0.29505552222082465</c:v>
                </c:pt>
                <c:pt idx="146">
                  <c:v>0.2955335853146176</c:v>
                </c:pt>
                <c:pt idx="147">
                  <c:v>0.29601174163561328</c:v>
                </c:pt>
                <c:pt idx="148">
                  <c:v>0.29648999068374593</c:v>
                </c:pt>
                <c:pt idx="149">
                  <c:v>0.29696833195885275</c:v>
                </c:pt>
                <c:pt idx="150">
                  <c:v>0.29744676496067446</c:v>
                </c:pt>
                <c:pt idx="151">
                  <c:v>0.2979252891888558</c:v>
                </c:pt>
                <c:pt idx="152">
                  <c:v>0.29840390414294626</c:v>
                </c:pt>
                <c:pt idx="153">
                  <c:v>0.29888260932240029</c:v>
                </c:pt>
                <c:pt idx="154">
                  <c:v>0.29936140422657803</c:v>
                </c:pt>
                <c:pt idx="155">
                  <c:v>0.29984028835474585</c:v>
                </c:pt>
                <c:pt idx="156">
                  <c:v>0.30031926120607677</c:v>
                </c:pt>
                <c:pt idx="157">
                  <c:v>0.30079832227965092</c:v>
                </c:pt>
                <c:pt idx="158">
                  <c:v>0.3012774710744564</c:v>
                </c:pt>
                <c:pt idx="159">
                  <c:v>0.30175670708938929</c:v>
                </c:pt>
                <c:pt idx="160">
                  <c:v>0.30223602982325465</c:v>
                </c:pt>
                <c:pt idx="161">
                  <c:v>0.3027154387747667</c:v>
                </c:pt>
                <c:pt idx="162">
                  <c:v>0.30319493344254966</c:v>
                </c:pt>
                <c:pt idx="163">
                  <c:v>0.30367451332513806</c:v>
                </c:pt>
                <c:pt idx="164">
                  <c:v>0.30415417792097715</c:v>
                </c:pt>
                <c:pt idx="165">
                  <c:v>0.30463392672842382</c:v>
                </c:pt>
                <c:pt idx="166">
                  <c:v>0.30511375924574674</c:v>
                </c:pt>
                <c:pt idx="167">
                  <c:v>0.30559367497112699</c:v>
                </c:pt>
                <c:pt idx="168">
                  <c:v>0.3060736734026589</c:v>
                </c:pt>
                <c:pt idx="169">
                  <c:v>0.30655375403834989</c:v>
                </c:pt>
                <c:pt idx="170">
                  <c:v>0.30703391637612182</c:v>
                </c:pt>
                <c:pt idx="171">
                  <c:v>0.30751415991381076</c:v>
                </c:pt>
                <c:pt idx="172">
                  <c:v>0.30799448414916814</c:v>
                </c:pt>
                <c:pt idx="173">
                  <c:v>0.30847488857986083</c:v>
                </c:pt>
                <c:pt idx="174">
                  <c:v>0.30895537270347184</c:v>
                </c:pt>
                <c:pt idx="175">
                  <c:v>0.30943593601750097</c:v>
                </c:pt>
                <c:pt idx="176">
                  <c:v>0.30991657801936501</c:v>
                </c:pt>
                <c:pt idx="177">
                  <c:v>0.3103972982063985</c:v>
                </c:pt>
                <c:pt idx="178">
                  <c:v>0.31087809607585437</c:v>
                </c:pt>
                <c:pt idx="179">
                  <c:v>0.31135897112490418</c:v>
                </c:pt>
                <c:pt idx="180">
                  <c:v>0.31183992285063877</c:v>
                </c:pt>
                <c:pt idx="181">
                  <c:v>0.31232095075006872</c:v>
                </c:pt>
                <c:pt idx="182">
                  <c:v>0.3128020543201252</c:v>
                </c:pt>
                <c:pt idx="183">
                  <c:v>0.31328323305765998</c:v>
                </c:pt>
                <c:pt idx="184">
                  <c:v>0.31376448645944632</c:v>
                </c:pt>
                <c:pt idx="185">
                  <c:v>0.31424581402217944</c:v>
                </c:pt>
                <c:pt idx="186">
                  <c:v>0.31472721524247688</c:v>
                </c:pt>
                <c:pt idx="187">
                  <c:v>0.3152086896168792</c:v>
                </c:pt>
                <c:pt idx="188">
                  <c:v>0.31569023664185059</c:v>
                </c:pt>
                <c:pt idx="189">
                  <c:v>0.3161718558137791</c:v>
                </c:pt>
                <c:pt idx="190">
                  <c:v>0.31665354662897727</c:v>
                </c:pt>
                <c:pt idx="191">
                  <c:v>0.317135308583683</c:v>
                </c:pt>
                <c:pt idx="192">
                  <c:v>0.31761714117405948</c:v>
                </c:pt>
                <c:pt idx="193">
                  <c:v>0.3180990438961962</c:v>
                </c:pt>
                <c:pt idx="194">
                  <c:v>0.31858101624610918</c:v>
                </c:pt>
                <c:pt idx="195">
                  <c:v>0.31906305771974175</c:v>
                </c:pt>
                <c:pt idx="196">
                  <c:v>0.31954516781296499</c:v>
                </c:pt>
                <c:pt idx="197">
                  <c:v>0.32002734602157795</c:v>
                </c:pt>
                <c:pt idx="198">
                  <c:v>0.32050959184130878</c:v>
                </c:pt>
                <c:pt idx="199">
                  <c:v>0.32099190476781464</c:v>
                </c:pt>
                <c:pt idx="200">
                  <c:v>0.32147428429668268</c:v>
                </c:pt>
                <c:pt idx="201">
                  <c:v>0.32195672992343038</c:v>
                </c:pt>
                <c:pt idx="202">
                  <c:v>0.32243924114350597</c:v>
                </c:pt>
                <c:pt idx="203">
                  <c:v>0.32292181745228926</c:v>
                </c:pt>
                <c:pt idx="204">
                  <c:v>0.32340445834509185</c:v>
                </c:pt>
                <c:pt idx="205">
                  <c:v>0.32388716331715783</c:v>
                </c:pt>
                <c:pt idx="206">
                  <c:v>0.32436993186366436</c:v>
                </c:pt>
                <c:pt idx="207">
                  <c:v>0.32485276347972192</c:v>
                </c:pt>
                <c:pt idx="208">
                  <c:v>0.32533565766037525</c:v>
                </c:pt>
                <c:pt idx="209">
                  <c:v>0.32581861390060352</c:v>
                </c:pt>
                <c:pt idx="210">
                  <c:v>0.32630163169532106</c:v>
                </c:pt>
                <c:pt idx="211">
                  <c:v>0.3267847105393778</c:v>
                </c:pt>
                <c:pt idx="212">
                  <c:v>0.32726784992755981</c:v>
                </c:pt>
                <c:pt idx="213">
                  <c:v>0.32775104935458987</c:v>
                </c:pt>
                <c:pt idx="214">
                  <c:v>0.32823430831512795</c:v>
                </c:pt>
                <c:pt idx="215">
                  <c:v>0.32871762630377177</c:v>
                </c:pt>
                <c:pt idx="216">
                  <c:v>0.32920100281505732</c:v>
                </c:pt>
                <c:pt idx="217">
                  <c:v>0.32968443734345931</c:v>
                </c:pt>
                <c:pt idx="218">
                  <c:v>0.33016792938339196</c:v>
                </c:pt>
                <c:pt idx="219">
                  <c:v>0.33065147842920917</c:v>
                </c:pt>
                <c:pt idx="220">
                  <c:v>0.33113508397520525</c:v>
                </c:pt>
                <c:pt idx="221">
                  <c:v>0.33161874551561549</c:v>
                </c:pt>
                <c:pt idx="222">
                  <c:v>0.33210246254461662</c:v>
                </c:pt>
                <c:pt idx="223">
                  <c:v>0.33258623455632713</c:v>
                </c:pt>
                <c:pt idx="224">
                  <c:v>0.33307006104480841</c:v>
                </c:pt>
                <c:pt idx="225">
                  <c:v>0.33355394150406448</c:v>
                </c:pt>
                <c:pt idx="226">
                  <c:v>0.33403787542804309</c:v>
                </c:pt>
                <c:pt idx="227">
                  <c:v>0.33452186231063613</c:v>
                </c:pt>
                <c:pt idx="228">
                  <c:v>0.33500590164568</c:v>
                </c:pt>
                <c:pt idx="229">
                  <c:v>0.33548999292695636</c:v>
                </c:pt>
                <c:pt idx="230">
                  <c:v>0.33597413564819228</c:v>
                </c:pt>
                <c:pt idx="231">
                  <c:v>0.33645832930306147</c:v>
                </c:pt>
                <c:pt idx="232">
                  <c:v>0.33694257338518396</c:v>
                </c:pt>
                <c:pt idx="233">
                  <c:v>0.33742686738812716</c:v>
                </c:pt>
                <c:pt idx="234">
                  <c:v>0.33791121080540648</c:v>
                </c:pt>
                <c:pt idx="235">
                  <c:v>0.33839560313048545</c:v>
                </c:pt>
                <c:pt idx="236">
                  <c:v>0.33888004385677639</c:v>
                </c:pt>
                <c:pt idx="237">
                  <c:v>0.33936453247764109</c:v>
                </c:pt>
                <c:pt idx="238">
                  <c:v>0.3398490684863914</c:v>
                </c:pt>
                <c:pt idx="239">
                  <c:v>0.34033365137628946</c:v>
                </c:pt>
                <c:pt idx="240">
                  <c:v>0.3408182806405482</c:v>
                </c:pt>
                <c:pt idx="241">
                  <c:v>0.34130295577233249</c:v>
                </c:pt>
                <c:pt idx="242">
                  <c:v>0.34178767626475887</c:v>
                </c:pt>
                <c:pt idx="243">
                  <c:v>0.34227244161089648</c:v>
                </c:pt>
                <c:pt idx="244">
                  <c:v>0.34275725130376777</c:v>
                </c:pt>
                <c:pt idx="245">
                  <c:v>0.34324210483634859</c:v>
                </c:pt>
                <c:pt idx="246">
                  <c:v>0.34372700170156906</c:v>
                </c:pt>
                <c:pt idx="247">
                  <c:v>0.34421194139231381</c:v>
                </c:pt>
                <c:pt idx="248">
                  <c:v>0.34469692340142299</c:v>
                </c:pt>
                <c:pt idx="249">
                  <c:v>0.34518194722169226</c:v>
                </c:pt>
                <c:pt idx="250">
                  <c:v>0.3456670123458736</c:v>
                </c:pt>
                <c:pt idx="251">
                  <c:v>0.34615211826667575</c:v>
                </c:pt>
                <c:pt idx="252">
                  <c:v>0.34663726447676491</c:v>
                </c:pt>
                <c:pt idx="253">
                  <c:v>0.347122450468765</c:v>
                </c:pt>
                <c:pt idx="254">
                  <c:v>0.34760767573525853</c:v>
                </c:pt>
                <c:pt idx="255">
                  <c:v>0.34809293976878669</c:v>
                </c:pt>
                <c:pt idx="256">
                  <c:v>0.34857824206185023</c:v>
                </c:pt>
                <c:pt idx="257">
                  <c:v>0.34906358210691008</c:v>
                </c:pt>
                <c:pt idx="258">
                  <c:v>0.34954895939638736</c:v>
                </c:pt>
                <c:pt idx="259">
                  <c:v>0.35003437342266441</c:v>
                </c:pt>
                <c:pt idx="260">
                  <c:v>0.35051982367808515</c:v>
                </c:pt>
                <c:pt idx="261">
                  <c:v>0.35100530965495563</c:v>
                </c:pt>
                <c:pt idx="262">
                  <c:v>0.35149083084554444</c:v>
                </c:pt>
                <c:pt idx="263">
                  <c:v>0.35197638674208342</c:v>
                </c:pt>
                <c:pt idx="264">
                  <c:v>0.35246197683676822</c:v>
                </c:pt>
                <c:pt idx="265">
                  <c:v>0.35294760062175851</c:v>
                </c:pt>
                <c:pt idx="266">
                  <c:v>0.35343325758917876</c:v>
                </c:pt>
                <c:pt idx="267">
                  <c:v>0.35391894723111894</c:v>
                </c:pt>
                <c:pt idx="268">
                  <c:v>0.35440466903963458</c:v>
                </c:pt>
                <c:pt idx="269">
                  <c:v>0.35489042250674779</c:v>
                </c:pt>
                <c:pt idx="270">
                  <c:v>0.35537620712444745</c:v>
                </c:pt>
                <c:pt idx="271">
                  <c:v>0.35586202238468989</c:v>
                </c:pt>
                <c:pt idx="272">
                  <c:v>0.35634786777939936</c:v>
                </c:pt>
                <c:pt idx="273">
                  <c:v>0.35683374280046865</c:v>
                </c:pt>
                <c:pt idx="274">
                  <c:v>0.35731964693975959</c:v>
                </c:pt>
                <c:pt idx="275">
                  <c:v>0.35780557968910354</c:v>
                </c:pt>
                <c:pt idx="276">
                  <c:v>0.35829154054030171</c:v>
                </c:pt>
                <c:pt idx="277">
                  <c:v>0.35877752898512638</c:v>
                </c:pt>
                <c:pt idx="278">
                  <c:v>0.35926354451532055</c:v>
                </c:pt>
                <c:pt idx="279">
                  <c:v>0.35974958662259915</c:v>
                </c:pt>
                <c:pt idx="280">
                  <c:v>0.36023565479864911</c:v>
                </c:pt>
                <c:pt idx="281">
                  <c:v>0.36072174853513034</c:v>
                </c:pt>
                <c:pt idx="282">
                  <c:v>0.36120786732367582</c:v>
                </c:pt>
                <c:pt idx="283">
                  <c:v>0.36169401065589235</c:v>
                </c:pt>
                <c:pt idx="284">
                  <c:v>0.36218017802336122</c:v>
                </c:pt>
                <c:pt idx="285">
                  <c:v>0.36266636891763843</c:v>
                </c:pt>
                <c:pt idx="286">
                  <c:v>0.36315258283025537</c:v>
                </c:pt>
                <c:pt idx="287">
                  <c:v>0.36363881925271946</c:v>
                </c:pt>
                <c:pt idx="288">
                  <c:v>0.36412507767651453</c:v>
                </c:pt>
                <c:pt idx="289">
                  <c:v>0.36461135759310137</c:v>
                </c:pt>
                <c:pt idx="290">
                  <c:v>0.36509765849391829</c:v>
                </c:pt>
                <c:pt idx="291">
                  <c:v>0.36558397987038171</c:v>
                </c:pt>
                <c:pt idx="292">
                  <c:v>0.36607032121388666</c:v>
                </c:pt>
                <c:pt idx="293">
                  <c:v>0.36655668201580716</c:v>
                </c:pt>
                <c:pt idx="294">
                  <c:v>0.36704306176749696</c:v>
                </c:pt>
                <c:pt idx="295">
                  <c:v>0.36752945996029002</c:v>
                </c:pt>
                <c:pt idx="296">
                  <c:v>0.36801587608550096</c:v>
                </c:pt>
                <c:pt idx="297">
                  <c:v>0.36850230963442571</c:v>
                </c:pt>
                <c:pt idx="298">
                  <c:v>0.36898876009834192</c:v>
                </c:pt>
                <c:pt idx="299">
                  <c:v>0.36947522696850943</c:v>
                </c:pt>
                <c:pt idx="300">
                  <c:v>0.36996170973617132</c:v>
                </c:pt>
                <c:pt idx="301">
                  <c:v>0.37044820789255356</c:v>
                </c:pt>
                <c:pt idx="302">
                  <c:v>0.37093472092886637</c:v>
                </c:pt>
                <c:pt idx="303">
                  <c:v>0.37142124833630419</c:v>
                </c:pt>
                <c:pt idx="304">
                  <c:v>0.37190778960604659</c:v>
                </c:pt>
                <c:pt idx="305">
                  <c:v>0.3723943442292586</c:v>
                </c:pt>
                <c:pt idx="306">
                  <c:v>0.37288091169709114</c:v>
                </c:pt>
                <c:pt idx="307">
                  <c:v>0.37336749150068199</c:v>
                </c:pt>
                <c:pt idx="308">
                  <c:v>0.37385408313115581</c:v>
                </c:pt>
                <c:pt idx="309">
                  <c:v>0.37434068607962478</c:v>
                </c:pt>
                <c:pt idx="310">
                  <c:v>0.37482729983718965</c:v>
                </c:pt>
                <c:pt idx="311">
                  <c:v>0.37531392389493951</c:v>
                </c:pt>
                <c:pt idx="312">
                  <c:v>0.37580055774395271</c:v>
                </c:pt>
                <c:pt idx="313">
                  <c:v>0.37628720087529749</c:v>
                </c:pt>
                <c:pt idx="314">
                  <c:v>0.37677385278003239</c:v>
                </c:pt>
                <c:pt idx="315">
                  <c:v>0.37726051294920671</c:v>
                </c:pt>
                <c:pt idx="316">
                  <c:v>0.377747180873861</c:v>
                </c:pt>
                <c:pt idx="317">
                  <c:v>0.37823385604502791</c:v>
                </c:pt>
                <c:pt idx="318">
                  <c:v>0.37872053795373239</c:v>
                </c:pt>
                <c:pt idx="319">
                  <c:v>0.37920722609099233</c:v>
                </c:pt>
                <c:pt idx="320">
                  <c:v>0.3796939199478192</c:v>
                </c:pt>
                <c:pt idx="321">
                  <c:v>0.38018061901521844</c:v>
                </c:pt>
                <c:pt idx="322">
                  <c:v>0.38066732278418991</c:v>
                </c:pt>
                <c:pt idx="323">
                  <c:v>0.38115403074572879</c:v>
                </c:pt>
                <c:pt idx="324">
                  <c:v>0.38164074239082574</c:v>
                </c:pt>
                <c:pt idx="325">
                  <c:v>0.38212745721046754</c:v>
                </c:pt>
                <c:pt idx="326">
                  <c:v>0.38261417469563769</c:v>
                </c:pt>
                <c:pt idx="327">
                  <c:v>0.38310089433731703</c:v>
                </c:pt>
                <c:pt idx="328">
                  <c:v>0.38358761562648391</c:v>
                </c:pt>
                <c:pt idx="329">
                  <c:v>0.38407433805411506</c:v>
                </c:pt>
                <c:pt idx="330">
                  <c:v>0.38456106111118615</c:v>
                </c:pt>
                <c:pt idx="331">
                  <c:v>0.38504778428867198</c:v>
                </c:pt>
                <c:pt idx="332">
                  <c:v>0.38553450707754722</c:v>
                </c:pt>
                <c:pt idx="333">
                  <c:v>0.38602122896878727</c:v>
                </c:pt>
                <c:pt idx="334">
                  <c:v>0.38650794945336808</c:v>
                </c:pt>
                <c:pt idx="335">
                  <c:v>0.38699466802226729</c:v>
                </c:pt>
                <c:pt idx="336">
                  <c:v>0.38748138416646438</c:v>
                </c:pt>
                <c:pt idx="337">
                  <c:v>0.38796809737694166</c:v>
                </c:pt>
                <c:pt idx="338">
                  <c:v>0.38845480714468422</c:v>
                </c:pt>
                <c:pt idx="339">
                  <c:v>0.3889415129606808</c:v>
                </c:pt>
                <c:pt idx="340">
                  <c:v>0.38942821431592439</c:v>
                </c:pt>
                <c:pt idx="341">
                  <c:v>0.38991491070141254</c:v>
                </c:pt>
                <c:pt idx="342">
                  <c:v>0.39040160160814807</c:v>
                </c:pt>
                <c:pt idx="343">
                  <c:v>0.39088828652713947</c:v>
                </c:pt>
                <c:pt idx="344">
                  <c:v>0.3913749649494016</c:v>
                </c:pt>
                <c:pt idx="345">
                  <c:v>0.39186163636595589</c:v>
                </c:pt>
                <c:pt idx="346">
                  <c:v>0.3923483002678313</c:v>
                </c:pt>
                <c:pt idx="347">
                  <c:v>0.39283495614606462</c:v>
                </c:pt>
                <c:pt idx="348">
                  <c:v>0.39332160349170098</c:v>
                </c:pt>
                <c:pt idx="349">
                  <c:v>0.39380824179579443</c:v>
                </c:pt>
                <c:pt idx="350">
                  <c:v>0.39429487054940854</c:v>
                </c:pt>
                <c:pt idx="351">
                  <c:v>0.39478148924361678</c:v>
                </c:pt>
                <c:pt idx="352">
                  <c:v>0.39526809736950319</c:v>
                </c:pt>
                <c:pt idx="353">
                  <c:v>0.39575469441816291</c:v>
                </c:pt>
                <c:pt idx="354">
                  <c:v>0.39624127988070257</c:v>
                </c:pt>
                <c:pt idx="355">
                  <c:v>0.396727853248241</c:v>
                </c:pt>
                <c:pt idx="356">
                  <c:v>0.39721441401190954</c:v>
                </c:pt>
                <c:pt idx="357">
                  <c:v>0.39770096166285296</c:v>
                </c:pt>
                <c:pt idx="358">
                  <c:v>0.3981874956922295</c:v>
                </c:pt>
                <c:pt idx="359">
                  <c:v>0.39867401559121168</c:v>
                </c:pt>
                <c:pt idx="360">
                  <c:v>0.39916052085098702</c:v>
                </c:pt>
                <c:pt idx="361">
                  <c:v>0.39964701096275812</c:v>
                </c:pt>
                <c:pt idx="362">
                  <c:v>0.40013348541774341</c:v>
                </c:pt>
                <c:pt idx="363">
                  <c:v>0.40061994370717785</c:v>
                </c:pt>
                <c:pt idx="364">
                  <c:v>0.4011063853223133</c:v>
                </c:pt>
                <c:pt idx="365">
                  <c:v>0.40159280975441886</c:v>
                </c:pt>
                <c:pt idx="366">
                  <c:v>0.40207921649478173</c:v>
                </c:pt>
                <c:pt idx="367">
                  <c:v>0.40256560503470773</c:v>
                </c:pt>
                <c:pt idx="368">
                  <c:v>0.40305197486552158</c:v>
                </c:pt>
                <c:pt idx="369">
                  <c:v>0.40353832547856744</c:v>
                </c:pt>
                <c:pt idx="370">
                  <c:v>0.40402465636520984</c:v>
                </c:pt>
                <c:pt idx="371">
                  <c:v>0.40451096701683381</c:v>
                </c:pt>
                <c:pt idx="372">
                  <c:v>0.40499725692484545</c:v>
                </c:pt>
                <c:pt idx="373">
                  <c:v>0.40548352558067274</c:v>
                </c:pt>
                <c:pt idx="374">
                  <c:v>0.40596977247576582</c:v>
                </c:pt>
                <c:pt idx="375">
                  <c:v>0.40645599710159741</c:v>
                </c:pt>
                <c:pt idx="376">
                  <c:v>0.40694219894966382</c:v>
                </c:pt>
                <c:pt idx="377">
                  <c:v>0.40742837751148497</c:v>
                </c:pt>
                <c:pt idx="378">
                  <c:v>0.40791453227860525</c:v>
                </c:pt>
                <c:pt idx="379">
                  <c:v>0.40840066274259373</c:v>
                </c:pt>
                <c:pt idx="380">
                  <c:v>0.40888676839504523</c:v>
                </c:pt>
                <c:pt idx="381">
                  <c:v>0.40937284872758029</c:v>
                </c:pt>
                <c:pt idx="382">
                  <c:v>0.40985890323184587</c:v>
                </c:pt>
                <c:pt idx="383">
                  <c:v>0.41034493139951617</c:v>
                </c:pt>
                <c:pt idx="384">
                  <c:v>0.41083093272229282</c:v>
                </c:pt>
                <c:pt idx="385">
                  <c:v>0.41131690669190535</c:v>
                </c:pt>
                <c:pt idx="386">
                  <c:v>0.41180285280011225</c:v>
                </c:pt>
                <c:pt idx="387">
                  <c:v>0.41228877053870089</c:v>
                </c:pt>
                <c:pt idx="388">
                  <c:v>0.41277465939948838</c:v>
                </c:pt>
                <c:pt idx="389">
                  <c:v>0.41326051887432197</c:v>
                </c:pt>
                <c:pt idx="390">
                  <c:v>0.41374634845507985</c:v>
                </c:pt>
                <c:pt idx="391">
                  <c:v>0.41423214763367122</c:v>
                </c:pt>
                <c:pt idx="392">
                  <c:v>0.41471791590203716</c:v>
                </c:pt>
                <c:pt idx="393">
                  <c:v>0.41520365275215115</c:v>
                </c:pt>
                <c:pt idx="394">
                  <c:v>0.41568935767601956</c:v>
                </c:pt>
                <c:pt idx="395">
                  <c:v>0.41617503016568186</c:v>
                </c:pt>
                <c:pt idx="396">
                  <c:v>0.41666066971321181</c:v>
                </c:pt>
                <c:pt idx="397">
                  <c:v>0.41714627581071745</c:v>
                </c:pt>
                <c:pt idx="398">
                  <c:v>0.41763184795034181</c:v>
                </c:pt>
                <c:pt idx="399">
                  <c:v>0.41811738562426326</c:v>
                </c:pt>
                <c:pt idx="400">
                  <c:v>0.41860288832469666</c:v>
                </c:pt>
                <c:pt idx="401">
                  <c:v>0.41908835554389301</c:v>
                </c:pt>
                <c:pt idx="402">
                  <c:v>0.41957378677414059</c:v>
                </c:pt>
                <c:pt idx="403">
                  <c:v>0.42005918150776533</c:v>
                </c:pt>
                <c:pt idx="404">
                  <c:v>0.42054453923713142</c:v>
                </c:pt>
                <c:pt idx="405">
                  <c:v>0.42102985945464144</c:v>
                </c:pt>
                <c:pt idx="406">
                  <c:v>0.42151514165273751</c:v>
                </c:pt>
                <c:pt idx="407">
                  <c:v>0.42200038532390144</c:v>
                </c:pt>
                <c:pt idx="408">
                  <c:v>0.42248558996065522</c:v>
                </c:pt>
                <c:pt idx="409">
                  <c:v>0.42297075505556181</c:v>
                </c:pt>
                <c:pt idx="410">
                  <c:v>0.42345588010122537</c:v>
                </c:pt>
                <c:pt idx="411">
                  <c:v>0.42394096459029207</c:v>
                </c:pt>
                <c:pt idx="412">
                  <c:v>0.42442600801545038</c:v>
                </c:pt>
                <c:pt idx="413">
                  <c:v>0.42491100986943198</c:v>
                </c:pt>
                <c:pt idx="414">
                  <c:v>0.42539596964501158</c:v>
                </c:pt>
                <c:pt idx="415">
                  <c:v>0.4258808868350083</c:v>
                </c:pt>
                <c:pt idx="416">
                  <c:v>0.42636576093228568</c:v>
                </c:pt>
                <c:pt idx="417">
                  <c:v>0.42685059142975218</c:v>
                </c:pt>
                <c:pt idx="418">
                  <c:v>0.42733537782036196</c:v>
                </c:pt>
                <c:pt idx="419">
                  <c:v>0.42782011959711541</c:v>
                </c:pt>
                <c:pt idx="420">
                  <c:v>0.42830481625305949</c:v>
                </c:pt>
                <c:pt idx="421">
                  <c:v>0.42878946728128831</c:v>
                </c:pt>
                <c:pt idx="422">
                  <c:v>0.42927407217494362</c:v>
                </c:pt>
                <c:pt idx="423">
                  <c:v>0.42975863042721574</c:v>
                </c:pt>
                <c:pt idx="424">
                  <c:v>0.43024314153134341</c:v>
                </c:pt>
                <c:pt idx="425">
                  <c:v>0.43072760498061485</c:v>
                </c:pt>
                <c:pt idx="426">
                  <c:v>0.43121202026836819</c:v>
                </c:pt>
                <c:pt idx="427">
                  <c:v>0.43169638688799172</c:v>
                </c:pt>
                <c:pt idx="428">
                  <c:v>0.43218070433292477</c:v>
                </c:pt>
                <c:pt idx="429">
                  <c:v>0.43266497209665816</c:v>
                </c:pt>
                <c:pt idx="430">
                  <c:v>0.43314918967273452</c:v>
                </c:pt>
                <c:pt idx="431">
                  <c:v>0.43363335655474894</c:v>
                </c:pt>
                <c:pt idx="432">
                  <c:v>0.43411747223634972</c:v>
                </c:pt>
                <c:pt idx="433">
                  <c:v>0.43460153621123854</c:v>
                </c:pt>
                <c:pt idx="434">
                  <c:v>0.43508554797317128</c:v>
                </c:pt>
                <c:pt idx="435">
                  <c:v>0.43556950701595831</c:v>
                </c:pt>
                <c:pt idx="436">
                  <c:v>0.43605341283346521</c:v>
                </c:pt>
                <c:pt idx="437">
                  <c:v>0.4365372649196132</c:v>
                </c:pt>
                <c:pt idx="438">
                  <c:v>0.4370210627683796</c:v>
                </c:pt>
                <c:pt idx="439">
                  <c:v>0.4375048058737987</c:v>
                </c:pt>
                <c:pt idx="440">
                  <c:v>0.43798849372996179</c:v>
                </c:pt>
                <c:pt idx="441">
                  <c:v>0.43847212583101802</c:v>
                </c:pt>
                <c:pt idx="442">
                  <c:v>0.43895570167117498</c:v>
                </c:pt>
                <c:pt idx="443">
                  <c:v>0.43943922074469893</c:v>
                </c:pt>
                <c:pt idx="444">
                  <c:v>0.43992268254591549</c:v>
                </c:pt>
                <c:pt idx="445">
                  <c:v>0.44040608656921026</c:v>
                </c:pt>
                <c:pt idx="446">
                  <c:v>0.44088943230902933</c:v>
                </c:pt>
                <c:pt idx="447">
                  <c:v>0.44137271925987964</c:v>
                </c:pt>
                <c:pt idx="448">
                  <c:v>0.44185594691632951</c:v>
                </c:pt>
                <c:pt idx="449">
                  <c:v>0.44233911477300958</c:v>
                </c:pt>
                <c:pt idx="450">
                  <c:v>0.44282222232461271</c:v>
                </c:pt>
                <c:pt idx="451">
                  <c:v>0.44330526906589496</c:v>
                </c:pt>
                <c:pt idx="452">
                  <c:v>0.44378825449167608</c:v>
                </c:pt>
                <c:pt idx="453">
                  <c:v>0.4442711780968398</c:v>
                </c:pt>
                <c:pt idx="454">
                  <c:v>0.44475403937633462</c:v>
                </c:pt>
                <c:pt idx="455">
                  <c:v>0.44523683782517398</c:v>
                </c:pt>
                <c:pt idx="456">
                  <c:v>0.44571957293843739</c:v>
                </c:pt>
                <c:pt idx="457">
                  <c:v>0.44620224421127042</c:v>
                </c:pt>
                <c:pt idx="458">
                  <c:v>0.44668485113888523</c:v>
                </c:pt>
                <c:pt idx="459">
                  <c:v>0.44716739321656163</c:v>
                </c:pt>
                <c:pt idx="460">
                  <c:v>0.447649869939647</c:v>
                </c:pt>
                <c:pt idx="461">
                  <c:v>0.44813228080355705</c:v>
                </c:pt>
                <c:pt idx="462">
                  <c:v>0.4486146253037766</c:v>
                </c:pt>
                <c:pt idx="463">
                  <c:v>0.44909690293585969</c:v>
                </c:pt>
                <c:pt idx="464">
                  <c:v>0.44957911319543026</c:v>
                </c:pt>
                <c:pt idx="465">
                  <c:v>0.45006125557818277</c:v>
                </c:pt>
                <c:pt idx="466">
                  <c:v>0.45054332957988275</c:v>
                </c:pt>
                <c:pt idx="467">
                  <c:v>0.45102533469636719</c:v>
                </c:pt>
                <c:pt idx="468">
                  <c:v>0.45150727042354499</c:v>
                </c:pt>
                <c:pt idx="469">
                  <c:v>0.45198913625739789</c:v>
                </c:pt>
                <c:pt idx="470">
                  <c:v>0.45247093169398045</c:v>
                </c:pt>
                <c:pt idx="471">
                  <c:v>0.45295265622942094</c:v>
                </c:pt>
                <c:pt idx="472">
                  <c:v>0.45343430935992191</c:v>
                </c:pt>
                <c:pt idx="473">
                  <c:v>0.45391589058176041</c:v>
                </c:pt>
                <c:pt idx="474">
                  <c:v>0.45439739939128887</c:v>
                </c:pt>
                <c:pt idx="475">
                  <c:v>0.45487883528493517</c:v>
                </c:pt>
                <c:pt idx="476">
                  <c:v>0.45536019775920383</c:v>
                </c:pt>
                <c:pt idx="477">
                  <c:v>0.45584148631067584</c:v>
                </c:pt>
                <c:pt idx="478">
                  <c:v>0.45632270043600959</c:v>
                </c:pt>
                <c:pt idx="479">
                  <c:v>0.45680383963194143</c:v>
                </c:pt>
                <c:pt idx="480">
                  <c:v>0.45728490339528588</c:v>
                </c:pt>
                <c:pt idx="481">
                  <c:v>0.45776589122293643</c:v>
                </c:pt>
                <c:pt idx="482">
                  <c:v>0.45824680261186612</c:v>
                </c:pt>
                <c:pt idx="483">
                  <c:v>0.45872763705912767</c:v>
                </c:pt>
                <c:pt idx="484">
                  <c:v>0.45920839406185443</c:v>
                </c:pt>
                <c:pt idx="485">
                  <c:v>0.45968907311726076</c:v>
                </c:pt>
                <c:pt idx="486">
                  <c:v>0.4601696737226425</c:v>
                </c:pt>
                <c:pt idx="487">
                  <c:v>0.46065019537537744</c:v>
                </c:pt>
                <c:pt idx="488">
                  <c:v>0.46113063757292611</c:v>
                </c:pt>
                <c:pt idx="489">
                  <c:v>0.46161099981283205</c:v>
                </c:pt>
                <c:pt idx="490">
                  <c:v>0.46209128159272239</c:v>
                </c:pt>
                <c:pt idx="491">
                  <c:v>0.46257148241030843</c:v>
                </c:pt>
                <c:pt idx="492">
                  <c:v>0.46305160176338622</c:v>
                </c:pt>
                <c:pt idx="493">
                  <c:v>0.46353163914983697</c:v>
                </c:pt>
                <c:pt idx="494">
                  <c:v>0.46401159406762743</c:v>
                </c:pt>
                <c:pt idx="495">
                  <c:v>0.46449146601481095</c:v>
                </c:pt>
                <c:pt idx="496">
                  <c:v>0.46497125448952731</c:v>
                </c:pt>
                <c:pt idx="497">
                  <c:v>0.46545095899000377</c:v>
                </c:pt>
                <c:pt idx="498">
                  <c:v>0.46593057901455537</c:v>
                </c:pt>
                <c:pt idx="499">
                  <c:v>0.4664101140615855</c:v>
                </c:pt>
                <c:pt idx="500">
                  <c:v>0.4668895636295865</c:v>
                </c:pt>
                <c:pt idx="501">
                  <c:v>0.46736892721713991</c:v>
                </c:pt>
                <c:pt idx="502">
                  <c:v>0.4678482043229174</c:v>
                </c:pt>
                <c:pt idx="503">
                  <c:v>0.46832739444568094</c:v>
                </c:pt>
                <c:pt idx="504">
                  <c:v>0.46880649708428346</c:v>
                </c:pt>
                <c:pt idx="505">
                  <c:v>0.46928551173766964</c:v>
                </c:pt>
                <c:pt idx="506">
                  <c:v>0.46976443790487576</c:v>
                </c:pt>
                <c:pt idx="507">
                  <c:v>0.47024327508503105</c:v>
                </c:pt>
                <c:pt idx="508">
                  <c:v>0.47072202277735747</c:v>
                </c:pt>
                <c:pt idx="509">
                  <c:v>0.47120068048117081</c:v>
                </c:pt>
                <c:pt idx="510">
                  <c:v>0.47167924769588082</c:v>
                </c:pt>
                <c:pt idx="511">
                  <c:v>0.47215772392099192</c:v>
                </c:pt>
                <c:pt idx="512">
                  <c:v>0.47263610865610378</c:v>
                </c:pt>
                <c:pt idx="513">
                  <c:v>0.47311440140091165</c:v>
                </c:pt>
                <c:pt idx="514">
                  <c:v>0.473592601655207</c:v>
                </c:pt>
                <c:pt idx="515">
                  <c:v>0.47407070891887815</c:v>
                </c:pt>
                <c:pt idx="516">
                  <c:v>0.4745487226919104</c:v>
                </c:pt>
                <c:pt idx="517">
                  <c:v>0.47502664247438708</c:v>
                </c:pt>
                <c:pt idx="518">
                  <c:v>0.4755044677664898</c:v>
                </c:pt>
                <c:pt idx="519">
                  <c:v>0.47598219806849884</c:v>
                </c:pt>
                <c:pt idx="520">
                  <c:v>0.47645983288079385</c:v>
                </c:pt>
                <c:pt idx="521">
                  <c:v>0.47693737170385442</c:v>
                </c:pt>
                <c:pt idx="522">
                  <c:v>0.47741481403826058</c:v>
                </c:pt>
                <c:pt idx="523">
                  <c:v>0.4778921593846932</c:v>
                </c:pt>
                <c:pt idx="524">
                  <c:v>0.47836940724393451</c:v>
                </c:pt>
                <c:pt idx="525">
                  <c:v>0.47884655711686874</c:v>
                </c:pt>
                <c:pt idx="526">
                  <c:v>0.47932360850448275</c:v>
                </c:pt>
                <c:pt idx="527">
                  <c:v>0.47980056090786605</c:v>
                </c:pt>
                <c:pt idx="528">
                  <c:v>0.4802774138282121</c:v>
                </c:pt>
                <c:pt idx="529">
                  <c:v>0.48075416676681809</c:v>
                </c:pt>
                <c:pt idx="530">
                  <c:v>0.48123081922508587</c:v>
                </c:pt>
                <c:pt idx="531">
                  <c:v>0.4817073707045223</c:v>
                </c:pt>
                <c:pt idx="532">
                  <c:v>0.4821838207067401</c:v>
                </c:pt>
                <c:pt idx="533">
                  <c:v>0.48266016873345785</c:v>
                </c:pt>
                <c:pt idx="534">
                  <c:v>0.48313641428650073</c:v>
                </c:pt>
                <c:pt idx="535">
                  <c:v>0.48361255686780141</c:v>
                </c:pt>
                <c:pt idx="536">
                  <c:v>0.48408859597940002</c:v>
                </c:pt>
                <c:pt idx="537">
                  <c:v>0.48456453112344489</c:v>
                </c:pt>
                <c:pt idx="538">
                  <c:v>0.48504036180219318</c:v>
                </c:pt>
                <c:pt idx="539">
                  <c:v>0.48551608751801123</c:v>
                </c:pt>
                <c:pt idx="540">
                  <c:v>0.48599170777337519</c:v>
                </c:pt>
                <c:pt idx="541">
                  <c:v>0.48646722207087151</c:v>
                </c:pt>
                <c:pt idx="542">
                  <c:v>0.48694262991319748</c:v>
                </c:pt>
                <c:pt idx="543">
                  <c:v>0.48741793080316154</c:v>
                </c:pt>
                <c:pt idx="544">
                  <c:v>0.48789312424368425</c:v>
                </c:pt>
                <c:pt idx="545">
                  <c:v>0.48836820973779832</c:v>
                </c:pt>
                <c:pt idx="546">
                  <c:v>0.48884318678864952</c:v>
                </c:pt>
                <c:pt idx="547">
                  <c:v>0.48931805489949692</c:v>
                </c:pt>
                <c:pt idx="548">
                  <c:v>0.48979281357371363</c:v>
                </c:pt>
                <c:pt idx="549">
                  <c:v>0.49026746231478702</c:v>
                </c:pt>
                <c:pt idx="550">
                  <c:v>0.49074200062631967</c:v>
                </c:pt>
                <c:pt idx="551">
                  <c:v>0.49121642801202947</c:v>
                </c:pt>
                <c:pt idx="552">
                  <c:v>0.49169074397575041</c:v>
                </c:pt>
                <c:pt idx="553">
                  <c:v>0.49216494802143296</c:v>
                </c:pt>
                <c:pt idx="554">
                  <c:v>0.49263903965314465</c:v>
                </c:pt>
                <c:pt idx="555">
                  <c:v>0.4931130183750706</c:v>
                </c:pt>
                <c:pt idx="556">
                  <c:v>0.49358688369151393</c:v>
                </c:pt>
                <c:pt idx="557">
                  <c:v>0.49406063510689657</c:v>
                </c:pt>
                <c:pt idx="558">
                  <c:v>0.49453427212575923</c:v>
                </c:pt>
                <c:pt idx="559">
                  <c:v>0.49500779425276265</c:v>
                </c:pt>
                <c:pt idx="560">
                  <c:v>0.49548120099268733</c:v>
                </c:pt>
                <c:pt idx="561">
                  <c:v>0.49595449185043478</c:v>
                </c:pt>
                <c:pt idx="562">
                  <c:v>0.49642766633102758</c:v>
                </c:pt>
                <c:pt idx="563">
                  <c:v>0.49690072393960993</c:v>
                </c:pt>
                <c:pt idx="564">
                  <c:v>0.49737366418144835</c:v>
                </c:pt>
                <c:pt idx="565">
                  <c:v>0.49784648656193209</c:v>
                </c:pt>
                <c:pt idx="566">
                  <c:v>0.49831919058657365</c:v>
                </c:pt>
                <c:pt idx="567">
                  <c:v>0.49879177576100936</c:v>
                </c:pt>
                <c:pt idx="568">
                  <c:v>0.49926424159099975</c:v>
                </c:pt>
                <c:pt idx="569">
                  <c:v>0.49973658758243028</c:v>
                </c:pt>
                <c:pt idx="570">
                  <c:v>0.50020881324131161</c:v>
                </c:pt>
                <c:pt idx="571">
                  <c:v>0.50068091807378035</c:v>
                </c:pt>
                <c:pt idx="572">
                  <c:v>0.50115290158609938</c:v>
                </c:pt>
                <c:pt idx="573">
                  <c:v>0.50162476328465866</c:v>
                </c:pt>
                <c:pt idx="574">
                  <c:v>0.50209650267597528</c:v>
                </c:pt>
                <c:pt idx="575">
                  <c:v>0.50256811926669431</c:v>
                </c:pt>
                <c:pt idx="576">
                  <c:v>0.50303961256358942</c:v>
                </c:pt>
                <c:pt idx="577">
                  <c:v>0.50351098207356304</c:v>
                </c:pt>
                <c:pt idx="578">
                  <c:v>0.50398222730364717</c:v>
                </c:pt>
                <c:pt idx="579">
                  <c:v>0.50445334776100359</c:v>
                </c:pt>
                <c:pt idx="580">
                  <c:v>0.50492434295292499</c:v>
                </c:pt>
                <c:pt idx="581">
                  <c:v>0.50539521238683449</c:v>
                </c:pt>
                <c:pt idx="582">
                  <c:v>0.50586595557028724</c:v>
                </c:pt>
                <c:pt idx="583">
                  <c:v>0.50633657201097004</c:v>
                </c:pt>
                <c:pt idx="584">
                  <c:v>0.5068070612167026</c:v>
                </c:pt>
                <c:pt idx="585">
                  <c:v>0.50727742269543752</c:v>
                </c:pt>
                <c:pt idx="586">
                  <c:v>0.50774765595526072</c:v>
                </c:pt>
                <c:pt idx="587">
                  <c:v>0.50821776050439271</c:v>
                </c:pt>
                <c:pt idx="588">
                  <c:v>0.50868773585118832</c:v>
                </c:pt>
                <c:pt idx="589">
                  <c:v>0.50915758150413737</c:v>
                </c:pt>
                <c:pt idx="590">
                  <c:v>0.50962729697186582</c:v>
                </c:pt>
                <c:pt idx="591">
                  <c:v>0.51009688176313506</c:v>
                </c:pt>
                <c:pt idx="592">
                  <c:v>0.51056633538684393</c:v>
                </c:pt>
                <c:pt idx="593">
                  <c:v>0.51103565735202772</c:v>
                </c:pt>
                <c:pt idx="594">
                  <c:v>0.51150484716785993</c:v>
                </c:pt>
                <c:pt idx="595">
                  <c:v>0.51197390434365209</c:v>
                </c:pt>
                <c:pt idx="596">
                  <c:v>0.51244282838885435</c:v>
                </c:pt>
                <c:pt idx="597">
                  <c:v>0.51291161881305625</c:v>
                </c:pt>
                <c:pt idx="598">
                  <c:v>0.51338027512598683</c:v>
                </c:pt>
                <c:pt idx="599">
                  <c:v>0.51384879683751583</c:v>
                </c:pt>
                <c:pt idx="600">
                  <c:v>0.51431718345765332</c:v>
                </c:pt>
                <c:pt idx="601">
                  <c:v>0.5147854344965509</c:v>
                </c:pt>
                <c:pt idx="602">
                  <c:v>0.51525354946450175</c:v>
                </c:pt>
                <c:pt idx="603">
                  <c:v>0.51572152787194159</c:v>
                </c:pt>
                <c:pt idx="604">
                  <c:v>0.51618936922944891</c:v>
                </c:pt>
                <c:pt idx="605">
                  <c:v>0.51665707304774544</c:v>
                </c:pt>
                <c:pt idx="606">
                  <c:v>0.51712463883769666</c:v>
                </c:pt>
                <c:pt idx="607">
                  <c:v>0.51759206611031261</c:v>
                </c:pt>
                <c:pt idx="608">
                  <c:v>0.51805935437674822</c:v>
                </c:pt>
                <c:pt idx="609">
                  <c:v>0.51852650314830362</c:v>
                </c:pt>
                <c:pt idx="610">
                  <c:v>0.51899351193642485</c:v>
                </c:pt>
                <c:pt idx="611">
                  <c:v>0.51946038025270436</c:v>
                </c:pt>
                <c:pt idx="612">
                  <c:v>0.51992710760888172</c:v>
                </c:pt>
                <c:pt idx="613">
                  <c:v>0.52039369351684361</c:v>
                </c:pt>
                <c:pt idx="614">
                  <c:v>0.5208601374886247</c:v>
                </c:pt>
                <c:pt idx="615">
                  <c:v>0.5213264390364083</c:v>
                </c:pt>
                <c:pt idx="616">
                  <c:v>0.5217925976725265</c:v>
                </c:pt>
                <c:pt idx="617">
                  <c:v>0.52225861290946085</c:v>
                </c:pt>
                <c:pt idx="618">
                  <c:v>0.52272448425984308</c:v>
                </c:pt>
                <c:pt idx="619">
                  <c:v>0.52319021123645504</c:v>
                </c:pt>
                <c:pt idx="620">
                  <c:v>0.52365579335222989</c:v>
                </c:pt>
                <c:pt idx="621">
                  <c:v>0.52412123012025202</c:v>
                </c:pt>
                <c:pt idx="622">
                  <c:v>0.52458652105375814</c:v>
                </c:pt>
                <c:pt idx="623">
                  <c:v>0.52505166566613715</c:v>
                </c:pt>
                <c:pt idx="624">
                  <c:v>0.52551666347093118</c:v>
                </c:pt>
                <c:pt idx="625">
                  <c:v>0.52598151398183579</c:v>
                </c:pt>
                <c:pt idx="626">
                  <c:v>0.52644621671270075</c:v>
                </c:pt>
                <c:pt idx="627">
                  <c:v>0.52691077117753016</c:v>
                </c:pt>
                <c:pt idx="628">
                  <c:v>0.52737517689048341</c:v>
                </c:pt>
                <c:pt idx="629">
                  <c:v>0.52783943336587524</c:v>
                </c:pt>
                <c:pt idx="630">
                  <c:v>0.5283035401181766</c:v>
                </c:pt>
                <c:pt idx="631">
                  <c:v>0.52876749666201495</c:v>
                </c:pt>
                <c:pt idx="632">
                  <c:v>0.52923130251217487</c:v>
                </c:pt>
                <c:pt idx="633">
                  <c:v>0.52969495718359849</c:v>
                </c:pt>
                <c:pt idx="634">
                  <c:v>0.53015846019138635</c:v>
                </c:pt>
                <c:pt idx="635">
                  <c:v>0.53062181105079709</c:v>
                </c:pt>
                <c:pt idx="636">
                  <c:v>0.53108500927724878</c:v>
                </c:pt>
                <c:pt idx="637">
                  <c:v>0.53154805438631914</c:v>
                </c:pt>
                <c:pt idx="638">
                  <c:v>0.53201094589374598</c:v>
                </c:pt>
                <c:pt idx="639">
                  <c:v>0.53247368331542766</c:v>
                </c:pt>
                <c:pt idx="640">
                  <c:v>0.53293626616742373</c:v>
                </c:pt>
                <c:pt idx="641">
                  <c:v>0.53339869396595541</c:v>
                </c:pt>
                <c:pt idx="642">
                  <c:v>0.53386096622740609</c:v>
                </c:pt>
                <c:pt idx="643">
                  <c:v>0.53432308246832194</c:v>
                </c:pt>
                <c:pt idx="644">
                  <c:v>0.5347850422054119</c:v>
                </c:pt>
                <c:pt idx="645">
                  <c:v>0.53524684495554919</c:v>
                </c:pt>
                <c:pt idx="646">
                  <c:v>0.53570849023577061</c:v>
                </c:pt>
                <c:pt idx="647">
                  <c:v>0.536169977563278</c:v>
                </c:pt>
                <c:pt idx="648">
                  <c:v>0.53663130645543833</c:v>
                </c:pt>
                <c:pt idx="649">
                  <c:v>0.53709247642978419</c:v>
                </c:pt>
                <c:pt idx="650">
                  <c:v>0.53755348700401451</c:v>
                </c:pt>
                <c:pt idx="651">
                  <c:v>0.53801433769599472</c:v>
                </c:pt>
                <c:pt idx="652">
                  <c:v>0.53847502802375757</c:v>
                </c:pt>
                <c:pt idx="653">
                  <c:v>0.5389355575055037</c:v>
                </c:pt>
                <c:pt idx="654">
                  <c:v>0.53939592565960159</c:v>
                </c:pt>
                <c:pt idx="655">
                  <c:v>0.53985613200458871</c:v>
                </c:pt>
                <c:pt idx="656">
                  <c:v>0.5403161760591717</c:v>
                </c:pt>
                <c:pt idx="657">
                  <c:v>0.54077605734222689</c:v>
                </c:pt>
                <c:pt idx="658">
                  <c:v>0.54123577537280076</c:v>
                </c:pt>
                <c:pt idx="659">
                  <c:v>0.5416953296701108</c:v>
                </c:pt>
                <c:pt idx="660">
                  <c:v>0.54215471975354546</c:v>
                </c:pt>
                <c:pt idx="661">
                  <c:v>0.54261394514266503</c:v>
                </c:pt>
                <c:pt idx="662">
                  <c:v>0.54307300535720204</c:v>
                </c:pt>
                <c:pt idx="663">
                  <c:v>0.54353189991706186</c:v>
                </c:pt>
                <c:pt idx="664">
                  <c:v>0.54399062834232281</c:v>
                </c:pt>
                <c:pt idx="665">
                  <c:v>0.54444919015323723</c:v>
                </c:pt>
                <c:pt idx="666">
                  <c:v>0.54490758487023161</c:v>
                </c:pt>
                <c:pt idx="667">
                  <c:v>0.54536581201390733</c:v>
                </c:pt>
                <c:pt idx="668">
                  <c:v>0.54582387110504083</c:v>
                </c:pt>
                <c:pt idx="669">
                  <c:v>0.54628176166458431</c:v>
                </c:pt>
                <c:pt idx="670">
                  <c:v>0.54673948321366628</c:v>
                </c:pt>
                <c:pt idx="671">
                  <c:v>0.5471970352735922</c:v>
                </c:pt>
                <c:pt idx="672">
                  <c:v>0.5476544173658443</c:v>
                </c:pt>
                <c:pt idx="673">
                  <c:v>0.5481116290120831</c:v>
                </c:pt>
                <c:pt idx="674">
                  <c:v>0.5485686697341472</c:v>
                </c:pt>
                <c:pt idx="675">
                  <c:v>0.5490255390540536</c:v>
                </c:pt>
                <c:pt idx="676">
                  <c:v>0.54948223649399908</c:v>
                </c:pt>
                <c:pt idx="677">
                  <c:v>0.5499387615763599</c:v>
                </c:pt>
                <c:pt idx="678">
                  <c:v>0.55039511382369266</c:v>
                </c:pt>
                <c:pt idx="679">
                  <c:v>0.55085129275873457</c:v>
                </c:pt>
                <c:pt idx="680">
                  <c:v>0.55130729790440425</c:v>
                </c:pt>
                <c:pt idx="681">
                  <c:v>0.55176312878380196</c:v>
                </c:pt>
                <c:pt idx="682">
                  <c:v>0.55221878492021048</c:v>
                </c:pt>
                <c:pt idx="683">
                  <c:v>0.55267426583709489</c:v>
                </c:pt>
                <c:pt idx="684">
                  <c:v>0.5531295710581039</c:v>
                </c:pt>
                <c:pt idx="685">
                  <c:v>0.55358470010706984</c:v>
                </c:pt>
                <c:pt idx="686">
                  <c:v>0.55403965250800913</c:v>
                </c:pt>
                <c:pt idx="687">
                  <c:v>0.55449442778512337</c:v>
                </c:pt>
                <c:pt idx="688">
                  <c:v>0.55494902546279867</c:v>
                </c:pt>
                <c:pt idx="689">
                  <c:v>0.55540344506560779</c:v>
                </c:pt>
                <c:pt idx="690">
                  <c:v>0.55585768611830888</c:v>
                </c:pt>
                <c:pt idx="691">
                  <c:v>0.55631174814584727</c:v>
                </c:pt>
                <c:pt idx="692">
                  <c:v>0.5567656306733556</c:v>
                </c:pt>
                <c:pt idx="693">
                  <c:v>0.55721933322615391</c:v>
                </c:pt>
                <c:pt idx="694">
                  <c:v>0.55767285532975075</c:v>
                </c:pt>
                <c:pt idx="695">
                  <c:v>0.55812619650984308</c:v>
                </c:pt>
                <c:pt idx="696">
                  <c:v>0.55857935629231736</c:v>
                </c:pt>
                <c:pt idx="697">
                  <c:v>0.55903233420324971</c:v>
                </c:pt>
                <c:pt idx="698">
                  <c:v>0.5594851297689063</c:v>
                </c:pt>
                <c:pt idx="699">
                  <c:v>0.55993774251574413</c:v>
                </c:pt>
                <c:pt idx="700">
                  <c:v>0.56039017197041141</c:v>
                </c:pt>
                <c:pt idx="701">
                  <c:v>0.56084241765974796</c:v>
                </c:pt>
                <c:pt idx="702">
                  <c:v>0.56129447911078567</c:v>
                </c:pt>
                <c:pt idx="703">
                  <c:v>0.5617463558507495</c:v>
                </c:pt>
                <c:pt idx="704">
                  <c:v>0.56219804740705737</c:v>
                </c:pt>
                <c:pt idx="705">
                  <c:v>0.56264955330732058</c:v>
                </c:pt>
                <c:pt idx="706">
                  <c:v>0.56310087307934509</c:v>
                </c:pt>
                <c:pt idx="707">
                  <c:v>0.56355200625113111</c:v>
                </c:pt>
                <c:pt idx="708">
                  <c:v>0.56400295235087428</c:v>
                </c:pt>
                <c:pt idx="709">
                  <c:v>0.56445371090696583</c:v>
                </c:pt>
                <c:pt idx="710">
                  <c:v>0.56490428144799298</c:v>
                </c:pt>
                <c:pt idx="711">
                  <c:v>0.56535466350273977</c:v>
                </c:pt>
                <c:pt idx="712">
                  <c:v>0.56580485660018709</c:v>
                </c:pt>
                <c:pt idx="713">
                  <c:v>0.56625486026951377</c:v>
                </c:pt>
                <c:pt idx="714">
                  <c:v>0.56670467404009661</c:v>
                </c:pt>
                <c:pt idx="715">
                  <c:v>0.56715429744151091</c:v>
                </c:pt>
                <c:pt idx="716">
                  <c:v>0.56760373000353126</c:v>
                </c:pt>
                <c:pt idx="717">
                  <c:v>0.56805297125613163</c:v>
                </c:pt>
                <c:pt idx="718">
                  <c:v>0.56850202072948619</c:v>
                </c:pt>
                <c:pt idx="719">
                  <c:v>0.56895087795396981</c:v>
                </c:pt>
                <c:pt idx="720">
                  <c:v>0.56939954246015789</c:v>
                </c:pt>
                <c:pt idx="721">
                  <c:v>0.5698480137788281</c:v>
                </c:pt>
                <c:pt idx="722">
                  <c:v>0.57029629144095972</c:v>
                </c:pt>
                <c:pt idx="723">
                  <c:v>0.57074437497773445</c:v>
                </c:pt>
                <c:pt idx="724">
                  <c:v>0.57119226392053746</c:v>
                </c:pt>
                <c:pt idx="725">
                  <c:v>0.571639957800957</c:v>
                </c:pt>
                <c:pt idx="726">
                  <c:v>0.57208745615078549</c:v>
                </c:pt>
                <c:pt idx="727">
                  <c:v>0.57253475850201985</c:v>
                </c:pt>
                <c:pt idx="728">
                  <c:v>0.57298186438686205</c:v>
                </c:pt>
                <c:pt idx="729">
                  <c:v>0.57342877333771936</c:v>
                </c:pt>
                <c:pt idx="730">
                  <c:v>0.57387548488720508</c:v>
                </c:pt>
                <c:pt idx="731">
                  <c:v>0.57432199856813904</c:v>
                </c:pt>
                <c:pt idx="732">
                  <c:v>0.57476831391354799</c:v>
                </c:pt>
                <c:pt idx="733">
                  <c:v>0.57521443045666576</c:v>
                </c:pt>
                <c:pt idx="734">
                  <c:v>0.57566034773093477</c:v>
                </c:pt>
                <c:pt idx="735">
                  <c:v>0.57610606527000519</c:v>
                </c:pt>
                <c:pt idx="736">
                  <c:v>0.57655158260773642</c:v>
                </c:pt>
                <c:pt idx="737">
                  <c:v>0.57699689927819708</c:v>
                </c:pt>
                <c:pt idx="738">
                  <c:v>0.57744201481566582</c:v>
                </c:pt>
                <c:pt idx="739">
                  <c:v>0.57788692875463155</c:v>
                </c:pt>
                <c:pt idx="740">
                  <c:v>0.57833164062979381</c:v>
                </c:pt>
                <c:pt idx="741">
                  <c:v>0.57877614997606397</c:v>
                </c:pt>
                <c:pt idx="742">
                  <c:v>0.57922045632856467</c:v>
                </c:pt>
                <c:pt idx="743">
                  <c:v>0.57966455922263116</c:v>
                </c:pt>
                <c:pt idx="744">
                  <c:v>0.5801084581938114</c:v>
                </c:pt>
                <c:pt idx="745">
                  <c:v>0.58055215277786643</c:v>
                </c:pt>
                <c:pt idx="746">
                  <c:v>0.58099564251077151</c:v>
                </c:pt>
                <c:pt idx="747">
                  <c:v>0.58143892692871568</c:v>
                </c:pt>
                <c:pt idx="748">
                  <c:v>0.58188200556810277</c:v>
                </c:pt>
                <c:pt idx="749">
                  <c:v>0.5823248779655521</c:v>
                </c:pt>
                <c:pt idx="750">
                  <c:v>0.5827675436578984</c:v>
                </c:pt>
                <c:pt idx="751">
                  <c:v>0.58321000218219265</c:v>
                </c:pt>
                <c:pt idx="752">
                  <c:v>0.58365225307570257</c:v>
                </c:pt>
                <c:pt idx="753">
                  <c:v>0.58409429587591288</c:v>
                </c:pt>
                <c:pt idx="754">
                  <c:v>0.58453613012052619</c:v>
                </c:pt>
                <c:pt idx="755">
                  <c:v>0.58497775534746288</c:v>
                </c:pt>
                <c:pt idx="756">
                  <c:v>0.58541917109486208</c:v>
                </c:pt>
                <c:pt idx="757">
                  <c:v>0.58586037690108217</c:v>
                </c:pt>
                <c:pt idx="758">
                  <c:v>0.58630137230470081</c:v>
                </c:pt>
                <c:pt idx="759">
                  <c:v>0.58674215684451581</c:v>
                </c:pt>
                <c:pt idx="760">
                  <c:v>0.58718273005954558</c:v>
                </c:pt>
                <c:pt idx="761">
                  <c:v>0.58762309148902947</c:v>
                </c:pt>
                <c:pt idx="762">
                  <c:v>0.58806324067242832</c:v>
                </c:pt>
                <c:pt idx="763">
                  <c:v>0.58850317714942491</c:v>
                </c:pt>
                <c:pt idx="764">
                  <c:v>0.58894290045992448</c:v>
                </c:pt>
                <c:pt idx="765">
                  <c:v>0.58938241014405546</c:v>
                </c:pt>
                <c:pt idx="766">
                  <c:v>0.58982170574216919</c:v>
                </c:pt>
                <c:pt idx="767">
                  <c:v>0.5902607867948414</c:v>
                </c:pt>
                <c:pt idx="768">
                  <c:v>0.59069965284287174</c:v>
                </c:pt>
                <c:pt idx="769">
                  <c:v>0.59113830342728524</c:v>
                </c:pt>
                <c:pt idx="770">
                  <c:v>0.59157673808933176</c:v>
                </c:pt>
                <c:pt idx="771">
                  <c:v>0.59201495637048729</c:v>
                </c:pt>
                <c:pt idx="772">
                  <c:v>0.59245295781245411</c:v>
                </c:pt>
                <c:pt idx="773">
                  <c:v>0.59289074195716096</c:v>
                </c:pt>
                <c:pt idx="774">
                  <c:v>0.59332830834676431</c:v>
                </c:pt>
                <c:pt idx="775">
                  <c:v>0.59376565652364799</c:v>
                </c:pt>
                <c:pt idx="776">
                  <c:v>0.59420278603042431</c:v>
                </c:pt>
                <c:pt idx="777">
                  <c:v>0.59463969640993397</c:v>
                </c:pt>
                <c:pt idx="778">
                  <c:v>0.59507638720524692</c:v>
                </c:pt>
                <c:pt idx="779">
                  <c:v>0.59551285795966302</c:v>
                </c:pt>
                <c:pt idx="780">
                  <c:v>0.5959491082167121</c:v>
                </c:pt>
                <c:pt idx="781">
                  <c:v>0.59638513752015432</c:v>
                </c:pt>
                <c:pt idx="782">
                  <c:v>0.59682094541398145</c:v>
                </c:pt>
                <c:pt idx="783">
                  <c:v>0.59725653144241631</c:v>
                </c:pt>
                <c:pt idx="784">
                  <c:v>0.59769189514991394</c:v>
                </c:pt>
                <c:pt idx="785">
                  <c:v>0.59812703608116213</c:v>
                </c:pt>
                <c:pt idx="786">
                  <c:v>0.59856195378108112</c:v>
                </c:pt>
                <c:pt idx="787">
                  <c:v>0.5989966477948252</c:v>
                </c:pt>
                <c:pt idx="788">
                  <c:v>0.59943111766778223</c:v>
                </c:pt>
                <c:pt idx="789">
                  <c:v>0.59986536294557458</c:v>
                </c:pt>
                <c:pt idx="790">
                  <c:v>0.60029938317405929</c:v>
                </c:pt>
                <c:pt idx="791">
                  <c:v>0.60073317789932934</c:v>
                </c:pt>
                <c:pt idx="792">
                  <c:v>0.60116674666771286</c:v>
                </c:pt>
                <c:pt idx="793">
                  <c:v>0.60160008902577478</c:v>
                </c:pt>
                <c:pt idx="794">
                  <c:v>0.60203320452031661</c:v>
                </c:pt>
                <c:pt idx="795">
                  <c:v>0.60246609269837703</c:v>
                </c:pt>
                <c:pt idx="796">
                  <c:v>0.60289875310723273</c:v>
                </c:pt>
                <c:pt idx="797">
                  <c:v>0.60333118529439833</c:v>
                </c:pt>
                <c:pt idx="798">
                  <c:v>0.60376338880762725</c:v>
                </c:pt>
                <c:pt idx="799">
                  <c:v>0.60419536319491218</c:v>
                </c:pt>
                <c:pt idx="800">
                  <c:v>0.60462710800448516</c:v>
                </c:pt>
                <c:pt idx="801">
                  <c:v>0.60505862278481848</c:v>
                </c:pt>
                <c:pt idx="802">
                  <c:v>0.60548990708462513</c:v>
                </c:pt>
                <c:pt idx="803">
                  <c:v>0.60592096045285904</c:v>
                </c:pt>
                <c:pt idx="804">
                  <c:v>0.60635178243871535</c:v>
                </c:pt>
                <c:pt idx="805">
                  <c:v>0.6067823725916317</c:v>
                </c:pt>
                <c:pt idx="806">
                  <c:v>0.60721273046128788</c:v>
                </c:pt>
                <c:pt idx="807">
                  <c:v>0.60764285559760656</c:v>
                </c:pt>
                <c:pt idx="808">
                  <c:v>0.60807274755075413</c:v>
                </c:pt>
                <c:pt idx="809">
                  <c:v>0.60850240587114046</c:v>
                </c:pt>
                <c:pt idx="810">
                  <c:v>0.60893183010941998</c:v>
                </c:pt>
                <c:pt idx="811">
                  <c:v>0.60936101981649182</c:v>
                </c:pt>
                <c:pt idx="812">
                  <c:v>0.60978997454350059</c:v>
                </c:pt>
                <c:pt idx="813">
                  <c:v>0.61021869384183647</c:v>
                </c:pt>
                <c:pt idx="814">
                  <c:v>0.61064717726313578</c:v>
                </c:pt>
                <c:pt idx="815">
                  <c:v>0.61107542435928164</c:v>
                </c:pt>
                <c:pt idx="816">
                  <c:v>0.61150343468240442</c:v>
                </c:pt>
                <c:pt idx="817">
                  <c:v>0.61193120778488208</c:v>
                </c:pt>
                <c:pt idx="818">
                  <c:v>0.61235874321934036</c:v>
                </c:pt>
                <c:pt idx="819">
                  <c:v>0.61278604053865404</c:v>
                </c:pt>
                <c:pt idx="820">
                  <c:v>0.61321309929594647</c:v>
                </c:pt>
                <c:pt idx="821">
                  <c:v>0.61363991904459092</c:v>
                </c:pt>
                <c:pt idx="822">
                  <c:v>0.61406649933821023</c:v>
                </c:pt>
                <c:pt idx="823">
                  <c:v>0.61449283973067792</c:v>
                </c:pt>
                <c:pt idx="824">
                  <c:v>0.61491893977611845</c:v>
                </c:pt>
                <c:pt idx="825">
                  <c:v>0.61534479902890726</c:v>
                </c:pt>
                <c:pt idx="826">
                  <c:v>0.61577041704367208</c:v>
                </c:pt>
                <c:pt idx="827">
                  <c:v>0.61619579337529273</c:v>
                </c:pt>
                <c:pt idx="828">
                  <c:v>0.61662092757890163</c:v>
                </c:pt>
                <c:pt idx="829">
                  <c:v>0.61704581920988466</c:v>
                </c:pt>
                <c:pt idx="830">
                  <c:v>0.61747046782388137</c:v>
                </c:pt>
                <c:pt idx="831">
                  <c:v>0.61789487297678536</c:v>
                </c:pt>
                <c:pt idx="832">
                  <c:v>0.61831903422474477</c:v>
                </c:pt>
                <c:pt idx="833">
                  <c:v>0.61874295112416311</c:v>
                </c:pt>
                <c:pt idx="834">
                  <c:v>0.61916662323169902</c:v>
                </c:pt>
                <c:pt idx="835">
                  <c:v>0.61959005010426771</c:v>
                </c:pt>
                <c:pt idx="836">
                  <c:v>0.62001323129904029</c:v>
                </c:pt>
                <c:pt idx="837">
                  <c:v>0.62043616637344523</c:v>
                </c:pt>
                <c:pt idx="838">
                  <c:v>0.62085885488516812</c:v>
                </c:pt>
                <c:pt idx="839">
                  <c:v>0.62128129639215235</c:v>
                </c:pt>
                <c:pt idx="840">
                  <c:v>0.6217034904526002</c:v>
                </c:pt>
                <c:pt idx="841">
                  <c:v>0.62212543662497199</c:v>
                </c:pt>
                <c:pt idx="842">
                  <c:v>0.62254713446798771</c:v>
                </c:pt>
                <c:pt idx="843">
                  <c:v>0.62296858354062701</c:v>
                </c:pt>
                <c:pt idx="844">
                  <c:v>0.62338978340212969</c:v>
                </c:pt>
                <c:pt idx="845">
                  <c:v>0.62381073361199613</c:v>
                </c:pt>
                <c:pt idx="846">
                  <c:v>0.62423143372998779</c:v>
                </c:pt>
                <c:pt idx="847">
                  <c:v>0.62465188331612786</c:v>
                </c:pt>
                <c:pt idx="848">
                  <c:v>0.6250720819307013</c:v>
                </c:pt>
                <c:pt idx="849">
                  <c:v>0.62549202913425572</c:v>
                </c:pt>
                <c:pt idx="850">
                  <c:v>0.62591172448760146</c:v>
                </c:pt>
                <c:pt idx="851">
                  <c:v>0.6263311675518124</c:v>
                </c:pt>
                <c:pt idx="852">
                  <c:v>0.62675035788822653</c:v>
                </c:pt>
                <c:pt idx="853">
                  <c:v>0.62716929505844554</c:v>
                </c:pt>
                <c:pt idx="854">
                  <c:v>0.62758797862433624</c:v>
                </c:pt>
                <c:pt idx="855">
                  <c:v>0.62800640814803077</c:v>
                </c:pt>
                <c:pt idx="856">
                  <c:v>0.62842458319192684</c:v>
                </c:pt>
                <c:pt idx="857">
                  <c:v>0.62884250331868818</c:v>
                </c:pt>
                <c:pt idx="858">
                  <c:v>0.6292601680912453</c:v>
                </c:pt>
                <c:pt idx="859">
                  <c:v>0.62967757707279559</c:v>
                </c:pt>
                <c:pt idx="860">
                  <c:v>0.63009472982680415</c:v>
                </c:pt>
                <c:pt idx="861">
                  <c:v>0.63051162591700372</c:v>
                </c:pt>
                <c:pt idx="862">
                  <c:v>0.63092826490739595</c:v>
                </c:pt>
                <c:pt idx="863">
                  <c:v>0.63134464636225118</c:v>
                </c:pt>
                <c:pt idx="864">
                  <c:v>0.63176076984610863</c:v>
                </c:pt>
                <c:pt idx="865">
                  <c:v>0.63217663492377796</c:v>
                </c:pt>
                <c:pt idx="866">
                  <c:v>0.63259224116033885</c:v>
                </c:pt>
                <c:pt idx="867">
                  <c:v>0.63300758812114144</c:v>
                </c:pt>
                <c:pt idx="868">
                  <c:v>0.63342267537180741</c:v>
                </c:pt>
                <c:pt idx="869">
                  <c:v>0.63383750247822979</c:v>
                </c:pt>
                <c:pt idx="870">
                  <c:v>0.63425206900657383</c:v>
                </c:pt>
                <c:pt idx="871">
                  <c:v>0.63466637452327701</c:v>
                </c:pt>
                <c:pt idx="872">
                  <c:v>0.63508041859505027</c:v>
                </c:pt>
                <c:pt idx="873">
                  <c:v>0.63549420078887753</c:v>
                </c:pt>
                <c:pt idx="874">
                  <c:v>0.63590772067201684</c:v>
                </c:pt>
                <c:pt idx="875">
                  <c:v>0.63632097781200048</c:v>
                </c:pt>
                <c:pt idx="876">
                  <c:v>0.63673397177663538</c:v>
                </c:pt>
                <c:pt idx="877">
                  <c:v>0.63714670213400415</c:v>
                </c:pt>
                <c:pt idx="878">
                  <c:v>0.63755916845246441</c:v>
                </c:pt>
                <c:pt idx="879">
                  <c:v>0.63797137030065065</c:v>
                </c:pt>
                <c:pt idx="880">
                  <c:v>0.63838330724747339</c:v>
                </c:pt>
                <c:pt idx="881">
                  <c:v>0.63879497886212055</c:v>
                </c:pt>
                <c:pt idx="882">
                  <c:v>0.63920638471405711</c:v>
                </c:pt>
                <c:pt idx="883">
                  <c:v>0.63961752437302655</c:v>
                </c:pt>
                <c:pt idx="884">
                  <c:v>0.64002839740905015</c:v>
                </c:pt>
                <c:pt idx="885">
                  <c:v>0.64043900339242876</c:v>
                </c:pt>
                <c:pt idx="886">
                  <c:v>0.64084934189374176</c:v>
                </c:pt>
                <c:pt idx="887">
                  <c:v>0.64125941248384866</c:v>
                </c:pt>
                <c:pt idx="888">
                  <c:v>0.64166921473388905</c:v>
                </c:pt>
                <c:pt idx="889">
                  <c:v>0.64207874821528343</c:v>
                </c:pt>
                <c:pt idx="890">
                  <c:v>0.64248801249973297</c:v>
                </c:pt>
                <c:pt idx="891">
                  <c:v>0.64289700715922049</c:v>
                </c:pt>
                <c:pt idx="892">
                  <c:v>0.64330573176601114</c:v>
                </c:pt>
                <c:pt idx="893">
                  <c:v>0.64371418589265184</c:v>
                </c:pt>
                <c:pt idx="894">
                  <c:v>0.64412236911197307</c:v>
                </c:pt>
                <c:pt idx="895">
                  <c:v>0.64453028099708831</c:v>
                </c:pt>
                <c:pt idx="896">
                  <c:v>0.64493792112139459</c:v>
                </c:pt>
                <c:pt idx="897">
                  <c:v>0.64534528905857358</c:v>
                </c:pt>
                <c:pt idx="898">
                  <c:v>0.64575238438259119</c:v>
                </c:pt>
                <c:pt idx="899">
                  <c:v>0.64615920666769888</c:v>
                </c:pt>
                <c:pt idx="900">
                  <c:v>0.64656575548843342</c:v>
                </c:pt>
                <c:pt idx="901">
                  <c:v>0.64697203041961748</c:v>
                </c:pt>
                <c:pt idx="902">
                  <c:v>0.64737803103636038</c:v>
                </c:pt>
                <c:pt idx="903">
                  <c:v>0.6477837569140581</c:v>
                </c:pt>
                <c:pt idx="904">
                  <c:v>0.64818920762839394</c:v>
                </c:pt>
                <c:pt idx="905">
                  <c:v>0.64859438275533954</c:v>
                </c:pt>
                <c:pt idx="906">
                  <c:v>0.64899928187115397</c:v>
                </c:pt>
                <c:pt idx="907">
                  <c:v>0.64940390455238539</c:v>
                </c:pt>
                <c:pt idx="908">
                  <c:v>0.64980825037587098</c:v>
                </c:pt>
                <c:pt idx="909">
                  <c:v>0.65021231891873743</c:v>
                </c:pt>
                <c:pt idx="910">
                  <c:v>0.65061610975840156</c:v>
                </c:pt>
                <c:pt idx="911">
                  <c:v>0.65101962247257017</c:v>
                </c:pt>
                <c:pt idx="912">
                  <c:v>0.65142285663924171</c:v>
                </c:pt>
                <c:pt idx="913">
                  <c:v>0.65182581183670529</c:v>
                </c:pt>
                <c:pt idx="914">
                  <c:v>0.65222848764354202</c:v>
                </c:pt>
                <c:pt idx="915">
                  <c:v>0.65263088363862498</c:v>
                </c:pt>
                <c:pt idx="916">
                  <c:v>0.65303299940112014</c:v>
                </c:pt>
                <c:pt idx="917">
                  <c:v>0.65343483451048656</c:v>
                </c:pt>
                <c:pt idx="918">
                  <c:v>0.65383638854647674</c:v>
                </c:pt>
                <c:pt idx="919">
                  <c:v>0.65423766108913695</c:v>
                </c:pt>
                <c:pt idx="920">
                  <c:v>0.65463865171880808</c:v>
                </c:pt>
                <c:pt idx="921">
                  <c:v>0.65503936001612584</c:v>
                </c:pt>
                <c:pt idx="922">
                  <c:v>0.65543978556202109</c:v>
                </c:pt>
                <c:pt idx="923">
                  <c:v>0.65583992793772039</c:v>
                </c:pt>
                <c:pt idx="924">
                  <c:v>0.65623978672474659</c:v>
                </c:pt>
                <c:pt idx="925">
                  <c:v>0.65663936150491908</c:v>
                </c:pt>
                <c:pt idx="926">
                  <c:v>0.65703865186035415</c:v>
                </c:pt>
                <c:pt idx="927">
                  <c:v>0.65743765737346571</c:v>
                </c:pt>
                <c:pt idx="928">
                  <c:v>0.65783637762696545</c:v>
                </c:pt>
                <c:pt idx="929">
                  <c:v>0.65823481220386348</c:v>
                </c:pt>
                <c:pt idx="930">
                  <c:v>0.65863296068746846</c:v>
                </c:pt>
                <c:pt idx="931">
                  <c:v>0.65903082266138857</c:v>
                </c:pt>
                <c:pt idx="932">
                  <c:v>0.65942839770953143</c:v>
                </c:pt>
                <c:pt idx="933">
                  <c:v>0.65982568541610465</c:v>
                </c:pt>
                <c:pt idx="934">
                  <c:v>0.66022268536561679</c:v>
                </c:pt>
                <c:pt idx="935">
                  <c:v>0.66061939714287665</c:v>
                </c:pt>
                <c:pt idx="936">
                  <c:v>0.66101582033299522</c:v>
                </c:pt>
                <c:pt idx="937">
                  <c:v>0.66141195452138435</c:v>
                </c:pt>
                <c:pt idx="938">
                  <c:v>0.6618077992937591</c:v>
                </c:pt>
                <c:pt idx="939">
                  <c:v>0.66220335423613652</c:v>
                </c:pt>
                <c:pt idx="940">
                  <c:v>0.66259861893483718</c:v>
                </c:pt>
                <c:pt idx="941">
                  <c:v>0.66299359297648497</c:v>
                </c:pt>
                <c:pt idx="942">
                  <c:v>0.66338827594800776</c:v>
                </c:pt>
                <c:pt idx="943">
                  <c:v>0.66378266743663805</c:v>
                </c:pt>
                <c:pt idx="944">
                  <c:v>0.66417676702991257</c:v>
                </c:pt>
                <c:pt idx="945">
                  <c:v>0.66457057431567423</c:v>
                </c:pt>
                <c:pt idx="946">
                  <c:v>0.66496408888207104</c:v>
                </c:pt>
                <c:pt idx="947">
                  <c:v>0.66535731031755718</c:v>
                </c:pt>
                <c:pt idx="948">
                  <c:v>0.66575023821089352</c:v>
                </c:pt>
                <c:pt idx="949">
                  <c:v>0.66614287215114798</c:v>
                </c:pt>
                <c:pt idx="950">
                  <c:v>0.66653521172769548</c:v>
                </c:pt>
                <c:pt idx="951">
                  <c:v>0.66692725653021967</c:v>
                </c:pt>
                <c:pt idx="952">
                  <c:v>0.66731900614871154</c:v>
                </c:pt>
                <c:pt idx="953">
                  <c:v>0.66771046017347113</c:v>
                </c:pt>
                <c:pt idx="954">
                  <c:v>0.66810161819510805</c:v>
                </c:pt>
                <c:pt idx="955">
                  <c:v>0.66849247980454074</c:v>
                </c:pt>
                <c:pt idx="956">
                  <c:v>0.66888304459299808</c:v>
                </c:pt>
                <c:pt idx="957">
                  <c:v>0.66927331215201935</c:v>
                </c:pt>
                <c:pt idx="958">
                  <c:v>0.66966328207345449</c:v>
                </c:pt>
                <c:pt idx="959">
                  <c:v>0.67005295394946507</c:v>
                </c:pt>
                <c:pt idx="960">
                  <c:v>0.67044232737252396</c:v>
                </c:pt>
                <c:pt idx="961">
                  <c:v>0.67083140193541624</c:v>
                </c:pt>
                <c:pt idx="962">
                  <c:v>0.67122017723123983</c:v>
                </c:pt>
                <c:pt idx="963">
                  <c:v>0.67160865285340521</c:v>
                </c:pt>
                <c:pt idx="964">
                  <c:v>0.67199682839563668</c:v>
                </c:pt>
                <c:pt idx="965">
                  <c:v>0.6723847034519721</c:v>
                </c:pt>
                <c:pt idx="966">
                  <c:v>0.67277227761676373</c:v>
                </c:pt>
                <c:pt idx="967">
                  <c:v>0.67315955048467824</c:v>
                </c:pt>
                <c:pt idx="968">
                  <c:v>0.67354652165069784</c:v>
                </c:pt>
                <c:pt idx="969">
                  <c:v>0.67393319071011981</c:v>
                </c:pt>
                <c:pt idx="970">
                  <c:v>0.67431955725855786</c:v>
                </c:pt>
                <c:pt idx="971">
                  <c:v>0.67470562089194153</c:v>
                </c:pt>
                <c:pt idx="972">
                  <c:v>0.67509138120651757</c:v>
                </c:pt>
                <c:pt idx="973">
                  <c:v>0.67547683779884982</c:v>
                </c:pt>
                <c:pt idx="974">
                  <c:v>0.67586199026581961</c:v>
                </c:pt>
                <c:pt idx="975">
                  <c:v>0.67624683820462672</c:v>
                </c:pt>
                <c:pt idx="976">
                  <c:v>0.67663138121278898</c:v>
                </c:pt>
                <c:pt idx="977">
                  <c:v>0.67701561888814332</c:v>
                </c:pt>
                <c:pt idx="978">
                  <c:v>0.67739955082884595</c:v>
                </c:pt>
                <c:pt idx="979">
                  <c:v>0.67778317663337306</c:v>
                </c:pt>
                <c:pt idx="980">
                  <c:v>0.67816649590052047</c:v>
                </c:pt>
                <c:pt idx="981">
                  <c:v>0.6785495082294053</c:v>
                </c:pt>
                <c:pt idx="982">
                  <c:v>0.67893221321946484</c:v>
                </c:pt>
                <c:pt idx="983">
                  <c:v>0.6793146104704586</c:v>
                </c:pt>
                <c:pt idx="984">
                  <c:v>0.67969669958246748</c:v>
                </c:pt>
                <c:pt idx="985">
                  <c:v>0.68007848015589456</c:v>
                </c:pt>
                <c:pt idx="986">
                  <c:v>0.68045995179146601</c:v>
                </c:pt>
                <c:pt idx="987">
                  <c:v>0.68084111409023063</c:v>
                </c:pt>
                <c:pt idx="988">
                  <c:v>0.68122196665356116</c:v>
                </c:pt>
                <c:pt idx="989">
                  <c:v>0.6816025090831539</c:v>
                </c:pt>
                <c:pt idx="990">
                  <c:v>0.68198274098102962</c:v>
                </c:pt>
                <c:pt idx="991">
                  <c:v>0.6823626619495341</c:v>
                </c:pt>
                <c:pt idx="992">
                  <c:v>0.68274227159133782</c:v>
                </c:pt>
                <c:pt idx="993">
                  <c:v>0.68312156950943737</c:v>
                </c:pt>
                <c:pt idx="994">
                  <c:v>0.68350055530715492</c:v>
                </c:pt>
                <c:pt idx="995">
                  <c:v>0.68387922858813921</c:v>
                </c:pt>
                <c:pt idx="996">
                  <c:v>0.68425758895636601</c:v>
                </c:pt>
                <c:pt idx="997">
                  <c:v>0.68463563601613797</c:v>
                </c:pt>
                <c:pt idx="998">
                  <c:v>0.68501336937208568</c:v>
                </c:pt>
                <c:pt idx="999">
                  <c:v>0.68539078862916791</c:v>
                </c:pt>
                <c:pt idx="1000">
                  <c:v>0.68576789339267141</c:v>
                </c:pt>
                <c:pt idx="1001">
                  <c:v>0.68614468326821232</c:v>
                </c:pt>
                <c:pt idx="1002">
                  <c:v>0.68652115786173606</c:v>
                </c:pt>
                <c:pt idx="1003">
                  <c:v>0.68689731677951738</c:v>
                </c:pt>
                <c:pt idx="1004">
                  <c:v>0.68727315962816182</c:v>
                </c:pt>
                <c:pt idx="1005">
                  <c:v>0.68764868601460472</c:v>
                </c:pt>
                <c:pt idx="1006">
                  <c:v>0.6880238955461131</c:v>
                </c:pt>
                <c:pt idx="1007">
                  <c:v>0.68839878783028474</c:v>
                </c:pt>
                <c:pt idx="1008">
                  <c:v>0.68877336247504972</c:v>
                </c:pt>
                <c:pt idx="1009">
                  <c:v>0.68914761908866995</c:v>
                </c:pt>
                <c:pt idx="1010">
                  <c:v>0.68952155727973996</c:v>
                </c:pt>
                <c:pt idx="1011">
                  <c:v>0.68989517665718769</c:v>
                </c:pt>
                <c:pt idx="1012">
                  <c:v>0.69026847683027404</c:v>
                </c:pt>
                <c:pt idx="1013">
                  <c:v>0.69064145740859384</c:v>
                </c:pt>
                <c:pt idx="1014">
                  <c:v>0.69101411800207635</c:v>
                </c:pt>
                <c:pt idx="1015">
                  <c:v>0.69138645822098543</c:v>
                </c:pt>
                <c:pt idx="1016">
                  <c:v>0.6917584776759198</c:v>
                </c:pt>
                <c:pt idx="1017">
                  <c:v>0.69213017597781368</c:v>
                </c:pt>
                <c:pt idx="1018">
                  <c:v>0.69250155273793745</c:v>
                </c:pt>
                <c:pt idx="1019">
                  <c:v>0.69287260756789748</c:v>
                </c:pt>
                <c:pt idx="1020">
                  <c:v>0.69324334007963695</c:v>
                </c:pt>
                <c:pt idx="1021">
                  <c:v>0.693613749885436</c:v>
                </c:pt>
                <c:pt idx="1022">
                  <c:v>0.69398383659791241</c:v>
                </c:pt>
                <c:pt idx="1023">
                  <c:v>0.69435359983002165</c:v>
                </c:pt>
                <c:pt idx="1024">
                  <c:v>0.69472303919505785</c:v>
                </c:pt>
                <c:pt idx="1025">
                  <c:v>0.69509215430665339</c:v>
                </c:pt>
                <c:pt idx="1026">
                  <c:v>0.69546094477878007</c:v>
                </c:pt>
                <c:pt idx="1027">
                  <c:v>0.6958294102257494</c:v>
                </c:pt>
                <c:pt idx="1028">
                  <c:v>0.69619755026221219</c:v>
                </c:pt>
                <c:pt idx="1029">
                  <c:v>0.69656536450316009</c:v>
                </c:pt>
                <c:pt idx="1030">
                  <c:v>0.69693285256392534</c:v>
                </c:pt>
                <c:pt idx="1031">
                  <c:v>0.69730001406018105</c:v>
                </c:pt>
                <c:pt idx="1032">
                  <c:v>0.69766684860794248</c:v>
                </c:pt>
                <c:pt idx="1033">
                  <c:v>0.69803335582356596</c:v>
                </c:pt>
                <c:pt idx="1034">
                  <c:v>0.69839953532375099</c:v>
                </c:pt>
                <c:pt idx="1035">
                  <c:v>0.69876538672553923</c:v>
                </c:pt>
                <c:pt idx="1036">
                  <c:v>0.69913090964631563</c:v>
                </c:pt>
                <c:pt idx="1037">
                  <c:v>0.69949610370380899</c:v>
                </c:pt>
                <c:pt idx="1038">
                  <c:v>0.69986096851609136</c:v>
                </c:pt>
                <c:pt idx="1039">
                  <c:v>0.70022550370157988</c:v>
                </c:pt>
                <c:pt idx="1040">
                  <c:v>0.70058970887903582</c:v>
                </c:pt>
                <c:pt idx="1041">
                  <c:v>0.70095358366756588</c:v>
                </c:pt>
                <c:pt idx="1042">
                  <c:v>0.70131712768662224</c:v>
                </c:pt>
                <c:pt idx="1043">
                  <c:v>0.70168034055600303</c:v>
                </c:pt>
                <c:pt idx="1044">
                  <c:v>0.70204322189585266</c:v>
                </c:pt>
                <c:pt idx="1045">
                  <c:v>0.70240577132666226</c:v>
                </c:pt>
                <c:pt idx="1046">
                  <c:v>0.70276798846927002</c:v>
                </c:pt>
                <c:pt idx="1047">
                  <c:v>0.70312987294486184</c:v>
                </c:pt>
                <c:pt idx="1048">
                  <c:v>0.70349142437497125</c:v>
                </c:pt>
                <c:pt idx="1049">
                  <c:v>0.70385264238148038</c:v>
                </c:pt>
                <c:pt idx="1050">
                  <c:v>0.70421352658661984</c:v>
                </c:pt>
                <c:pt idx="1051">
                  <c:v>0.70457407661296945</c:v>
                </c:pt>
                <c:pt idx="1052">
                  <c:v>0.70493429208345848</c:v>
                </c:pt>
                <c:pt idx="1053">
                  <c:v>0.70529417262136596</c:v>
                </c:pt>
                <c:pt idx="1054">
                  <c:v>0.70565371785032149</c:v>
                </c:pt>
                <c:pt idx="1055">
                  <c:v>0.70601292739430521</c:v>
                </c:pt>
                <c:pt idx="1056">
                  <c:v>0.70637180087764806</c:v>
                </c:pt>
                <c:pt idx="1057">
                  <c:v>0.70673033792503293</c:v>
                </c:pt>
                <c:pt idx="1058">
                  <c:v>0.7070885381614942</c:v>
                </c:pt>
                <c:pt idx="1059">
                  <c:v>0.70744640121241864</c:v>
                </c:pt>
                <c:pt idx="1060">
                  <c:v>0.70780392670354564</c:v>
                </c:pt>
                <c:pt idx="1061">
                  <c:v>0.70816111426096739</c:v>
                </c:pt>
                <c:pt idx="1062">
                  <c:v>0.70851796351113006</c:v>
                </c:pt>
                <c:pt idx="1063">
                  <c:v>0.70887447408083304</c:v>
                </c:pt>
                <c:pt idx="1064">
                  <c:v>0.70923064559723015</c:v>
                </c:pt>
                <c:pt idx="1065">
                  <c:v>0.70958647768783001</c:v>
                </c:pt>
                <c:pt idx="1066">
                  <c:v>0.70994196998049564</c:v>
                </c:pt>
                <c:pt idx="1067">
                  <c:v>0.71029712210344598</c:v>
                </c:pt>
                <c:pt idx="1068">
                  <c:v>0.7106519336852557</c:v>
                </c:pt>
                <c:pt idx="1069">
                  <c:v>0.71100640435485529</c:v>
                </c:pt>
                <c:pt idx="1070">
                  <c:v>0.71136053374153208</c:v>
                </c:pt>
                <c:pt idx="1071">
                  <c:v>0.71171432147492997</c:v>
                </c:pt>
                <c:pt idx="1072">
                  <c:v>0.7120677671850506</c:v>
                </c:pt>
                <c:pt idx="1073">
                  <c:v>0.71242087050225278</c:v>
                </c:pt>
                <c:pt idx="1074">
                  <c:v>0.71277363105725411</c:v>
                </c:pt>
                <c:pt idx="1075">
                  <c:v>0.71312604848113004</c:v>
                </c:pt>
                <c:pt idx="1076">
                  <c:v>0.71347812240531505</c:v>
                </c:pt>
                <c:pt idx="1077">
                  <c:v>0.71382985246160302</c:v>
                </c:pt>
                <c:pt idx="1078">
                  <c:v>0.7141812382821473</c:v>
                </c:pt>
                <c:pt idx="1079">
                  <c:v>0.71453227949946108</c:v>
                </c:pt>
                <c:pt idx="1080">
                  <c:v>0.71488297574641846</c:v>
                </c:pt>
                <c:pt idx="1081">
                  <c:v>0.71523332665625383</c:v>
                </c:pt>
                <c:pt idx="1082">
                  <c:v>0.71558333186256284</c:v>
                </c:pt>
                <c:pt idx="1083">
                  <c:v>0.71593299099930308</c:v>
                </c:pt>
                <c:pt idx="1084">
                  <c:v>0.71628230370079327</c:v>
                </c:pt>
                <c:pt idx="1085">
                  <c:v>0.71663126960171541</c:v>
                </c:pt>
                <c:pt idx="1086">
                  <c:v>0.71697988833711324</c:v>
                </c:pt>
                <c:pt idx="1087">
                  <c:v>0.71732815954239437</c:v>
                </c:pt>
                <c:pt idx="1088">
                  <c:v>0.71767608285332929</c:v>
                </c:pt>
                <c:pt idx="1089">
                  <c:v>0.71802365790605271</c:v>
                </c:pt>
                <c:pt idx="1090">
                  <c:v>0.71837088433706342</c:v>
                </c:pt>
                <c:pt idx="1091">
                  <c:v>0.71871776178322455</c:v>
                </c:pt>
                <c:pt idx="1092">
                  <c:v>0.71906428988176474</c:v>
                </c:pt>
                <c:pt idx="1093">
                  <c:v>0.71941046827027755</c:v>
                </c:pt>
                <c:pt idx="1094">
                  <c:v>0.71975629658672236</c:v>
                </c:pt>
                <c:pt idx="1095">
                  <c:v>0.7201017744694248</c:v>
                </c:pt>
                <c:pt idx="1096">
                  <c:v>0.72044690155707691</c:v>
                </c:pt>
                <c:pt idx="1097">
                  <c:v>0.72079167748873751</c:v>
                </c:pt>
                <c:pt idx="1098">
                  <c:v>0.72113610190383293</c:v>
                </c:pt>
                <c:pt idx="1099">
                  <c:v>0.72148017444215662</c:v>
                </c:pt>
                <c:pt idx="1100">
                  <c:v>0.72182389474387065</c:v>
                </c:pt>
                <c:pt idx="1101">
                  <c:v>0.72216726244950524</c:v>
                </c:pt>
                <c:pt idx="1102">
                  <c:v>0.72251027719995897</c:v>
                </c:pt>
                <c:pt idx="1103">
                  <c:v>0.72285293863650002</c:v>
                </c:pt>
                <c:pt idx="1104">
                  <c:v>0.72319524640076605</c:v>
                </c:pt>
                <c:pt idx="1105">
                  <c:v>0.72353720013476419</c:v>
                </c:pt>
                <c:pt idx="1106">
                  <c:v>0.72387879948087241</c:v>
                </c:pt>
                <c:pt idx="1107">
                  <c:v>0.72422004408183871</c:v>
                </c:pt>
                <c:pt idx="1108">
                  <c:v>0.72456093358078277</c:v>
                </c:pt>
                <c:pt idx="1109">
                  <c:v>0.72490146762119489</c:v>
                </c:pt>
                <c:pt idx="1110">
                  <c:v>0.72524164584693751</c:v>
                </c:pt>
                <c:pt idx="1111">
                  <c:v>0.72558146790224542</c:v>
                </c:pt>
                <c:pt idx="1112">
                  <c:v>0.72592093343172537</c:v>
                </c:pt>
                <c:pt idx="1113">
                  <c:v>0.72626004208035755</c:v>
                </c:pt>
                <c:pt idx="1114">
                  <c:v>0.72659879349349465</c:v>
                </c:pt>
                <c:pt idx="1115">
                  <c:v>0.72693718731686374</c:v>
                </c:pt>
                <c:pt idx="1116">
                  <c:v>0.72727522319656512</c:v>
                </c:pt>
                <c:pt idx="1117">
                  <c:v>0.72761290077907437</c:v>
                </c:pt>
                <c:pt idx="1118">
                  <c:v>0.72795021971124085</c:v>
                </c:pt>
                <c:pt idx="1119">
                  <c:v>0.72828717964028955</c:v>
                </c:pt>
                <c:pt idx="1120">
                  <c:v>0.72862378021382068</c:v>
                </c:pt>
                <c:pt idx="1121">
                  <c:v>0.72896002107981039</c:v>
                </c:pt>
                <c:pt idx="1122">
                  <c:v>0.72929590188661098</c:v>
                </c:pt>
                <c:pt idx="1123">
                  <c:v>0.7296314222829513</c:v>
                </c:pt>
                <c:pt idx="1124">
                  <c:v>0.72996658191793717</c:v>
                </c:pt>
                <c:pt idx="1125">
                  <c:v>0.73030138044105164</c:v>
                </c:pt>
                <c:pt idx="1126">
                  <c:v>0.73063581750215545</c:v>
                </c:pt>
                <c:pt idx="1127">
                  <c:v>0.73096989275148716</c:v>
                </c:pt>
                <c:pt idx="1128">
                  <c:v>0.73130360583966436</c:v>
                </c:pt>
                <c:pt idx="1129">
                  <c:v>0.73163695641768256</c:v>
                </c:pt>
                <c:pt idx="1130">
                  <c:v>0.73196994413691696</c:v>
                </c:pt>
                <c:pt idx="1131">
                  <c:v>0.73230256864912202</c:v>
                </c:pt>
                <c:pt idx="1132">
                  <c:v>0.732634829606432</c:v>
                </c:pt>
                <c:pt idx="1133">
                  <c:v>0.73296672666136176</c:v>
                </c:pt>
                <c:pt idx="1134">
                  <c:v>0.73329825946680616</c:v>
                </c:pt>
                <c:pt idx="1135">
                  <c:v>0.73362942767604133</c:v>
                </c:pt>
                <c:pt idx="1136">
                  <c:v>0.73396023094272489</c:v>
                </c:pt>
                <c:pt idx="1137">
                  <c:v>0.73429066892089567</c:v>
                </c:pt>
                <c:pt idx="1138">
                  <c:v>0.73462074126497479</c:v>
                </c:pt>
                <c:pt idx="1139">
                  <c:v>0.73495044762976569</c:v>
                </c:pt>
                <c:pt idx="1140">
                  <c:v>0.73527978767045488</c:v>
                </c:pt>
                <c:pt idx="1141">
                  <c:v>0.73560876104261119</c:v>
                </c:pt>
                <c:pt idx="1142">
                  <c:v>0.73593736740218785</c:v>
                </c:pt>
                <c:pt idx="1143">
                  <c:v>0.73626560640552119</c:v>
                </c:pt>
                <c:pt idx="1144">
                  <c:v>0.73659347770933215</c:v>
                </c:pt>
                <c:pt idx="1145">
                  <c:v>0.73692098097072611</c:v>
                </c:pt>
                <c:pt idx="1146">
                  <c:v>0.7372481158471933</c:v>
                </c:pt>
                <c:pt idx="1147">
                  <c:v>0.73757488199660948</c:v>
                </c:pt>
                <c:pt idx="1148">
                  <c:v>0.73790127907723546</c:v>
                </c:pt>
                <c:pt idx="1149">
                  <c:v>0.7382273067477183</c:v>
                </c:pt>
                <c:pt idx="1150">
                  <c:v>0.73855296466709197</c:v>
                </c:pt>
                <c:pt idx="1151">
                  <c:v>0.73887825249477623</c:v>
                </c:pt>
                <c:pt idx="1152">
                  <c:v>0.73920316989057855</c:v>
                </c:pt>
                <c:pt idx="1153">
                  <c:v>0.73952771651469329</c:v>
                </c:pt>
                <c:pt idx="1154">
                  <c:v>0.73985189202770307</c:v>
                </c:pt>
                <c:pt idx="1155">
                  <c:v>0.74017569609057821</c:v>
                </c:pt>
                <c:pt idx="1156">
                  <c:v>0.74049912836467779</c:v>
                </c:pt>
                <c:pt idx="1157">
                  <c:v>0.74082218851174952</c:v>
                </c:pt>
                <c:pt idx="1158">
                  <c:v>0.74114487619393055</c:v>
                </c:pt>
                <c:pt idx="1159">
                  <c:v>0.74146719107374714</c:v>
                </c:pt>
                <c:pt idx="1160">
                  <c:v>0.74178913281411574</c:v>
                </c:pt>
                <c:pt idx="1161">
                  <c:v>0.74211070107834309</c:v>
                </c:pt>
                <c:pt idx="1162">
                  <c:v>0.74243189553012634</c:v>
                </c:pt>
                <c:pt idx="1163">
                  <c:v>0.74275271583355362</c:v>
                </c:pt>
                <c:pt idx="1164">
                  <c:v>0.74307316165310433</c:v>
                </c:pt>
                <c:pt idx="1165">
                  <c:v>0.74339323265364976</c:v>
                </c:pt>
                <c:pt idx="1166">
                  <c:v>0.7437129285004529</c:v>
                </c:pt>
                <c:pt idx="1167">
                  <c:v>0.74403224885916897</c:v>
                </c:pt>
                <c:pt idx="1168">
                  <c:v>0.74435119339584632</c:v>
                </c:pt>
                <c:pt idx="1169">
                  <c:v>0.74466976177692601</c:v>
                </c:pt>
                <c:pt idx="1170">
                  <c:v>0.74498795366924275</c:v>
                </c:pt>
                <c:pt idx="1171">
                  <c:v>0.74530576874002452</c:v>
                </c:pt>
                <c:pt idx="1172">
                  <c:v>0.74562320665689397</c:v>
                </c:pt>
                <c:pt idx="1173">
                  <c:v>0.74594026708786787</c:v>
                </c:pt>
                <c:pt idx="1174">
                  <c:v>0.74625694970135781</c:v>
                </c:pt>
                <c:pt idx="1175">
                  <c:v>0.74657325416617049</c:v>
                </c:pt>
                <c:pt idx="1176">
                  <c:v>0.74688918015150807</c:v>
                </c:pt>
                <c:pt idx="1177">
                  <c:v>0.74720472732696863</c:v>
                </c:pt>
                <c:pt idx="1178">
                  <c:v>0.74751989536254637</c:v>
                </c:pt>
                <c:pt idx="1179">
                  <c:v>0.74783468392863195</c:v>
                </c:pt>
                <c:pt idx="1180">
                  <c:v>0.74814909269601304</c:v>
                </c:pt>
                <c:pt idx="1181">
                  <c:v>0.74846312133587434</c:v>
                </c:pt>
                <c:pt idx="1182">
                  <c:v>0.7487767695197981</c:v>
                </c:pt>
                <c:pt idx="1183">
                  <c:v>0.74909003691976461</c:v>
                </c:pt>
                <c:pt idx="1184">
                  <c:v>0.74940292320815216</c:v>
                </c:pt>
                <c:pt idx="1185">
                  <c:v>0.74971542805773794</c:v>
                </c:pt>
                <c:pt idx="1186">
                  <c:v>0.75002755114169783</c:v>
                </c:pt>
                <c:pt idx="1187">
                  <c:v>0.75033929213360695</c:v>
                </c:pt>
                <c:pt idx="1188">
                  <c:v>0.75065065070743997</c:v>
                </c:pt>
                <c:pt idx="1189">
                  <c:v>0.75096162653757181</c:v>
                </c:pt>
                <c:pt idx="1190">
                  <c:v>0.7512722192987773</c:v>
                </c:pt>
                <c:pt idx="1191">
                  <c:v>0.75158242866623226</c:v>
                </c:pt>
                <c:pt idx="1192">
                  <c:v>0.75189225431551321</c:v>
                </c:pt>
                <c:pt idx="1193">
                  <c:v>0.75220169592259789</c:v>
                </c:pt>
                <c:pt idx="1194">
                  <c:v>0.75251075316386606</c:v>
                </c:pt>
                <c:pt idx="1195">
                  <c:v>0.75281942571609894</c:v>
                </c:pt>
                <c:pt idx="1196">
                  <c:v>0.75312771325648065</c:v>
                </c:pt>
                <c:pt idx="1197">
                  <c:v>0.75343561546259741</c:v>
                </c:pt>
                <c:pt idx="1198">
                  <c:v>0.75374313201243881</c:v>
                </c:pt>
                <c:pt idx="1199">
                  <c:v>0.75405026258439756</c:v>
                </c:pt>
                <c:pt idx="1200">
                  <c:v>0.75435700685727025</c:v>
                </c:pt>
                <c:pt idx="1201">
                  <c:v>0.75466336451025717</c:v>
                </c:pt>
                <c:pt idx="1202">
                  <c:v>0.75496933522296317</c:v>
                </c:pt>
                <c:pt idx="1203">
                  <c:v>0.75527491867539776</c:v>
                </c:pt>
                <c:pt idx="1204">
                  <c:v>0.75558011454797525</c:v>
                </c:pt>
                <c:pt idx="1205">
                  <c:v>0.75588492252151562</c:v>
                </c:pt>
                <c:pt idx="1206">
                  <c:v>0.75618934227724433</c:v>
                </c:pt>
                <c:pt idx="1207">
                  <c:v>0.7564933734967928</c:v>
                </c:pt>
                <c:pt idx="1208">
                  <c:v>0.75679701586219883</c:v>
                </c:pt>
                <c:pt idx="1209">
                  <c:v>0.75710026905590688</c:v>
                </c:pt>
                <c:pt idx="1210">
                  <c:v>0.75740313276076865</c:v>
                </c:pt>
                <c:pt idx="1211">
                  <c:v>0.75770560666004261</c:v>
                </c:pt>
                <c:pt idx="1212">
                  <c:v>0.75800769043739558</c:v>
                </c:pt>
                <c:pt idx="1213">
                  <c:v>0.75830938377690194</c:v>
                </c:pt>
                <c:pt idx="1214">
                  <c:v>0.75861068636304463</c:v>
                </c:pt>
                <c:pt idx="1215">
                  <c:v>0.75891159788071483</c:v>
                </c:pt>
                <c:pt idx="1216">
                  <c:v>0.75921211801521327</c:v>
                </c:pt>
                <c:pt idx="1217">
                  <c:v>0.75951224645224968</c:v>
                </c:pt>
                <c:pt idx="1218">
                  <c:v>0.75981198287794349</c:v>
                </c:pt>
                <c:pt idx="1219">
                  <c:v>0.760111326978824</c:v>
                </c:pt>
                <c:pt idx="1220">
                  <c:v>0.76041027844183118</c:v>
                </c:pt>
                <c:pt idx="1221">
                  <c:v>0.76070883695431502</c:v>
                </c:pt>
                <c:pt idx="1222">
                  <c:v>0.76100700220403705</c:v>
                </c:pt>
                <c:pt idx="1223">
                  <c:v>0.76130477387916984</c:v>
                </c:pt>
                <c:pt idx="1224">
                  <c:v>0.76160215166829737</c:v>
                </c:pt>
                <c:pt idx="1225">
                  <c:v>0.76189913526041586</c:v>
                </c:pt>
                <c:pt idx="1226">
                  <c:v>0.76219572434493399</c:v>
                </c:pt>
                <c:pt idx="1227">
                  <c:v>0.7624919186116722</c:v>
                </c:pt>
                <c:pt idx="1228">
                  <c:v>0.76278771775086462</c:v>
                </c:pt>
                <c:pt idx="1229">
                  <c:v>0.76308312145315838</c:v>
                </c:pt>
                <c:pt idx="1230">
                  <c:v>0.76337812940961414</c:v>
                </c:pt>
                <c:pt idx="1231">
                  <c:v>0.76367274131170637</c:v>
                </c:pt>
                <c:pt idx="1232">
                  <c:v>0.76396695685132365</c:v>
                </c:pt>
                <c:pt idx="1233">
                  <c:v>0.76426077572076967</c:v>
                </c:pt>
                <c:pt idx="1234">
                  <c:v>0.76455419761276211</c:v>
                </c:pt>
                <c:pt idx="1235">
                  <c:v>0.76484722222043455</c:v>
                </c:pt>
                <c:pt idx="1236">
                  <c:v>0.76513984923733558</c:v>
                </c:pt>
                <c:pt idx="1237">
                  <c:v>0.76543207835742977</c:v>
                </c:pt>
                <c:pt idx="1238">
                  <c:v>0.76572390927509781</c:v>
                </c:pt>
                <c:pt idx="1239">
                  <c:v>0.76601534168513707</c:v>
                </c:pt>
                <c:pt idx="1240">
                  <c:v>0.76630637528276124</c:v>
                </c:pt>
                <c:pt idx="1241">
                  <c:v>0.76659700976360123</c:v>
                </c:pt>
                <c:pt idx="1242">
                  <c:v>0.76688724482370585</c:v>
                </c:pt>
                <c:pt idx="1243">
                  <c:v>0.76717708015954089</c:v>
                </c:pt>
                <c:pt idx="1244">
                  <c:v>0.76746651546799061</c:v>
                </c:pt>
                <c:pt idx="1245">
                  <c:v>0.76775555044635757</c:v>
                </c:pt>
                <c:pt idx="1246">
                  <c:v>0.76804418479236292</c:v>
                </c:pt>
                <c:pt idx="1247">
                  <c:v>0.76833241820414688</c:v>
                </c:pt>
                <c:pt idx="1248">
                  <c:v>0.76862025038026882</c:v>
                </c:pt>
                <c:pt idx="1249">
                  <c:v>0.76890768101970819</c:v>
                </c:pt>
                <c:pt idx="1250">
                  <c:v>0.76919470982186366</c:v>
                </c:pt>
                <c:pt idx="1251">
                  <c:v>0.7694813364865547</c:v>
                </c:pt>
                <c:pt idx="1252">
                  <c:v>0.7697675607140213</c:v>
                </c:pt>
                <c:pt idx="1253">
                  <c:v>0.77005338220492403</c:v>
                </c:pt>
                <c:pt idx="1254">
                  <c:v>0.77033880066034488</c:v>
                </c:pt>
                <c:pt idx="1255">
                  <c:v>0.77062381578178729</c:v>
                </c:pt>
                <c:pt idx="1256">
                  <c:v>0.77090842727117648</c:v>
                </c:pt>
                <c:pt idx="1257">
                  <c:v>0.77119263483085976</c:v>
                </c:pt>
                <c:pt idx="1258">
                  <c:v>0.77147643816360723</c:v>
                </c:pt>
                <c:pt idx="1259">
                  <c:v>0.77175983697261108</c:v>
                </c:pt>
                <c:pt idx="1260">
                  <c:v>0.77204283096148718</c:v>
                </c:pt>
                <c:pt idx="1261">
                  <c:v>0.77232541983427438</c:v>
                </c:pt>
                <c:pt idx="1262">
                  <c:v>0.77260760329543554</c:v>
                </c:pt>
                <c:pt idx="1263">
                  <c:v>0.77288938104985716</c:v>
                </c:pt>
                <c:pt idx="1264">
                  <c:v>0.7731707528028503</c:v>
                </c:pt>
                <c:pt idx="1265">
                  <c:v>0.77345171826015036</c:v>
                </c:pt>
                <c:pt idx="1266">
                  <c:v>0.77373227712791803</c:v>
                </c:pt>
                <c:pt idx="1267">
                  <c:v>0.77401242911273882</c:v>
                </c:pt>
                <c:pt idx="1268">
                  <c:v>0.77429217392162419</c:v>
                </c:pt>
                <c:pt idx="1269">
                  <c:v>0.77457151126201085</c:v>
                </c:pt>
                <c:pt idx="1270">
                  <c:v>0.77485044084176213</c:v>
                </c:pt>
                <c:pt idx="1271">
                  <c:v>0.77512896236916784</c:v>
                </c:pt>
                <c:pt idx="1272">
                  <c:v>0.77540707555294419</c:v>
                </c:pt>
                <c:pt idx="1273">
                  <c:v>0.77568478010223463</c:v>
                </c:pt>
                <c:pt idx="1274">
                  <c:v>0.77596207572661013</c:v>
                </c:pt>
                <c:pt idx="1275">
                  <c:v>0.7762389621360688</c:v>
                </c:pt>
                <c:pt idx="1276">
                  <c:v>0.77651543904103737</c:v>
                </c:pt>
                <c:pt idx="1277">
                  <c:v>0.77679150615237058</c:v>
                </c:pt>
                <c:pt idx="1278">
                  <c:v>0.77706716318135149</c:v>
                </c:pt>
                <c:pt idx="1279">
                  <c:v>0.77734240983969238</c:v>
                </c:pt>
                <c:pt idx="1280">
                  <c:v>0.7776172458395344</c:v>
                </c:pt>
                <c:pt idx="1281">
                  <c:v>0.77789167089344846</c:v>
                </c:pt>
                <c:pt idx="1282">
                  <c:v>0.77816568471443515</c:v>
                </c:pt>
                <c:pt idx="1283">
                  <c:v>0.77843928701592491</c:v>
                </c:pt>
                <c:pt idx="1284">
                  <c:v>0.77871247751177908</c:v>
                </c:pt>
                <c:pt idx="1285">
                  <c:v>0.77898525591628909</c:v>
                </c:pt>
                <c:pt idx="1286">
                  <c:v>0.7792576219441778</c:v>
                </c:pt>
                <c:pt idx="1287">
                  <c:v>0.77952957531059885</c:v>
                </c:pt>
                <c:pt idx="1288">
                  <c:v>0.77980111573113819</c:v>
                </c:pt>
                <c:pt idx="1289">
                  <c:v>0.78007224292181276</c:v>
                </c:pt>
                <c:pt idx="1290">
                  <c:v>0.78034295659907227</c:v>
                </c:pt>
                <c:pt idx="1291">
                  <c:v>0.78061325647979873</c:v>
                </c:pt>
                <c:pt idx="1292">
                  <c:v>0.78088314228130695</c:v>
                </c:pt>
                <c:pt idx="1293">
                  <c:v>0.7811526137213447</c:v>
                </c:pt>
                <c:pt idx="1294">
                  <c:v>0.78142167051809319</c:v>
                </c:pt>
                <c:pt idx="1295">
                  <c:v>0.78169031239016706</c:v>
                </c:pt>
                <c:pt idx="1296">
                  <c:v>0.78195853905661505</c:v>
                </c:pt>
                <c:pt idx="1297">
                  <c:v>0.78222635023692022</c:v>
                </c:pt>
                <c:pt idx="1298">
                  <c:v>0.78249374565100016</c:v>
                </c:pt>
                <c:pt idx="1299">
                  <c:v>0.78276072501920702</c:v>
                </c:pt>
                <c:pt idx="1300">
                  <c:v>0.78302728806232835</c:v>
                </c:pt>
                <c:pt idx="1301">
                  <c:v>0.78329343450158673</c:v>
                </c:pt>
                <c:pt idx="1302">
                  <c:v>0.78355916405864101</c:v>
                </c:pt>
                <c:pt idx="1303">
                  <c:v>0.78382447645558539</c:v>
                </c:pt>
                <c:pt idx="1304">
                  <c:v>0.78408937141495083</c:v>
                </c:pt>
                <c:pt idx="1305">
                  <c:v>0.78435384865970448</c:v>
                </c:pt>
                <c:pt idx="1306">
                  <c:v>0.7846179079132507</c:v>
                </c:pt>
                <c:pt idx="1307">
                  <c:v>0.78488154889943074</c:v>
                </c:pt>
                <c:pt idx="1308">
                  <c:v>0.78514477134252347</c:v>
                </c:pt>
                <c:pt idx="1309">
                  <c:v>0.78540757496724523</c:v>
                </c:pt>
                <c:pt idx="1310">
                  <c:v>0.78566995949875063</c:v>
                </c:pt>
                <c:pt idx="1311">
                  <c:v>0.7859319246626324</c:v>
                </c:pt>
                <c:pt idx="1312">
                  <c:v>0.78619347018492192</c:v>
                </c:pt>
                <c:pt idx="1313">
                  <c:v>0.78645459579208943</c:v>
                </c:pt>
                <c:pt idx="1314">
                  <c:v>0.78671530121104438</c:v>
                </c:pt>
                <c:pt idx="1315">
                  <c:v>0.78697558616913565</c:v>
                </c:pt>
                <c:pt idx="1316">
                  <c:v>0.78723545039415166</c:v>
                </c:pt>
                <c:pt idx="1317">
                  <c:v>0.78749489361432112</c:v>
                </c:pt>
                <c:pt idx="1318">
                  <c:v>0.78775391555831287</c:v>
                </c:pt>
                <c:pt idx="1319">
                  <c:v>0.78801251595523636</c:v>
                </c:pt>
                <c:pt idx="1320">
                  <c:v>0.78827069453464194</c:v>
                </c:pt>
                <c:pt idx="1321">
                  <c:v>0.78852845102652092</c:v>
                </c:pt>
                <c:pt idx="1322">
                  <c:v>0.78878578516130649</c:v>
                </c:pt>
                <c:pt idx="1323">
                  <c:v>0.78904269666987303</c:v>
                </c:pt>
                <c:pt idx="1324">
                  <c:v>0.78929918528353715</c:v>
                </c:pt>
                <c:pt idx="1325">
                  <c:v>0.78955525073405786</c:v>
                </c:pt>
                <c:pt idx="1326">
                  <c:v>0.78981089275363647</c:v>
                </c:pt>
                <c:pt idx="1327">
                  <c:v>0.7900661110749172</c:v>
                </c:pt>
                <c:pt idx="1328">
                  <c:v>0.79032090543098743</c:v>
                </c:pt>
                <c:pt idx="1329">
                  <c:v>0.79057527555537799</c:v>
                </c:pt>
                <c:pt idx="1330">
                  <c:v>0.79082922118206334</c:v>
                </c:pt>
                <c:pt idx="1331">
                  <c:v>0.79108274204546158</c:v>
                </c:pt>
                <c:pt idx="1332">
                  <c:v>0.79133583788043571</c:v>
                </c:pt>
                <c:pt idx="1333">
                  <c:v>0.79158850842229245</c:v>
                </c:pt>
                <c:pt idx="1334">
                  <c:v>0.79184075340678395</c:v>
                </c:pt>
                <c:pt idx="1335">
                  <c:v>0.79209257257010712</c:v>
                </c:pt>
                <c:pt idx="1336">
                  <c:v>0.79234396564890419</c:v>
                </c:pt>
                <c:pt idx="1337">
                  <c:v>0.79259493238026302</c:v>
                </c:pt>
                <c:pt idx="1338">
                  <c:v>0.79284547250171733</c:v>
                </c:pt>
                <c:pt idx="1339">
                  <c:v>0.79309558575124728</c:v>
                </c:pt>
                <c:pt idx="1340">
                  <c:v>0.79334527186727888</c:v>
                </c:pt>
                <c:pt idx="1341">
                  <c:v>0.79359453058868545</c:v>
                </c:pt>
                <c:pt idx="1342">
                  <c:v>0.79384336165478686</c:v>
                </c:pt>
                <c:pt idx="1343">
                  <c:v>0.79409176480535071</c:v>
                </c:pt>
                <c:pt idx="1344">
                  <c:v>0.79433973978059136</c:v>
                </c:pt>
                <c:pt idx="1345">
                  <c:v>0.79458728632117182</c:v>
                </c:pt>
                <c:pt idx="1346">
                  <c:v>0.7948344041682025</c:v>
                </c:pt>
                <c:pt idx="1347">
                  <c:v>0.79508109306324237</c:v>
                </c:pt>
                <c:pt idx="1348">
                  <c:v>0.79532735274829935</c:v>
                </c:pt>
                <c:pt idx="1349">
                  <c:v>0.79557318296582968</c:v>
                </c:pt>
                <c:pt idx="1350">
                  <c:v>0.79581858345873924</c:v>
                </c:pt>
                <c:pt idx="1351">
                  <c:v>0.79606355397038275</c:v>
                </c:pt>
                <c:pt idx="1352">
                  <c:v>0.79630809424456517</c:v>
                </c:pt>
                <c:pt idx="1353">
                  <c:v>0.79655220402554106</c:v>
                </c:pt>
                <c:pt idx="1354">
                  <c:v>0.79679588305801552</c:v>
                </c:pt>
                <c:pt idx="1355">
                  <c:v>0.79703913108714386</c:v>
                </c:pt>
                <c:pt idx="1356">
                  <c:v>0.79728194785853213</c:v>
                </c:pt>
                <c:pt idx="1357">
                  <c:v>0.79752433311823756</c:v>
                </c:pt>
                <c:pt idx="1358">
                  <c:v>0.7977662866127686</c:v>
                </c:pt>
                <c:pt idx="1359">
                  <c:v>0.79800780808908534</c:v>
                </c:pt>
                <c:pt idx="1360">
                  <c:v>0.79824889729459936</c:v>
                </c:pt>
                <c:pt idx="1361">
                  <c:v>0.79848955397717469</c:v>
                </c:pt>
                <c:pt idx="1362">
                  <c:v>0.79872977788512767</c:v>
                </c:pt>
                <c:pt idx="1363">
                  <c:v>0.79896956876722691</c:v>
                </c:pt>
                <c:pt idx="1364">
                  <c:v>0.79920892637269436</c:v>
                </c:pt>
                <c:pt idx="1365">
                  <c:v>0.79944785045120459</c:v>
                </c:pt>
                <c:pt idx="1366">
                  <c:v>0.79968634075288603</c:v>
                </c:pt>
                <c:pt idx="1367">
                  <c:v>0.79992439702832041</c:v>
                </c:pt>
                <c:pt idx="1368">
                  <c:v>0.80016201902854367</c:v>
                </c:pt>
                <c:pt idx="1369">
                  <c:v>0.80039920650504559</c:v>
                </c:pt>
                <c:pt idx="1370">
                  <c:v>0.80063595920977071</c:v>
                </c:pt>
                <c:pt idx="1371">
                  <c:v>0.80087227689511808</c:v>
                </c:pt>
                <c:pt idx="1372">
                  <c:v>0.80110815931394175</c:v>
                </c:pt>
                <c:pt idx="1373">
                  <c:v>0.80134360621955092</c:v>
                </c:pt>
                <c:pt idx="1374">
                  <c:v>0.80157861736571046</c:v>
                </c:pt>
                <c:pt idx="1375">
                  <c:v>0.80181319250664063</c:v>
                </c:pt>
                <c:pt idx="1376">
                  <c:v>0.802047331397018</c:v>
                </c:pt>
                <c:pt idx="1377">
                  <c:v>0.80228103379197524</c:v>
                </c:pt>
                <c:pt idx="1378">
                  <c:v>0.8025142994471014</c:v>
                </c:pt>
                <c:pt idx="1379">
                  <c:v>0.80274712811844251</c:v>
                </c:pt>
                <c:pt idx="1380">
                  <c:v>0.80297951956250135</c:v>
                </c:pt>
                <c:pt idx="1381">
                  <c:v>0.80321147353623845</c:v>
                </c:pt>
                <c:pt idx="1382">
                  <c:v>0.80344298979707107</c:v>
                </c:pt>
                <c:pt idx="1383">
                  <c:v>0.80367406810287501</c:v>
                </c:pt>
                <c:pt idx="1384">
                  <c:v>0.80390470821198368</c:v>
                </c:pt>
                <c:pt idx="1385">
                  <c:v>0.8041349098831887</c:v>
                </c:pt>
                <c:pt idx="1386">
                  <c:v>0.80436467287574054</c:v>
                </c:pt>
                <c:pt idx="1387">
                  <c:v>0.8045939969493483</c:v>
                </c:pt>
                <c:pt idx="1388">
                  <c:v>0.80482288186418005</c:v>
                </c:pt>
                <c:pt idx="1389">
                  <c:v>0.80505132738086305</c:v>
                </c:pt>
                <c:pt idx="1390">
                  <c:v>0.8052793332604844</c:v>
                </c:pt>
                <c:pt idx="1391">
                  <c:v>0.80550689926459063</c:v>
                </c:pt>
                <c:pt idx="1392">
                  <c:v>0.80573402515518866</c:v>
                </c:pt>
                <c:pt idx="1393">
                  <c:v>0.8059607106947454</c:v>
                </c:pt>
                <c:pt idx="1394">
                  <c:v>0.80618695564618836</c:v>
                </c:pt>
                <c:pt idx="1395">
                  <c:v>0.80641275977290594</c:v>
                </c:pt>
                <c:pt idx="1396">
                  <c:v>0.80663812283874747</c:v>
                </c:pt>
                <c:pt idx="1397">
                  <c:v>0.80686304460802349</c:v>
                </c:pt>
                <c:pt idx="1398">
                  <c:v>0.80708752484550628</c:v>
                </c:pt>
                <c:pt idx="1399">
                  <c:v>0.8073115633164295</c:v>
                </c:pt>
                <c:pt idx="1400">
                  <c:v>0.80753515978648926</c:v>
                </c:pt>
                <c:pt idx="1401">
                  <c:v>0.80775831402184362</c:v>
                </c:pt>
                <c:pt idx="1402">
                  <c:v>0.80798102578911324</c:v>
                </c:pt>
                <c:pt idx="1403">
                  <c:v>0.80820329485538167</c:v>
                </c:pt>
                <c:pt idx="1404">
                  <c:v>0.80842512098819497</c:v>
                </c:pt>
                <c:pt idx="1405">
                  <c:v>0.80864650395556303</c:v>
                </c:pt>
                <c:pt idx="1406">
                  <c:v>0.80886744352595885</c:v>
                </c:pt>
                <c:pt idx="1407">
                  <c:v>0.80908793946831914</c:v>
                </c:pt>
                <c:pt idx="1408">
                  <c:v>0.80930799155204469</c:v>
                </c:pt>
                <c:pt idx="1409">
                  <c:v>0.8095275995470006</c:v>
                </c:pt>
                <c:pt idx="1410">
                  <c:v>0.80974676322351613</c:v>
                </c:pt>
                <c:pt idx="1411">
                  <c:v>0.80996548235238541</c:v>
                </c:pt>
                <c:pt idx="1412">
                  <c:v>0.8101837567048672</c:v>
                </c:pt>
                <c:pt idx="1413">
                  <c:v>0.81040158605268586</c:v>
                </c:pt>
                <c:pt idx="1414">
                  <c:v>0.81061897016803097</c:v>
                </c:pt>
                <c:pt idx="1415">
                  <c:v>0.81083590882355749</c:v>
                </c:pt>
                <c:pt idx="1416">
                  <c:v>0.81105240179238658</c:v>
                </c:pt>
                <c:pt idx="1417">
                  <c:v>0.81126844884810534</c:v>
                </c:pt>
                <c:pt idx="1418">
                  <c:v>0.81148404976476729</c:v>
                </c:pt>
                <c:pt idx="1419">
                  <c:v>0.81169920431689246</c:v>
                </c:pt>
                <c:pt idx="1420">
                  <c:v>0.81191391227946785</c:v>
                </c:pt>
                <c:pt idx="1421">
                  <c:v>0.8121281734279473</c:v>
                </c:pt>
                <c:pt idx="1422">
                  <c:v>0.81234198753825204</c:v>
                </c:pt>
                <c:pt idx="1423">
                  <c:v>0.81255535438677085</c:v>
                </c:pt>
                <c:pt idx="1424">
                  <c:v>0.81276827375036031</c:v>
                </c:pt>
                <c:pt idx="1425">
                  <c:v>0.81298074540634468</c:v>
                </c:pt>
                <c:pt idx="1426">
                  <c:v>0.81319276913251692</c:v>
                </c:pt>
                <c:pt idx="1427">
                  <c:v>0.81340434470713818</c:v>
                </c:pt>
                <c:pt idx="1428">
                  <c:v>0.81361547190893813</c:v>
                </c:pt>
                <c:pt idx="1429">
                  <c:v>0.81382615051711571</c:v>
                </c:pt>
                <c:pt idx="1430">
                  <c:v>0.81403638031133885</c:v>
                </c:pt>
                <c:pt idx="1431">
                  <c:v>0.81424616107174486</c:v>
                </c:pt>
                <c:pt idx="1432">
                  <c:v>0.81445549257894045</c:v>
                </c:pt>
                <c:pt idx="1433">
                  <c:v>0.81466437461400276</c:v>
                </c:pt>
                <c:pt idx="1434">
                  <c:v>0.81487280695847808</c:v>
                </c:pt>
                <c:pt idx="1435">
                  <c:v>0.81508078939438389</c:v>
                </c:pt>
                <c:pt idx="1436">
                  <c:v>0.81528832170420795</c:v>
                </c:pt>
                <c:pt idx="1437">
                  <c:v>0.81549540367090834</c:v>
                </c:pt>
                <c:pt idx="1438">
                  <c:v>0.8157020350779145</c:v>
                </c:pt>
                <c:pt idx="1439">
                  <c:v>0.81590821570912708</c:v>
                </c:pt>
                <c:pt idx="1440">
                  <c:v>0.81611394534891801</c:v>
                </c:pt>
                <c:pt idx="1441">
                  <c:v>0.81631922378213084</c:v>
                </c:pt>
                <c:pt idx="1442">
                  <c:v>0.81652405079408141</c:v>
                </c:pt>
                <c:pt idx="1443">
                  <c:v>0.8167284261705573</c:v>
                </c:pt>
                <c:pt idx="1444">
                  <c:v>0.81693234969781825</c:v>
                </c:pt>
                <c:pt idx="1445">
                  <c:v>0.81713582116259698</c:v>
                </c:pt>
                <c:pt idx="1446">
                  <c:v>0.81733884035209869</c:v>
                </c:pt>
                <c:pt idx="1447">
                  <c:v>0.81754140705400191</c:v>
                </c:pt>
                <c:pt idx="1448">
                  <c:v>0.81774352105645787</c:v>
                </c:pt>
                <c:pt idx="1449">
                  <c:v>0.81794518214809164</c:v>
                </c:pt>
                <c:pt idx="1450">
                  <c:v>0.81814639011800194</c:v>
                </c:pt>
                <c:pt idx="1451">
                  <c:v>0.81834714475576109</c:v>
                </c:pt>
                <c:pt idx="1452">
                  <c:v>0.81854744585141592</c:v>
                </c:pt>
                <c:pt idx="1453">
                  <c:v>0.81874729319548734</c:v>
                </c:pt>
                <c:pt idx="1454">
                  <c:v>0.81894668657897074</c:v>
                </c:pt>
                <c:pt idx="1455">
                  <c:v>0.8191456257933365</c:v>
                </c:pt>
                <c:pt idx="1456">
                  <c:v>0.8193441106305297</c:v>
                </c:pt>
                <c:pt idx="1457">
                  <c:v>0.81954214088297084</c:v>
                </c:pt>
                <c:pt idx="1458">
                  <c:v>0.81973971634355569</c:v>
                </c:pt>
                <c:pt idx="1459">
                  <c:v>0.81993683680565588</c:v>
                </c:pt>
                <c:pt idx="1460">
                  <c:v>0.82013350206311841</c:v>
                </c:pt>
                <c:pt idx="1461">
                  <c:v>0.82032971191026705</c:v>
                </c:pt>
                <c:pt idx="1462">
                  <c:v>0.82052546614190125</c:v>
                </c:pt>
                <c:pt idx="1463">
                  <c:v>0.82072076455329723</c:v>
                </c:pt>
                <c:pt idx="1464">
                  <c:v>0.82091560694020771</c:v>
                </c:pt>
                <c:pt idx="1465">
                  <c:v>0.82110999309886257</c:v>
                </c:pt>
                <c:pt idx="1466">
                  <c:v>0.82130392282596876</c:v>
                </c:pt>
                <c:pt idx="1467">
                  <c:v>0.8214973959187104</c:v>
                </c:pt>
                <c:pt idx="1468">
                  <c:v>0.82169041217474947</c:v>
                </c:pt>
                <c:pt idx="1469">
                  <c:v>0.82188297139222533</c:v>
                </c:pt>
                <c:pt idx="1470">
                  <c:v>0.82207507336975572</c:v>
                </c:pt>
                <c:pt idx="1471">
                  <c:v>0.82226671790643624</c:v>
                </c:pt>
                <c:pt idx="1472">
                  <c:v>0.82245790480184133</c:v>
                </c:pt>
                <c:pt idx="1473">
                  <c:v>0.82264863385602349</c:v>
                </c:pt>
                <c:pt idx="1474">
                  <c:v>0.82283890486951439</c:v>
                </c:pt>
                <c:pt idx="1475">
                  <c:v>0.82302871764332453</c:v>
                </c:pt>
                <c:pt idx="1476">
                  <c:v>0.82321807197894392</c:v>
                </c:pt>
                <c:pt idx="1477">
                  <c:v>0.82340696767834176</c:v>
                </c:pt>
                <c:pt idx="1478">
                  <c:v>0.82359540454396707</c:v>
                </c:pt>
                <c:pt idx="1479">
                  <c:v>0.8237833823787486</c:v>
                </c:pt>
                <c:pt idx="1480">
                  <c:v>0.82397090098609516</c:v>
                </c:pt>
                <c:pt idx="1481">
                  <c:v>0.82415796016989606</c:v>
                </c:pt>
                <c:pt idx="1482">
                  <c:v>0.8243445597345207</c:v>
                </c:pt>
                <c:pt idx="1483">
                  <c:v>0.82453069948481961</c:v>
                </c:pt>
                <c:pt idx="1484">
                  <c:v>0.82471637922612373</c:v>
                </c:pt>
                <c:pt idx="1485">
                  <c:v>0.8249015987642454</c:v>
                </c:pt>
                <c:pt idx="1486">
                  <c:v>0.82508635790547813</c:v>
                </c:pt>
                <c:pt idx="1487">
                  <c:v>0.82527065645659703</c:v>
                </c:pt>
                <c:pt idx="1488">
                  <c:v>0.82545449422485895</c:v>
                </c:pt>
                <c:pt idx="1489">
                  <c:v>0.82563787101800235</c:v>
                </c:pt>
                <c:pt idx="1490">
                  <c:v>0.82582078664424796</c:v>
                </c:pt>
                <c:pt idx="1491">
                  <c:v>0.82600324091229882</c:v>
                </c:pt>
                <c:pt idx="1492">
                  <c:v>0.82618523363134055</c:v>
                </c:pt>
                <c:pt idx="1493">
                  <c:v>0.8263667646110413</c:v>
                </c:pt>
                <c:pt idx="1494">
                  <c:v>0.82654783366155216</c:v>
                </c:pt>
                <c:pt idx="1495">
                  <c:v>0.82672844059350747</c:v>
                </c:pt>
                <c:pt idx="1496">
                  <c:v>0.82690858521802468</c:v>
                </c:pt>
                <c:pt idx="1497">
                  <c:v>0.82708826734670471</c:v>
                </c:pt>
                <c:pt idx="1498">
                  <c:v>0.82726748679163231</c:v>
                </c:pt>
                <c:pt idx="1499">
                  <c:v>0.8274462433653762</c:v>
                </c:pt>
                <c:pt idx="1500">
                  <c:v>0.82762453688098869</c:v>
                </c:pt>
                <c:pt idx="1501">
                  <c:v>0.82780236715200695</c:v>
                </c:pt>
                <c:pt idx="1502">
                  <c:v>0.82797973399245239</c:v>
                </c:pt>
                <c:pt idx="1503">
                  <c:v>0.82815663721683108</c:v>
                </c:pt>
                <c:pt idx="1504">
                  <c:v>0.82833307664013378</c:v>
                </c:pt>
                <c:pt idx="1505">
                  <c:v>0.82850905207783665</c:v>
                </c:pt>
                <c:pt idx="1506">
                  <c:v>0.82868456334590079</c:v>
                </c:pt>
                <c:pt idx="1507">
                  <c:v>0.82885961026077293</c:v>
                </c:pt>
                <c:pt idx="1508">
                  <c:v>0.82903419263938538</c:v>
                </c:pt>
                <c:pt idx="1509">
                  <c:v>0.82920831029915609</c:v>
                </c:pt>
                <c:pt idx="1510">
                  <c:v>0.82938196305798939</c:v>
                </c:pt>
                <c:pt idx="1511">
                  <c:v>0.82955515073427555</c:v>
                </c:pt>
                <c:pt idx="1512">
                  <c:v>0.82972787314689134</c:v>
                </c:pt>
                <c:pt idx="1513">
                  <c:v>0.82990013011519981</c:v>
                </c:pt>
                <c:pt idx="1514">
                  <c:v>0.83007192145905129</c:v>
                </c:pt>
                <c:pt idx="1515">
                  <c:v>0.83024324699878282</c:v>
                </c:pt>
                <c:pt idx="1516">
                  <c:v>0.83041410655521841</c:v>
                </c:pt>
                <c:pt idx="1517">
                  <c:v>0.83058449994966965</c:v>
                </c:pt>
                <c:pt idx="1518">
                  <c:v>0.83075442700393576</c:v>
                </c:pt>
                <c:pt idx="1519">
                  <c:v>0.83092388754030311</c:v>
                </c:pt>
                <c:pt idx="1520">
                  <c:v>0.8310928813815468</c:v>
                </c:pt>
                <c:pt idx="1521">
                  <c:v>0.8312614083509291</c:v>
                </c:pt>
                <c:pt idx="1522">
                  <c:v>0.83142946827220143</c:v>
                </c:pt>
                <c:pt idx="1523">
                  <c:v>0.83159706096960284</c:v>
                </c:pt>
                <c:pt idx="1524">
                  <c:v>0.83176418626786164</c:v>
                </c:pt>
                <c:pt idx="1525">
                  <c:v>0.83193084399219464</c:v>
                </c:pt>
                <c:pt idx="1526">
                  <c:v>0.8320970339683077</c:v>
                </c:pt>
                <c:pt idx="1527">
                  <c:v>0.83226275602239586</c:v>
                </c:pt>
                <c:pt idx="1528">
                  <c:v>0.83242800998114364</c:v>
                </c:pt>
                <c:pt idx="1529">
                  <c:v>0.83259279567172495</c:v>
                </c:pt>
                <c:pt idx="1530">
                  <c:v>0.83275711292180354</c:v>
                </c:pt>
                <c:pt idx="1531">
                  <c:v>0.83292096155953288</c:v>
                </c:pt>
                <c:pt idx="1532">
                  <c:v>0.83308434141355681</c:v>
                </c:pt>
                <c:pt idx="1533">
                  <c:v>0.83324725231300911</c:v>
                </c:pt>
                <c:pt idx="1534">
                  <c:v>0.83340969408751431</c:v>
                </c:pt>
                <c:pt idx="1535">
                  <c:v>0.83357166656718729</c:v>
                </c:pt>
                <c:pt idx="1536">
                  <c:v>0.83373316958263399</c:v>
                </c:pt>
                <c:pt idx="1537">
                  <c:v>0.8338942029649512</c:v>
                </c:pt>
                <c:pt idx="1538">
                  <c:v>0.83405476654572663</c:v>
                </c:pt>
                <c:pt idx="1539">
                  <c:v>0.83421486015703983</c:v>
                </c:pt>
                <c:pt idx="1540">
                  <c:v>0.83437448363146149</c:v>
                </c:pt>
                <c:pt idx="1541">
                  <c:v>0.83453363680205384</c:v>
                </c:pt>
                <c:pt idx="1542">
                  <c:v>0.83469231950237144</c:v>
                </c:pt>
                <c:pt idx="1543">
                  <c:v>0.8348505315664605</c:v>
                </c:pt>
                <c:pt idx="1544">
                  <c:v>0.8350082728288597</c:v>
                </c:pt>
                <c:pt idx="1545">
                  <c:v>0.83516554312459967</c:v>
                </c:pt>
                <c:pt idx="1546">
                  <c:v>0.83532234228920421</c:v>
                </c:pt>
                <c:pt idx="1547">
                  <c:v>0.83547867015868904</c:v>
                </c:pt>
                <c:pt idx="1548">
                  <c:v>0.8356345265695635</c:v>
                </c:pt>
                <c:pt idx="1549">
                  <c:v>0.83578991135882985</c:v>
                </c:pt>
                <c:pt idx="1550">
                  <c:v>0.8359448243639831</c:v>
                </c:pt>
                <c:pt idx="1551">
                  <c:v>0.83609926542301238</c:v>
                </c:pt>
                <c:pt idx="1552">
                  <c:v>0.83625323437439958</c:v>
                </c:pt>
                <c:pt idx="1553">
                  <c:v>0.83640673105712116</c:v>
                </c:pt>
                <c:pt idx="1554">
                  <c:v>0.83655975531064675</c:v>
                </c:pt>
                <c:pt idx="1555">
                  <c:v>0.8367123069749407</c:v>
                </c:pt>
                <c:pt idx="1556">
                  <c:v>0.83686438589046119</c:v>
                </c:pt>
                <c:pt idx="1557">
                  <c:v>0.83701599189816078</c:v>
                </c:pt>
                <c:pt idx="1558">
                  <c:v>0.83716712483948696</c:v>
                </c:pt>
                <c:pt idx="1559">
                  <c:v>0.83731778455638173</c:v>
                </c:pt>
                <c:pt idx="1560">
                  <c:v>0.837467970891282</c:v>
                </c:pt>
                <c:pt idx="1561">
                  <c:v>0.83761768368711964</c:v>
                </c:pt>
                <c:pt idx="1562">
                  <c:v>0.8377669227873219</c:v>
                </c:pt>
                <c:pt idx="1563">
                  <c:v>0.83791568803581162</c:v>
                </c:pt>
                <c:pt idx="1564">
                  <c:v>0.83806397927700693</c:v>
                </c:pt>
                <c:pt idx="1565">
                  <c:v>0.83821179635582166</c:v>
                </c:pt>
                <c:pt idx="1566">
                  <c:v>0.83835913911766569</c:v>
                </c:pt>
                <c:pt idx="1567">
                  <c:v>0.83850600740844494</c:v>
                </c:pt>
                <c:pt idx="1568">
                  <c:v>0.83865240107456152</c:v>
                </c:pt>
                <c:pt idx="1569">
                  <c:v>0.83879831996291365</c:v>
                </c:pt>
                <c:pt idx="1570">
                  <c:v>0.83894376392089653</c:v>
                </c:pt>
                <c:pt idx="1571">
                  <c:v>0.83908873279640184</c:v>
                </c:pt>
                <c:pt idx="1572">
                  <c:v>0.83923322643781817</c:v>
                </c:pt>
                <c:pt idx="1573">
                  <c:v>0.83937724469403086</c:v>
                </c:pt>
                <c:pt idx="1574">
                  <c:v>0.8395207874144226</c:v>
                </c:pt>
                <c:pt idx="1575">
                  <c:v>0.8396638544488737</c:v>
                </c:pt>
                <c:pt idx="1576">
                  <c:v>0.83980644564776141</c:v>
                </c:pt>
                <c:pt idx="1577">
                  <c:v>0.83994856086196112</c:v>
                </c:pt>
                <c:pt idx="1578">
                  <c:v>0.84009019994284562</c:v>
                </c:pt>
                <c:pt idx="1579">
                  <c:v>0.84023136274228571</c:v>
                </c:pt>
                <c:pt idx="1580">
                  <c:v>0.84037204911265073</c:v>
                </c:pt>
                <c:pt idx="1581">
                  <c:v>0.84051225890680747</c:v>
                </c:pt>
                <c:pt idx="1582">
                  <c:v>0.84065199197812213</c:v>
                </c:pt>
                <c:pt idx="1583">
                  <c:v>0.84079124818045869</c:v>
                </c:pt>
                <c:pt idx="1584">
                  <c:v>0.84093002736818001</c:v>
                </c:pt>
                <c:pt idx="1585">
                  <c:v>0.84106832939614806</c:v>
                </c:pt>
                <c:pt idx="1586">
                  <c:v>0.84120615411972366</c:v>
                </c:pt>
                <c:pt idx="1587">
                  <c:v>0.84134350139476688</c:v>
                </c:pt>
                <c:pt idx="1588">
                  <c:v>0.84148037107763707</c:v>
                </c:pt>
                <c:pt idx="1589">
                  <c:v>0.84161676302519317</c:v>
                </c:pt>
                <c:pt idx="1590">
                  <c:v>0.8417526770947934</c:v>
                </c:pt>
                <c:pt idx="1591">
                  <c:v>0.84188811314429612</c:v>
                </c:pt>
                <c:pt idx="1592">
                  <c:v>0.84202307103205953</c:v>
                </c:pt>
                <c:pt idx="1593">
                  <c:v>0.84215755061694186</c:v>
                </c:pt>
                <c:pt idx="1594">
                  <c:v>0.84229155175830162</c:v>
                </c:pt>
                <c:pt idx="1595">
                  <c:v>0.84242507431599734</c:v>
                </c:pt>
                <c:pt idx="1596">
                  <c:v>0.84255811815038872</c:v>
                </c:pt>
                <c:pt idx="1597">
                  <c:v>0.84269068312233542</c:v>
                </c:pt>
                <c:pt idx="1598">
                  <c:v>0.84282276909319842</c:v>
                </c:pt>
                <c:pt idx="1599">
                  <c:v>0.84295437592483946</c:v>
                </c:pt>
                <c:pt idx="1600">
                  <c:v>0.84308550347962141</c:v>
                </c:pt>
                <c:pt idx="1601">
                  <c:v>0.84321615162040808</c:v>
                </c:pt>
                <c:pt idx="1602">
                  <c:v>0.84334632021056521</c:v>
                </c:pt>
                <c:pt idx="1603">
                  <c:v>0.8434760091139597</c:v>
                </c:pt>
                <c:pt idx="1604">
                  <c:v>0.84360521819496015</c:v>
                </c:pt>
                <c:pt idx="1605">
                  <c:v>0.84373394731843709</c:v>
                </c:pt>
                <c:pt idx="1606">
                  <c:v>0.84386219634976278</c:v>
                </c:pt>
                <c:pt idx="1607">
                  <c:v>0.84398996515481195</c:v>
                </c:pt>
                <c:pt idx="1608">
                  <c:v>0.84411725359996104</c:v>
                </c:pt>
                <c:pt idx="1609">
                  <c:v>0.84424406155208931</c:v>
                </c:pt>
                <c:pt idx="1610">
                  <c:v>0.84437038887857829</c:v>
                </c:pt>
                <c:pt idx="1611">
                  <c:v>0.84449623544731234</c:v>
                </c:pt>
                <c:pt idx="1612">
                  <c:v>0.8446216011266785</c:v>
                </c:pt>
                <c:pt idx="1613">
                  <c:v>0.84474648578556655</c:v>
                </c:pt>
                <c:pt idx="1614">
                  <c:v>0.84487088929336962</c:v>
                </c:pt>
                <c:pt idx="1615">
                  <c:v>0.84499481151998412</c:v>
                </c:pt>
                <c:pt idx="1616">
                  <c:v>0.84511825233580917</c:v>
                </c:pt>
                <c:pt idx="1617">
                  <c:v>0.84524121161174826</c:v>
                </c:pt>
                <c:pt idx="1618">
                  <c:v>0.84536368921920757</c:v>
                </c:pt>
                <c:pt idx="1619">
                  <c:v>0.84548568503009802</c:v>
                </c:pt>
                <c:pt idx="1620">
                  <c:v>0.84560719891683322</c:v>
                </c:pt>
                <c:pt idx="1621">
                  <c:v>0.84572823075233194</c:v>
                </c:pt>
                <c:pt idx="1622">
                  <c:v>0.84584878041001632</c:v>
                </c:pt>
                <c:pt idx="1623">
                  <c:v>0.84596884776381298</c:v>
                </c:pt>
                <c:pt idx="1624">
                  <c:v>0.84608843268815315</c:v>
                </c:pt>
                <c:pt idx="1625">
                  <c:v>0.8462075350579723</c:v>
                </c:pt>
                <c:pt idx="1626">
                  <c:v>0.84632615474871065</c:v>
                </c:pt>
                <c:pt idx="1627">
                  <c:v>0.84644429163631341</c:v>
                </c:pt>
                <c:pt idx="1628">
                  <c:v>0.84656194559723041</c:v>
                </c:pt>
                <c:pt idx="1629">
                  <c:v>0.84667911650841687</c:v>
                </c:pt>
                <c:pt idx="1630">
                  <c:v>0.84679580424733292</c:v>
                </c:pt>
                <c:pt idx="1631">
                  <c:v>0.84691200869194394</c:v>
                </c:pt>
                <c:pt idx="1632">
                  <c:v>0.84702772972072116</c:v>
                </c:pt>
                <c:pt idx="1633">
                  <c:v>0.84714296721264093</c:v>
                </c:pt>
                <c:pt idx="1634">
                  <c:v>0.84725772104718566</c:v>
                </c:pt>
                <c:pt idx="1635">
                  <c:v>0.84737199110434314</c:v>
                </c:pt>
                <c:pt idx="1636">
                  <c:v>0.84748577726460761</c:v>
                </c:pt>
                <c:pt idx="1637">
                  <c:v>0.84759907940897894</c:v>
                </c:pt>
                <c:pt idx="1638">
                  <c:v>0.84771189741896347</c:v>
                </c:pt>
                <c:pt idx="1639">
                  <c:v>0.84782423117657402</c:v>
                </c:pt>
                <c:pt idx="1640">
                  <c:v>0.84793608056432912</c:v>
                </c:pt>
                <c:pt idx="1641">
                  <c:v>0.84804744546525468</c:v>
                </c:pt>
                <c:pt idx="1642">
                  <c:v>0.84815832576288308</c:v>
                </c:pt>
                <c:pt idx="1643">
                  <c:v>0.84826872134125297</c:v>
                </c:pt>
                <c:pt idx="1644">
                  <c:v>0.84837863208491071</c:v>
                </c:pt>
                <c:pt idx="1645">
                  <c:v>0.84848805787890924</c:v>
                </c:pt>
                <c:pt idx="1646">
                  <c:v>0.84859699860880877</c:v>
                </c:pt>
                <c:pt idx="1647">
                  <c:v>0.84870545416067689</c:v>
                </c:pt>
                <c:pt idx="1648">
                  <c:v>0.84881342442108842</c:v>
                </c:pt>
                <c:pt idx="1649">
                  <c:v>0.84892090927712582</c:v>
                </c:pt>
                <c:pt idx="1650">
                  <c:v>0.84902790861637933</c:v>
                </c:pt>
                <c:pt idx="1651">
                  <c:v>0.84913442232694669</c:v>
                </c:pt>
                <c:pt idx="1652">
                  <c:v>0.84924045029743356</c:v>
                </c:pt>
                <c:pt idx="1653">
                  <c:v>0.84934599241695397</c:v>
                </c:pt>
                <c:pt idx="1654">
                  <c:v>0.84945104857512943</c:v>
                </c:pt>
                <c:pt idx="1655">
                  <c:v>0.84955561866209028</c:v>
                </c:pt>
                <c:pt idx="1656">
                  <c:v>0.84965970256847489</c:v>
                </c:pt>
                <c:pt idx="1657">
                  <c:v>0.84976330018543011</c:v>
                </c:pt>
                <c:pt idx="1658">
                  <c:v>0.84986641140461128</c:v>
                </c:pt>
                <c:pt idx="1659">
                  <c:v>0.84996903611818275</c:v>
                </c:pt>
                <c:pt idx="1660">
                  <c:v>0.85007117421881739</c:v>
                </c:pt>
                <c:pt idx="1661">
                  <c:v>0.85017282559969687</c:v>
                </c:pt>
                <c:pt idx="1662">
                  <c:v>0.85027399015451233</c:v>
                </c:pt>
                <c:pt idx="1663">
                  <c:v>0.85037466777746362</c:v>
                </c:pt>
                <c:pt idx="1664">
                  <c:v>0.85047485836325998</c:v>
                </c:pt>
                <c:pt idx="1665">
                  <c:v>0.8505745618071201</c:v>
                </c:pt>
                <c:pt idx="1666">
                  <c:v>0.85067377800477195</c:v>
                </c:pt>
                <c:pt idx="1667">
                  <c:v>0.8507725068524532</c:v>
                </c:pt>
                <c:pt idx="1668">
                  <c:v>0.85087074824691111</c:v>
                </c:pt>
                <c:pt idx="1669">
                  <c:v>0.85096850208540287</c:v>
                </c:pt>
                <c:pt idx="1670">
                  <c:v>0.85106576826569547</c:v>
                </c:pt>
                <c:pt idx="1671">
                  <c:v>0.85116254668606595</c:v>
                </c:pt>
                <c:pt idx="1672">
                  <c:v>0.85125883724530116</c:v>
                </c:pt>
                <c:pt idx="1673">
                  <c:v>0.85135463984269888</c:v>
                </c:pt>
                <c:pt idx="1674">
                  <c:v>0.85144995437806636</c:v>
                </c:pt>
                <c:pt idx="1675">
                  <c:v>0.8515447807517218</c:v>
                </c:pt>
                <c:pt idx="1676">
                  <c:v>0.85163911886449395</c:v>
                </c:pt>
                <c:pt idx="1677">
                  <c:v>0.85173296861772185</c:v>
                </c:pt>
                <c:pt idx="1678">
                  <c:v>0.85182632991325558</c:v>
                </c:pt>
                <c:pt idx="1679">
                  <c:v>0.85191920265345589</c:v>
                </c:pt>
                <c:pt idx="1680">
                  <c:v>0.85201158674119459</c:v>
                </c:pt>
                <c:pt idx="1681">
                  <c:v>0.85210348207985454</c:v>
                </c:pt>
                <c:pt idx="1682">
                  <c:v>0.85219488857332948</c:v>
                </c:pt>
                <c:pt idx="1683">
                  <c:v>0.85228580612602478</c:v>
                </c:pt>
                <c:pt idx="1684">
                  <c:v>0.85237623464285683</c:v>
                </c:pt>
                <c:pt idx="1685">
                  <c:v>0.85246617402925373</c:v>
                </c:pt>
                <c:pt idx="1686">
                  <c:v>0.85255562419115494</c:v>
                </c:pt>
                <c:pt idx="1687">
                  <c:v>0.8526445850350115</c:v>
                </c:pt>
                <c:pt idx="1688">
                  <c:v>0.85273305646778663</c:v>
                </c:pt>
                <c:pt idx="1689">
                  <c:v>0.85282103839695478</c:v>
                </c:pt>
                <c:pt idx="1690">
                  <c:v>0.85290853073050266</c:v>
                </c:pt>
                <c:pt idx="1691">
                  <c:v>0.85299553337692902</c:v>
                </c:pt>
                <c:pt idx="1692">
                  <c:v>0.85308204624524464</c:v>
                </c:pt>
                <c:pt idx="1693">
                  <c:v>0.85316806924497257</c:v>
                </c:pt>
                <c:pt idx="1694">
                  <c:v>0.85325360228614833</c:v>
                </c:pt>
                <c:pt idx="1695">
                  <c:v>0.85333864527931935</c:v>
                </c:pt>
                <c:pt idx="1696">
                  <c:v>0.85342319813554623</c:v>
                </c:pt>
                <c:pt idx="1697">
                  <c:v>0.8535072607664016</c:v>
                </c:pt>
                <c:pt idx="1698">
                  <c:v>0.85359083308397099</c:v>
                </c:pt>
                <c:pt idx="1699">
                  <c:v>0.85367391500085299</c:v>
                </c:pt>
                <c:pt idx="1700">
                  <c:v>0.85375650643015866</c:v>
                </c:pt>
                <c:pt idx="1701">
                  <c:v>0.85383860728551209</c:v>
                </c:pt>
                <c:pt idx="1702">
                  <c:v>0.85392021748105051</c:v>
                </c:pt>
                <c:pt idx="1703">
                  <c:v>0.85400133693142444</c:v>
                </c:pt>
                <c:pt idx="1704">
                  <c:v>0.85408196555179727</c:v>
                </c:pt>
                <c:pt idx="1705">
                  <c:v>0.85416210325784592</c:v>
                </c:pt>
                <c:pt idx="1706">
                  <c:v>0.85424174996576097</c:v>
                </c:pt>
                <c:pt idx="1707">
                  <c:v>0.85432090559224594</c:v>
                </c:pt>
                <c:pt idx="1708">
                  <c:v>0.85439957005451839</c:v>
                </c:pt>
                <c:pt idx="1709">
                  <c:v>0.85447774327030923</c:v>
                </c:pt>
                <c:pt idx="1710">
                  <c:v>0.85455542515786342</c:v>
                </c:pt>
                <c:pt idx="1711">
                  <c:v>0.85463261563593962</c:v>
                </c:pt>
                <c:pt idx="1712">
                  <c:v>0.85470931462381028</c:v>
                </c:pt>
                <c:pt idx="1713">
                  <c:v>0.85478552204126224</c:v>
                </c:pt>
                <c:pt idx="1714">
                  <c:v>0.85486123780859602</c:v>
                </c:pt>
                <c:pt idx="1715">
                  <c:v>0.85493646184662653</c:v>
                </c:pt>
                <c:pt idx="1716">
                  <c:v>0.85501119407668291</c:v>
                </c:pt>
                <c:pt idx="1717">
                  <c:v>0.85508543442060869</c:v>
                </c:pt>
                <c:pt idx="1718">
                  <c:v>0.85515918280076164</c:v>
                </c:pt>
                <c:pt idx="1719">
                  <c:v>0.85523243914001434</c:v>
                </c:pt>
                <c:pt idx="1720">
                  <c:v>0.85530520336175364</c:v>
                </c:pt>
                <c:pt idx="1721">
                  <c:v>0.85537747538988129</c:v>
                </c:pt>
                <c:pt idx="1722">
                  <c:v>0.85544925514881365</c:v>
                </c:pt>
                <c:pt idx="1723">
                  <c:v>0.85552054256348198</c:v>
                </c:pt>
                <c:pt idx="1724">
                  <c:v>0.85559133755933237</c:v>
                </c:pt>
                <c:pt idx="1725">
                  <c:v>0.85566164006232603</c:v>
                </c:pt>
                <c:pt idx="1726">
                  <c:v>0.85573144999893902</c:v>
                </c:pt>
                <c:pt idx="1727">
                  <c:v>0.85580076729616283</c:v>
                </c:pt>
                <c:pt idx="1728">
                  <c:v>0.8558695918815038</c:v>
                </c:pt>
                <c:pt idx="1729">
                  <c:v>0.85593792368298383</c:v>
                </c:pt>
                <c:pt idx="1730">
                  <c:v>0.85600576262914008</c:v>
                </c:pt>
                <c:pt idx="1731">
                  <c:v>0.85607310864902519</c:v>
                </c:pt>
                <c:pt idx="1732">
                  <c:v>0.85613996167220729</c:v>
                </c:pt>
                <c:pt idx="1733">
                  <c:v>0.85620632162877008</c:v>
                </c:pt>
                <c:pt idx="1734">
                  <c:v>0.85627218844931297</c:v>
                </c:pt>
                <c:pt idx="1735">
                  <c:v>0.85633756206495093</c:v>
                </c:pt>
                <c:pt idx="1736">
                  <c:v>0.85640244240731511</c:v>
                </c:pt>
                <c:pt idx="1737">
                  <c:v>0.85646682940855212</c:v>
                </c:pt>
                <c:pt idx="1738">
                  <c:v>0.8565307230013246</c:v>
                </c:pt>
                <c:pt idx="1739">
                  <c:v>0.85659412311881167</c:v>
                </c:pt>
                <c:pt idx="1740">
                  <c:v>0.85665702969470781</c:v>
                </c:pt>
                <c:pt idx="1741">
                  <c:v>0.8567194426632242</c:v>
                </c:pt>
                <c:pt idx="1742">
                  <c:v>0.85678136195908805</c:v>
                </c:pt>
                <c:pt idx="1743">
                  <c:v>0.85684278751754261</c:v>
                </c:pt>
                <c:pt idx="1744">
                  <c:v>0.85690371927434805</c:v>
                </c:pt>
                <c:pt idx="1745">
                  <c:v>0.85696415716578067</c:v>
                </c:pt>
                <c:pt idx="1746">
                  <c:v>0.85702410112863303</c:v>
                </c:pt>
                <c:pt idx="1747">
                  <c:v>0.85708355110021484</c:v>
                </c:pt>
                <c:pt idx="1748">
                  <c:v>0.85714250701835171</c:v>
                </c:pt>
                <c:pt idx="1749">
                  <c:v>0.85720096882138663</c:v>
                </c:pt>
                <c:pt idx="1750">
                  <c:v>0.85725893644817863</c:v>
                </c:pt>
                <c:pt idx="1751">
                  <c:v>0.85731640983810442</c:v>
                </c:pt>
                <c:pt idx="1752">
                  <c:v>0.85737338893105686</c:v>
                </c:pt>
                <c:pt idx="1753">
                  <c:v>0.85742987366744594</c:v>
                </c:pt>
                <c:pt idx="1754">
                  <c:v>0.85748586398819904</c:v>
                </c:pt>
                <c:pt idx="1755">
                  <c:v>0.8575413598347601</c:v>
                </c:pt>
                <c:pt idx="1756">
                  <c:v>0.85759636114909066</c:v>
                </c:pt>
                <c:pt idx="1757">
                  <c:v>0.85765086787366873</c:v>
                </c:pt>
                <c:pt idx="1758">
                  <c:v>0.85770487995149058</c:v>
                </c:pt>
                <c:pt idx="1759">
                  <c:v>0.85775839732606873</c:v>
                </c:pt>
                <c:pt idx="1760">
                  <c:v>0.85781141994143417</c:v>
                </c:pt>
                <c:pt idx="1761">
                  <c:v>0.85786394774213426</c:v>
                </c:pt>
                <c:pt idx="1762">
                  <c:v>0.8579159806732346</c:v>
                </c:pt>
                <c:pt idx="1763">
                  <c:v>0.85796751868031795</c:v>
                </c:pt>
                <c:pt idx="1764">
                  <c:v>0.85801856170948465</c:v>
                </c:pt>
                <c:pt idx="1765">
                  <c:v>0.85806910970735317</c:v>
                </c:pt>
                <c:pt idx="1766">
                  <c:v>0.85811916262105925</c:v>
                </c:pt>
                <c:pt idx="1767">
                  <c:v>0.85816872039825642</c:v>
                </c:pt>
                <c:pt idx="1768">
                  <c:v>0.85821778298711604</c:v>
                </c:pt>
                <c:pt idx="1769">
                  <c:v>0.8582663503363277</c:v>
                </c:pt>
                <c:pt idx="1770">
                  <c:v>0.85831442239509848</c:v>
                </c:pt>
                <c:pt idx="1771">
                  <c:v>0.8583619991131537</c:v>
                </c:pt>
                <c:pt idx="1772">
                  <c:v>0.85840908044073649</c:v>
                </c:pt>
                <c:pt idx="1773">
                  <c:v>0.85845566632860837</c:v>
                </c:pt>
                <c:pt idx="1774">
                  <c:v>0.85850175672804885</c:v>
                </c:pt>
                <c:pt idx="1775">
                  <c:v>0.85854735159085549</c:v>
                </c:pt>
                <c:pt idx="1776">
                  <c:v>0.85859245086934421</c:v>
                </c:pt>
                <c:pt idx="1777">
                  <c:v>0.85863705451634953</c:v>
                </c:pt>
                <c:pt idx="1778">
                  <c:v>0.85868116248522375</c:v>
                </c:pt>
                <c:pt idx="1779">
                  <c:v>0.8587247747298381</c:v>
                </c:pt>
                <c:pt idx="1780">
                  <c:v>0.85876789120458163</c:v>
                </c:pt>
                <c:pt idx="1781">
                  <c:v>0.85881051186436252</c:v>
                </c:pt>
                <c:pt idx="1782">
                  <c:v>0.85885263666460709</c:v>
                </c:pt>
                <c:pt idx="1783">
                  <c:v>0.85889426556126036</c:v>
                </c:pt>
                <c:pt idx="1784">
                  <c:v>0.85893539851078604</c:v>
                </c:pt>
                <c:pt idx="1785">
                  <c:v>0.85897603547016632</c:v>
                </c:pt>
                <c:pt idx="1786">
                  <c:v>0.8590161763969022</c:v>
                </c:pt>
                <c:pt idx="1787">
                  <c:v>0.85905582124901358</c:v>
                </c:pt>
                <c:pt idx="1788">
                  <c:v>0.85909496998503887</c:v>
                </c:pt>
                <c:pt idx="1789">
                  <c:v>0.8591336225640358</c:v>
                </c:pt>
                <c:pt idx="1790">
                  <c:v>0.85917177894558039</c:v>
                </c:pt>
                <c:pt idx="1791">
                  <c:v>0.8592094390897681</c:v>
                </c:pt>
                <c:pt idx="1792">
                  <c:v>0.85924660295721311</c:v>
                </c:pt>
                <c:pt idx="1793">
                  <c:v>0.85928327050904874</c:v>
                </c:pt>
                <c:pt idx="1794">
                  <c:v>0.85931944170692709</c:v>
                </c:pt>
                <c:pt idx="1795">
                  <c:v>0.85935511651301977</c:v>
                </c:pt>
                <c:pt idx="1796">
                  <c:v>0.85939029489001717</c:v>
                </c:pt>
                <c:pt idx="1797">
                  <c:v>0.85942497680112928</c:v>
                </c:pt>
                <c:pt idx="1798">
                  <c:v>0.85945916221008478</c:v>
                </c:pt>
                <c:pt idx="1799">
                  <c:v>0.85949285108113194</c:v>
                </c:pt>
                <c:pt idx="1800">
                  <c:v>0.85952604337903815</c:v>
                </c:pt>
                <c:pt idx="1801">
                  <c:v>0.85955873906909042</c:v>
                </c:pt>
                <c:pt idx="1802">
                  <c:v>0.85959093811709475</c:v>
                </c:pt>
                <c:pt idx="1803">
                  <c:v>0.85962264048937675</c:v>
                </c:pt>
                <c:pt idx="1804">
                  <c:v>0.8596538461527814</c:v>
                </c:pt>
                <c:pt idx="1805">
                  <c:v>0.85968455507467323</c:v>
                </c:pt>
                <c:pt idx="1806">
                  <c:v>0.85971476722293605</c:v>
                </c:pt>
                <c:pt idx="1807">
                  <c:v>0.85974448256597358</c:v>
                </c:pt>
                <c:pt idx="1808">
                  <c:v>0.85977370107270878</c:v>
                </c:pt>
                <c:pt idx="1809">
                  <c:v>0.85980242271258434</c:v>
                </c:pt>
                <c:pt idx="1810">
                  <c:v>0.85983064745556259</c:v>
                </c:pt>
                <c:pt idx="1811">
                  <c:v>0.85985837527212539</c:v>
                </c:pt>
                <c:pt idx="1812">
                  <c:v>0.85988560613327469</c:v>
                </c:pt>
                <c:pt idx="1813">
                  <c:v>0.85991234001053152</c:v>
                </c:pt>
                <c:pt idx="1814">
                  <c:v>0.85993857687593733</c:v>
                </c:pt>
                <c:pt idx="1815">
                  <c:v>0.85996431670205298</c:v>
                </c:pt>
                <c:pt idx="1816">
                  <c:v>0.85998955946195921</c:v>
                </c:pt>
                <c:pt idx="1817">
                  <c:v>0.86001430512925658</c:v>
                </c:pt>
                <c:pt idx="1818">
                  <c:v>0.86003855367806548</c:v>
                </c:pt>
                <c:pt idx="1819">
                  <c:v>0.8600623050830265</c:v>
                </c:pt>
                <c:pt idx="1820">
                  <c:v>0.86008555931929975</c:v>
                </c:pt>
                <c:pt idx="1821">
                  <c:v>0.86010831636256557</c:v>
                </c:pt>
                <c:pt idx="1822">
                  <c:v>0.86013057618902411</c:v>
                </c:pt>
                <c:pt idx="1823">
                  <c:v>0.86015233877539554</c:v>
                </c:pt>
                <c:pt idx="1824">
                  <c:v>0.86017360409892007</c:v>
                </c:pt>
                <c:pt idx="1825">
                  <c:v>0.86019437213735817</c:v>
                </c:pt>
                <c:pt idx="1826">
                  <c:v>0.86021464286898996</c:v>
                </c:pt>
                <c:pt idx="1827">
                  <c:v>0.8602344162726161</c:v>
                </c:pt>
                <c:pt idx="1828">
                  <c:v>0.860253692327557</c:v>
                </c:pt>
                <c:pt idx="1829">
                  <c:v>0.86027247101365345</c:v>
                </c:pt>
                <c:pt idx="1830">
                  <c:v>0.86029075231126617</c:v>
                </c:pt>
                <c:pt idx="1831">
                  <c:v>0.86030853620127645</c:v>
                </c:pt>
                <c:pt idx="1832">
                  <c:v>0.86032582266508539</c:v>
                </c:pt>
                <c:pt idx="1833">
                  <c:v>0.86034261168461423</c:v>
                </c:pt>
                <c:pt idx="1834">
                  <c:v>0.86035890324230513</c:v>
                </c:pt>
                <c:pt idx="1835">
                  <c:v>0.86037469732111971</c:v>
                </c:pt>
                <c:pt idx="1836">
                  <c:v>0.86038999390454007</c:v>
                </c:pt>
                <c:pt idx="1837">
                  <c:v>0.86040479297656902</c:v>
                </c:pt>
                <c:pt idx="1838">
                  <c:v>0.86041909452172938</c:v>
                </c:pt>
                <c:pt idx="1839">
                  <c:v>0.8604328985250641</c:v>
                </c:pt>
                <c:pt idx="1840">
                  <c:v>0.86044620497213686</c:v>
                </c:pt>
                <c:pt idx="1841">
                  <c:v>0.86045901384903134</c:v>
                </c:pt>
                <c:pt idx="1842">
                  <c:v>0.8604713251423517</c:v>
                </c:pt>
                <c:pt idx="1843">
                  <c:v>0.86048313883922278</c:v>
                </c:pt>
                <c:pt idx="1844">
                  <c:v>0.86049445492728938</c:v>
                </c:pt>
                <c:pt idx="1845">
                  <c:v>0.86050527339471694</c:v>
                </c:pt>
                <c:pt idx="1846">
                  <c:v>0.86051559423019142</c:v>
                </c:pt>
                <c:pt idx="1847">
                  <c:v>0.86052541742291888</c:v>
                </c:pt>
                <c:pt idx="1848">
                  <c:v>0.860534742962626</c:v>
                </c:pt>
                <c:pt idx="1849">
                  <c:v>0.86054357083956012</c:v>
                </c:pt>
                <c:pt idx="1850">
                  <c:v>0.86055190104448875</c:v>
                </c:pt>
                <c:pt idx="1851">
                  <c:v>0.86055973356870008</c:v>
                </c:pt>
                <c:pt idx="1852">
                  <c:v>0.86056706840400254</c:v>
                </c:pt>
                <c:pt idx="1853">
                  <c:v>0.86057390554272528</c:v>
                </c:pt>
                <c:pt idx="1854">
                  <c:v>0.8605802449777179</c:v>
                </c:pt>
                <c:pt idx="1855">
                  <c:v>0.86058608670235048</c:v>
                </c:pt>
                <c:pt idx="1856">
                  <c:v>0.86059143071051358</c:v>
                </c:pt>
                <c:pt idx="1857">
                  <c:v>0.86059627699661845</c:v>
                </c:pt>
                <c:pt idx="1858">
                  <c:v>0.86060062555559658</c:v>
                </c:pt>
                <c:pt idx="1859">
                  <c:v>0.86060447638290016</c:v>
                </c:pt>
                <c:pt idx="1860">
                  <c:v>0.8606078294745021</c:v>
                </c:pt>
                <c:pt idx="1861">
                  <c:v>0.86061068482689551</c:v>
                </c:pt>
                <c:pt idx="1862">
                  <c:v>0.86061304243709424</c:v>
                </c:pt>
                <c:pt idx="1863">
                  <c:v>0.86061490230263271</c:v>
                </c:pt>
                <c:pt idx="1864">
                  <c:v>0.8606162644215658</c:v>
                </c:pt>
                <c:pt idx="1865">
                  <c:v>0.86061712879246888</c:v>
                </c:pt>
                <c:pt idx="1866">
                  <c:v>0.86061749541443811</c:v>
                </c:pt>
                <c:pt idx="1867">
                  <c:v>0.8606173642870899</c:v>
                </c:pt>
                <c:pt idx="1868">
                  <c:v>0.86061673541056161</c:v>
                </c:pt>
                <c:pt idx="1869">
                  <c:v>0.8606156087855108</c:v>
                </c:pt>
                <c:pt idx="1870">
                  <c:v>0.86061398441311565</c:v>
                </c:pt>
                <c:pt idx="1871">
                  <c:v>0.86061186229507514</c:v>
                </c:pt>
                <c:pt idx="1872">
                  <c:v>0.86060924243360848</c:v>
                </c:pt>
                <c:pt idx="1873">
                  <c:v>0.8606061248314556</c:v>
                </c:pt>
                <c:pt idx="1874">
                  <c:v>0.86060250949187711</c:v>
                </c:pt>
                <c:pt idx="1875">
                  <c:v>0.86059839641865388</c:v>
                </c:pt>
                <c:pt idx="1876">
                  <c:v>0.86059378561608724</c:v>
                </c:pt>
                <c:pt idx="1877">
                  <c:v>0.86058867708899967</c:v>
                </c:pt>
                <c:pt idx="1878">
                  <c:v>0.86058307084273356</c:v>
                </c:pt>
                <c:pt idx="1879">
                  <c:v>0.86057696688315199</c:v>
                </c:pt>
                <c:pt idx="1880">
                  <c:v>0.86057036521663866</c:v>
                </c:pt>
                <c:pt idx="1881">
                  <c:v>0.86056326585009768</c:v>
                </c:pt>
                <c:pt idx="1882">
                  <c:v>0.86055566879095391</c:v>
                </c:pt>
                <c:pt idx="1883">
                  <c:v>0.86054757404715243</c:v>
                </c:pt>
                <c:pt idx="1884">
                  <c:v>0.86053898162715869</c:v>
                </c:pt>
                <c:pt idx="1885">
                  <c:v>0.86052989153995907</c:v>
                </c:pt>
                <c:pt idx="1886">
                  <c:v>0.86052030379506006</c:v>
                </c:pt>
                <c:pt idx="1887">
                  <c:v>0.86051021840248865</c:v>
                </c:pt>
                <c:pt idx="1888">
                  <c:v>0.8604996353727925</c:v>
                </c:pt>
                <c:pt idx="1889">
                  <c:v>0.86048855471703956</c:v>
                </c:pt>
                <c:pt idx="1890">
                  <c:v>0.86047697644681809</c:v>
                </c:pt>
                <c:pt idx="1891">
                  <c:v>0.86046490057423708</c:v>
                </c:pt>
                <c:pt idx="1892">
                  <c:v>0.86045232711192554</c:v>
                </c:pt>
                <c:pt idx="1893">
                  <c:v>0.86043925607303295</c:v>
                </c:pt>
                <c:pt idx="1894">
                  <c:v>0.86042568747122961</c:v>
                </c:pt>
                <c:pt idx="1895">
                  <c:v>0.8604116213207057</c:v>
                </c:pt>
                <c:pt idx="1896">
                  <c:v>0.8603970576361718</c:v>
                </c:pt>
                <c:pt idx="1897">
                  <c:v>0.86038199643285895</c:v>
                </c:pt>
                <c:pt idx="1898">
                  <c:v>0.86036643772651855</c:v>
                </c:pt>
                <c:pt idx="1899">
                  <c:v>0.86035038153342225</c:v>
                </c:pt>
                <c:pt idx="1900">
                  <c:v>0.86033382787036183</c:v>
                </c:pt>
                <c:pt idx="1901">
                  <c:v>0.86031677675464957</c:v>
                </c:pt>
                <c:pt idx="1902">
                  <c:v>0.86029922820411775</c:v>
                </c:pt>
                <c:pt idx="1903">
                  <c:v>0.86028118223711902</c:v>
                </c:pt>
                <c:pt idx="1904">
                  <c:v>0.8602626388725263</c:v>
                </c:pt>
                <c:pt idx="1905">
                  <c:v>0.86024359812973272</c:v>
                </c:pt>
                <c:pt idx="1906">
                  <c:v>0.86022406002865126</c:v>
                </c:pt>
                <c:pt idx="1907">
                  <c:v>0.86020402458971557</c:v>
                </c:pt>
                <c:pt idx="1908">
                  <c:v>0.86018349183387877</c:v>
                </c:pt>
                <c:pt idx="1909">
                  <c:v>0.86016246178261468</c:v>
                </c:pt>
                <c:pt idx="1910">
                  <c:v>0.86014093445791684</c:v>
                </c:pt>
                <c:pt idx="1911">
                  <c:v>0.86011890988229911</c:v>
                </c:pt>
                <c:pt idx="1912">
                  <c:v>0.86009638807879529</c:v>
                </c:pt>
                <c:pt idx="1913">
                  <c:v>0.86007336907095877</c:v>
                </c:pt>
                <c:pt idx="1914">
                  <c:v>0.86004985288286384</c:v>
                </c:pt>
                <c:pt idx="1915">
                  <c:v>0.86002583953910383</c:v>
                </c:pt>
                <c:pt idx="1916">
                  <c:v>0.86000132906479254</c:v>
                </c:pt>
                <c:pt idx="1917">
                  <c:v>0.85997632148556358</c:v>
                </c:pt>
                <c:pt idx="1918">
                  <c:v>0.85995081682757024</c:v>
                </c:pt>
                <c:pt idx="1919">
                  <c:v>0.85992481511748597</c:v>
                </c:pt>
                <c:pt idx="1920">
                  <c:v>0.8598983163825038</c:v>
                </c:pt>
                <c:pt idx="1921">
                  <c:v>0.85987132065033678</c:v>
                </c:pt>
                <c:pt idx="1922">
                  <c:v>0.85984382794921754</c:v>
                </c:pt>
                <c:pt idx="1923">
                  <c:v>0.85981583830789843</c:v>
                </c:pt>
                <c:pt idx="1924">
                  <c:v>0.8597873517556518</c:v>
                </c:pt>
                <c:pt idx="1925">
                  <c:v>0.85975836832226937</c:v>
                </c:pt>
                <c:pt idx="1926">
                  <c:v>0.85972888803806247</c:v>
                </c:pt>
                <c:pt idx="1927">
                  <c:v>0.85969891093386241</c:v>
                </c:pt>
                <c:pt idx="1928">
                  <c:v>0.85966843704101981</c:v>
                </c:pt>
                <c:pt idx="1929">
                  <c:v>0.85963746639140481</c:v>
                </c:pt>
                <c:pt idx="1930">
                  <c:v>0.85960599901740742</c:v>
                </c:pt>
                <c:pt idx="1931">
                  <c:v>0.85957403495193652</c:v>
                </c:pt>
                <c:pt idx="1932">
                  <c:v>0.85954157422842115</c:v>
                </c:pt>
                <c:pt idx="1933">
                  <c:v>0.85950861688080904</c:v>
                </c:pt>
                <c:pt idx="1934">
                  <c:v>0.85947516294356796</c:v>
                </c:pt>
                <c:pt idx="1935">
                  <c:v>0.85944121245168459</c:v>
                </c:pt>
                <c:pt idx="1936">
                  <c:v>0.85940676544066519</c:v>
                </c:pt>
                <c:pt idx="1937">
                  <c:v>0.85937182194653494</c:v>
                </c:pt>
                <c:pt idx="1938">
                  <c:v>0.85933638200583884</c:v>
                </c:pt>
                <c:pt idx="1939">
                  <c:v>0.85930044565564034</c:v>
                </c:pt>
                <c:pt idx="1940">
                  <c:v>0.8592640129335225</c:v>
                </c:pt>
                <c:pt idx="1941">
                  <c:v>0.85922708387758751</c:v>
                </c:pt>
                <c:pt idx="1942">
                  <c:v>0.85918965852645668</c:v>
                </c:pt>
                <c:pt idx="1943">
                  <c:v>0.85915173691927005</c:v>
                </c:pt>
                <c:pt idx="1944">
                  <c:v>0.85911331909568678</c:v>
                </c:pt>
                <c:pt idx="1945">
                  <c:v>0.85907440509588506</c:v>
                </c:pt>
                <c:pt idx="1946">
                  <c:v>0.85903499496056202</c:v>
                </c:pt>
                <c:pt idx="1947">
                  <c:v>0.85899508873093366</c:v>
                </c:pt>
                <c:pt idx="1948">
                  <c:v>0.85895468644873452</c:v>
                </c:pt>
                <c:pt idx="1949">
                  <c:v>0.85891378815621833</c:v>
                </c:pt>
                <c:pt idx="1950">
                  <c:v>0.85887239389615733</c:v>
                </c:pt>
                <c:pt idx="1951">
                  <c:v>0.85883050371184266</c:v>
                </c:pt>
                <c:pt idx="1952">
                  <c:v>0.85878811764708374</c:v>
                </c:pt>
                <c:pt idx="1953">
                  <c:v>0.85874523574620865</c:v>
                </c:pt>
                <c:pt idx="1954">
                  <c:v>0.85870185805406463</c:v>
                </c:pt>
                <c:pt idx="1955">
                  <c:v>0.8586579846160165</c:v>
                </c:pt>
                <c:pt idx="1956">
                  <c:v>0.85861361547794846</c:v>
                </c:pt>
                <c:pt idx="1957">
                  <c:v>0.85856875068626226</c:v>
                </c:pt>
                <c:pt idx="1958">
                  <c:v>0.85852339028787883</c:v>
                </c:pt>
                <c:pt idx="1959">
                  <c:v>0.85847753433023666</c:v>
                </c:pt>
                <c:pt idx="1960">
                  <c:v>0.85843118286129305</c:v>
                </c:pt>
                <c:pt idx="1961">
                  <c:v>0.85838433592952335</c:v>
                </c:pt>
                <c:pt idx="1962">
                  <c:v>0.8583369935839209</c:v>
                </c:pt>
                <c:pt idx="1963">
                  <c:v>0.85828915587399757</c:v>
                </c:pt>
                <c:pt idx="1964">
                  <c:v>0.85824082284978287</c:v>
                </c:pt>
                <c:pt idx="1965">
                  <c:v>0.85819199456182438</c:v>
                </c:pt>
                <c:pt idx="1966">
                  <c:v>0.85814267106118802</c:v>
                </c:pt>
                <c:pt idx="1967">
                  <c:v>0.8580928523994571</c:v>
                </c:pt>
                <c:pt idx="1968">
                  <c:v>0.85804253862873303</c:v>
                </c:pt>
                <c:pt idx="1969">
                  <c:v>0.85799172980163507</c:v>
                </c:pt>
                <c:pt idx="1970">
                  <c:v>0.85794042597130016</c:v>
                </c:pt>
                <c:pt idx="1971">
                  <c:v>0.85788862719138292</c:v>
                </c:pt>
                <c:pt idx="1972">
                  <c:v>0.85783633351605548</c:v>
                </c:pt>
                <c:pt idx="1973">
                  <c:v>0.85778354500000786</c:v>
                </c:pt>
                <c:pt idx="1974">
                  <c:v>0.85773026169844724</c:v>
                </c:pt>
                <c:pt idx="1975">
                  <c:v>0.85767648366709826</c:v>
                </c:pt>
                <c:pt idx="1976">
                  <c:v>0.85762221096220359</c:v>
                </c:pt>
                <c:pt idx="1977">
                  <c:v>0.85756744364052218</c:v>
                </c:pt>
                <c:pt idx="1978">
                  <c:v>0.85751218175933119</c:v>
                </c:pt>
                <c:pt idx="1979">
                  <c:v>0.85745642537642452</c:v>
                </c:pt>
                <c:pt idx="1980">
                  <c:v>0.85740017455011341</c:v>
                </c:pt>
                <c:pt idx="1981">
                  <c:v>0.85734342933922614</c:v>
                </c:pt>
                <c:pt idx="1982">
                  <c:v>0.857286189803108</c:v>
                </c:pt>
                <c:pt idx="1983">
                  <c:v>0.85722845600162123</c:v>
                </c:pt>
                <c:pt idx="1984">
                  <c:v>0.85717022799514531</c:v>
                </c:pt>
                <c:pt idx="1985">
                  <c:v>0.85711150584457596</c:v>
                </c:pt>
                <c:pt idx="1986">
                  <c:v>0.85705228961132618</c:v>
                </c:pt>
                <c:pt idx="1987">
                  <c:v>0.85699257935732565</c:v>
                </c:pt>
                <c:pt idx="1988">
                  <c:v>0.85693237514502041</c:v>
                </c:pt>
                <c:pt idx="1989">
                  <c:v>0.85687167703737344</c:v>
                </c:pt>
                <c:pt idx="1990">
                  <c:v>0.85681048509786384</c:v>
                </c:pt>
                <c:pt idx="1991">
                  <c:v>0.85674879939048765</c:v>
                </c:pt>
                <c:pt idx="1992">
                  <c:v>0.85668661997975704</c:v>
                </c:pt>
                <c:pt idx="1993">
                  <c:v>0.85662394693070043</c:v>
                </c:pt>
                <c:pt idx="1994">
                  <c:v>0.85656078030886262</c:v>
                </c:pt>
                <c:pt idx="1995">
                  <c:v>0.85649712018030466</c:v>
                </c:pt>
                <c:pt idx="1996">
                  <c:v>0.85643296661160362</c:v>
                </c:pt>
                <c:pt idx="1997">
                  <c:v>0.85636831966985261</c:v>
                </c:pt>
                <c:pt idx="1998">
                  <c:v>0.85630317942266077</c:v>
                </c:pt>
                <c:pt idx="1999">
                  <c:v>0.85623754593815293</c:v>
                </c:pt>
                <c:pt idx="2000">
                  <c:v>0.85617141928497031</c:v>
                </c:pt>
                <c:pt idx="2001">
                  <c:v>0.85610479953226926</c:v>
                </c:pt>
                <c:pt idx="2002">
                  <c:v>0.85603768674972225</c:v>
                </c:pt>
                <c:pt idx="2003">
                  <c:v>0.85597008100751715</c:v>
                </c:pt>
                <c:pt idx="2004">
                  <c:v>0.85590198237635751</c:v>
                </c:pt>
                <c:pt idx="2005">
                  <c:v>0.85583339092746225</c:v>
                </c:pt>
                <c:pt idx="2006">
                  <c:v>0.85576430673256576</c:v>
                </c:pt>
                <c:pt idx="2007">
                  <c:v>0.8556947298639177</c:v>
                </c:pt>
                <c:pt idx="2008">
                  <c:v>0.85562466039428298</c:v>
                </c:pt>
                <c:pt idx="2009">
                  <c:v>0.85555409839694185</c:v>
                </c:pt>
                <c:pt idx="2010">
                  <c:v>0.85548304394568953</c:v>
                </c:pt>
                <c:pt idx="2011">
                  <c:v>0.85541149711483599</c:v>
                </c:pt>
                <c:pt idx="2012">
                  <c:v>0.85533945797920663</c:v>
                </c:pt>
                <c:pt idx="2013">
                  <c:v>0.85526692661414128</c:v>
                </c:pt>
                <c:pt idx="2014">
                  <c:v>0.85519390309549492</c:v>
                </c:pt>
                <c:pt idx="2015">
                  <c:v>0.85512038749963715</c:v>
                </c:pt>
                <c:pt idx="2016">
                  <c:v>0.85504637990345178</c:v>
                </c:pt>
                <c:pt idx="2017">
                  <c:v>0.8549718803843378</c:v>
                </c:pt>
                <c:pt idx="2018">
                  <c:v>0.85489688902020822</c:v>
                </c:pt>
                <c:pt idx="2019">
                  <c:v>0.85482140588949063</c:v>
                </c:pt>
                <c:pt idx="2020">
                  <c:v>0.85474543107112666</c:v>
                </c:pt>
                <c:pt idx="2021">
                  <c:v>0.85466896464457276</c:v>
                </c:pt>
                <c:pt idx="2022">
                  <c:v>0.85459200668979873</c:v>
                </c:pt>
                <c:pt idx="2023">
                  <c:v>0.85451455728728909</c:v>
                </c:pt>
                <c:pt idx="2024">
                  <c:v>0.8544366165180417</c:v>
                </c:pt>
                <c:pt idx="2025">
                  <c:v>0.85435818446356904</c:v>
                </c:pt>
                <c:pt idx="2026">
                  <c:v>0.8542792612058967</c:v>
                </c:pt>
                <c:pt idx="2027">
                  <c:v>0.85419984682756422</c:v>
                </c:pt>
                <c:pt idx="2028">
                  <c:v>0.85411994141162517</c:v>
                </c:pt>
                <c:pt idx="2029">
                  <c:v>0.85403954504164603</c:v>
                </c:pt>
                <c:pt idx="2030">
                  <c:v>0.85395865780170688</c:v>
                </c:pt>
                <c:pt idx="2031">
                  <c:v>0.85387727977640149</c:v>
                </c:pt>
                <c:pt idx="2032">
                  <c:v>0.85379541105083667</c:v>
                </c:pt>
                <c:pt idx="2033">
                  <c:v>0.85371305171063239</c:v>
                </c:pt>
                <c:pt idx="2034">
                  <c:v>0.85363020184192184</c:v>
                </c:pt>
                <c:pt idx="2035">
                  <c:v>0.85354686153135106</c:v>
                </c:pt>
                <c:pt idx="2036">
                  <c:v>0.853463030866079</c:v>
                </c:pt>
                <c:pt idx="2037">
                  <c:v>0.85337870993377773</c:v>
                </c:pt>
                <c:pt idx="2038">
                  <c:v>0.85329389882263162</c:v>
                </c:pt>
                <c:pt idx="2039">
                  <c:v>0.85320859762133816</c:v>
                </c:pt>
                <c:pt idx="2040">
                  <c:v>0.85312280641910676</c:v>
                </c:pt>
                <c:pt idx="2041">
                  <c:v>0.85303652530565999</c:v>
                </c:pt>
                <c:pt idx="2042">
                  <c:v>0.85294975437123222</c:v>
                </c:pt>
                <c:pt idx="2043">
                  <c:v>0.8528624937065703</c:v>
                </c:pt>
                <c:pt idx="2044">
                  <c:v>0.85277474340293347</c:v>
                </c:pt>
                <c:pt idx="2045">
                  <c:v>0.85268650355209263</c:v>
                </c:pt>
                <c:pt idx="2046">
                  <c:v>0.85259777424633088</c:v>
                </c:pt>
                <c:pt idx="2047">
                  <c:v>0.85250855557844318</c:v>
                </c:pt>
                <c:pt idx="2048">
                  <c:v>0.85241884764173625</c:v>
                </c:pt>
              </c:numCache>
            </c:numRef>
          </c:yVal>
          <c:smooth val="1"/>
          <c:extLst>
            <c:ext xmlns:c16="http://schemas.microsoft.com/office/drawing/2014/chart" uri="{C3380CC4-5D6E-409C-BE32-E72D297353CC}">
              <c16:uniqueId val="{0000000C-5D49-9E48-944E-06B5FAD2E995}"/>
            </c:ext>
          </c:extLst>
        </c:ser>
        <c:ser>
          <c:idx val="13"/>
          <c:order val="13"/>
          <c:tx>
            <c:v>Circle 3</c:v>
          </c:tx>
          <c:spPr>
            <a:ln w="3175">
              <a:solidFill>
                <a:schemeClr val="tx1">
                  <a:lumMod val="50000"/>
                  <a:lumOff val="50000"/>
                </a:schemeClr>
              </a:solidFill>
            </a:ln>
          </c:spPr>
          <c:marker>
            <c:symbol val="none"/>
          </c:marker>
          <c:xVal>
            <c:numRef>
              <c:f>[0]!Circle_3_X</c:f>
              <c:numCache>
                <c:formatCode>General</c:formatCode>
                <c:ptCount val="204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numCache>
            </c:numRef>
          </c:xVal>
          <c:yVal>
            <c:numRef>
              <c:f>[0]!Circle_3_Y</c:f>
              <c:numCache>
                <c:formatCode>General</c:formatCode>
                <c:ptCount val="204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numCache>
            </c:numRef>
          </c:yVal>
          <c:smooth val="1"/>
          <c:extLst>
            <c:ext xmlns:c16="http://schemas.microsoft.com/office/drawing/2014/chart" uri="{C3380CC4-5D6E-409C-BE32-E72D297353CC}">
              <c16:uniqueId val="{0000000D-5D49-9E48-944E-06B5FAD2E995}"/>
            </c:ext>
          </c:extLst>
        </c:ser>
        <c:ser>
          <c:idx val="14"/>
          <c:order val="14"/>
          <c:tx>
            <c:v>Circle 4</c:v>
          </c:tx>
          <c:spPr>
            <a:ln w="3175">
              <a:solidFill>
                <a:schemeClr val="tx1">
                  <a:lumMod val="50000"/>
                  <a:lumOff val="50000"/>
                </a:schemeClr>
              </a:solidFill>
            </a:ln>
          </c:spPr>
          <c:marker>
            <c:symbol val="none"/>
          </c:marker>
          <c:xVal>
            <c:numRef>
              <c:f>[0]!Circle_4_X</c:f>
              <c:numCache>
                <c:formatCode>General</c:formatCode>
                <c:ptCount val="204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numCache>
            </c:numRef>
          </c:xVal>
          <c:yVal>
            <c:numRef>
              <c:f>[0]!Circle_4_Y</c:f>
              <c:numCache>
                <c:formatCode>General</c:formatCode>
                <c:ptCount val="204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numCache>
            </c:numRef>
          </c:yVal>
          <c:smooth val="1"/>
          <c:extLst>
            <c:ext xmlns:c16="http://schemas.microsoft.com/office/drawing/2014/chart" uri="{C3380CC4-5D6E-409C-BE32-E72D297353CC}">
              <c16:uniqueId val="{0000000E-5D49-9E48-944E-06B5FAD2E995}"/>
            </c:ext>
          </c:extLst>
        </c:ser>
        <c:ser>
          <c:idx val="15"/>
          <c:order val="15"/>
          <c:tx>
            <c:v>Circle 5</c:v>
          </c:tx>
          <c:spPr>
            <a:ln w="3175">
              <a:solidFill>
                <a:schemeClr val="tx1">
                  <a:lumMod val="50000"/>
                  <a:lumOff val="50000"/>
                </a:schemeClr>
              </a:solidFill>
            </a:ln>
          </c:spPr>
          <c:marker>
            <c:symbol val="none"/>
          </c:marker>
          <c:xVal>
            <c:numRef>
              <c:f>[0]!Circle_5_X</c:f>
              <c:numCache>
                <c:formatCode>General</c:formatCode>
                <c:ptCount val="204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numCache>
            </c:numRef>
          </c:xVal>
          <c:yVal>
            <c:numRef>
              <c:f>[0]!Circle_5_Y</c:f>
              <c:numCache>
                <c:formatCode>General</c:formatCode>
                <c:ptCount val="204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numCache>
            </c:numRef>
          </c:yVal>
          <c:smooth val="1"/>
          <c:extLst>
            <c:ext xmlns:c16="http://schemas.microsoft.com/office/drawing/2014/chart" uri="{C3380CC4-5D6E-409C-BE32-E72D297353CC}">
              <c16:uniqueId val="{0000000F-5D49-9E48-944E-06B5FAD2E995}"/>
            </c:ext>
          </c:extLst>
        </c:ser>
        <c:dLbls>
          <c:showLegendKey val="0"/>
          <c:showVal val="0"/>
          <c:showCatName val="0"/>
          <c:showSerName val="0"/>
          <c:showPercent val="0"/>
          <c:showBubbleSize val="0"/>
        </c:dLbls>
        <c:axId val="378170288"/>
        <c:axId val="378172064"/>
      </c:scatterChart>
      <c:valAx>
        <c:axId val="378170288"/>
        <c:scaling>
          <c:orientation val="minMax"/>
          <c:max val="0.8"/>
          <c:min val="-0.5"/>
        </c:scaling>
        <c:delete val="0"/>
        <c:axPos val="b"/>
        <c:majorGridlines>
          <c:spPr>
            <a:ln w="3175">
              <a:solidFill>
                <a:schemeClr val="bg1">
                  <a:lumMod val="85000"/>
                  <a:alpha val="25000"/>
                </a:schemeClr>
              </a:solidFill>
            </a:ln>
          </c:spPr>
        </c:majorGridlines>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Verdana"/>
                <a:ea typeface="Verdana"/>
                <a:cs typeface="Verdana"/>
              </a:defRPr>
            </a:pPr>
            <a:endParaRPr lang="en-US"/>
          </a:p>
        </c:txPr>
        <c:crossAx val="378172064"/>
        <c:crosses val="autoZero"/>
        <c:crossBetween val="midCat"/>
        <c:majorUnit val="0.1"/>
        <c:minorUnit val="0.05"/>
      </c:valAx>
      <c:valAx>
        <c:axId val="378172064"/>
        <c:scaling>
          <c:orientation val="minMax"/>
          <c:max val="1.01"/>
          <c:min val="0"/>
        </c:scaling>
        <c:delete val="0"/>
        <c:axPos val="l"/>
        <c:majorGridlines>
          <c:spPr>
            <a:ln w="3175">
              <a:solidFill>
                <a:schemeClr val="bg1">
                  <a:lumMod val="85000"/>
                  <a:alpha val="25000"/>
                </a:schemeClr>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Verdana"/>
                <a:ea typeface="Verdana"/>
                <a:cs typeface="Verdana"/>
              </a:defRPr>
            </a:pPr>
            <a:endParaRPr lang="en-US"/>
          </a:p>
        </c:txPr>
        <c:crossAx val="378170288"/>
        <c:crossesAt val="-9.9999999999999999E+306"/>
        <c:crossBetween val="midCat"/>
        <c:majorUnit val="0.1"/>
        <c:minorUnit val="0.1"/>
      </c:valAx>
      <c:spPr>
        <a:noFill/>
        <a:ln w="25400">
          <a:noFill/>
        </a:ln>
      </c:spPr>
    </c:plotArea>
    <c:legend>
      <c:legendPos val="r"/>
      <c:legendEntry>
        <c:idx val="11"/>
        <c:delete val="1"/>
      </c:legendEntry>
      <c:legendEntry>
        <c:idx val="12"/>
        <c:delete val="1"/>
      </c:legendEntry>
      <c:legendEntry>
        <c:idx val="13"/>
        <c:delete val="1"/>
      </c:legendEntry>
      <c:legendEntry>
        <c:idx val="14"/>
        <c:delete val="1"/>
      </c:legendEntry>
      <c:legendEntry>
        <c:idx val="15"/>
        <c:delete val="1"/>
      </c:legendEntry>
      <c:layout>
        <c:manualLayout>
          <c:xMode val="edge"/>
          <c:yMode val="edge"/>
          <c:x val="0.78008930930613496"/>
          <c:y val="0.65946061460216299"/>
          <c:w val="0.198895612708018"/>
          <c:h val="0.27050047489200002"/>
        </c:manualLayout>
      </c:layout>
      <c:overlay val="0"/>
      <c:spPr>
        <a:noFill/>
        <a:ln w="25400">
          <a:noFill/>
        </a:ln>
      </c:spPr>
      <c:txPr>
        <a:bodyPr/>
        <a:lstStyle/>
        <a:p>
          <a:pPr>
            <a:defRPr sz="90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Verdana"/>
          <a:ea typeface="Verdana"/>
          <a:cs typeface="Verdana"/>
        </a:defRPr>
      </a:pPr>
      <a:endParaRPr lang="en-US"/>
    </a:p>
  </c:txPr>
  <c:printSettings>
    <c:headerFooter/>
    <c:pageMargins b="0.75" l="0.7" r="0.7" t="0.75" header="0.5" footer="0.5"/>
    <c:pageSetup paperSize="0" orientation="landscape"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418752535447996E-2"/>
          <c:y val="3.1026280100627999E-2"/>
          <c:w val="0.89302503042537595"/>
          <c:h val="0.90453539677984596"/>
        </c:manualLayout>
      </c:layout>
      <c:scatterChart>
        <c:scatterStyle val="lineMarker"/>
        <c:varyColors val="0"/>
        <c:ser>
          <c:idx val="3"/>
          <c:order val="0"/>
          <c:tx>
            <c:v>Aspect check</c:v>
          </c:tx>
          <c:spPr>
            <a:ln w="3175">
              <a:solidFill>
                <a:schemeClr val="tx1"/>
              </a:solidFill>
            </a:ln>
          </c:spPr>
          <c:marker>
            <c:symbol val="none"/>
          </c:marker>
          <c:xVal>
            <c:numLit>
              <c:formatCode>General</c:formatCode>
              <c:ptCount val="2"/>
              <c:pt idx="0">
                <c:v>-0.2</c:v>
              </c:pt>
              <c:pt idx="1">
                <c:v>-0.5</c:v>
              </c:pt>
            </c:numLit>
          </c:xVal>
          <c:yVal>
            <c:numLit>
              <c:formatCode>General</c:formatCode>
              <c:ptCount val="2"/>
              <c:pt idx="0">
                <c:v>0</c:v>
              </c:pt>
              <c:pt idx="1">
                <c:v>0.3</c:v>
              </c:pt>
            </c:numLit>
          </c:yVal>
          <c:smooth val="0"/>
          <c:extLst>
            <c:ext xmlns:c16="http://schemas.microsoft.com/office/drawing/2014/chart" uri="{C3380CC4-5D6E-409C-BE32-E72D297353CC}">
              <c16:uniqueId val="{00000000-551E-194F-96D6-339682FFBC3E}"/>
            </c:ext>
          </c:extLst>
        </c:ser>
        <c:ser>
          <c:idx val="8"/>
          <c:order val="1"/>
          <c:tx>
            <c:v>Shading left</c:v>
          </c:tx>
          <c:spPr>
            <a:ln w="12700">
              <a:solidFill>
                <a:srgbClr val="FFCCCC"/>
              </a:solidFill>
            </a:ln>
          </c:spPr>
          <c:marker>
            <c:symbol val="none"/>
          </c:marker>
          <c:xVal>
            <c:numRef>
              <c:f>[0]!Shading_ReflectionX</c:f>
              <c:numCache>
                <c:formatCode>General</c:formatCode>
                <c:ptCount val="2049"/>
                <c:pt idx="0">
                  <c:v>0</c:v>
                </c:pt>
                <c:pt idx="1">
                  <c:v>0</c:v>
                </c:pt>
                <c:pt idx="2">
                  <c:v>-1.1709095968399199E-3</c:v>
                </c:pt>
                <c:pt idx="3">
                  <c:v>-3.6642532213599917E-4</c:v>
                </c:pt>
                <c:pt idx="4">
                  <c:v>-2.3398891557008033E-3</c:v>
                </c:pt>
                <c:pt idx="5">
                  <c:v>-7.3327864520242878E-4</c:v>
                </c:pt>
                <c:pt idx="6">
                  <c:v>-3.5069398290943363E-3</c:v>
                </c:pt>
                <c:pt idx="7">
                  <c:v>-1.1005588166880466E-3</c:v>
                </c:pt>
                <c:pt idx="8">
                  <c:v>-4.6720627695322047E-3</c:v>
                </c:pt>
                <c:pt idx="9">
                  <c:v>-1.468264684080723E-3</c:v>
                </c:pt>
                <c:pt idx="10">
                  <c:v>-5.8352591295260945E-3</c:v>
                </c:pt>
                <c:pt idx="11">
                  <c:v>-1.8363950948696584E-3</c:v>
                </c:pt>
                <c:pt idx="12">
                  <c:v>-6.9965300615876923E-3</c:v>
                </c:pt>
                <c:pt idx="13">
                  <c:v>-2.2049488965422801E-3</c:v>
                </c:pt>
                <c:pt idx="14">
                  <c:v>-8.1558767182286843E-3</c:v>
                </c:pt>
                <c:pt idx="15">
                  <c:v>-2.5739249365869027E-3</c:v>
                </c:pt>
                <c:pt idx="16">
                  <c:v>-9.3133002519607561E-3</c:v>
                </c:pt>
                <c:pt idx="17">
                  <c:v>-2.9433220624922821E-3</c:v>
                </c:pt>
                <c:pt idx="18">
                  <c:v>-1.0468801815295595E-2</c:v>
                </c:pt>
                <c:pt idx="19">
                  <c:v>-3.3131391217462907E-3</c:v>
                </c:pt>
                <c:pt idx="20">
                  <c:v>-1.1622382560744883E-2</c:v>
                </c:pt>
                <c:pt idx="21">
                  <c:v>-3.6833749618381262E-3</c:v>
                </c:pt>
                <c:pt idx="22">
                  <c:v>-1.2774043640820312E-2</c:v>
                </c:pt>
                <c:pt idx="23">
                  <c:v>-4.0540284302552181E-3</c:v>
                </c:pt>
                <c:pt idx="24">
                  <c:v>-1.3923786208033565E-2</c:v>
                </c:pt>
                <c:pt idx="25">
                  <c:v>-4.4250983744858812E-3</c:v>
                </c:pt>
                <c:pt idx="26">
                  <c:v>-1.5071611414896328E-2</c:v>
                </c:pt>
                <c:pt idx="27">
                  <c:v>-4.7965836420188705E-3</c:v>
                </c:pt>
                <c:pt idx="28">
                  <c:v>-1.6217520413920286E-2</c:v>
                </c:pt>
                <c:pt idx="29">
                  <c:v>-5.1684830803420592E-3</c:v>
                </c:pt>
                <c:pt idx="30">
                  <c:v>-1.7361514357617128E-2</c:v>
                </c:pt>
                <c:pt idx="31">
                  <c:v>-5.5407955369446427E-3</c:v>
                </c:pt>
                <c:pt idx="32">
                  <c:v>-1.8503594398498538E-2</c:v>
                </c:pt>
                <c:pt idx="33">
                  <c:v>-5.913519859314053E-3</c:v>
                </c:pt>
                <c:pt idx="34">
                  <c:v>-1.9643761689076205E-2</c:v>
                </c:pt>
                <c:pt idx="35">
                  <c:v>-6.2866548949386042E-3</c:v>
                </c:pt>
                <c:pt idx="36">
                  <c:v>-2.0782017381861809E-2</c:v>
                </c:pt>
                <c:pt idx="37">
                  <c:v>-6.6601994913070509E-3</c:v>
                </c:pt>
                <c:pt idx="38">
                  <c:v>-2.1918362629367045E-2</c:v>
                </c:pt>
                <c:pt idx="39">
                  <c:v>-7.0341524959072676E-3</c:v>
                </c:pt>
                <c:pt idx="40">
                  <c:v>-2.3052798584103588E-2</c:v>
                </c:pt>
                <c:pt idx="41">
                  <c:v>-7.408512756228447E-3</c:v>
                </c:pt>
                <c:pt idx="42">
                  <c:v>-2.4185326398583132E-2</c:v>
                </c:pt>
                <c:pt idx="43">
                  <c:v>-7.7832791197580235E-3</c:v>
                </c:pt>
                <c:pt idx="44">
                  <c:v>-2.5315947225317364E-2</c:v>
                </c:pt>
                <c:pt idx="45">
                  <c:v>-8.1584504339843114E-3</c:v>
                </c:pt>
                <c:pt idx="46">
                  <c:v>-2.6444662216817964E-2</c:v>
                </c:pt>
                <c:pt idx="47">
                  <c:v>-8.5340255463960627E-3</c:v>
                </c:pt>
                <c:pt idx="48">
                  <c:v>-2.7571472525596625E-2</c:v>
                </c:pt>
                <c:pt idx="49">
                  <c:v>-8.9100033044811552E-3</c:v>
                </c:pt>
                <c:pt idx="50">
                  <c:v>-2.8696379304165024E-2</c:v>
                </c:pt>
                <c:pt idx="51">
                  <c:v>-9.2863825557287782E-3</c:v>
                </c:pt>
                <c:pt idx="52">
                  <c:v>-2.9819383705034855E-2</c:v>
                </c:pt>
                <c:pt idx="53">
                  <c:v>-9.6631621476263689E-3</c:v>
                </c:pt>
                <c:pt idx="54">
                  <c:v>-3.0940486880717807E-2</c:v>
                </c:pt>
                <c:pt idx="55">
                  <c:v>-1.004034092766224E-2</c:v>
                </c:pt>
                <c:pt idx="56">
                  <c:v>-3.2059689983725555E-2</c:v>
                </c:pt>
                <c:pt idx="57">
                  <c:v>-1.0417917743325147E-2</c:v>
                </c:pt>
                <c:pt idx="58">
                  <c:v>-3.3176994166569794E-2</c:v>
                </c:pt>
                <c:pt idx="59">
                  <c:v>-1.079589144210296E-2</c:v>
                </c:pt>
                <c:pt idx="60">
                  <c:v>-3.4292400581762202E-2</c:v>
                </c:pt>
                <c:pt idx="61">
                  <c:v>-1.1174260871484876E-2</c:v>
                </c:pt>
                <c:pt idx="62">
                  <c:v>-3.5405910381814468E-2</c:v>
                </c:pt>
                <c:pt idx="63">
                  <c:v>-1.1553024878958328E-2</c:v>
                </c:pt>
                <c:pt idx="64">
                  <c:v>-3.651752471923829E-2</c:v>
                </c:pt>
                <c:pt idx="65">
                  <c:v>-1.1932182312011631E-2</c:v>
                </c:pt>
                <c:pt idx="66">
                  <c:v>-3.7627244746545337E-2</c:v>
                </c:pt>
                <c:pt idx="67">
                  <c:v>-1.2311732018133539E-2</c:v>
                </c:pt>
                <c:pt idx="68">
                  <c:v>-3.8735071616247306E-2</c:v>
                </c:pt>
                <c:pt idx="69">
                  <c:v>-1.2691672844811925E-2</c:v>
                </c:pt>
                <c:pt idx="70">
                  <c:v>-3.9841006480855874E-2</c:v>
                </c:pt>
                <c:pt idx="71">
                  <c:v>-1.3072003639535978E-2</c:v>
                </c:pt>
                <c:pt idx="72">
                  <c:v>-4.0945050492882731E-2</c:v>
                </c:pt>
                <c:pt idx="73">
                  <c:v>-1.3452723249793141E-2</c:v>
                </c:pt>
                <c:pt idx="74">
                  <c:v>-4.2047204804839575E-2</c:v>
                </c:pt>
                <c:pt idx="75">
                  <c:v>-1.3833830523071723E-2</c:v>
                </c:pt>
                <c:pt idx="76">
                  <c:v>-4.3147470569238074E-2</c:v>
                </c:pt>
                <c:pt idx="77">
                  <c:v>-1.4215324306860479E-2</c:v>
                </c:pt>
                <c:pt idx="78">
                  <c:v>-4.4245848938589925E-2</c:v>
                </c:pt>
                <c:pt idx="79">
                  <c:v>-1.4597203448647286E-2</c:v>
                </c:pt>
                <c:pt idx="80">
                  <c:v>-4.5342341065406806E-2</c:v>
                </c:pt>
                <c:pt idx="81">
                  <c:v>-1.4979466795921326E-2</c:v>
                </c:pt>
                <c:pt idx="82">
                  <c:v>-4.6436948102200414E-2</c:v>
                </c:pt>
                <c:pt idx="83">
                  <c:v>-1.5362113196170044E-2</c:v>
                </c:pt>
                <c:pt idx="84">
                  <c:v>-4.7529671201482424E-2</c:v>
                </c:pt>
                <c:pt idx="85">
                  <c:v>-1.5745141496881755E-2</c:v>
                </c:pt>
                <c:pt idx="86">
                  <c:v>-4.8620511515764527E-2</c:v>
                </c:pt>
                <c:pt idx="87">
                  <c:v>-1.6128550545545208E-2</c:v>
                </c:pt>
                <c:pt idx="88">
                  <c:v>-4.9709470197558413E-2</c:v>
                </c:pt>
                <c:pt idx="89">
                  <c:v>-1.6512339189648281E-2</c:v>
                </c:pt>
                <c:pt idx="90">
                  <c:v>-5.0796548399375759E-2</c:v>
                </c:pt>
                <c:pt idx="91">
                  <c:v>-1.6896506276680157E-2</c:v>
                </c:pt>
                <c:pt idx="92">
                  <c:v>-5.1881747273728261E-2</c:v>
                </c:pt>
                <c:pt idx="93">
                  <c:v>-1.7281050654128282E-2</c:v>
                </c:pt>
                <c:pt idx="94">
                  <c:v>-5.2965067973127604E-2</c:v>
                </c:pt>
                <c:pt idx="95">
                  <c:v>-1.7665971169480967E-2</c:v>
                </c:pt>
                <c:pt idx="96">
                  <c:v>-5.4046511650085463E-2</c:v>
                </c:pt>
                <c:pt idx="97">
                  <c:v>-1.8051266670226964E-2</c:v>
                </c:pt>
                <c:pt idx="98">
                  <c:v>-5.5126079457113529E-2</c:v>
                </c:pt>
                <c:pt idx="99">
                  <c:v>-1.8436936003854151E-2</c:v>
                </c:pt>
                <c:pt idx="100">
                  <c:v>-5.6203772546723492E-2</c:v>
                </c:pt>
                <c:pt idx="101">
                  <c:v>-1.882297801785171E-2</c:v>
                </c:pt>
                <c:pt idx="102">
                  <c:v>-5.7279592071427042E-2</c:v>
                </c:pt>
                <c:pt idx="103">
                  <c:v>-1.9209391559707089E-2</c:v>
                </c:pt>
                <c:pt idx="104">
                  <c:v>-5.8353539183735863E-2</c:v>
                </c:pt>
                <c:pt idx="105">
                  <c:v>-1.9596175476908596E-2</c:v>
                </c:pt>
                <c:pt idx="106">
                  <c:v>-5.942561503616163E-2</c:v>
                </c:pt>
                <c:pt idx="107">
                  <c:v>-1.9983328616944986E-2</c:v>
                </c:pt>
                <c:pt idx="108">
                  <c:v>-6.0495820781216042E-2</c:v>
                </c:pt>
                <c:pt idx="109">
                  <c:v>-2.0370849827304138E-2</c:v>
                </c:pt>
                <c:pt idx="110">
                  <c:v>-6.1564157571410767E-2</c:v>
                </c:pt>
                <c:pt idx="111">
                  <c:v>-2.0758737955475226E-2</c:v>
                </c:pt>
                <c:pt idx="112">
                  <c:v>-6.2630626559257524E-2</c:v>
                </c:pt>
                <c:pt idx="113">
                  <c:v>-2.1146991848945702E-2</c:v>
                </c:pt>
                <c:pt idx="114">
                  <c:v>-6.3695228897267961E-2</c:v>
                </c:pt>
                <c:pt idx="115">
                  <c:v>-2.1535610355203884E-2</c:v>
                </c:pt>
                <c:pt idx="116">
                  <c:v>-6.4757965737953796E-2</c:v>
                </c:pt>
                <c:pt idx="117">
                  <c:v>-2.1924592321738514E-2</c:v>
                </c:pt>
                <c:pt idx="118">
                  <c:v>-6.5818838233826699E-2</c:v>
                </c:pt>
                <c:pt idx="119">
                  <c:v>-2.2313936596037476E-2</c:v>
                </c:pt>
                <c:pt idx="120">
                  <c:v>-6.6877847537398352E-2</c:v>
                </c:pt>
                <c:pt idx="121">
                  <c:v>-2.2703642025589943E-2</c:v>
                </c:pt>
                <c:pt idx="122">
                  <c:v>-6.7934994801180454E-2</c:v>
                </c:pt>
                <c:pt idx="123">
                  <c:v>-2.3093707457883368E-2</c:v>
                </c:pt>
                <c:pt idx="124">
                  <c:v>-6.8990281177684687E-2</c:v>
                </c:pt>
                <c:pt idx="125">
                  <c:v>-2.3484131740406068E-2</c:v>
                </c:pt>
                <c:pt idx="126">
                  <c:v>-7.0043707819422721E-2</c:v>
                </c:pt>
                <c:pt idx="127">
                  <c:v>-2.3874913720646786E-2</c:v>
                </c:pt>
                <c:pt idx="128">
                  <c:v>-7.1095275878906267E-2</c:v>
                </c:pt>
                <c:pt idx="129">
                  <c:v>-2.4266052246093406E-2</c:v>
                </c:pt>
                <c:pt idx="130">
                  <c:v>-7.2144986508646994E-2</c:v>
                </c:pt>
                <c:pt idx="131">
                  <c:v>-2.46575461642351E-2</c:v>
                </c:pt>
                <c:pt idx="132">
                  <c:v>-7.3192840861156599E-2</c:v>
                </c:pt>
                <c:pt idx="133">
                  <c:v>-2.5049394322559322E-2</c:v>
                </c:pt>
                <c:pt idx="134">
                  <c:v>-7.4238840088946767E-2</c:v>
                </c:pt>
                <c:pt idx="135">
                  <c:v>-2.5441595568554388E-2</c:v>
                </c:pt>
                <c:pt idx="136">
                  <c:v>-7.5282985344529166E-2</c:v>
                </c:pt>
                <c:pt idx="137">
                  <c:v>-2.5834148749709043E-2</c:v>
                </c:pt>
                <c:pt idx="138">
                  <c:v>-7.6325277780415507E-2</c:v>
                </c:pt>
                <c:pt idx="139">
                  <c:v>-2.6227052713511168E-2</c:v>
                </c:pt>
                <c:pt idx="140">
                  <c:v>-7.736571854911746E-2</c:v>
                </c:pt>
                <c:pt idx="141">
                  <c:v>-2.6620306307449937E-2</c:v>
                </c:pt>
                <c:pt idx="142">
                  <c:v>-7.8404308803146722E-2</c:v>
                </c:pt>
                <c:pt idx="143">
                  <c:v>-2.7013908379012803E-2</c:v>
                </c:pt>
                <c:pt idx="144">
                  <c:v>-7.9441049695014976E-2</c:v>
                </c:pt>
                <c:pt idx="145">
                  <c:v>-2.7407857775688084E-2</c:v>
                </c:pt>
                <c:pt idx="146">
                  <c:v>-8.0475942377233892E-2</c:v>
                </c:pt>
                <c:pt idx="147">
                  <c:v>-2.7802153344964522E-2</c:v>
                </c:pt>
                <c:pt idx="148">
                  <c:v>-8.150898800231518E-2</c:v>
                </c:pt>
                <c:pt idx="149">
                  <c:v>-2.819679393433E-2</c:v>
                </c:pt>
                <c:pt idx="150">
                  <c:v>-8.2540187722770511E-2</c:v>
                </c:pt>
                <c:pt idx="151">
                  <c:v>-2.8591778391273692E-2</c:v>
                </c:pt>
                <c:pt idx="152">
                  <c:v>-8.3569542691111581E-2</c:v>
                </c:pt>
                <c:pt idx="153">
                  <c:v>-2.8987105563283051E-2</c:v>
                </c:pt>
                <c:pt idx="154">
                  <c:v>-8.4597054059850074E-2</c:v>
                </c:pt>
                <c:pt idx="155">
                  <c:v>-2.9382774297846397E-2</c:v>
                </c:pt>
                <c:pt idx="156">
                  <c:v>-8.5622722981497659E-2</c:v>
                </c:pt>
                <c:pt idx="157">
                  <c:v>-2.9778783442452463E-2</c:v>
                </c:pt>
                <c:pt idx="158">
                  <c:v>-8.6646550608566048E-2</c:v>
                </c:pt>
                <c:pt idx="159">
                  <c:v>-3.0175131844589146E-2</c:v>
                </c:pt>
                <c:pt idx="160">
                  <c:v>-8.7668538093566908E-2</c:v>
                </c:pt>
                <c:pt idx="161">
                  <c:v>-3.0571818351745605E-2</c:v>
                </c:pt>
                <c:pt idx="162">
                  <c:v>-8.8688686589011939E-2</c:v>
                </c:pt>
                <c:pt idx="163">
                  <c:v>-3.0968841811409305E-2</c:v>
                </c:pt>
                <c:pt idx="164">
                  <c:v>-8.9706997247412823E-2</c:v>
                </c:pt>
                <c:pt idx="165">
                  <c:v>-3.1366201071068557E-2</c:v>
                </c:pt>
                <c:pt idx="166">
                  <c:v>-9.0723471221281229E-2</c:v>
                </c:pt>
                <c:pt idx="167">
                  <c:v>-3.1763894978212109E-2</c:v>
                </c:pt>
                <c:pt idx="168">
                  <c:v>-9.1738109663128869E-2</c:v>
                </c:pt>
                <c:pt idx="169">
                  <c:v>-3.2161922380327834E-2</c:v>
                </c:pt>
                <c:pt idx="170">
                  <c:v>-9.2750913725467413E-2</c:v>
                </c:pt>
                <c:pt idx="171">
                  <c:v>-3.2560282124904916E-2</c:v>
                </c:pt>
                <c:pt idx="172">
                  <c:v>-9.3761884560808556E-2</c:v>
                </c:pt>
                <c:pt idx="173">
                  <c:v>-3.2958973059430803E-2</c:v>
                </c:pt>
                <c:pt idx="174">
                  <c:v>-9.4771023321663983E-2</c:v>
                </c:pt>
                <c:pt idx="175">
                  <c:v>-3.3357994031393813E-2</c:v>
                </c:pt>
                <c:pt idx="176">
                  <c:v>-9.5778331160545363E-2</c:v>
                </c:pt>
                <c:pt idx="177">
                  <c:v>-3.3757343888282693E-2</c:v>
                </c:pt>
                <c:pt idx="178">
                  <c:v>-9.6783809229964407E-2</c:v>
                </c:pt>
                <c:pt idx="179">
                  <c:v>-3.4157021477585321E-2</c:v>
                </c:pt>
                <c:pt idx="180">
                  <c:v>-9.7787458682432785E-2</c:v>
                </c:pt>
                <c:pt idx="181">
                  <c:v>-3.4557025646790862E-2</c:v>
                </c:pt>
                <c:pt idx="182">
                  <c:v>-9.8789280670462193E-2</c:v>
                </c:pt>
                <c:pt idx="183">
                  <c:v>-3.4957355243386785E-2</c:v>
                </c:pt>
                <c:pt idx="184">
                  <c:v>-9.9789276346564315E-2</c:v>
                </c:pt>
                <c:pt idx="185">
                  <c:v>-3.5358009114861401E-2</c:v>
                </c:pt>
                <c:pt idx="186">
                  <c:v>-0.10078744686325082</c:v>
                </c:pt>
                <c:pt idx="187">
                  <c:v>-3.5758986108703456E-2</c:v>
                </c:pt>
                <c:pt idx="188">
                  <c:v>-0.10178379337303343</c:v>
                </c:pt>
                <c:pt idx="189">
                  <c:v>-3.6160285072400829E-2</c:v>
                </c:pt>
                <c:pt idx="190">
                  <c:v>-0.10277831702842379</c:v>
                </c:pt>
                <c:pt idx="191">
                  <c:v>-3.6561904853442684E-2</c:v>
                </c:pt>
                <c:pt idx="192">
                  <c:v>-0.10377101898193361</c:v>
                </c:pt>
                <c:pt idx="193">
                  <c:v>-3.6963844299316491E-2</c:v>
                </c:pt>
                <c:pt idx="194">
                  <c:v>-0.10476190038607458</c:v>
                </c:pt>
                <c:pt idx="195">
                  <c:v>-3.736610225751056E-2</c:v>
                </c:pt>
                <c:pt idx="196">
                  <c:v>-0.10575096239335838</c:v>
                </c:pt>
                <c:pt idx="197">
                  <c:v>-3.7768677575513637E-2</c:v>
                </c:pt>
                <c:pt idx="198">
                  <c:v>-0.10673820615629669</c:v>
                </c:pt>
                <c:pt idx="199">
                  <c:v>-3.8171569100813603E-2</c:v>
                </c:pt>
                <c:pt idx="200">
                  <c:v>-0.10772363282740118</c:v>
                </c:pt>
                <c:pt idx="201">
                  <c:v>-3.857477568089962E-2</c:v>
                </c:pt>
                <c:pt idx="202">
                  <c:v>-0.10870724355918357</c:v>
                </c:pt>
                <c:pt idx="203">
                  <c:v>-3.8978296163259159E-2</c:v>
                </c:pt>
                <c:pt idx="204">
                  <c:v>-0.10968903950415554</c:v>
                </c:pt>
                <c:pt idx="205">
                  <c:v>-3.9382129395380529E-2</c:v>
                </c:pt>
                <c:pt idx="206">
                  <c:v>-0.11066902181482877</c:v>
                </c:pt>
                <c:pt idx="207">
                  <c:v>-3.9786274224752477E-2</c:v>
                </c:pt>
                <c:pt idx="208">
                  <c:v>-0.11164719164371494</c:v>
                </c:pt>
                <c:pt idx="209">
                  <c:v>-4.0190729498862883E-2</c:v>
                </c:pt>
                <c:pt idx="210">
                  <c:v>-0.11262355014332572</c:v>
                </c:pt>
                <c:pt idx="211">
                  <c:v>-4.059549406520091E-2</c:v>
                </c:pt>
                <c:pt idx="212">
                  <c:v>-0.11359809846617283</c:v>
                </c:pt>
                <c:pt idx="213">
                  <c:v>-4.1000566771254028E-2</c:v>
                </c:pt>
                <c:pt idx="214">
                  <c:v>-0.11457083776476795</c:v>
                </c:pt>
                <c:pt idx="215">
                  <c:v>-4.1405946464510547E-2</c:v>
                </c:pt>
                <c:pt idx="216">
                  <c:v>-0.11554176919162276</c:v>
                </c:pt>
                <c:pt idx="217">
                  <c:v>-4.1811631992459214E-2</c:v>
                </c:pt>
                <c:pt idx="218">
                  <c:v>-0.11651089389924894</c:v>
                </c:pt>
                <c:pt idx="219">
                  <c:v>-4.2217622202587908E-2</c:v>
                </c:pt>
                <c:pt idx="220">
                  <c:v>-0.11747821304015817</c:v>
                </c:pt>
                <c:pt idx="221">
                  <c:v>-4.2623915942385793E-2</c:v>
                </c:pt>
                <c:pt idx="222">
                  <c:v>-0.11844372776686216</c:v>
                </c:pt>
                <c:pt idx="223">
                  <c:v>-4.3030512059340338E-2</c:v>
                </c:pt>
                <c:pt idx="224">
                  <c:v>-0.11940743923187258</c:v>
                </c:pt>
                <c:pt idx="225">
                  <c:v>-4.3437409400939861E-2</c:v>
                </c:pt>
                <c:pt idx="226">
                  <c:v>-0.12036934858770112</c:v>
                </c:pt>
                <c:pt idx="227">
                  <c:v>-4.3844606814673087E-2</c:v>
                </c:pt>
                <c:pt idx="228">
                  <c:v>-0.12132945698685947</c:v>
                </c:pt>
                <c:pt idx="229">
                  <c:v>-4.4252103148027917E-2</c:v>
                </c:pt>
                <c:pt idx="230">
                  <c:v>-0.12228776558185929</c:v>
                </c:pt>
                <c:pt idx="231">
                  <c:v>-4.4659897248493508E-2</c:v>
                </c:pt>
                <c:pt idx="232">
                  <c:v>-0.1232442755252123</c:v>
                </c:pt>
                <c:pt idx="233">
                  <c:v>-4.5067987963557328E-2</c:v>
                </c:pt>
                <c:pt idx="234">
                  <c:v>-0.1241989879694302</c:v>
                </c:pt>
                <c:pt idx="235">
                  <c:v>-4.5476374140707695E-2</c:v>
                </c:pt>
                <c:pt idx="236">
                  <c:v>-0.12515190406702462</c:v>
                </c:pt>
                <c:pt idx="237">
                  <c:v>-4.5885054627433336E-2</c:v>
                </c:pt>
                <c:pt idx="238">
                  <c:v>-0.12610302497050729</c:v>
                </c:pt>
                <c:pt idx="239">
                  <c:v>-4.629402827122215E-2</c:v>
                </c:pt>
                <c:pt idx="240">
                  <c:v>-0.12705235183238986</c:v>
                </c:pt>
                <c:pt idx="241">
                  <c:v>-4.6703293919563293E-2</c:v>
                </c:pt>
                <c:pt idx="242">
                  <c:v>-0.12799988580518404</c:v>
                </c:pt>
                <c:pt idx="243">
                  <c:v>-4.7112850419944237E-2</c:v>
                </c:pt>
                <c:pt idx="244">
                  <c:v>-0.12894562804140153</c:v>
                </c:pt>
                <c:pt idx="245">
                  <c:v>-4.7522696619853297E-2</c:v>
                </c:pt>
                <c:pt idx="246">
                  <c:v>-0.129889579693554</c:v>
                </c:pt>
                <c:pt idx="247">
                  <c:v>-4.7932831366779199E-2</c:v>
                </c:pt>
                <c:pt idx="248">
                  <c:v>-0.13083174191415314</c:v>
                </c:pt>
                <c:pt idx="249">
                  <c:v>-4.8343253508209852E-2</c:v>
                </c:pt>
                <c:pt idx="250">
                  <c:v>-0.13177211585571061</c:v>
                </c:pt>
                <c:pt idx="251">
                  <c:v>-4.875396189163439E-2</c:v>
                </c:pt>
                <c:pt idx="252">
                  <c:v>-0.13271070267073812</c:v>
                </c:pt>
                <c:pt idx="253">
                  <c:v>-4.9164955364540304E-2</c:v>
                </c:pt>
                <c:pt idx="254">
                  <c:v>-0.13364750351174737</c:v>
                </c:pt>
                <c:pt idx="255">
                  <c:v>-4.9576232774415904E-2</c:v>
                </c:pt>
                <c:pt idx="256">
                  <c:v>-0.13458251953125003</c:v>
                </c:pt>
                <c:pt idx="257">
                  <c:v>-4.9987792968749917E-2</c:v>
                </c:pt>
                <c:pt idx="258">
                  <c:v>-0.1355157518817578</c:v>
                </c:pt>
                <c:pt idx="259">
                  <c:v>-5.0399634795030249E-2</c:v>
                </c:pt>
                <c:pt idx="260">
                  <c:v>-0.13644720171578231</c:v>
                </c:pt>
                <c:pt idx="261">
                  <c:v>-5.0811757100746036E-2</c:v>
                </c:pt>
                <c:pt idx="262">
                  <c:v>-0.1373768701858353</c:v>
                </c:pt>
                <c:pt idx="263">
                  <c:v>-5.1224158733384768E-2</c:v>
                </c:pt>
                <c:pt idx="264">
                  <c:v>-0.13830475844442847</c:v>
                </c:pt>
                <c:pt idx="265">
                  <c:v>-5.1636838540434757E-2</c:v>
                </c:pt>
                <c:pt idx="266">
                  <c:v>-0.13923086764407347</c:v>
                </c:pt>
                <c:pt idx="267">
                  <c:v>-5.2049795369384727E-2</c:v>
                </c:pt>
                <c:pt idx="268">
                  <c:v>-0.14015519893728201</c:v>
                </c:pt>
                <c:pt idx="269">
                  <c:v>-5.2463028067722586E-2</c:v>
                </c:pt>
                <c:pt idx="270">
                  <c:v>-0.14107775347656573</c:v>
                </c:pt>
                <c:pt idx="271">
                  <c:v>-5.287653548293747E-2</c:v>
                </c:pt>
                <c:pt idx="272">
                  <c:v>-0.14199853241443636</c:v>
                </c:pt>
                <c:pt idx="273">
                  <c:v>-5.3290316462516869E-2</c:v>
                </c:pt>
                <c:pt idx="274">
                  <c:v>-0.14291753690340558</c:v>
                </c:pt>
                <c:pt idx="275">
                  <c:v>-5.3704369853949094E-2</c:v>
                </c:pt>
                <c:pt idx="276">
                  <c:v>-0.14383476809598508</c:v>
                </c:pt>
                <c:pt idx="277">
                  <c:v>-5.411869450472287E-2</c:v>
                </c:pt>
                <c:pt idx="278">
                  <c:v>-0.14475022714468655</c:v>
                </c:pt>
                <c:pt idx="279">
                  <c:v>-5.4533289262326104E-2</c:v>
                </c:pt>
                <c:pt idx="280">
                  <c:v>-0.14566391520202163</c:v>
                </c:pt>
                <c:pt idx="281">
                  <c:v>-5.4948152974247932E-2</c:v>
                </c:pt>
                <c:pt idx="282">
                  <c:v>-0.14657583342050204</c:v>
                </c:pt>
                <c:pt idx="283">
                  <c:v>-5.5363284487975846E-2</c:v>
                </c:pt>
                <c:pt idx="284">
                  <c:v>-0.14748598295263951</c:v>
                </c:pt>
                <c:pt idx="285">
                  <c:v>-5.5778682650998154E-2</c:v>
                </c:pt>
                <c:pt idx="286">
                  <c:v>-0.14839436495094563</c:v>
                </c:pt>
                <c:pt idx="287">
                  <c:v>-5.6194346310803583E-2</c:v>
                </c:pt>
                <c:pt idx="288">
                  <c:v>-0.14930098056793217</c:v>
                </c:pt>
                <c:pt idx="289">
                  <c:v>-5.6610274314880041E-2</c:v>
                </c:pt>
                <c:pt idx="290">
                  <c:v>-0.15020583095611076</c:v>
                </c:pt>
                <c:pt idx="291">
                  <c:v>-5.7026465510716662E-2</c:v>
                </c:pt>
                <c:pt idx="292">
                  <c:v>-0.15110891726799311</c:v>
                </c:pt>
                <c:pt idx="293">
                  <c:v>-5.7442918745800937E-2</c:v>
                </c:pt>
                <c:pt idx="294">
                  <c:v>-0.15201024065609095</c:v>
                </c:pt>
                <c:pt idx="295">
                  <c:v>-5.7859632867621177E-2</c:v>
                </c:pt>
                <c:pt idx="296">
                  <c:v>-0.15290980227291587</c:v>
                </c:pt>
                <c:pt idx="297">
                  <c:v>-5.8276606723666108E-2</c:v>
                </c:pt>
                <c:pt idx="298">
                  <c:v>-0.15380760327097964</c:v>
                </c:pt>
                <c:pt idx="299">
                  <c:v>-5.8693839161423636E-2</c:v>
                </c:pt>
                <c:pt idx="300">
                  <c:v>-0.15470364480279389</c:v>
                </c:pt>
                <c:pt idx="301">
                  <c:v>-5.9111329028382897E-2</c:v>
                </c:pt>
                <c:pt idx="302">
                  <c:v>-0.15559792802087033</c:v>
                </c:pt>
                <c:pt idx="303">
                  <c:v>-5.9529075172031383E-2</c:v>
                </c:pt>
                <c:pt idx="304">
                  <c:v>-0.15649045407772069</c:v>
                </c:pt>
                <c:pt idx="305">
                  <c:v>-5.9947076439857402E-2</c:v>
                </c:pt>
                <c:pt idx="306">
                  <c:v>-0.15738122412585656</c:v>
                </c:pt>
                <c:pt idx="307">
                  <c:v>-6.0365331679349682E-2</c:v>
                </c:pt>
                <c:pt idx="308">
                  <c:v>-0.15827023931778972</c:v>
                </c:pt>
                <c:pt idx="309">
                  <c:v>-6.0783839737996129E-2</c:v>
                </c:pt>
                <c:pt idx="310">
                  <c:v>-0.15915750080603178</c:v>
                </c:pt>
                <c:pt idx="311">
                  <c:v>-6.1202599463285878E-2</c:v>
                </c:pt>
                <c:pt idx="312">
                  <c:v>-0.16004300974309446</c:v>
                </c:pt>
                <c:pt idx="313">
                  <c:v>-6.1621609702706422E-2</c:v>
                </c:pt>
                <c:pt idx="314">
                  <c:v>-0.1609267672814895</c:v>
                </c:pt>
                <c:pt idx="315">
                  <c:v>-6.2040869303746068E-2</c:v>
                </c:pt>
                <c:pt idx="316">
                  <c:v>-0.16180877457372847</c:v>
                </c:pt>
                <c:pt idx="317">
                  <c:v>-6.2460377113893545E-2</c:v>
                </c:pt>
                <c:pt idx="318">
                  <c:v>-0.16268903277232316</c:v>
                </c:pt>
                <c:pt idx="319">
                  <c:v>-6.2880131980636758E-2</c:v>
                </c:pt>
                <c:pt idx="320">
                  <c:v>-0.16356754302978518</c:v>
                </c:pt>
                <c:pt idx="321">
                  <c:v>-6.3300132751464844E-2</c:v>
                </c:pt>
                <c:pt idx="322">
                  <c:v>-0.16444430649862626</c:v>
                </c:pt>
                <c:pt idx="323">
                  <c:v>-6.3720378273865286E-2</c:v>
                </c:pt>
                <c:pt idx="324">
                  <c:v>-0.16531932433135813</c:v>
                </c:pt>
                <c:pt idx="325">
                  <c:v>-6.4140867395326415E-2</c:v>
                </c:pt>
                <c:pt idx="326">
                  <c:v>-0.16619259768049235</c:v>
                </c:pt>
                <c:pt idx="327">
                  <c:v>-6.4561598963336936E-2</c:v>
                </c:pt>
                <c:pt idx="328">
                  <c:v>-0.16706412769854073</c:v>
                </c:pt>
                <c:pt idx="329">
                  <c:v>-6.4982571825384763E-2</c:v>
                </c:pt>
                <c:pt idx="330">
                  <c:v>-0.16793391553801487</c:v>
                </c:pt>
                <c:pt idx="331">
                  <c:v>-6.5403784828959033E-2</c:v>
                </c:pt>
                <c:pt idx="332">
                  <c:v>-0.1688019623514265</c:v>
                </c:pt>
                <c:pt idx="333">
                  <c:v>-6.5825236821547228E-2</c:v>
                </c:pt>
                <c:pt idx="334">
                  <c:v>-0.16966826929128734</c:v>
                </c:pt>
                <c:pt idx="335">
                  <c:v>-6.624692665063768E-2</c:v>
                </c:pt>
                <c:pt idx="336">
                  <c:v>-0.17053283751010898</c:v>
                </c:pt>
                <c:pt idx="337">
                  <c:v>-6.6668853163719094E-2</c:v>
                </c:pt>
                <c:pt idx="338">
                  <c:v>-0.17139566816040319</c:v>
                </c:pt>
                <c:pt idx="339">
                  <c:v>-6.7091015208279384E-2</c:v>
                </c:pt>
                <c:pt idx="340">
                  <c:v>-0.1722567623946816</c:v>
                </c:pt>
                <c:pt idx="341">
                  <c:v>-6.7513411631807685E-2</c:v>
                </c:pt>
                <c:pt idx="342">
                  <c:v>-0.17311612136545593</c:v>
                </c:pt>
                <c:pt idx="343">
                  <c:v>-6.7936041281791482E-2</c:v>
                </c:pt>
                <c:pt idx="344">
                  <c:v>-0.1739737462252379</c:v>
                </c:pt>
                <c:pt idx="345">
                  <c:v>-6.8358903005719104E-2</c:v>
                </c:pt>
                <c:pt idx="346">
                  <c:v>-0.17482963812653909</c:v>
                </c:pt>
                <c:pt idx="347">
                  <c:v>-6.8781995651079259E-2</c:v>
                </c:pt>
                <c:pt idx="348">
                  <c:v>-0.1756837982218713</c:v>
                </c:pt>
                <c:pt idx="349">
                  <c:v>-6.9205318065360275E-2</c:v>
                </c:pt>
                <c:pt idx="350">
                  <c:v>-0.17653622766374613</c:v>
                </c:pt>
                <c:pt idx="351">
                  <c:v>-6.9628869096050039E-2</c:v>
                </c:pt>
                <c:pt idx="352">
                  <c:v>-0.17738692760467534</c:v>
                </c:pt>
                <c:pt idx="353">
                  <c:v>-7.0052647590637285E-2</c:v>
                </c:pt>
                <c:pt idx="354">
                  <c:v>-0.17823589919717056</c:v>
                </c:pt>
                <c:pt idx="355">
                  <c:v>-7.0476652396609926E-2</c:v>
                </c:pt>
                <c:pt idx="356">
                  <c:v>-0.17908314359374347</c:v>
                </c:pt>
                <c:pt idx="357">
                  <c:v>-7.0900882361456669E-2</c:v>
                </c:pt>
                <c:pt idx="358">
                  <c:v>-0.17992866194690582</c:v>
                </c:pt>
                <c:pt idx="359">
                  <c:v>-7.1325336332665842E-2</c:v>
                </c:pt>
                <c:pt idx="360">
                  <c:v>-0.18077245540916922</c:v>
                </c:pt>
                <c:pt idx="361">
                  <c:v>-7.1750013157725334E-2</c:v>
                </c:pt>
                <c:pt idx="362">
                  <c:v>-0.18161452513304543</c:v>
                </c:pt>
                <c:pt idx="363">
                  <c:v>-7.2174911684123877E-2</c:v>
                </c:pt>
                <c:pt idx="364">
                  <c:v>-0.18245487227104609</c:v>
                </c:pt>
                <c:pt idx="365">
                  <c:v>-7.2600030759349385E-2</c:v>
                </c:pt>
                <c:pt idx="366">
                  <c:v>-0.18329349797568287</c:v>
                </c:pt>
                <c:pt idx="367">
                  <c:v>-7.3025369230890563E-2</c:v>
                </c:pt>
                <c:pt idx="368">
                  <c:v>-0.18413040339946751</c:v>
                </c:pt>
                <c:pt idx="369">
                  <c:v>-7.3450925946235743E-2</c:v>
                </c:pt>
                <c:pt idx="370">
                  <c:v>-0.18496558969491164</c:v>
                </c:pt>
                <c:pt idx="371">
                  <c:v>-7.387669975287281E-2</c:v>
                </c:pt>
                <c:pt idx="372">
                  <c:v>-0.18579905801452701</c:v>
                </c:pt>
                <c:pt idx="373">
                  <c:v>-7.4302689498290497E-2</c:v>
                </c:pt>
                <c:pt idx="374">
                  <c:v>-0.18663080951082525</c:v>
                </c:pt>
                <c:pt idx="375">
                  <c:v>-7.472889402997672E-2</c:v>
                </c:pt>
                <c:pt idx="376">
                  <c:v>-0.18746084533631804</c:v>
                </c:pt>
                <c:pt idx="377">
                  <c:v>-7.5155312195420182E-2</c:v>
                </c:pt>
                <c:pt idx="378">
                  <c:v>-0.18828916664351714</c:v>
                </c:pt>
                <c:pt idx="379">
                  <c:v>-7.5581942842109215E-2</c:v>
                </c:pt>
                <c:pt idx="380">
                  <c:v>-0.18911577458493414</c:v>
                </c:pt>
                <c:pt idx="381">
                  <c:v>-7.6008784817531705E-2</c:v>
                </c:pt>
                <c:pt idx="382">
                  <c:v>-0.18994067031308082</c:v>
                </c:pt>
                <c:pt idx="383">
                  <c:v>-7.6435836969176385E-2</c:v>
                </c:pt>
                <c:pt idx="384">
                  <c:v>-0.1907638549804688</c:v>
                </c:pt>
                <c:pt idx="385">
                  <c:v>-7.686309814453117E-2</c:v>
                </c:pt>
                <c:pt idx="386">
                  <c:v>-0.19158532973960979</c:v>
                </c:pt>
                <c:pt idx="387">
                  <c:v>-7.7290567191084764E-2</c:v>
                </c:pt>
                <c:pt idx="388">
                  <c:v>-0.19240509574301545</c:v>
                </c:pt>
                <c:pt idx="389">
                  <c:v>-7.7718242956325498E-2</c:v>
                </c:pt>
                <c:pt idx="390">
                  <c:v>-0.19322315414319749</c:v>
                </c:pt>
                <c:pt idx="391">
                  <c:v>-7.8146124287741259E-2</c:v>
                </c:pt>
                <c:pt idx="392">
                  <c:v>-0.19403950609266762</c:v>
                </c:pt>
                <c:pt idx="393">
                  <c:v>-7.8574210032820779E-2</c:v>
                </c:pt>
                <c:pt idx="394">
                  <c:v>-0.1948541527439375</c:v>
                </c:pt>
                <c:pt idx="395">
                  <c:v>-7.9002499039051974E-2</c:v>
                </c:pt>
                <c:pt idx="396">
                  <c:v>-0.19566709524951881</c:v>
                </c:pt>
                <c:pt idx="397">
                  <c:v>-7.9430990153923547E-2</c:v>
                </c:pt>
                <c:pt idx="398">
                  <c:v>-0.19647833476192322</c:v>
                </c:pt>
                <c:pt idx="399">
                  <c:v>-7.9859682224923831E-2</c:v>
                </c:pt>
                <c:pt idx="400">
                  <c:v>-0.19728787243366244</c:v>
                </c:pt>
                <c:pt idx="401">
                  <c:v>-8.028857409954071E-2</c:v>
                </c:pt>
                <c:pt idx="402">
                  <c:v>-0.19809570941724819</c:v>
                </c:pt>
                <c:pt idx="403">
                  <c:v>-8.0717664625262919E-2</c:v>
                </c:pt>
                <c:pt idx="404">
                  <c:v>-0.19890184686519211</c:v>
                </c:pt>
                <c:pt idx="405">
                  <c:v>-8.1146952649578372E-2</c:v>
                </c:pt>
                <c:pt idx="406">
                  <c:v>-0.19970628593000589</c:v>
                </c:pt>
                <c:pt idx="407">
                  <c:v>-8.1576437019975773E-2</c:v>
                </c:pt>
                <c:pt idx="408">
                  <c:v>-0.20050902776420121</c:v>
                </c:pt>
                <c:pt idx="409">
                  <c:v>-8.2006116583943453E-2</c:v>
                </c:pt>
                <c:pt idx="410">
                  <c:v>-0.20131007352028976</c:v>
                </c:pt>
                <c:pt idx="411">
                  <c:v>-8.2435990188969299E-2</c:v>
                </c:pt>
                <c:pt idx="412">
                  <c:v>-0.20210942435078327</c:v>
                </c:pt>
                <c:pt idx="413">
                  <c:v>-8.2866056682542044E-2</c:v>
                </c:pt>
                <c:pt idx="414">
                  <c:v>-0.20290708140819338</c:v>
                </c:pt>
                <c:pt idx="415">
                  <c:v>-8.3296314912149602E-2</c:v>
                </c:pt>
                <c:pt idx="416">
                  <c:v>-0.20370304584503179</c:v>
                </c:pt>
                <c:pt idx="417">
                  <c:v>-8.3726763725280678E-2</c:v>
                </c:pt>
                <c:pt idx="418">
                  <c:v>-0.20449731881381017</c:v>
                </c:pt>
                <c:pt idx="419">
                  <c:v>-8.4157401969423604E-2</c:v>
                </c:pt>
                <c:pt idx="420">
                  <c:v>-0.20528990146704021</c:v>
                </c:pt>
                <c:pt idx="421">
                  <c:v>-8.4588228492066264E-2</c:v>
                </c:pt>
                <c:pt idx="422">
                  <c:v>-0.20608079495723364</c:v>
                </c:pt>
                <c:pt idx="423">
                  <c:v>-8.5019242140697393E-2</c:v>
                </c:pt>
                <c:pt idx="424">
                  <c:v>-0.20687000043690207</c:v>
                </c:pt>
                <c:pt idx="425">
                  <c:v>-8.5450441762804905E-2</c:v>
                </c:pt>
                <c:pt idx="426">
                  <c:v>-0.20765751905855726</c:v>
                </c:pt>
                <c:pt idx="427">
                  <c:v>-8.5881826205877504E-2</c:v>
                </c:pt>
                <c:pt idx="428">
                  <c:v>-0.20844335197471087</c:v>
                </c:pt>
                <c:pt idx="429">
                  <c:v>-8.6313394317403522E-2</c:v>
                </c:pt>
                <c:pt idx="430">
                  <c:v>-0.20922750033787454</c:v>
                </c:pt>
                <c:pt idx="431">
                  <c:v>-8.6745144944870844E-2</c:v>
                </c:pt>
                <c:pt idx="432">
                  <c:v>-0.21000996530056004</c:v>
                </c:pt>
                <c:pt idx="433">
                  <c:v>-8.7177076935768205E-2</c:v>
                </c:pt>
                <c:pt idx="434">
                  <c:v>-0.21079074801527897</c:v>
                </c:pt>
                <c:pt idx="435">
                  <c:v>-8.7609189137583518E-2</c:v>
                </c:pt>
                <c:pt idx="436">
                  <c:v>-0.21156984963454309</c:v>
                </c:pt>
                <c:pt idx="437">
                  <c:v>-8.8041480397805488E-2</c:v>
                </c:pt>
                <c:pt idx="438">
                  <c:v>-0.21234727131086406</c:v>
                </c:pt>
                <c:pt idx="439">
                  <c:v>-8.8473949563922447E-2</c:v>
                </c:pt>
                <c:pt idx="440">
                  <c:v>-0.21312301419675353</c:v>
                </c:pt>
                <c:pt idx="441">
                  <c:v>-8.8906595483422279E-2</c:v>
                </c:pt>
                <c:pt idx="442">
                  <c:v>-0.21389707944472325</c:v>
                </c:pt>
                <c:pt idx="443">
                  <c:v>-8.933941700379372E-2</c:v>
                </c:pt>
                <c:pt idx="444">
                  <c:v>-0.21466946820728483</c:v>
                </c:pt>
                <c:pt idx="445">
                  <c:v>-8.9772412972524682E-2</c:v>
                </c:pt>
                <c:pt idx="446">
                  <c:v>-0.21544018163695003</c:v>
                </c:pt>
                <c:pt idx="447">
                  <c:v>-9.0205582237103871E-2</c:v>
                </c:pt>
                <c:pt idx="448">
                  <c:v>-0.21620922088623051</c:v>
                </c:pt>
                <c:pt idx="449">
                  <c:v>-9.0638923645019603E-2</c:v>
                </c:pt>
                <c:pt idx="450">
                  <c:v>-0.21697658710763792</c:v>
                </c:pt>
                <c:pt idx="451">
                  <c:v>-9.1072436043759808E-2</c:v>
                </c:pt>
                <c:pt idx="452">
                  <c:v>-0.21774228145368402</c:v>
                </c:pt>
                <c:pt idx="453">
                  <c:v>-9.1506118280813176E-2</c:v>
                </c:pt>
                <c:pt idx="454">
                  <c:v>-0.2185063050768804</c:v>
                </c:pt>
                <c:pt idx="455">
                  <c:v>-9.1939969203667635E-2</c:v>
                </c:pt>
                <c:pt idx="456">
                  <c:v>-0.21926865912973884</c:v>
                </c:pt>
                <c:pt idx="457">
                  <c:v>-9.237398765981189E-2</c:v>
                </c:pt>
                <c:pt idx="458">
                  <c:v>-0.22002934476477098</c:v>
                </c:pt>
                <c:pt idx="459">
                  <c:v>-9.2808172496734259E-2</c:v>
                </c:pt>
                <c:pt idx="460">
                  <c:v>-0.22078836313448849</c:v>
                </c:pt>
                <c:pt idx="461">
                  <c:v>-9.3242522561922669E-2</c:v>
                </c:pt>
                <c:pt idx="462">
                  <c:v>-0.22154571539140311</c:v>
                </c:pt>
                <c:pt idx="463">
                  <c:v>-9.3677036702865812E-2</c:v>
                </c:pt>
                <c:pt idx="464">
                  <c:v>-0.22230140268802645</c:v>
                </c:pt>
                <c:pt idx="465">
                  <c:v>-9.4111713767051616E-2</c:v>
                </c:pt>
                <c:pt idx="466">
                  <c:v>-0.22305542617687027</c:v>
                </c:pt>
                <c:pt idx="467">
                  <c:v>-9.4546552601968786E-2</c:v>
                </c:pt>
                <c:pt idx="468">
                  <c:v>-0.22380778701044624</c:v>
                </c:pt>
                <c:pt idx="469">
                  <c:v>-9.4981552055105639E-2</c:v>
                </c:pt>
                <c:pt idx="470">
                  <c:v>-0.22455848634126599</c:v>
                </c:pt>
                <c:pt idx="471">
                  <c:v>-9.5416710973950103E-2</c:v>
                </c:pt>
                <c:pt idx="472">
                  <c:v>-0.22530752532184128</c:v>
                </c:pt>
                <c:pt idx="473">
                  <c:v>-9.5852028205990869E-2</c:v>
                </c:pt>
                <c:pt idx="474">
                  <c:v>-0.22605490510468373</c:v>
                </c:pt>
                <c:pt idx="475">
                  <c:v>-9.6287502598715866E-2</c:v>
                </c:pt>
                <c:pt idx="476">
                  <c:v>-0.22680062684230509</c:v>
                </c:pt>
                <c:pt idx="477">
                  <c:v>-9.6723132999613798E-2</c:v>
                </c:pt>
                <c:pt idx="478">
                  <c:v>-0.22754469168721703</c:v>
                </c:pt>
                <c:pt idx="479">
                  <c:v>-9.7158918256172982E-2</c:v>
                </c:pt>
                <c:pt idx="480">
                  <c:v>-0.22828710079193121</c:v>
                </c:pt>
                <c:pt idx="481">
                  <c:v>-9.7594857215881348E-2</c:v>
                </c:pt>
                <c:pt idx="482">
                  <c:v>-0.2290278553089593</c:v>
                </c:pt>
                <c:pt idx="483">
                  <c:v>-9.8030948726227585E-2</c:v>
                </c:pt>
                <c:pt idx="484">
                  <c:v>-0.22976695639081304</c:v>
                </c:pt>
                <c:pt idx="485">
                  <c:v>-9.8467191634699622E-2</c:v>
                </c:pt>
                <c:pt idx="486">
                  <c:v>-0.23050440519000406</c:v>
                </c:pt>
                <c:pt idx="487">
                  <c:v>-9.8903584788786164E-2</c:v>
                </c:pt>
                <c:pt idx="488">
                  <c:v>-0.23124020285904412</c:v>
                </c:pt>
                <c:pt idx="489">
                  <c:v>-9.9340127035975528E-2</c:v>
                </c:pt>
                <c:pt idx="490">
                  <c:v>-0.23197435055044485</c:v>
                </c:pt>
                <c:pt idx="491">
                  <c:v>-9.9776817223755643E-2</c:v>
                </c:pt>
                <c:pt idx="492">
                  <c:v>-0.23270684941671793</c:v>
                </c:pt>
                <c:pt idx="493">
                  <c:v>-0.1002136541996152</c:v>
                </c:pt>
                <c:pt idx="494">
                  <c:v>-0.23343770061037508</c:v>
                </c:pt>
                <c:pt idx="495">
                  <c:v>-0.10065063681104212</c:v>
                </c:pt>
                <c:pt idx="496">
                  <c:v>-0.23416690528392795</c:v>
                </c:pt>
                <c:pt idx="497">
                  <c:v>-0.10108776390552512</c:v>
                </c:pt>
                <c:pt idx="498">
                  <c:v>-0.23489446458988827</c:v>
                </c:pt>
                <c:pt idx="499">
                  <c:v>-0.10152503433055252</c:v>
                </c:pt>
                <c:pt idx="500">
                  <c:v>-0.23562037968076771</c:v>
                </c:pt>
                <c:pt idx="501">
                  <c:v>-0.10196244693361223</c:v>
                </c:pt>
                <c:pt idx="502">
                  <c:v>-0.23634465170907792</c:v>
                </c:pt>
                <c:pt idx="503">
                  <c:v>-0.10240000056219295</c:v>
                </c:pt>
                <c:pt idx="504">
                  <c:v>-0.23706728182733064</c:v>
                </c:pt>
                <c:pt idx="505">
                  <c:v>-0.10283769406378261</c:v>
                </c:pt>
                <c:pt idx="506">
                  <c:v>-0.2377882711880375</c:v>
                </c:pt>
                <c:pt idx="507">
                  <c:v>-0.10327552628586992</c:v>
                </c:pt>
                <c:pt idx="508">
                  <c:v>-0.23850762094371025</c:v>
                </c:pt>
                <c:pt idx="509">
                  <c:v>-0.10371349607594318</c:v>
                </c:pt>
                <c:pt idx="510">
                  <c:v>-0.23922533224686054</c:v>
                </c:pt>
                <c:pt idx="511">
                  <c:v>-0.10415160228149034</c:v>
                </c:pt>
                <c:pt idx="512">
                  <c:v>-0.23994140625000004</c:v>
                </c:pt>
                <c:pt idx="513">
                  <c:v>-0.10458984375000008</c:v>
                </c:pt>
                <c:pt idx="514">
                  <c:v>-0.24065584410564048</c:v>
                </c:pt>
                <c:pt idx="515">
                  <c:v>-0.10502821932896032</c:v>
                </c:pt>
                <c:pt idx="516">
                  <c:v>-0.24136864696629348</c:v>
                </c:pt>
                <c:pt idx="517">
                  <c:v>-0.10546672786585978</c:v>
                </c:pt>
                <c:pt idx="518">
                  <c:v>-0.24207981598447081</c:v>
                </c:pt>
                <c:pt idx="519">
                  <c:v>-0.10590536820818677</c:v>
                </c:pt>
                <c:pt idx="520">
                  <c:v>-0.24278935231268411</c:v>
                </c:pt>
                <c:pt idx="521">
                  <c:v>-0.10634413920342922</c:v>
                </c:pt>
                <c:pt idx="522">
                  <c:v>-0.24349725710344505</c:v>
                </c:pt>
                <c:pt idx="523">
                  <c:v>-0.10678303969907582</c:v>
                </c:pt>
                <c:pt idx="524">
                  <c:v>-0.24420353150926535</c:v>
                </c:pt>
                <c:pt idx="525">
                  <c:v>-0.1072220685426145</c:v>
                </c:pt>
                <c:pt idx="526">
                  <c:v>-0.24490817668265666</c:v>
                </c:pt>
                <c:pt idx="527">
                  <c:v>-0.10766122458153396</c:v>
                </c:pt>
                <c:pt idx="528">
                  <c:v>-0.24561119377613072</c:v>
                </c:pt>
                <c:pt idx="529">
                  <c:v>-0.10810050666332252</c:v>
                </c:pt>
                <c:pt idx="530">
                  <c:v>-0.24631258394219918</c:v>
                </c:pt>
                <c:pt idx="531">
                  <c:v>-0.10853991363546811</c:v>
                </c:pt>
                <c:pt idx="532">
                  <c:v>-0.24701234833337371</c:v>
                </c:pt>
                <c:pt idx="533">
                  <c:v>-0.10897944434545942</c:v>
                </c:pt>
                <c:pt idx="534">
                  <c:v>-0.24771048810216603</c:v>
                </c:pt>
                <c:pt idx="535">
                  <c:v>-0.10941909764078438</c:v>
                </c:pt>
                <c:pt idx="536">
                  <c:v>-0.24840700440108779</c:v>
                </c:pt>
                <c:pt idx="537">
                  <c:v>-0.10985887236893169</c:v>
                </c:pt>
                <c:pt idx="538">
                  <c:v>-0.24910189838265073</c:v>
                </c:pt>
                <c:pt idx="539">
                  <c:v>-0.11029876737738967</c:v>
                </c:pt>
                <c:pt idx="540">
                  <c:v>-0.24979517119936651</c:v>
                </c:pt>
                <c:pt idx="541">
                  <c:v>-0.11073878151364625</c:v>
                </c:pt>
                <c:pt idx="542">
                  <c:v>-0.25048682400374678</c:v>
                </c:pt>
                <c:pt idx="543">
                  <c:v>-0.11117891362519011</c:v>
                </c:pt>
                <c:pt idx="544">
                  <c:v>-0.25117685794830324</c:v>
                </c:pt>
                <c:pt idx="545">
                  <c:v>-0.1116191625595092</c:v>
                </c:pt>
                <c:pt idx="546">
                  <c:v>-0.25186527418554766</c:v>
                </c:pt>
                <c:pt idx="547">
                  <c:v>-0.1120595271640922</c:v>
                </c:pt>
                <c:pt idx="548">
                  <c:v>-0.25255207386799161</c:v>
                </c:pt>
                <c:pt idx="549">
                  <c:v>-0.11250000628642745</c:v>
                </c:pt>
                <c:pt idx="550">
                  <c:v>-0.25323725814814685</c:v>
                </c:pt>
                <c:pt idx="551">
                  <c:v>-0.11294059877400286</c:v>
                </c:pt>
                <c:pt idx="552">
                  <c:v>-0.25392082817852502</c:v>
                </c:pt>
                <c:pt idx="553">
                  <c:v>-0.11338130347430714</c:v>
                </c:pt>
                <c:pt idx="554">
                  <c:v>-0.25460278511163781</c:v>
                </c:pt>
                <c:pt idx="555">
                  <c:v>-0.1138221192348282</c:v>
                </c:pt>
                <c:pt idx="556">
                  <c:v>-0.25528313009999698</c:v>
                </c:pt>
                <c:pt idx="557">
                  <c:v>-0.11426304490305475</c:v>
                </c:pt>
                <c:pt idx="558">
                  <c:v>-0.25596186429611412</c:v>
                </c:pt>
                <c:pt idx="559">
                  <c:v>-0.11470407932647511</c:v>
                </c:pt>
                <c:pt idx="560">
                  <c:v>-0.25663898885250097</c:v>
                </c:pt>
                <c:pt idx="561">
                  <c:v>-0.11514522135257721</c:v>
                </c:pt>
                <c:pt idx="562">
                  <c:v>-0.25731450492166918</c:v>
                </c:pt>
                <c:pt idx="563">
                  <c:v>-0.11558646982884974</c:v>
                </c:pt>
                <c:pt idx="564">
                  <c:v>-0.25798841365613046</c:v>
                </c:pt>
                <c:pt idx="565">
                  <c:v>-0.11602782360278062</c:v>
                </c:pt>
                <c:pt idx="566">
                  <c:v>-0.25866071620839653</c:v>
                </c:pt>
                <c:pt idx="567">
                  <c:v>-0.11646928152185856</c:v>
                </c:pt>
                <c:pt idx="568">
                  <c:v>-0.25933141373097901</c:v>
                </c:pt>
                <c:pt idx="569">
                  <c:v>-0.11691084243357189</c:v>
                </c:pt>
                <c:pt idx="570">
                  <c:v>-0.26000050737638963</c:v>
                </c:pt>
                <c:pt idx="571">
                  <c:v>-0.11735250518540852</c:v>
                </c:pt>
                <c:pt idx="572">
                  <c:v>-0.26066799829714005</c:v>
                </c:pt>
                <c:pt idx="573">
                  <c:v>-0.11779426862485715</c:v>
                </c:pt>
                <c:pt idx="574">
                  <c:v>-0.26133388764574195</c:v>
                </c:pt>
                <c:pt idx="575">
                  <c:v>-0.1182361315994057</c:v>
                </c:pt>
                <c:pt idx="576">
                  <c:v>-0.26199817657470709</c:v>
                </c:pt>
                <c:pt idx="577">
                  <c:v>-0.11867809295654289</c:v>
                </c:pt>
                <c:pt idx="578">
                  <c:v>-0.26266086623654705</c:v>
                </c:pt>
                <c:pt idx="579">
                  <c:v>-0.11912015154375702</c:v>
                </c:pt>
                <c:pt idx="580">
                  <c:v>-0.2633219577837736</c:v>
                </c:pt>
                <c:pt idx="581">
                  <c:v>-0.11956230620853603</c:v>
                </c:pt>
                <c:pt idx="582">
                  <c:v>-0.26398145236889836</c:v>
                </c:pt>
                <c:pt idx="583">
                  <c:v>-0.12000455579836861</c:v>
                </c:pt>
                <c:pt idx="584">
                  <c:v>-0.26463935114443304</c:v>
                </c:pt>
                <c:pt idx="585">
                  <c:v>-0.12044689916074268</c:v>
                </c:pt>
                <c:pt idx="586">
                  <c:v>-0.2652956552628894</c:v>
                </c:pt>
                <c:pt idx="587">
                  <c:v>-0.12088933514314697</c:v>
                </c:pt>
                <c:pt idx="588">
                  <c:v>-0.265950365876779</c:v>
                </c:pt>
                <c:pt idx="589">
                  <c:v>-0.12133186259306974</c:v>
                </c:pt>
                <c:pt idx="590">
                  <c:v>-0.26660348413861362</c:v>
                </c:pt>
                <c:pt idx="591">
                  <c:v>-0.12177448035799898</c:v>
                </c:pt>
                <c:pt idx="592">
                  <c:v>-0.26725501120090489</c:v>
                </c:pt>
                <c:pt idx="593">
                  <c:v>-0.12221718728542336</c:v>
                </c:pt>
                <c:pt idx="594">
                  <c:v>-0.26790494821616451</c:v>
                </c:pt>
                <c:pt idx="595">
                  <c:v>-0.1226599822228308</c:v>
                </c:pt>
                <c:pt idx="596">
                  <c:v>-0.26855329633690422</c:v>
                </c:pt>
                <c:pt idx="597">
                  <c:v>-0.12310286401771002</c:v>
                </c:pt>
                <c:pt idx="598">
                  <c:v>-0.26920005671563563</c:v>
                </c:pt>
                <c:pt idx="599">
                  <c:v>-0.1235458315175493</c:v>
                </c:pt>
                <c:pt idx="600">
                  <c:v>-0.26984523050487047</c:v>
                </c:pt>
                <c:pt idx="601">
                  <c:v>-0.12398888356983662</c:v>
                </c:pt>
                <c:pt idx="602">
                  <c:v>-0.27048881885712039</c:v>
                </c:pt>
                <c:pt idx="603">
                  <c:v>-0.12443201902206064</c:v>
                </c:pt>
                <c:pt idx="604">
                  <c:v>-0.2711308229248971</c:v>
                </c:pt>
                <c:pt idx="605">
                  <c:v>-0.12487523672170929</c:v>
                </c:pt>
                <c:pt idx="606">
                  <c:v>-0.27177124386071233</c:v>
                </c:pt>
                <c:pt idx="607">
                  <c:v>-0.12531853551627128</c:v>
                </c:pt>
                <c:pt idx="608">
                  <c:v>-0.27241008281707768</c:v>
                </c:pt>
                <c:pt idx="609">
                  <c:v>-0.12576191425323494</c:v>
                </c:pt>
                <c:pt idx="610">
                  <c:v>-0.2730473409465049</c:v>
                </c:pt>
                <c:pt idx="611">
                  <c:v>-0.12620537178008817</c:v>
                </c:pt>
                <c:pt idx="612">
                  <c:v>-0.27368301940150563</c:v>
                </c:pt>
                <c:pt idx="613">
                  <c:v>-0.12664890694431968</c:v>
                </c:pt>
                <c:pt idx="614">
                  <c:v>-0.27431711933459157</c:v>
                </c:pt>
                <c:pt idx="615">
                  <c:v>-0.12709251859341741</c:v>
                </c:pt>
                <c:pt idx="616">
                  <c:v>-0.27494964189827448</c:v>
                </c:pt>
                <c:pt idx="617">
                  <c:v>-0.12753620557487003</c:v>
                </c:pt>
                <c:pt idx="618">
                  <c:v>-0.27558058824506593</c:v>
                </c:pt>
                <c:pt idx="619">
                  <c:v>-0.12797996673616588</c:v>
                </c:pt>
                <c:pt idx="620">
                  <c:v>-0.27620995952747768</c:v>
                </c:pt>
                <c:pt idx="621">
                  <c:v>-0.12842380092479289</c:v>
                </c:pt>
                <c:pt idx="622">
                  <c:v>-0.27683775689802137</c:v>
                </c:pt>
                <c:pt idx="623">
                  <c:v>-0.12886770698823974</c:v>
                </c:pt>
                <c:pt idx="624">
                  <c:v>-0.2774639815092087</c:v>
                </c:pt>
                <c:pt idx="625">
                  <c:v>-0.12931168377399438</c:v>
                </c:pt>
                <c:pt idx="626">
                  <c:v>-0.27808863451355142</c:v>
                </c:pt>
                <c:pt idx="627">
                  <c:v>-0.12975573012954547</c:v>
                </c:pt>
                <c:pt idx="628">
                  <c:v>-0.27871171706356113</c:v>
                </c:pt>
                <c:pt idx="629">
                  <c:v>-0.13019984490238137</c:v>
                </c:pt>
                <c:pt idx="630">
                  <c:v>-0.27933323031174956</c:v>
                </c:pt>
                <c:pt idx="631">
                  <c:v>-0.13064402693999</c:v>
                </c:pt>
                <c:pt idx="632">
                  <c:v>-0.27995317541062836</c:v>
                </c:pt>
                <c:pt idx="633">
                  <c:v>-0.13108827508986004</c:v>
                </c:pt>
                <c:pt idx="634">
                  <c:v>-0.28057155351270924</c:v>
                </c:pt>
                <c:pt idx="635">
                  <c:v>-0.13153258819947944</c:v>
                </c:pt>
                <c:pt idx="636">
                  <c:v>-0.28118836577050393</c:v>
                </c:pt>
                <c:pt idx="637">
                  <c:v>-0.13197696511633686</c:v>
                </c:pt>
                <c:pt idx="638">
                  <c:v>-0.28180361333652404</c:v>
                </c:pt>
                <c:pt idx="639">
                  <c:v>-0.13242140468792066</c:v>
                </c:pt>
                <c:pt idx="640">
                  <c:v>-0.28241729736328131</c:v>
                </c:pt>
                <c:pt idx="641">
                  <c:v>-0.13286590576171875</c:v>
                </c:pt>
                <c:pt idx="642">
                  <c:v>-0.28302941900328737</c:v>
                </c:pt>
                <c:pt idx="643">
                  <c:v>-0.13331046718521983</c:v>
                </c:pt>
                <c:pt idx="644">
                  <c:v>-0.28363997940905394</c:v>
                </c:pt>
                <c:pt idx="645">
                  <c:v>-0.13375508780591183</c:v>
                </c:pt>
                <c:pt idx="646">
                  <c:v>-0.28424897973309277</c:v>
                </c:pt>
                <c:pt idx="647">
                  <c:v>-0.13419976647128343</c:v>
                </c:pt>
                <c:pt idx="648">
                  <c:v>-0.28485642112791543</c:v>
                </c:pt>
                <c:pt idx="649">
                  <c:v>-0.13464450202882297</c:v>
                </c:pt>
                <c:pt idx="650">
                  <c:v>-0.28546230474603368</c:v>
                </c:pt>
                <c:pt idx="651">
                  <c:v>-0.13508929332601838</c:v>
                </c:pt>
                <c:pt idx="652">
                  <c:v>-0.28606663173995917</c:v>
                </c:pt>
                <c:pt idx="653">
                  <c:v>-0.13553413921035834</c:v>
                </c:pt>
                <c:pt idx="654">
                  <c:v>-0.28666940326220358</c:v>
                </c:pt>
                <c:pt idx="655">
                  <c:v>-0.1359790385293308</c:v>
                </c:pt>
                <c:pt idx="656">
                  <c:v>-0.28727062046527868</c:v>
                </c:pt>
                <c:pt idx="657">
                  <c:v>-0.13642399013042442</c:v>
                </c:pt>
                <c:pt idx="658">
                  <c:v>-0.28787028450169605</c:v>
                </c:pt>
                <c:pt idx="659">
                  <c:v>-0.13686899286112755</c:v>
                </c:pt>
                <c:pt idx="660">
                  <c:v>-0.28846839652396744</c:v>
                </c:pt>
                <c:pt idx="661">
                  <c:v>-0.13731404556892812</c:v>
                </c:pt>
                <c:pt idx="662">
                  <c:v>-0.2890649576846045</c:v>
                </c:pt>
                <c:pt idx="663">
                  <c:v>-0.13775914710131482</c:v>
                </c:pt>
                <c:pt idx="664">
                  <c:v>-0.28965996913611891</c:v>
                </c:pt>
                <c:pt idx="665">
                  <c:v>-0.13820429630577558</c:v>
                </c:pt>
                <c:pt idx="666">
                  <c:v>-0.29025343203102244</c:v>
                </c:pt>
                <c:pt idx="667">
                  <c:v>-0.13864949202979907</c:v>
                </c:pt>
                <c:pt idx="668">
                  <c:v>-0.29084534752182667</c:v>
                </c:pt>
                <c:pt idx="669">
                  <c:v>-0.13909473312087364</c:v>
                </c:pt>
                <c:pt idx="670">
                  <c:v>-0.29143571676104335</c:v>
                </c:pt>
                <c:pt idx="671">
                  <c:v>-0.13954001842648722</c:v>
                </c:pt>
                <c:pt idx="672">
                  <c:v>-0.29202454090118413</c:v>
                </c:pt>
                <c:pt idx="673">
                  <c:v>-0.1399853467941285</c:v>
                </c:pt>
                <c:pt idx="674">
                  <c:v>-0.29261182109476069</c:v>
                </c:pt>
                <c:pt idx="675">
                  <c:v>-0.1404307170712854</c:v>
                </c:pt>
                <c:pt idx="676">
                  <c:v>-0.2931975584942848</c:v>
                </c:pt>
                <c:pt idx="677">
                  <c:v>-0.14087612810544661</c:v>
                </c:pt>
                <c:pt idx="678">
                  <c:v>-0.29378175425226805</c:v>
                </c:pt>
                <c:pt idx="679">
                  <c:v>-0.14132157874410048</c:v>
                </c:pt>
                <c:pt idx="680">
                  <c:v>-0.29436440952122217</c:v>
                </c:pt>
                <c:pt idx="681">
                  <c:v>-0.14176706783473492</c:v>
                </c:pt>
                <c:pt idx="682">
                  <c:v>-0.29494552545365882</c:v>
                </c:pt>
                <c:pt idx="683">
                  <c:v>-0.14221259422483862</c:v>
                </c:pt>
                <c:pt idx="684">
                  <c:v>-0.29552510320208969</c:v>
                </c:pt>
                <c:pt idx="685">
                  <c:v>-0.14265815676189952</c:v>
                </c:pt>
                <c:pt idx="686">
                  <c:v>-0.29610314391902653</c:v>
                </c:pt>
                <c:pt idx="687">
                  <c:v>-0.1431037542934063</c:v>
                </c:pt>
                <c:pt idx="688">
                  <c:v>-0.29667964875698094</c:v>
                </c:pt>
                <c:pt idx="689">
                  <c:v>-0.1435493856668473</c:v>
                </c:pt>
                <c:pt idx="690">
                  <c:v>-0.29725461886846466</c:v>
                </c:pt>
                <c:pt idx="691">
                  <c:v>-0.14399504972971044</c:v>
                </c:pt>
                <c:pt idx="692">
                  <c:v>-0.29782805540598933</c:v>
                </c:pt>
                <c:pt idx="693">
                  <c:v>-0.14444074532948442</c:v>
                </c:pt>
                <c:pt idx="694">
                  <c:v>-0.29839995952206666</c:v>
                </c:pt>
                <c:pt idx="695">
                  <c:v>-0.14488647131365717</c:v>
                </c:pt>
                <c:pt idx="696">
                  <c:v>-0.29897033236920839</c:v>
                </c:pt>
                <c:pt idx="697">
                  <c:v>-0.14533222652971736</c:v>
                </c:pt>
                <c:pt idx="698">
                  <c:v>-0.29953917509992611</c:v>
                </c:pt>
                <c:pt idx="699">
                  <c:v>-0.14577800982515335</c:v>
                </c:pt>
                <c:pt idx="700">
                  <c:v>-0.30010648886673158</c:v>
                </c:pt>
                <c:pt idx="701">
                  <c:v>-0.14622382004745305</c:v>
                </c:pt>
                <c:pt idx="702">
                  <c:v>-0.30067227482213643</c:v>
                </c:pt>
                <c:pt idx="703">
                  <c:v>-0.14666965604410515</c:v>
                </c:pt>
                <c:pt idx="704">
                  <c:v>-0.30123653411865237</c:v>
                </c:pt>
                <c:pt idx="705">
                  <c:v>-0.14711551666259759</c:v>
                </c:pt>
                <c:pt idx="706">
                  <c:v>-0.30179926790879114</c:v>
                </c:pt>
                <c:pt idx="707">
                  <c:v>-0.14756140075041904</c:v>
                </c:pt>
                <c:pt idx="708">
                  <c:v>-0.30236047734506433</c:v>
                </c:pt>
                <c:pt idx="709">
                  <c:v>-0.14800730715505786</c:v>
                </c:pt>
                <c:pt idx="710">
                  <c:v>-0.30292016357998369</c:v>
                </c:pt>
                <c:pt idx="711">
                  <c:v>-0.14845323472400196</c:v>
                </c:pt>
                <c:pt idx="712">
                  <c:v>-0.30347832776606087</c:v>
                </c:pt>
                <c:pt idx="713">
                  <c:v>-0.14889918230474003</c:v>
                </c:pt>
                <c:pt idx="714">
                  <c:v>-0.30403497105580757</c:v>
                </c:pt>
                <c:pt idx="715">
                  <c:v>-0.14934514874476001</c:v>
                </c:pt>
                <c:pt idx="716">
                  <c:v>-0.30459009460173553</c:v>
                </c:pt>
                <c:pt idx="717">
                  <c:v>-0.14979113289155058</c:v>
                </c:pt>
                <c:pt idx="718">
                  <c:v>-0.30514369955635634</c:v>
                </c:pt>
                <c:pt idx="719">
                  <c:v>-0.15023713359260008</c:v>
                </c:pt>
                <c:pt idx="720">
                  <c:v>-0.30569578707218176</c:v>
                </c:pt>
                <c:pt idx="721">
                  <c:v>-0.15068314969539642</c:v>
                </c:pt>
                <c:pt idx="722">
                  <c:v>-0.30624635830172342</c:v>
                </c:pt>
                <c:pt idx="723">
                  <c:v>-0.15112918004742831</c:v>
                </c:pt>
                <c:pt idx="724">
                  <c:v>-0.30679541439749303</c:v>
                </c:pt>
                <c:pt idx="725">
                  <c:v>-0.15157522349618369</c:v>
                </c:pt>
                <c:pt idx="726">
                  <c:v>-0.30734295651200233</c:v>
                </c:pt>
                <c:pt idx="727">
                  <c:v>-0.15202127888915121</c:v>
                </c:pt>
                <c:pt idx="728">
                  <c:v>-0.30788898579776292</c:v>
                </c:pt>
                <c:pt idx="729">
                  <c:v>-0.15246734507381923</c:v>
                </c:pt>
                <c:pt idx="730">
                  <c:v>-0.30843350340728654</c:v>
                </c:pt>
                <c:pt idx="731">
                  <c:v>-0.15291342089767568</c:v>
                </c:pt>
                <c:pt idx="732">
                  <c:v>-0.30897651049308483</c:v>
                </c:pt>
                <c:pt idx="733">
                  <c:v>-0.15335950520820923</c:v>
                </c:pt>
                <c:pt idx="734">
                  <c:v>-0.3095180082076695</c:v>
                </c:pt>
                <c:pt idx="735">
                  <c:v>-0.15380559685290784</c:v>
                </c:pt>
                <c:pt idx="736">
                  <c:v>-0.3100579977035523</c:v>
                </c:pt>
                <c:pt idx="737">
                  <c:v>-0.15425169467926017</c:v>
                </c:pt>
                <c:pt idx="738">
                  <c:v>-0.31059648013324481</c:v>
                </c:pt>
                <c:pt idx="739">
                  <c:v>-0.15469779753475457</c:v>
                </c:pt>
                <c:pt idx="740">
                  <c:v>-0.31113345664925879</c:v>
                </c:pt>
                <c:pt idx="741">
                  <c:v>-0.15514390426687896</c:v>
                </c:pt>
                <c:pt idx="742">
                  <c:v>-0.31166892840410587</c:v>
                </c:pt>
                <c:pt idx="743">
                  <c:v>-0.15559001372312203</c:v>
                </c:pt>
                <c:pt idx="744">
                  <c:v>-0.31220289655029776</c:v>
                </c:pt>
                <c:pt idx="745">
                  <c:v>-0.15603612475097173</c:v>
                </c:pt>
                <c:pt idx="746">
                  <c:v>-0.3127353622403462</c:v>
                </c:pt>
                <c:pt idx="747">
                  <c:v>-0.15648223619791671</c:v>
                </c:pt>
                <c:pt idx="748">
                  <c:v>-0.31326632662676279</c:v>
                </c:pt>
                <c:pt idx="749">
                  <c:v>-0.15692834691144533</c:v>
                </c:pt>
                <c:pt idx="750">
                  <c:v>-0.31379579086205928</c:v>
                </c:pt>
                <c:pt idx="751">
                  <c:v>-0.15737445573904552</c:v>
                </c:pt>
                <c:pt idx="752">
                  <c:v>-0.3143237560987473</c:v>
                </c:pt>
                <c:pt idx="753">
                  <c:v>-0.15782056152820595</c:v>
                </c:pt>
                <c:pt idx="754">
                  <c:v>-0.31485022348933855</c:v>
                </c:pt>
                <c:pt idx="755">
                  <c:v>-0.15826666312641458</c:v>
                </c:pt>
                <c:pt idx="756">
                  <c:v>-0.3153751941863448</c:v>
                </c:pt>
                <c:pt idx="757">
                  <c:v>-0.15871275938116006</c:v>
                </c:pt>
                <c:pt idx="758">
                  <c:v>-0.31589866934227762</c:v>
                </c:pt>
                <c:pt idx="759">
                  <c:v>-0.15915884913993075</c:v>
                </c:pt>
                <c:pt idx="760">
                  <c:v>-0.31642065010964876</c:v>
                </c:pt>
                <c:pt idx="761">
                  <c:v>-0.15960493125021458</c:v>
                </c:pt>
                <c:pt idx="762">
                  <c:v>-0.31694113764096987</c:v>
                </c:pt>
                <c:pt idx="763">
                  <c:v>-0.16005100455950022</c:v>
                </c:pt>
                <c:pt idx="764">
                  <c:v>-0.31746013308875265</c:v>
                </c:pt>
                <c:pt idx="765">
                  <c:v>-0.16049706791527563</c:v>
                </c:pt>
                <c:pt idx="766">
                  <c:v>-0.31797763760550884</c:v>
                </c:pt>
                <c:pt idx="767">
                  <c:v>-0.16094312016502946</c:v>
                </c:pt>
                <c:pt idx="768">
                  <c:v>-0.31849365234375004</c:v>
                </c:pt>
                <c:pt idx="769">
                  <c:v>-0.16138916015625007</c:v>
                </c:pt>
                <c:pt idx="770">
                  <c:v>-0.319008178455988</c:v>
                </c:pt>
                <c:pt idx="771">
                  <c:v>-0.16183518673642538</c:v>
                </c:pt>
                <c:pt idx="772">
                  <c:v>-0.31952121709473436</c:v>
                </c:pt>
                <c:pt idx="773">
                  <c:v>-0.16228119875304409</c:v>
                </c:pt>
                <c:pt idx="774">
                  <c:v>-0.32003276941250081</c:v>
                </c:pt>
                <c:pt idx="775">
                  <c:v>-0.16272719505359412</c:v>
                </c:pt>
                <c:pt idx="776">
                  <c:v>-0.3205428365617991</c:v>
                </c:pt>
                <c:pt idx="777">
                  <c:v>-0.16317317448556415</c:v>
                </c:pt>
                <c:pt idx="778">
                  <c:v>-0.32105141969514084</c:v>
                </c:pt>
                <c:pt idx="779">
                  <c:v>-0.16361913589644253</c:v>
                </c:pt>
                <c:pt idx="780">
                  <c:v>-0.32155851996503776</c:v>
                </c:pt>
                <c:pt idx="781">
                  <c:v>-0.16406507813371718</c:v>
                </c:pt>
                <c:pt idx="782">
                  <c:v>-0.32206413852400151</c:v>
                </c:pt>
                <c:pt idx="783">
                  <c:v>-0.16451100004487679</c:v>
                </c:pt>
                <c:pt idx="784">
                  <c:v>-0.32256827652454378</c:v>
                </c:pt>
                <c:pt idx="785">
                  <c:v>-0.1649569004774093</c:v>
                </c:pt>
                <c:pt idx="786">
                  <c:v>-0.32307093511917634</c:v>
                </c:pt>
                <c:pt idx="787">
                  <c:v>-0.16540277827880337</c:v>
                </c:pt>
                <c:pt idx="788">
                  <c:v>-0.32357211546041076</c:v>
                </c:pt>
                <c:pt idx="789">
                  <c:v>-0.16584863229654737</c:v>
                </c:pt>
                <c:pt idx="790">
                  <c:v>-0.3240718187007588</c:v>
                </c:pt>
                <c:pt idx="791">
                  <c:v>-0.1662944613781292</c:v>
                </c:pt>
                <c:pt idx="792">
                  <c:v>-0.32457004599273209</c:v>
                </c:pt>
                <c:pt idx="793">
                  <c:v>-0.16674026437103756</c:v>
                </c:pt>
                <c:pt idx="794">
                  <c:v>-0.32506679848884235</c:v>
                </c:pt>
                <c:pt idx="795">
                  <c:v>-0.16718604012276039</c:v>
                </c:pt>
                <c:pt idx="796">
                  <c:v>-0.32556207734160131</c:v>
                </c:pt>
                <c:pt idx="797">
                  <c:v>-0.16763178748078636</c:v>
                </c:pt>
                <c:pt idx="798">
                  <c:v>-0.32605588370352057</c:v>
                </c:pt>
                <c:pt idx="799">
                  <c:v>-0.16807750529260382</c:v>
                </c:pt>
                <c:pt idx="800">
                  <c:v>-0.32654821872711187</c:v>
                </c:pt>
                <c:pt idx="801">
                  <c:v>-0.16852319240570068</c:v>
                </c:pt>
                <c:pt idx="802">
                  <c:v>-0.32703908356488687</c:v>
                </c:pt>
                <c:pt idx="803">
                  <c:v>-0.16896884766756565</c:v>
                </c:pt>
                <c:pt idx="804">
                  <c:v>-0.32752847936935725</c:v>
                </c:pt>
                <c:pt idx="805">
                  <c:v>-0.16941446992568665</c:v>
                </c:pt>
                <c:pt idx="806">
                  <c:v>-0.32801640729303477</c:v>
                </c:pt>
                <c:pt idx="807">
                  <c:v>-0.16986005802755236</c:v>
                </c:pt>
                <c:pt idx="808">
                  <c:v>-0.32850286848843102</c:v>
                </c:pt>
                <c:pt idx="809">
                  <c:v>-0.17030561082065113</c:v>
                </c:pt>
                <c:pt idx="810">
                  <c:v>-0.32898786410805775</c:v>
                </c:pt>
                <c:pt idx="811">
                  <c:v>-0.17075112715247087</c:v>
                </c:pt>
                <c:pt idx="812">
                  <c:v>-0.3294713953044266</c:v>
                </c:pt>
                <c:pt idx="813">
                  <c:v>-0.17119660587050028</c:v>
                </c:pt>
                <c:pt idx="814">
                  <c:v>-0.32995346323004926</c:v>
                </c:pt>
                <c:pt idx="815">
                  <c:v>-0.17164204582222731</c:v>
                </c:pt>
                <c:pt idx="816">
                  <c:v>-0.33043406903743749</c:v>
                </c:pt>
                <c:pt idx="817">
                  <c:v>-0.1720874458551406</c:v>
                </c:pt>
                <c:pt idx="818">
                  <c:v>-0.33091321387910289</c:v>
                </c:pt>
                <c:pt idx="819">
                  <c:v>-0.17253280481672853</c:v>
                </c:pt>
                <c:pt idx="820">
                  <c:v>-0.33139089890755719</c:v>
                </c:pt>
                <c:pt idx="821">
                  <c:v>-0.172978121554479</c:v>
                </c:pt>
                <c:pt idx="822">
                  <c:v>-0.33186712527531204</c:v>
                </c:pt>
                <c:pt idx="823">
                  <c:v>-0.17342339491588071</c:v>
                </c:pt>
                <c:pt idx="824">
                  <c:v>-0.33234189413487913</c:v>
                </c:pt>
                <c:pt idx="825">
                  <c:v>-0.1738686237484216</c:v>
                </c:pt>
                <c:pt idx="826">
                  <c:v>-0.33281520663877023</c:v>
                </c:pt>
                <c:pt idx="827">
                  <c:v>-0.17431380689959033</c:v>
                </c:pt>
                <c:pt idx="828">
                  <c:v>-0.33328706393949692</c:v>
                </c:pt>
                <c:pt idx="829">
                  <c:v>-0.17475894321687527</c:v>
                </c:pt>
                <c:pt idx="830">
                  <c:v>-0.33375746718957094</c:v>
                </c:pt>
                <c:pt idx="831">
                  <c:v>-0.17520403154776432</c:v>
                </c:pt>
                <c:pt idx="832">
                  <c:v>-0.33422641754150395</c:v>
                </c:pt>
                <c:pt idx="833">
                  <c:v>-0.17564907073974617</c:v>
                </c:pt>
                <c:pt idx="834">
                  <c:v>-0.33469391614780764</c:v>
                </c:pt>
                <c:pt idx="835">
                  <c:v>-0.17609405964030878</c:v>
                </c:pt>
                <c:pt idx="836">
                  <c:v>-0.33515996416099375</c:v>
                </c:pt>
                <c:pt idx="837">
                  <c:v>-0.17653899709694079</c:v>
                </c:pt>
                <c:pt idx="838">
                  <c:v>-0.33562456273357388</c:v>
                </c:pt>
                <c:pt idx="839">
                  <c:v>-0.17698388195713058</c:v>
                </c:pt>
                <c:pt idx="840">
                  <c:v>-0.33608771301805979</c:v>
                </c:pt>
                <c:pt idx="841">
                  <c:v>-0.17742871306836605</c:v>
                </c:pt>
                <c:pt idx="842">
                  <c:v>-0.33654941616696316</c:v>
                </c:pt>
                <c:pt idx="843">
                  <c:v>-0.1778734892781359</c:v>
                </c:pt>
                <c:pt idx="844">
                  <c:v>-0.33700967333279552</c:v>
                </c:pt>
                <c:pt idx="845">
                  <c:v>-0.17831820943392807</c:v>
                </c:pt>
                <c:pt idx="846">
                  <c:v>-0.33746848566806881</c:v>
                </c:pt>
                <c:pt idx="847">
                  <c:v>-0.17876287238323121</c:v>
                </c:pt>
                <c:pt idx="848">
                  <c:v>-0.33792585432529454</c:v>
                </c:pt>
                <c:pt idx="849">
                  <c:v>-0.1792074769735337</c:v>
                </c:pt>
                <c:pt idx="850">
                  <c:v>-0.33838178045698447</c:v>
                </c:pt>
                <c:pt idx="851">
                  <c:v>-0.17965202205232345</c:v>
                </c:pt>
                <c:pt idx="852">
                  <c:v>-0.3388362652156503</c:v>
                </c:pt>
                <c:pt idx="853">
                  <c:v>-0.18009650646708913</c:v>
                </c:pt>
                <c:pt idx="854">
                  <c:v>-0.33928930975380356</c:v>
                </c:pt>
                <c:pt idx="855">
                  <c:v>-0.18054092906531871</c:v>
                </c:pt>
                <c:pt idx="856">
                  <c:v>-0.33974091522395616</c:v>
                </c:pt>
                <c:pt idx="857">
                  <c:v>-0.18098528869450084</c:v>
                </c:pt>
                <c:pt idx="858">
                  <c:v>-0.34019108277861965</c:v>
                </c:pt>
                <c:pt idx="859">
                  <c:v>-0.18142958420212388</c:v>
                </c:pt>
                <c:pt idx="860">
                  <c:v>-0.34063981357030576</c:v>
                </c:pt>
                <c:pt idx="861">
                  <c:v>-0.18187381443567574</c:v>
                </c:pt>
                <c:pt idx="862">
                  <c:v>-0.3410871087515262</c:v>
                </c:pt>
                <c:pt idx="863">
                  <c:v>-0.18231797824264512</c:v>
                </c:pt>
                <c:pt idx="864">
                  <c:v>-0.3415329694747925</c:v>
                </c:pt>
                <c:pt idx="865">
                  <c:v>-0.18276207447051995</c:v>
                </c:pt>
                <c:pt idx="866">
                  <c:v>-0.34197739689261658</c:v>
                </c:pt>
                <c:pt idx="867">
                  <c:v>-0.18320610196678891</c:v>
                </c:pt>
                <c:pt idx="868">
                  <c:v>-0.34242039215750997</c:v>
                </c:pt>
                <c:pt idx="869">
                  <c:v>-0.18365005957894034</c:v>
                </c:pt>
                <c:pt idx="870">
                  <c:v>-0.34286195642198442</c:v>
                </c:pt>
                <c:pt idx="871">
                  <c:v>-0.18409394615446217</c:v>
                </c:pt>
                <c:pt idx="872">
                  <c:v>-0.34330209083855162</c:v>
                </c:pt>
                <c:pt idx="873">
                  <c:v>-0.18453776054084309</c:v>
                </c:pt>
                <c:pt idx="874">
                  <c:v>-0.34374079655972312</c:v>
                </c:pt>
                <c:pt idx="875">
                  <c:v>-0.18498150158557103</c:v>
                </c:pt>
                <c:pt idx="876">
                  <c:v>-0.34417807473801082</c:v>
                </c:pt>
                <c:pt idx="877">
                  <c:v>-0.18542516813613466</c:v>
                </c:pt>
                <c:pt idx="878">
                  <c:v>-0.34461392652592626</c:v>
                </c:pt>
                <c:pt idx="879">
                  <c:v>-0.18586875904002234</c:v>
                </c:pt>
                <c:pt idx="880">
                  <c:v>-0.3450483530759812</c:v>
                </c:pt>
                <c:pt idx="881">
                  <c:v>-0.18631227314472198</c:v>
                </c:pt>
                <c:pt idx="882">
                  <c:v>-0.34548135554068732</c:v>
                </c:pt>
                <c:pt idx="883">
                  <c:v>-0.18675570929772228</c:v>
                </c:pt>
                <c:pt idx="884">
                  <c:v>-0.34591293507255616</c:v>
                </c:pt>
                <c:pt idx="885">
                  <c:v>-0.18719906634651118</c:v>
                </c:pt>
                <c:pt idx="886">
                  <c:v>-0.34634309282409964</c:v>
                </c:pt>
                <c:pt idx="887">
                  <c:v>-0.18764234313857733</c:v>
                </c:pt>
                <c:pt idx="888">
                  <c:v>-0.34677182994782929</c:v>
                </c:pt>
                <c:pt idx="889">
                  <c:v>-0.18808553852140911</c:v>
                </c:pt>
                <c:pt idx="890">
                  <c:v>-0.34719914759625686</c:v>
                </c:pt>
                <c:pt idx="891">
                  <c:v>-0.18852865134249441</c:v>
                </c:pt>
                <c:pt idx="892">
                  <c:v>-0.34762504692189405</c:v>
                </c:pt>
                <c:pt idx="893">
                  <c:v>-0.18897168044932194</c:v>
                </c:pt>
                <c:pt idx="894">
                  <c:v>-0.3480495290772524</c:v>
                </c:pt>
                <c:pt idx="895">
                  <c:v>-0.18941462468937964</c:v>
                </c:pt>
                <c:pt idx="896">
                  <c:v>-0.34847259521484381</c:v>
                </c:pt>
                <c:pt idx="897">
                  <c:v>-0.18985748291015619</c:v>
                </c:pt>
                <c:pt idx="898">
                  <c:v>-0.34889424648717982</c:v>
                </c:pt>
                <c:pt idx="899">
                  <c:v>-0.19030025395913988</c:v>
                </c:pt>
                <c:pt idx="900">
                  <c:v>-0.34931448404677218</c:v>
                </c:pt>
                <c:pt idx="901">
                  <c:v>-0.1907429366838187</c:v>
                </c:pt>
                <c:pt idx="902">
                  <c:v>-0.34973330904613259</c:v>
                </c:pt>
                <c:pt idx="903">
                  <c:v>-0.19118552993168131</c:v>
                </c:pt>
                <c:pt idx="904">
                  <c:v>-0.35015072263777258</c:v>
                </c:pt>
                <c:pt idx="905">
                  <c:v>-0.19162803255021565</c:v>
                </c:pt>
                <c:pt idx="906">
                  <c:v>-0.35056672597420407</c:v>
                </c:pt>
                <c:pt idx="907">
                  <c:v>-0.19207044338691043</c:v>
                </c:pt>
                <c:pt idx="908">
                  <c:v>-0.3509813202079386</c:v>
                </c:pt>
                <c:pt idx="909">
                  <c:v>-0.1925127612892539</c:v>
                </c:pt>
                <c:pt idx="910">
                  <c:v>-0.3513945064914879</c:v>
                </c:pt>
                <c:pt idx="911">
                  <c:v>-0.19295498510473408</c:v>
                </c:pt>
                <c:pt idx="912">
                  <c:v>-0.35180628597736369</c:v>
                </c:pt>
                <c:pt idx="913">
                  <c:v>-0.19339711368083962</c:v>
                </c:pt>
                <c:pt idx="914">
                  <c:v>-0.35221665981807748</c:v>
                </c:pt>
                <c:pt idx="915">
                  <c:v>-0.19383914586505846</c:v>
                </c:pt>
                <c:pt idx="916">
                  <c:v>-0.35262562916614121</c:v>
                </c:pt>
                <c:pt idx="917">
                  <c:v>-0.1942810805048793</c:v>
                </c:pt>
                <c:pt idx="918">
                  <c:v>-0.35303319517406639</c:v>
                </c:pt>
                <c:pt idx="919">
                  <c:v>-0.19472291644779041</c:v>
                </c:pt>
                <c:pt idx="920">
                  <c:v>-0.35343935899436479</c:v>
                </c:pt>
                <c:pt idx="921">
                  <c:v>-0.19516465254127979</c:v>
                </c:pt>
                <c:pt idx="922">
                  <c:v>-0.3538441217795481</c:v>
                </c:pt>
                <c:pt idx="923">
                  <c:v>-0.19560628763283611</c:v>
                </c:pt>
                <c:pt idx="924">
                  <c:v>-0.35424748468212786</c:v>
                </c:pt>
                <c:pt idx="925">
                  <c:v>-0.1960478205699473</c:v>
                </c:pt>
                <c:pt idx="926">
                  <c:v>-0.35464944885461597</c:v>
                </c:pt>
                <c:pt idx="927">
                  <c:v>-0.19648925020010205</c:v>
                </c:pt>
                <c:pt idx="928">
                  <c:v>-0.35505001544952397</c:v>
                </c:pt>
                <c:pt idx="929">
                  <c:v>-0.19693057537078865</c:v>
                </c:pt>
                <c:pt idx="930">
                  <c:v>-0.35544918561936362</c:v>
                </c:pt>
                <c:pt idx="931">
                  <c:v>-0.19737179492949508</c:v>
                </c:pt>
                <c:pt idx="932">
                  <c:v>-0.3558469605166466</c:v>
                </c:pt>
                <c:pt idx="933">
                  <c:v>-0.19781290772371002</c:v>
                </c:pt>
                <c:pt idx="934">
                  <c:v>-0.35624334129388446</c:v>
                </c:pt>
                <c:pt idx="935">
                  <c:v>-0.1982539126009214</c:v>
                </c:pt>
                <c:pt idx="936">
                  <c:v>-0.35663832910358911</c:v>
                </c:pt>
                <c:pt idx="937">
                  <c:v>-0.19869480840861792</c:v>
                </c:pt>
                <c:pt idx="938">
                  <c:v>-0.35703192509827208</c:v>
                </c:pt>
                <c:pt idx="939">
                  <c:v>-0.19913559399428785</c:v>
                </c:pt>
                <c:pt idx="940">
                  <c:v>-0.35742413043044513</c:v>
                </c:pt>
                <c:pt idx="941">
                  <c:v>-0.19957626820541918</c:v>
                </c:pt>
                <c:pt idx="942">
                  <c:v>-0.35781494625261995</c:v>
                </c:pt>
                <c:pt idx="943">
                  <c:v>-0.20001682988950059</c:v>
                </c:pt>
                <c:pt idx="944">
                  <c:v>-0.35820437371730807</c:v>
                </c:pt>
                <c:pt idx="945">
                  <c:v>-0.20045727789402001</c:v>
                </c:pt>
                <c:pt idx="946">
                  <c:v>-0.35859241397702141</c:v>
                </c:pt>
                <c:pt idx="947">
                  <c:v>-0.20089761106646614</c:v>
                </c:pt>
                <c:pt idx="948">
                  <c:v>-0.3589790681842715</c:v>
                </c:pt>
                <c:pt idx="949">
                  <c:v>-0.20133782825432725</c:v>
                </c:pt>
                <c:pt idx="950">
                  <c:v>-0.3593643374915701</c:v>
                </c:pt>
                <c:pt idx="951">
                  <c:v>-0.20177792830509134</c:v>
                </c:pt>
                <c:pt idx="952">
                  <c:v>-0.35974822305142889</c:v>
                </c:pt>
                <c:pt idx="953">
                  <c:v>-0.20221791006624706</c:v>
                </c:pt>
                <c:pt idx="954">
                  <c:v>-0.36013072601635943</c:v>
                </c:pt>
                <c:pt idx="955">
                  <c:v>-0.20265777238528238</c:v>
                </c:pt>
                <c:pt idx="956">
                  <c:v>-0.36051184753887361</c:v>
                </c:pt>
                <c:pt idx="957">
                  <c:v>-0.20309751410968596</c:v>
                </c:pt>
                <c:pt idx="958">
                  <c:v>-0.36089158877148297</c:v>
                </c:pt>
                <c:pt idx="959">
                  <c:v>-0.2035371340869461</c:v>
                </c:pt>
                <c:pt idx="960">
                  <c:v>-0.36126995086669927</c:v>
                </c:pt>
                <c:pt idx="961">
                  <c:v>-0.20397663116455078</c:v>
                </c:pt>
                <c:pt idx="962">
                  <c:v>-0.36164693497703421</c:v>
                </c:pt>
                <c:pt idx="963">
                  <c:v>-0.20441600418998868</c:v>
                </c:pt>
                <c:pt idx="964">
                  <c:v>-0.3620225422549993</c:v>
                </c:pt>
                <c:pt idx="965">
                  <c:v>-0.20485525201074772</c:v>
                </c:pt>
                <c:pt idx="966">
                  <c:v>-0.36239677385310648</c:v>
                </c:pt>
                <c:pt idx="967">
                  <c:v>-0.20529437347431662</c:v>
                </c:pt>
                <c:pt idx="968">
                  <c:v>-0.36276963092386727</c:v>
                </c:pt>
                <c:pt idx="969">
                  <c:v>-0.20573336742818363</c:v>
                </c:pt>
                <c:pt idx="970">
                  <c:v>-0.36314111461979343</c:v>
                </c:pt>
                <c:pt idx="971">
                  <c:v>-0.20617223271983676</c:v>
                </c:pt>
                <c:pt idx="972">
                  <c:v>-0.36351122609339664</c:v>
                </c:pt>
                <c:pt idx="973">
                  <c:v>-0.20661096819676467</c:v>
                </c:pt>
                <c:pt idx="974">
                  <c:v>-0.36387996649718846</c:v>
                </c:pt>
                <c:pt idx="975">
                  <c:v>-0.2070495727064553</c:v>
                </c:pt>
                <c:pt idx="976">
                  <c:v>-0.36424733698368073</c:v>
                </c:pt>
                <c:pt idx="977">
                  <c:v>-0.20748804509639734</c:v>
                </c:pt>
                <c:pt idx="978">
                  <c:v>-0.36461333870538515</c:v>
                </c:pt>
                <c:pt idx="979">
                  <c:v>-0.20792638421407908</c:v>
                </c:pt>
                <c:pt idx="980">
                  <c:v>-0.36497797281481331</c:v>
                </c:pt>
                <c:pt idx="981">
                  <c:v>-0.2083645889069885</c:v>
                </c:pt>
                <c:pt idx="982">
                  <c:v>-0.36534124046447697</c:v>
                </c:pt>
                <c:pt idx="983">
                  <c:v>-0.20880265802261427</c:v>
                </c:pt>
                <c:pt idx="984">
                  <c:v>-0.36570314280688765</c:v>
                </c:pt>
                <c:pt idx="985">
                  <c:v>-0.20924059040844434</c:v>
                </c:pt>
                <c:pt idx="986">
                  <c:v>-0.36606368099455722</c:v>
                </c:pt>
                <c:pt idx="987">
                  <c:v>-0.20967838491196739</c:v>
                </c:pt>
                <c:pt idx="988">
                  <c:v>-0.36642285617999737</c:v>
                </c:pt>
                <c:pt idx="989">
                  <c:v>-0.21011604038067169</c:v>
                </c:pt>
                <c:pt idx="990">
                  <c:v>-0.36678066951571969</c:v>
                </c:pt>
                <c:pt idx="991">
                  <c:v>-0.21055355566204526</c:v>
                </c:pt>
                <c:pt idx="992">
                  <c:v>-0.36713712215423594</c:v>
                </c:pt>
                <c:pt idx="993">
                  <c:v>-0.21099092960357674</c:v>
                </c:pt>
                <c:pt idx="994">
                  <c:v>-0.36749221524805764</c:v>
                </c:pt>
                <c:pt idx="995">
                  <c:v>-0.21142816105275408</c:v>
                </c:pt>
                <c:pt idx="996">
                  <c:v>-0.36784594994969666</c:v>
                </c:pt>
                <c:pt idx="997">
                  <c:v>-0.21186524885706598</c:v>
                </c:pt>
                <c:pt idx="998">
                  <c:v>-0.36819832741166469</c:v>
                </c:pt>
                <c:pt idx="999">
                  <c:v>-0.21230219186400071</c:v>
                </c:pt>
                <c:pt idx="1000">
                  <c:v>-0.36854934878647333</c:v>
                </c:pt>
                <c:pt idx="1001">
                  <c:v>-0.21273898892104626</c:v>
                </c:pt>
                <c:pt idx="1002">
                  <c:v>-0.36889901522663432</c:v>
                </c:pt>
                <c:pt idx="1003">
                  <c:v>-0.2131756388756913</c:v>
                </c:pt>
                <c:pt idx="1004">
                  <c:v>-0.36924732788465919</c:v>
                </c:pt>
                <c:pt idx="1005">
                  <c:v>-0.21361214057542377</c:v>
                </c:pt>
                <c:pt idx="1006">
                  <c:v>-0.36959428791305982</c:v>
                </c:pt>
                <c:pt idx="1007">
                  <c:v>-0.21404849286773237</c:v>
                </c:pt>
                <c:pt idx="1008">
                  <c:v>-0.36993989646434788</c:v>
                </c:pt>
                <c:pt idx="1009">
                  <c:v>-0.21448469460010536</c:v>
                </c:pt>
                <c:pt idx="1010">
                  <c:v>-0.37028415469103498</c:v>
                </c:pt>
                <c:pt idx="1011">
                  <c:v>-0.21492074462003075</c:v>
                </c:pt>
                <c:pt idx="1012">
                  <c:v>-0.37062706374563287</c:v>
                </c:pt>
                <c:pt idx="1013">
                  <c:v>-0.21535664177499719</c:v>
                </c:pt>
                <c:pt idx="1014">
                  <c:v>-0.37096862478065307</c:v>
                </c:pt>
                <c:pt idx="1015">
                  <c:v>-0.21579238491249264</c:v>
                </c:pt>
                <c:pt idx="1016">
                  <c:v>-0.37130883894860744</c:v>
                </c:pt>
                <c:pt idx="1017">
                  <c:v>-0.21622797288000578</c:v>
                </c:pt>
                <c:pt idx="1018">
                  <c:v>-0.3716477074020077</c:v>
                </c:pt>
                <c:pt idx="1019">
                  <c:v>-0.21666340452502489</c:v>
                </c:pt>
                <c:pt idx="1020">
                  <c:v>-0.37198523129336541</c:v>
                </c:pt>
                <c:pt idx="1021">
                  <c:v>-0.21709867869503796</c:v>
                </c:pt>
                <c:pt idx="1022">
                  <c:v>-0.37232141177519235</c:v>
                </c:pt>
                <c:pt idx="1023">
                  <c:v>-0.21753379423753366</c:v>
                </c:pt>
                <c:pt idx="1024">
                  <c:v>-0.37265625000000002</c:v>
                </c:pt>
                <c:pt idx="1025">
                  <c:v>-0.21796874999999993</c:v>
                </c:pt>
                <c:pt idx="1026">
                  <c:v>-0.37298974712030031</c:v>
                </c:pt>
                <c:pt idx="1027">
                  <c:v>-0.21840354482992547</c:v>
                </c:pt>
                <c:pt idx="1028">
                  <c:v>-0.3733219042886049</c:v>
                </c:pt>
                <c:pt idx="1029">
                  <c:v>-0.21883817757479854</c:v>
                </c:pt>
                <c:pt idx="1030">
                  <c:v>-0.37365272265742538</c:v>
                </c:pt>
                <c:pt idx="1031">
                  <c:v>-0.21927264708210714</c:v>
                </c:pt>
                <c:pt idx="1032">
                  <c:v>-0.37398220337927351</c:v>
                </c:pt>
                <c:pt idx="1033">
                  <c:v>-0.21970695219933994</c:v>
                </c:pt>
                <c:pt idx="1034">
                  <c:v>-0.37431034760666082</c:v>
                </c:pt>
                <c:pt idx="1035">
                  <c:v>-0.22014109177398489</c:v>
                </c:pt>
                <c:pt idx="1036">
                  <c:v>-0.37463715649209917</c:v>
                </c:pt>
                <c:pt idx="1037">
                  <c:v>-0.22057506465353066</c:v>
                </c:pt>
                <c:pt idx="1038">
                  <c:v>-0.37496263118810025</c:v>
                </c:pt>
                <c:pt idx="1039">
                  <c:v>-0.22100886968546554</c:v>
                </c:pt>
                <c:pt idx="1040">
                  <c:v>-0.37528677284717565</c:v>
                </c:pt>
                <c:pt idx="1041">
                  <c:v>-0.22144250571727753</c:v>
                </c:pt>
                <c:pt idx="1042">
                  <c:v>-0.37560958262183713</c:v>
                </c:pt>
                <c:pt idx="1043">
                  <c:v>-0.22187597159645528</c:v>
                </c:pt>
                <c:pt idx="1044">
                  <c:v>-0.37593106166459622</c:v>
                </c:pt>
                <c:pt idx="1045">
                  <c:v>-0.22230926617048674</c:v>
                </c:pt>
                <c:pt idx="1046">
                  <c:v>-0.37625121112796478</c:v>
                </c:pt>
                <c:pt idx="1047">
                  <c:v>-0.2227423882868606</c:v>
                </c:pt>
                <c:pt idx="1048">
                  <c:v>-0.3765700321644545</c:v>
                </c:pt>
                <c:pt idx="1049">
                  <c:v>-0.22317533679306514</c:v>
                </c:pt>
                <c:pt idx="1050">
                  <c:v>-0.37688752592657698</c:v>
                </c:pt>
                <c:pt idx="1051">
                  <c:v>-0.22360811053658836</c:v>
                </c:pt>
                <c:pt idx="1052">
                  <c:v>-0.37720369356684397</c:v>
                </c:pt>
                <c:pt idx="1053">
                  <c:v>-0.22404070836491891</c:v>
                </c:pt>
                <c:pt idx="1054">
                  <c:v>-0.37751853623776699</c:v>
                </c:pt>
                <c:pt idx="1055">
                  <c:v>-0.22447312912554473</c:v>
                </c:pt>
                <c:pt idx="1056">
                  <c:v>-0.37783205509185791</c:v>
                </c:pt>
                <c:pt idx="1057">
                  <c:v>-0.22490537166595453</c:v>
                </c:pt>
                <c:pt idx="1058">
                  <c:v>-0.37814425128162843</c:v>
                </c:pt>
                <c:pt idx="1059">
                  <c:v>-0.22533743483363658</c:v>
                </c:pt>
                <c:pt idx="1060">
                  <c:v>-0.37845512595959013</c:v>
                </c:pt>
                <c:pt idx="1061">
                  <c:v>-0.22576931747607887</c:v>
                </c:pt>
                <c:pt idx="1062">
                  <c:v>-0.37876468027825477</c:v>
                </c:pt>
                <c:pt idx="1063">
                  <c:v>-0.22620101844077006</c:v>
                </c:pt>
                <c:pt idx="1064">
                  <c:v>-0.37907291539013388</c:v>
                </c:pt>
                <c:pt idx="1065">
                  <c:v>-0.22663253657519811</c:v>
                </c:pt>
                <c:pt idx="1066">
                  <c:v>-0.37937983244773932</c:v>
                </c:pt>
                <c:pt idx="1067">
                  <c:v>-0.22706387072685169</c:v>
                </c:pt>
                <c:pt idx="1068">
                  <c:v>-0.37968543260358278</c:v>
                </c:pt>
                <c:pt idx="1069">
                  <c:v>-0.22749501974321909</c:v>
                </c:pt>
                <c:pt idx="1070">
                  <c:v>-0.37998971701017586</c:v>
                </c:pt>
                <c:pt idx="1071">
                  <c:v>-0.2279259824717883</c:v>
                </c:pt>
                <c:pt idx="1072">
                  <c:v>-0.38029268682003031</c:v>
                </c:pt>
                <c:pt idx="1073">
                  <c:v>-0.22835675776004799</c:v>
                </c:pt>
                <c:pt idx="1074">
                  <c:v>-0.38059434318565766</c:v>
                </c:pt>
                <c:pt idx="1075">
                  <c:v>-0.2287873444554861</c:v>
                </c:pt>
                <c:pt idx="1076">
                  <c:v>-0.38089468725956976</c:v>
                </c:pt>
                <c:pt idx="1077">
                  <c:v>-0.22921774140559131</c:v>
                </c:pt>
                <c:pt idx="1078">
                  <c:v>-0.38119372019427833</c:v>
                </c:pt>
                <c:pt idx="1079">
                  <c:v>-0.22964794745785191</c:v>
                </c:pt>
                <c:pt idx="1080">
                  <c:v>-0.38149144314229494</c:v>
                </c:pt>
                <c:pt idx="1081">
                  <c:v>-0.2300779614597559</c:v>
                </c:pt>
                <c:pt idx="1082">
                  <c:v>-0.38178785725613135</c:v>
                </c:pt>
                <c:pt idx="1083">
                  <c:v>-0.23050778225879193</c:v>
                </c:pt>
                <c:pt idx="1084">
                  <c:v>-0.38208296368829908</c:v>
                </c:pt>
                <c:pt idx="1085">
                  <c:v>-0.23093740870244794</c:v>
                </c:pt>
                <c:pt idx="1086">
                  <c:v>-0.38237676359131001</c:v>
                </c:pt>
                <c:pt idx="1087">
                  <c:v>-0.23136683963821264</c:v>
                </c:pt>
                <c:pt idx="1088">
                  <c:v>-0.38266925811767583</c:v>
                </c:pt>
                <c:pt idx="1089">
                  <c:v>-0.23179607391357429</c:v>
                </c:pt>
                <c:pt idx="1090">
                  <c:v>-0.38296044841990812</c:v>
                </c:pt>
                <c:pt idx="1091">
                  <c:v>-0.23222511037602089</c:v>
                </c:pt>
                <c:pt idx="1092">
                  <c:v>-0.38325033565051864</c:v>
                </c:pt>
                <c:pt idx="1093">
                  <c:v>-0.23265394787304111</c:v>
                </c:pt>
                <c:pt idx="1094">
                  <c:v>-0.38353892096201891</c:v>
                </c:pt>
                <c:pt idx="1095">
                  <c:v>-0.23308258525212289</c:v>
                </c:pt>
                <c:pt idx="1096">
                  <c:v>-0.38382620550692081</c:v>
                </c:pt>
                <c:pt idx="1097">
                  <c:v>-0.23351102136075491</c:v>
                </c:pt>
                <c:pt idx="1098">
                  <c:v>-0.38411219043773603</c:v>
                </c:pt>
                <c:pt idx="1099">
                  <c:v>-0.23393925504642546</c:v>
                </c:pt>
                <c:pt idx="1100">
                  <c:v>-0.38439687690697616</c:v>
                </c:pt>
                <c:pt idx="1101">
                  <c:v>-0.23436728515662253</c:v>
                </c:pt>
                <c:pt idx="1102">
                  <c:v>-0.38468026606715294</c:v>
                </c:pt>
                <c:pt idx="1103">
                  <c:v>-0.23479511053883478</c:v>
                </c:pt>
                <c:pt idx="1104">
                  <c:v>-0.38496235907077792</c:v>
                </c:pt>
                <c:pt idx="1105">
                  <c:v>-0.23522273004055017</c:v>
                </c:pt>
                <c:pt idx="1106">
                  <c:v>-0.38524315707036294</c:v>
                </c:pt>
                <c:pt idx="1107">
                  <c:v>-0.23565014250925737</c:v>
                </c:pt>
                <c:pt idx="1108">
                  <c:v>-0.38552266121841972</c:v>
                </c:pt>
                <c:pt idx="1109">
                  <c:v>-0.23607734679244466</c:v>
                </c:pt>
                <c:pt idx="1110">
                  <c:v>-0.38580087266745983</c:v>
                </c:pt>
                <c:pt idx="1111">
                  <c:v>-0.23650434173760004</c:v>
                </c:pt>
                <c:pt idx="1112">
                  <c:v>-0.38607779256999503</c:v>
                </c:pt>
                <c:pt idx="1113">
                  <c:v>-0.23693112619221218</c:v>
                </c:pt>
                <c:pt idx="1114">
                  <c:v>-0.38635342207853685</c:v>
                </c:pt>
                <c:pt idx="1115">
                  <c:v>-0.23735769900376902</c:v>
                </c:pt>
                <c:pt idx="1116">
                  <c:v>-0.38662776234559715</c:v>
                </c:pt>
                <c:pt idx="1117">
                  <c:v>-0.23778405901975924</c:v>
                </c:pt>
                <c:pt idx="1118">
                  <c:v>-0.38690081452368763</c:v>
                </c:pt>
                <c:pt idx="1119">
                  <c:v>-0.23821020508767113</c:v>
                </c:pt>
                <c:pt idx="1120">
                  <c:v>-0.38717257976531988</c:v>
                </c:pt>
                <c:pt idx="1121">
                  <c:v>-0.23863613605499268</c:v>
                </c:pt>
                <c:pt idx="1122">
                  <c:v>-0.38744305922300565</c:v>
                </c:pt>
                <c:pt idx="1123">
                  <c:v>-0.23906185076921255</c:v>
                </c:pt>
                <c:pt idx="1124">
                  <c:v>-0.38771225404925647</c:v>
                </c:pt>
                <c:pt idx="1125">
                  <c:v>-0.23948734807781868</c:v>
                </c:pt>
                <c:pt idx="1126">
                  <c:v>-0.3879801653965842</c:v>
                </c:pt>
                <c:pt idx="1127">
                  <c:v>-0.23991262682829978</c:v>
                </c:pt>
                <c:pt idx="1128">
                  <c:v>-0.38824679441750054</c:v>
                </c:pt>
                <c:pt idx="1129">
                  <c:v>-0.24033768586814411</c:v>
                </c:pt>
                <c:pt idx="1130">
                  <c:v>-0.38851214226451708</c:v>
                </c:pt>
                <c:pt idx="1131">
                  <c:v>-0.24076252404483967</c:v>
                </c:pt>
                <c:pt idx="1132">
                  <c:v>-0.38877621009014557</c:v>
                </c:pt>
                <c:pt idx="1133">
                  <c:v>-0.24118714020587512</c:v>
                </c:pt>
                <c:pt idx="1134">
                  <c:v>-0.38903899904689754</c:v>
                </c:pt>
                <c:pt idx="1135">
                  <c:v>-0.2416115331987384</c:v>
                </c:pt>
                <c:pt idx="1136">
                  <c:v>-0.38930051028728485</c:v>
                </c:pt>
                <c:pt idx="1137">
                  <c:v>-0.24203570187091822</c:v>
                </c:pt>
                <c:pt idx="1138">
                  <c:v>-0.38956074496381921</c:v>
                </c:pt>
                <c:pt idx="1139">
                  <c:v>-0.24245964506990283</c:v>
                </c:pt>
                <c:pt idx="1140">
                  <c:v>-0.38981970422901219</c:v>
                </c:pt>
                <c:pt idx="1141">
                  <c:v>-0.24288336164318025</c:v>
                </c:pt>
                <c:pt idx="1142">
                  <c:v>-0.39007738923537549</c:v>
                </c:pt>
                <c:pt idx="1143">
                  <c:v>-0.24330685043823913</c:v>
                </c:pt>
                <c:pt idx="1144">
                  <c:v>-0.39033380113542082</c:v>
                </c:pt>
                <c:pt idx="1145">
                  <c:v>-0.24373011030256742</c:v>
                </c:pt>
                <c:pt idx="1146">
                  <c:v>-0.39058894108165992</c:v>
                </c:pt>
                <c:pt idx="1147">
                  <c:v>-0.2441531400836538</c:v>
                </c:pt>
                <c:pt idx="1148">
                  <c:v>-0.39084281022660444</c:v>
                </c:pt>
                <c:pt idx="1149">
                  <c:v>-0.24457593862898655</c:v>
                </c:pt>
                <c:pt idx="1150">
                  <c:v>-0.39109540972276596</c:v>
                </c:pt>
                <c:pt idx="1151">
                  <c:v>-0.24499850478605367</c:v>
                </c:pt>
                <c:pt idx="1152">
                  <c:v>-0.39134674072265629</c:v>
                </c:pt>
                <c:pt idx="1153">
                  <c:v>-0.24542083740234383</c:v>
                </c:pt>
                <c:pt idx="1154">
                  <c:v>-0.39159680437878708</c:v>
                </c:pt>
                <c:pt idx="1155">
                  <c:v>-0.24584293532534496</c:v>
                </c:pt>
                <c:pt idx="1156">
                  <c:v>-0.39184560184367007</c:v>
                </c:pt>
                <c:pt idx="1157">
                  <c:v>-0.24626479740254575</c:v>
                </c:pt>
                <c:pt idx="1158">
                  <c:v>-0.3920931342698169</c:v>
                </c:pt>
                <c:pt idx="1159">
                  <c:v>-0.24668642248143449</c:v>
                </c:pt>
                <c:pt idx="1160">
                  <c:v>-0.39233940280973917</c:v>
                </c:pt>
                <c:pt idx="1161">
                  <c:v>-0.24710780940949917</c:v>
                </c:pt>
                <c:pt idx="1162">
                  <c:v>-0.39258440861594868</c:v>
                </c:pt>
                <c:pt idx="1163">
                  <c:v>-0.24752895703422842</c:v>
                </c:pt>
                <c:pt idx="1164">
                  <c:v>-0.39282815284095707</c:v>
                </c:pt>
                <c:pt idx="1165">
                  <c:v>-0.24794986420311027</c:v>
                </c:pt>
                <c:pt idx="1166">
                  <c:v>-0.39307063663727609</c:v>
                </c:pt>
                <c:pt idx="1167">
                  <c:v>-0.24837052976363333</c:v>
                </c:pt>
                <c:pt idx="1168">
                  <c:v>-0.3933118611574174</c:v>
                </c:pt>
                <c:pt idx="1169">
                  <c:v>-0.2487909525632859</c:v>
                </c:pt>
                <c:pt idx="1170">
                  <c:v>-0.39355182755389256</c:v>
                </c:pt>
                <c:pt idx="1171">
                  <c:v>-0.24921113144955598</c:v>
                </c:pt>
                <c:pt idx="1172">
                  <c:v>-0.3937905369792134</c:v>
                </c:pt>
                <c:pt idx="1173">
                  <c:v>-0.2496310652699322</c:v>
                </c:pt>
                <c:pt idx="1174">
                  <c:v>-0.39402799058589155</c:v>
                </c:pt>
                <c:pt idx="1175">
                  <c:v>-0.25005075287190259</c:v>
                </c:pt>
                <c:pt idx="1176">
                  <c:v>-0.39426418952643877</c:v>
                </c:pt>
                <c:pt idx="1177">
                  <c:v>-0.25047019310295576</c:v>
                </c:pt>
                <c:pt idx="1178">
                  <c:v>-0.39449913495336669</c:v>
                </c:pt>
                <c:pt idx="1179">
                  <c:v>-0.25088938481057999</c:v>
                </c:pt>
                <c:pt idx="1180">
                  <c:v>-0.39473282801918691</c:v>
                </c:pt>
                <c:pt idx="1181">
                  <c:v>-0.25130832684226334</c:v>
                </c:pt>
                <c:pt idx="1182">
                  <c:v>-0.39496526987641123</c:v>
                </c:pt>
                <c:pt idx="1183">
                  <c:v>-0.25172701804549441</c:v>
                </c:pt>
                <c:pt idx="1184">
                  <c:v>-0.39519646167755129</c:v>
                </c:pt>
                <c:pt idx="1185">
                  <c:v>-0.25214545726776116</c:v>
                </c:pt>
                <c:pt idx="1186">
                  <c:v>-0.39542640457511885</c:v>
                </c:pt>
                <c:pt idx="1187">
                  <c:v>-0.25256364335655229</c:v>
                </c:pt>
                <c:pt idx="1188">
                  <c:v>-0.39565509972162555</c:v>
                </c:pt>
                <c:pt idx="1189">
                  <c:v>-0.25298157515935604</c:v>
                </c:pt>
                <c:pt idx="1190">
                  <c:v>-0.39588254826958297</c:v>
                </c:pt>
                <c:pt idx="1191">
                  <c:v>-0.2533992515236605</c:v>
                </c:pt>
                <c:pt idx="1192">
                  <c:v>-0.39610875137150292</c:v>
                </c:pt>
                <c:pt idx="1193">
                  <c:v>-0.25381667129695423</c:v>
                </c:pt>
                <c:pt idx="1194">
                  <c:v>-0.39633371017989705</c:v>
                </c:pt>
                <c:pt idx="1195">
                  <c:v>-0.25423383332672522</c:v>
                </c:pt>
                <c:pt idx="1196">
                  <c:v>-0.3965574258472771</c:v>
                </c:pt>
                <c:pt idx="1197">
                  <c:v>-0.25465073646046216</c:v>
                </c:pt>
                <c:pt idx="1198">
                  <c:v>-0.39677989952615467</c:v>
                </c:pt>
                <c:pt idx="1199">
                  <c:v>-0.25506737954565328</c:v>
                </c:pt>
                <c:pt idx="1200">
                  <c:v>-0.3970011323690415</c:v>
                </c:pt>
                <c:pt idx="1201">
                  <c:v>-0.25548376142978668</c:v>
                </c:pt>
                <c:pt idx="1202">
                  <c:v>-0.39722112552844924</c:v>
                </c:pt>
                <c:pt idx="1203">
                  <c:v>-0.25589988096035093</c:v>
                </c:pt>
                <c:pt idx="1204">
                  <c:v>-0.39743988015688958</c:v>
                </c:pt>
                <c:pt idx="1205">
                  <c:v>-0.25631573698483401</c:v>
                </c:pt>
                <c:pt idx="1206">
                  <c:v>-0.39765739740687428</c:v>
                </c:pt>
                <c:pt idx="1207">
                  <c:v>-0.2567313283507246</c:v>
                </c:pt>
                <c:pt idx="1208">
                  <c:v>-0.39787367843091492</c:v>
                </c:pt>
                <c:pt idx="1209">
                  <c:v>-0.25714665390551095</c:v>
                </c:pt>
                <c:pt idx="1210">
                  <c:v>-0.39808872438152326</c:v>
                </c:pt>
                <c:pt idx="1211">
                  <c:v>-0.25756171249668114</c:v>
                </c:pt>
                <c:pt idx="1212">
                  <c:v>-0.39830253641121094</c:v>
                </c:pt>
                <c:pt idx="1213">
                  <c:v>-0.25797650297172375</c:v>
                </c:pt>
                <c:pt idx="1214">
                  <c:v>-0.39851511567248965</c:v>
                </c:pt>
                <c:pt idx="1215">
                  <c:v>-0.25839102417812676</c:v>
                </c:pt>
                <c:pt idx="1216">
                  <c:v>-0.39872646331787115</c:v>
                </c:pt>
                <c:pt idx="1217">
                  <c:v>-0.25880527496337885</c:v>
                </c:pt>
                <c:pt idx="1218">
                  <c:v>-0.39893658049986702</c:v>
                </c:pt>
                <c:pt idx="1219">
                  <c:v>-0.25921925417496827</c:v>
                </c:pt>
                <c:pt idx="1220">
                  <c:v>-0.39914546837098902</c:v>
                </c:pt>
                <c:pt idx="1221">
                  <c:v>-0.25963296066038311</c:v>
                </c:pt>
                <c:pt idx="1222">
                  <c:v>-0.39935312808374879</c:v>
                </c:pt>
                <c:pt idx="1223">
                  <c:v>-0.26004639326711193</c:v>
                </c:pt>
                <c:pt idx="1224">
                  <c:v>-0.39955956079065802</c:v>
                </c:pt>
                <c:pt idx="1225">
                  <c:v>-0.26045955084264272</c:v>
                </c:pt>
                <c:pt idx="1226">
                  <c:v>-0.39976476764422847</c:v>
                </c:pt>
                <c:pt idx="1227">
                  <c:v>-0.26087243223446416</c:v>
                </c:pt>
                <c:pt idx="1228">
                  <c:v>-0.39996874979697172</c:v>
                </c:pt>
                <c:pt idx="1229">
                  <c:v>-0.2612850362900645</c:v>
                </c:pt>
                <c:pt idx="1230">
                  <c:v>-0.40017150840139953</c:v>
                </c:pt>
                <c:pt idx="1231">
                  <c:v>-0.26169736185693182</c:v>
                </c:pt>
                <c:pt idx="1232">
                  <c:v>-0.40037304461002354</c:v>
                </c:pt>
                <c:pt idx="1233">
                  <c:v>-0.2621094077825547</c:v>
                </c:pt>
                <c:pt idx="1234">
                  <c:v>-0.40057335957535545</c:v>
                </c:pt>
                <c:pt idx="1235">
                  <c:v>-0.26252117291442112</c:v>
                </c:pt>
                <c:pt idx="1236">
                  <c:v>-0.400772454449907</c:v>
                </c:pt>
                <c:pt idx="1237">
                  <c:v>-0.26293265610001976</c:v>
                </c:pt>
                <c:pt idx="1238">
                  <c:v>-0.40097033038618979</c:v>
                </c:pt>
                <c:pt idx="1239">
                  <c:v>-0.26334385618683886</c:v>
                </c:pt>
                <c:pt idx="1240">
                  <c:v>-0.40116698853671556</c:v>
                </c:pt>
                <c:pt idx="1241">
                  <c:v>-0.26375477202236652</c:v>
                </c:pt>
                <c:pt idx="1242">
                  <c:v>-0.40136243005399597</c:v>
                </c:pt>
                <c:pt idx="1243">
                  <c:v>-0.26416540245409131</c:v>
                </c:pt>
                <c:pt idx="1244">
                  <c:v>-0.4015566560905427</c:v>
                </c:pt>
                <c:pt idx="1245">
                  <c:v>-0.2645757463295012</c:v>
                </c:pt>
                <c:pt idx="1246">
                  <c:v>-0.4017496677988675</c:v>
                </c:pt>
                <c:pt idx="1247">
                  <c:v>-0.26498580249608489</c:v>
                </c:pt>
                <c:pt idx="1248">
                  <c:v>-0.40194146633148198</c:v>
                </c:pt>
                <c:pt idx="1249">
                  <c:v>-0.26539556980133061</c:v>
                </c:pt>
                <c:pt idx="1250">
                  <c:v>-0.40213205284089787</c:v>
                </c:pt>
                <c:pt idx="1251">
                  <c:v>-0.26580504709272645</c:v>
                </c:pt>
                <c:pt idx="1252">
                  <c:v>-0.40232142847962682</c:v>
                </c:pt>
                <c:pt idx="1253">
                  <c:v>-0.266214233217761</c:v>
                </c:pt>
                <c:pt idx="1254">
                  <c:v>-0.40250959440018053</c:v>
                </c:pt>
                <c:pt idx="1255">
                  <c:v>-0.26662312702392221</c:v>
                </c:pt>
                <c:pt idx="1256">
                  <c:v>-0.40269655175507074</c:v>
                </c:pt>
                <c:pt idx="1257">
                  <c:v>-0.26703172735869879</c:v>
                </c:pt>
                <c:pt idx="1258">
                  <c:v>-0.40288230169680905</c:v>
                </c:pt>
                <c:pt idx="1259">
                  <c:v>-0.26744003306957898</c:v>
                </c:pt>
                <c:pt idx="1260">
                  <c:v>-0.40306684537790721</c:v>
                </c:pt>
                <c:pt idx="1261">
                  <c:v>-0.26784804300405085</c:v>
                </c:pt>
                <c:pt idx="1262">
                  <c:v>-0.40325018395087686</c:v>
                </c:pt>
                <c:pt idx="1263">
                  <c:v>-0.268255756009603</c:v>
                </c:pt>
                <c:pt idx="1264">
                  <c:v>-0.4034323185682297</c:v>
                </c:pt>
                <c:pt idx="1265">
                  <c:v>-0.26866317093372338</c:v>
                </c:pt>
                <c:pt idx="1266">
                  <c:v>-0.40361325038247747</c:v>
                </c:pt>
                <c:pt idx="1267">
                  <c:v>-0.2690702866239007</c:v>
                </c:pt>
                <c:pt idx="1268">
                  <c:v>-0.40379298054613177</c:v>
                </c:pt>
                <c:pt idx="1269">
                  <c:v>-0.2694771019276232</c:v>
                </c:pt>
                <c:pt idx="1270">
                  <c:v>-0.40397151021170435</c:v>
                </c:pt>
                <c:pt idx="1271">
                  <c:v>-0.26988361569237895</c:v>
                </c:pt>
                <c:pt idx="1272">
                  <c:v>-0.40414884053170685</c:v>
                </c:pt>
                <c:pt idx="1273">
                  <c:v>-0.27028982676565655</c:v>
                </c:pt>
                <c:pt idx="1274">
                  <c:v>-0.40432497265865097</c:v>
                </c:pt>
                <c:pt idx="1275">
                  <c:v>-0.27069573399494395</c:v>
                </c:pt>
                <c:pt idx="1276">
                  <c:v>-0.40449990774504846</c:v>
                </c:pt>
                <c:pt idx="1277">
                  <c:v>-0.27110133622772986</c:v>
                </c:pt>
                <c:pt idx="1278">
                  <c:v>-0.4046736469434109</c:v>
                </c:pt>
                <c:pt idx="1279">
                  <c:v>-0.27150663231150252</c:v>
                </c:pt>
                <c:pt idx="1280">
                  <c:v>-0.40484619140625006</c:v>
                </c:pt>
                <c:pt idx="1281">
                  <c:v>-0.27191162109375</c:v>
                </c:pt>
                <c:pt idx="1282">
                  <c:v>-0.40501754228607756</c:v>
                </c:pt>
                <c:pt idx="1283">
                  <c:v>-0.27231630142196089</c:v>
                </c:pt>
                <c:pt idx="1284">
                  <c:v>-0.40518770073540511</c:v>
                </c:pt>
                <c:pt idx="1285">
                  <c:v>-0.27272067214362317</c:v>
                </c:pt>
                <c:pt idx="1286">
                  <c:v>-0.40535666790674446</c:v>
                </c:pt>
                <c:pt idx="1287">
                  <c:v>-0.27312473210622551</c:v>
                </c:pt>
                <c:pt idx="1288">
                  <c:v>-0.4055244449526072</c:v>
                </c:pt>
                <c:pt idx="1289">
                  <c:v>-0.27352848015725617</c:v>
                </c:pt>
                <c:pt idx="1290">
                  <c:v>-0.40569103302550508</c:v>
                </c:pt>
                <c:pt idx="1291">
                  <c:v>-0.27393191514420323</c:v>
                </c:pt>
                <c:pt idx="1292">
                  <c:v>-0.40585643327794974</c:v>
                </c:pt>
                <c:pt idx="1293">
                  <c:v>-0.27433503591455538</c:v>
                </c:pt>
                <c:pt idx="1294">
                  <c:v>-0.40602064686245287</c:v>
                </c:pt>
                <c:pt idx="1295">
                  <c:v>-0.27473784131580042</c:v>
                </c:pt>
                <c:pt idx="1296">
                  <c:v>-0.40618367493152624</c:v>
                </c:pt>
                <c:pt idx="1297">
                  <c:v>-0.27514033019542689</c:v>
                </c:pt>
                <c:pt idx="1298">
                  <c:v>-0.40634551863768142</c:v>
                </c:pt>
                <c:pt idx="1299">
                  <c:v>-0.2755425014009234</c:v>
                </c:pt>
                <c:pt idx="1300">
                  <c:v>-0.40650617913343018</c:v>
                </c:pt>
                <c:pt idx="1301">
                  <c:v>-0.27594435377977805</c:v>
                </c:pt>
                <c:pt idx="1302">
                  <c:v>-0.40666565757128414</c:v>
                </c:pt>
                <c:pt idx="1303">
                  <c:v>-0.27634588617947903</c:v>
                </c:pt>
                <c:pt idx="1304">
                  <c:v>-0.40682395510375502</c:v>
                </c:pt>
                <c:pt idx="1305">
                  <c:v>-0.27674709744751463</c:v>
                </c:pt>
                <c:pt idx="1306">
                  <c:v>-0.40698107288335456</c:v>
                </c:pt>
                <c:pt idx="1307">
                  <c:v>-0.27714798643137323</c:v>
                </c:pt>
                <c:pt idx="1308">
                  <c:v>-0.40713701206259434</c:v>
                </c:pt>
                <c:pt idx="1309">
                  <c:v>-0.27754855197854345</c:v>
                </c:pt>
                <c:pt idx="1310">
                  <c:v>-0.40729177379398612</c:v>
                </c:pt>
                <c:pt idx="1311">
                  <c:v>-0.27794879293651337</c:v>
                </c:pt>
                <c:pt idx="1312">
                  <c:v>-0.40744535923004155</c:v>
                </c:pt>
                <c:pt idx="1313">
                  <c:v>-0.27834870815277118</c:v>
                </c:pt>
                <c:pt idx="1314">
                  <c:v>-0.40759776952327231</c:v>
                </c:pt>
                <c:pt idx="1315">
                  <c:v>-0.2787482964748052</c:v>
                </c:pt>
                <c:pt idx="1316">
                  <c:v>-0.40774900582619017</c:v>
                </c:pt>
                <c:pt idx="1317">
                  <c:v>-0.27914755675010378</c:v>
                </c:pt>
                <c:pt idx="1318">
                  <c:v>-0.4078990692913067</c:v>
                </c:pt>
                <c:pt idx="1319">
                  <c:v>-0.27954648782615554</c:v>
                </c:pt>
                <c:pt idx="1320">
                  <c:v>-0.40804796107113367</c:v>
                </c:pt>
                <c:pt idx="1321">
                  <c:v>-0.27994508855044858</c:v>
                </c:pt>
                <c:pt idx="1322">
                  <c:v>-0.40819568231818271</c:v>
                </c:pt>
                <c:pt idx="1323">
                  <c:v>-0.28034335777047109</c:v>
                </c:pt>
                <c:pt idx="1324">
                  <c:v>-0.40834223418496551</c:v>
                </c:pt>
                <c:pt idx="1325">
                  <c:v>-0.28074129433371137</c:v>
                </c:pt>
                <c:pt idx="1326">
                  <c:v>-0.40848761782399384</c:v>
                </c:pt>
                <c:pt idx="1327">
                  <c:v>-0.28113889708765777</c:v>
                </c:pt>
                <c:pt idx="1328">
                  <c:v>-0.40863183438777928</c:v>
                </c:pt>
                <c:pt idx="1329">
                  <c:v>-0.28153616487979893</c:v>
                </c:pt>
                <c:pt idx="1330">
                  <c:v>-0.40877488502883358</c:v>
                </c:pt>
                <c:pt idx="1331">
                  <c:v>-0.28193309655762294</c:v>
                </c:pt>
                <c:pt idx="1332">
                  <c:v>-0.40891677089966838</c:v>
                </c:pt>
                <c:pt idx="1333">
                  <c:v>-0.28232969096861799</c:v>
                </c:pt>
                <c:pt idx="1334">
                  <c:v>-0.40905749315279538</c:v>
                </c:pt>
                <c:pt idx="1335">
                  <c:v>-0.28272594696027237</c:v>
                </c:pt>
                <c:pt idx="1336">
                  <c:v>-0.40919705294072634</c:v>
                </c:pt>
                <c:pt idx="1337">
                  <c:v>-0.28312186338007445</c:v>
                </c:pt>
                <c:pt idx="1338">
                  <c:v>-0.40933545141597283</c:v>
                </c:pt>
                <c:pt idx="1339">
                  <c:v>-0.28351743907551286</c:v>
                </c:pt>
                <c:pt idx="1340">
                  <c:v>-0.40947268973104661</c:v>
                </c:pt>
                <c:pt idx="1341">
                  <c:v>-0.28391267289407568</c:v>
                </c:pt>
                <c:pt idx="1342">
                  <c:v>-0.40960876903845933</c:v>
                </c:pt>
                <c:pt idx="1343">
                  <c:v>-0.28430756368325111</c:v>
                </c:pt>
                <c:pt idx="1344">
                  <c:v>-0.40974369049072268</c:v>
                </c:pt>
                <c:pt idx="1345">
                  <c:v>-0.28470211029052744</c:v>
                </c:pt>
                <c:pt idx="1346">
                  <c:v>-0.40987745524034841</c:v>
                </c:pt>
                <c:pt idx="1347">
                  <c:v>-0.28509631156339305</c:v>
                </c:pt>
                <c:pt idx="1348">
                  <c:v>-0.41001006443984811</c:v>
                </c:pt>
                <c:pt idx="1349">
                  <c:v>-0.28549016634933655</c:v>
                </c:pt>
                <c:pt idx="1350">
                  <c:v>-0.41014151924173353</c:v>
                </c:pt>
                <c:pt idx="1351">
                  <c:v>-0.28588367349584604</c:v>
                </c:pt>
                <c:pt idx="1352">
                  <c:v>-0.41027182079851632</c:v>
                </c:pt>
                <c:pt idx="1353">
                  <c:v>-0.2862768318504097</c:v>
                </c:pt>
                <c:pt idx="1354">
                  <c:v>-0.41040097026270816</c:v>
                </c:pt>
                <c:pt idx="1355">
                  <c:v>-0.28666964026051583</c:v>
                </c:pt>
                <c:pt idx="1356">
                  <c:v>-0.41052896878682082</c:v>
                </c:pt>
                <c:pt idx="1357">
                  <c:v>-0.28706209757365281</c:v>
                </c:pt>
                <c:pt idx="1358">
                  <c:v>-0.41065581752336588</c:v>
                </c:pt>
                <c:pt idx="1359">
                  <c:v>-0.28745420263730925</c:v>
                </c:pt>
                <c:pt idx="1360">
                  <c:v>-0.4107815176248551</c:v>
                </c:pt>
                <c:pt idx="1361">
                  <c:v>-0.28784595429897325</c:v>
                </c:pt>
                <c:pt idx="1362">
                  <c:v>-0.4109060702438001</c:v>
                </c:pt>
                <c:pt idx="1363">
                  <c:v>-0.28823735140613299</c:v>
                </c:pt>
                <c:pt idx="1364">
                  <c:v>-0.4110294765327126</c:v>
                </c:pt>
                <c:pt idx="1365">
                  <c:v>-0.28862839280627678</c:v>
                </c:pt>
                <c:pt idx="1366">
                  <c:v>-0.41115173764410434</c:v>
                </c:pt>
                <c:pt idx="1367">
                  <c:v>-0.28901907734689297</c:v>
                </c:pt>
                <c:pt idx="1368">
                  <c:v>-0.41127285473048691</c:v>
                </c:pt>
                <c:pt idx="1369">
                  <c:v>-0.28940940387547021</c:v>
                </c:pt>
                <c:pt idx="1370">
                  <c:v>-0.41139282894437207</c:v>
                </c:pt>
                <c:pt idx="1371">
                  <c:v>-0.28979937123949656</c:v>
                </c:pt>
                <c:pt idx="1372">
                  <c:v>-0.41151166143827145</c:v>
                </c:pt>
                <c:pt idx="1373">
                  <c:v>-0.29018897828646023</c:v>
                </c:pt>
                <c:pt idx="1374">
                  <c:v>-0.41162935336469675</c:v>
                </c:pt>
                <c:pt idx="1375">
                  <c:v>-0.29057822386384952</c:v>
                </c:pt>
                <c:pt idx="1376">
                  <c:v>-0.41174590587615972</c:v>
                </c:pt>
                <c:pt idx="1377">
                  <c:v>-0.29096710681915278</c:v>
                </c:pt>
                <c:pt idx="1378">
                  <c:v>-0.41186132012517196</c:v>
                </c:pt>
                <c:pt idx="1379">
                  <c:v>-0.29135562599985865</c:v>
                </c:pt>
                <c:pt idx="1380">
                  <c:v>-0.41197559726424521</c:v>
                </c:pt>
                <c:pt idx="1381">
                  <c:v>-0.29174378025345521</c:v>
                </c:pt>
                <c:pt idx="1382">
                  <c:v>-0.41208873844589111</c:v>
                </c:pt>
                <c:pt idx="1383">
                  <c:v>-0.29213156842743065</c:v>
                </c:pt>
                <c:pt idx="1384">
                  <c:v>-0.41220074482262137</c:v>
                </c:pt>
                <c:pt idx="1385">
                  <c:v>-0.29251898936927329</c:v>
                </c:pt>
                <c:pt idx="1386">
                  <c:v>-0.41231161754694773</c:v>
                </c:pt>
                <c:pt idx="1387">
                  <c:v>-0.29290604192647146</c:v>
                </c:pt>
                <c:pt idx="1388">
                  <c:v>-0.41242135777138178</c:v>
                </c:pt>
                <c:pt idx="1389">
                  <c:v>-0.29329272494651382</c:v>
                </c:pt>
                <c:pt idx="1390">
                  <c:v>-0.41252996664843528</c:v>
                </c:pt>
                <c:pt idx="1391">
                  <c:v>-0.29367903727688843</c:v>
                </c:pt>
                <c:pt idx="1392">
                  <c:v>-0.41263744533061986</c:v>
                </c:pt>
                <c:pt idx="1393">
                  <c:v>-0.2940649777650835</c:v>
                </c:pt>
                <c:pt idx="1394">
                  <c:v>-0.41274379497044722</c:v>
                </c:pt>
                <c:pt idx="1395">
                  <c:v>-0.29445054525858733</c:v>
                </c:pt>
                <c:pt idx="1396">
                  <c:v>-0.41284901672042912</c:v>
                </c:pt>
                <c:pt idx="1397">
                  <c:v>-0.29483573860488826</c:v>
                </c:pt>
                <c:pt idx="1398">
                  <c:v>-0.41295311173307714</c:v>
                </c:pt>
                <c:pt idx="1399">
                  <c:v>-0.29522055665147495</c:v>
                </c:pt>
                <c:pt idx="1400">
                  <c:v>-0.41305608116090303</c:v>
                </c:pt>
                <c:pt idx="1401">
                  <c:v>-0.29560499824583547</c:v>
                </c:pt>
                <c:pt idx="1402">
                  <c:v>-0.41315792615641844</c:v>
                </c:pt>
                <c:pt idx="1403">
                  <c:v>-0.29598906223545801</c:v>
                </c:pt>
                <c:pt idx="1404">
                  <c:v>-0.41325864787213507</c:v>
                </c:pt>
                <c:pt idx="1405">
                  <c:v>-0.29637274746783088</c:v>
                </c:pt>
                <c:pt idx="1406">
                  <c:v>-0.41335824746056465</c:v>
                </c:pt>
                <c:pt idx="1407">
                  <c:v>-0.29675605279044243</c:v>
                </c:pt>
                <c:pt idx="1408">
                  <c:v>-0.41345672607421879</c:v>
                </c:pt>
                <c:pt idx="1409">
                  <c:v>-0.29713897705078129</c:v>
                </c:pt>
                <c:pt idx="1410">
                  <c:v>-0.41355408486560924</c:v>
                </c:pt>
                <c:pt idx="1411">
                  <c:v>-0.29752151909633556</c:v>
                </c:pt>
                <c:pt idx="1412">
                  <c:v>-0.41365032498724763</c:v>
                </c:pt>
                <c:pt idx="1413">
                  <c:v>-0.29790367777459342</c:v>
                </c:pt>
                <c:pt idx="1414">
                  <c:v>-0.41374544759164567</c:v>
                </c:pt>
                <c:pt idx="1415">
                  <c:v>-0.29828545193304318</c:v>
                </c:pt>
                <c:pt idx="1416">
                  <c:v>-0.4138394538313151</c:v>
                </c:pt>
                <c:pt idx="1417">
                  <c:v>-0.29866684041917319</c:v>
                </c:pt>
                <c:pt idx="1418">
                  <c:v>-0.41393234485876751</c:v>
                </c:pt>
                <c:pt idx="1419">
                  <c:v>-0.29904784208047208</c:v>
                </c:pt>
                <c:pt idx="1420">
                  <c:v>-0.41402412182651466</c:v>
                </c:pt>
                <c:pt idx="1421">
                  <c:v>-0.29942845576442795</c:v>
                </c:pt>
                <c:pt idx="1422">
                  <c:v>-0.41411478588706818</c:v>
                </c:pt>
                <c:pt idx="1423">
                  <c:v>-0.29980868031852898</c:v>
                </c:pt>
                <c:pt idx="1424">
                  <c:v>-0.41420433819293978</c:v>
                </c:pt>
                <c:pt idx="1425">
                  <c:v>-0.30018851459026347</c:v>
                </c:pt>
                <c:pt idx="1426">
                  <c:v>-0.41429277989664121</c:v>
                </c:pt>
                <c:pt idx="1427">
                  <c:v>-0.30056795742711978</c:v>
                </c:pt>
                <c:pt idx="1428">
                  <c:v>-0.41438011215068404</c:v>
                </c:pt>
                <c:pt idx="1429">
                  <c:v>-0.30094700767658655</c:v>
                </c:pt>
                <c:pt idx="1430">
                  <c:v>-0.41446633610758005</c:v>
                </c:pt>
                <c:pt idx="1431">
                  <c:v>-0.30132566418615186</c:v>
                </c:pt>
                <c:pt idx="1432">
                  <c:v>-0.41455145291984086</c:v>
                </c:pt>
                <c:pt idx="1433">
                  <c:v>-0.30170392580330391</c:v>
                </c:pt>
                <c:pt idx="1434">
                  <c:v>-0.41463546373997817</c:v>
                </c:pt>
                <c:pt idx="1435">
                  <c:v>-0.30208179137553098</c:v>
                </c:pt>
                <c:pt idx="1436">
                  <c:v>-0.41471836972050374</c:v>
                </c:pt>
                <c:pt idx="1437">
                  <c:v>-0.30245925975032145</c:v>
                </c:pt>
                <c:pt idx="1438">
                  <c:v>-0.41480017201392916</c:v>
                </c:pt>
                <c:pt idx="1439">
                  <c:v>-0.30283632977516395</c:v>
                </c:pt>
                <c:pt idx="1440">
                  <c:v>-0.41488087177276617</c:v>
                </c:pt>
                <c:pt idx="1441">
                  <c:v>-0.30321300029754655</c:v>
                </c:pt>
                <c:pt idx="1442">
                  <c:v>-0.41496047014952642</c:v>
                </c:pt>
                <c:pt idx="1443">
                  <c:v>-0.30358927016495746</c:v>
                </c:pt>
                <c:pt idx="1444">
                  <c:v>-0.4150389682967216</c:v>
                </c:pt>
                <c:pt idx="1445">
                  <c:v>-0.30396513822488497</c:v>
                </c:pt>
                <c:pt idx="1446">
                  <c:v>-0.41511636736686347</c:v>
                </c:pt>
                <c:pt idx="1447">
                  <c:v>-0.30434060332481744</c:v>
                </c:pt>
                <c:pt idx="1448">
                  <c:v>-0.41519266851246361</c:v>
                </c:pt>
                <c:pt idx="1449">
                  <c:v>-0.30471566431224351</c:v>
                </c:pt>
                <c:pt idx="1450">
                  <c:v>-0.41526787288603378</c:v>
                </c:pt>
                <c:pt idx="1451">
                  <c:v>-0.30509032003465125</c:v>
                </c:pt>
                <c:pt idx="1452">
                  <c:v>-0.41534198164008562</c:v>
                </c:pt>
                <c:pt idx="1453">
                  <c:v>-0.30546456933952887</c:v>
                </c:pt>
                <c:pt idx="1454">
                  <c:v>-0.41541499592713083</c:v>
                </c:pt>
                <c:pt idx="1455">
                  <c:v>-0.30583841107436466</c:v>
                </c:pt>
                <c:pt idx="1456">
                  <c:v>-0.41548691689968115</c:v>
                </c:pt>
                <c:pt idx="1457">
                  <c:v>-0.30621184408664698</c:v>
                </c:pt>
                <c:pt idx="1458">
                  <c:v>-0.41555774571024817</c:v>
                </c:pt>
                <c:pt idx="1459">
                  <c:v>-0.30658486722386447</c:v>
                </c:pt>
                <c:pt idx="1460">
                  <c:v>-0.41562748351134365</c:v>
                </c:pt>
                <c:pt idx="1461">
                  <c:v>-0.3069574793335052</c:v>
                </c:pt>
                <c:pt idx="1462">
                  <c:v>-0.41569613145547923</c:v>
                </c:pt>
                <c:pt idx="1463">
                  <c:v>-0.30732967926305738</c:v>
                </c:pt>
                <c:pt idx="1464">
                  <c:v>-0.41576369069516661</c:v>
                </c:pt>
                <c:pt idx="1465">
                  <c:v>-0.30770146586000929</c:v>
                </c:pt>
                <c:pt idx="1466">
                  <c:v>-0.41583016238291753</c:v>
                </c:pt>
                <c:pt idx="1467">
                  <c:v>-0.30807283797184931</c:v>
                </c:pt>
                <c:pt idx="1468">
                  <c:v>-0.41589554767124359</c:v>
                </c:pt>
                <c:pt idx="1469">
                  <c:v>-0.30844379444606607</c:v>
                </c:pt>
                <c:pt idx="1470">
                  <c:v>-0.41595984771265654</c:v>
                </c:pt>
                <c:pt idx="1471">
                  <c:v>-0.30881433413014764</c:v>
                </c:pt>
                <c:pt idx="1472">
                  <c:v>-0.41602306365966801</c:v>
                </c:pt>
                <c:pt idx="1473">
                  <c:v>-0.30918445587158222</c:v>
                </c:pt>
                <c:pt idx="1474">
                  <c:v>-0.41608519666478971</c:v>
                </c:pt>
                <c:pt idx="1475">
                  <c:v>-0.30955415851785811</c:v>
                </c:pt>
                <c:pt idx="1476">
                  <c:v>-0.41614624788053339</c:v>
                </c:pt>
                <c:pt idx="1477">
                  <c:v>-0.30992344091646368</c:v>
                </c:pt>
                <c:pt idx="1478">
                  <c:v>-0.41620621845941064</c:v>
                </c:pt>
                <c:pt idx="1479">
                  <c:v>-0.31029230191488755</c:v>
                </c:pt>
                <c:pt idx="1480">
                  <c:v>-0.4162651095539332</c:v>
                </c:pt>
                <c:pt idx="1481">
                  <c:v>-0.3106607403606178</c:v>
                </c:pt>
                <c:pt idx="1482">
                  <c:v>-0.41632292231661272</c:v>
                </c:pt>
                <c:pt idx="1483">
                  <c:v>-0.31102875510114264</c:v>
                </c:pt>
                <c:pt idx="1484">
                  <c:v>-0.4163796578999609</c:v>
                </c:pt>
                <c:pt idx="1485">
                  <c:v>-0.31139634498395036</c:v>
                </c:pt>
                <c:pt idx="1486">
                  <c:v>-0.41643531745648948</c:v>
                </c:pt>
                <c:pt idx="1487">
                  <c:v>-0.31176350885652931</c:v>
                </c:pt>
                <c:pt idx="1488">
                  <c:v>-0.41648990213871007</c:v>
                </c:pt>
                <c:pt idx="1489">
                  <c:v>-0.31213024556636815</c:v>
                </c:pt>
                <c:pt idx="1490">
                  <c:v>-0.4165434130991344</c:v>
                </c:pt>
                <c:pt idx="1491">
                  <c:v>-0.31249655396095494</c:v>
                </c:pt>
                <c:pt idx="1492">
                  <c:v>-0.41659585149027412</c:v>
                </c:pt>
                <c:pt idx="1493">
                  <c:v>-0.31286243288777787</c:v>
                </c:pt>
                <c:pt idx="1494">
                  <c:v>-0.41664721846464092</c:v>
                </c:pt>
                <c:pt idx="1495">
                  <c:v>-0.31322788119432526</c:v>
                </c:pt>
                <c:pt idx="1496">
                  <c:v>-0.41669751517474657</c:v>
                </c:pt>
                <c:pt idx="1497">
                  <c:v>-0.31359289772808546</c:v>
                </c:pt>
                <c:pt idx="1498">
                  <c:v>-0.41674674277310264</c:v>
                </c:pt>
                <c:pt idx="1499">
                  <c:v>-0.31395748133654711</c:v>
                </c:pt>
                <c:pt idx="1500">
                  <c:v>-0.41679490241222089</c:v>
                </c:pt>
                <c:pt idx="1501">
                  <c:v>-0.31432163086719828</c:v>
                </c:pt>
                <c:pt idx="1502">
                  <c:v>-0.41684199524461296</c:v>
                </c:pt>
                <c:pt idx="1503">
                  <c:v>-0.31468534516752716</c:v>
                </c:pt>
                <c:pt idx="1504">
                  <c:v>-0.41688802242279055</c:v>
                </c:pt>
                <c:pt idx="1505">
                  <c:v>-0.31504862308502207</c:v>
                </c:pt>
                <c:pt idx="1506">
                  <c:v>-0.41693298509926541</c:v>
                </c:pt>
                <c:pt idx="1507">
                  <c:v>-0.31541146346717136</c:v>
                </c:pt>
                <c:pt idx="1508">
                  <c:v>-0.41697688442654912</c:v>
                </c:pt>
                <c:pt idx="1509">
                  <c:v>-0.31577386516146366</c:v>
                </c:pt>
                <c:pt idx="1510">
                  <c:v>-0.41701972155715344</c:v>
                </c:pt>
                <c:pt idx="1511">
                  <c:v>-0.31613582701538706</c:v>
                </c:pt>
                <c:pt idx="1512">
                  <c:v>-0.41706149764359002</c:v>
                </c:pt>
                <c:pt idx="1513">
                  <c:v>-0.31649734787642975</c:v>
                </c:pt>
                <c:pt idx="1514">
                  <c:v>-0.41710221383837054</c:v>
                </c:pt>
                <c:pt idx="1515">
                  <c:v>-0.31685842659208002</c:v>
                </c:pt>
                <c:pt idx="1516">
                  <c:v>-0.41714187129400676</c:v>
                </c:pt>
                <c:pt idx="1517">
                  <c:v>-0.31721906200982625</c:v>
                </c:pt>
                <c:pt idx="1518">
                  <c:v>-0.41718047116301027</c:v>
                </c:pt>
                <c:pt idx="1519">
                  <c:v>-0.31757925297715706</c:v>
                </c:pt>
                <c:pt idx="1520">
                  <c:v>-0.41721801459789282</c:v>
                </c:pt>
                <c:pt idx="1521">
                  <c:v>-0.31793899834156053</c:v>
                </c:pt>
                <c:pt idx="1522">
                  <c:v>-0.41725450275116605</c:v>
                </c:pt>
                <c:pt idx="1523">
                  <c:v>-0.31829829695052486</c:v>
                </c:pt>
                <c:pt idx="1524">
                  <c:v>-0.41728993677534165</c:v>
                </c:pt>
                <c:pt idx="1525">
                  <c:v>-0.31865714765153835</c:v>
                </c:pt>
                <c:pt idx="1526">
                  <c:v>-0.41732431782293139</c:v>
                </c:pt>
                <c:pt idx="1527">
                  <c:v>-0.31901554929208936</c:v>
                </c:pt>
                <c:pt idx="1528">
                  <c:v>-0.41735764704644684</c:v>
                </c:pt>
                <c:pt idx="1529">
                  <c:v>-0.31937350071966653</c:v>
                </c:pt>
                <c:pt idx="1530">
                  <c:v>-0.41738992559839977</c:v>
                </c:pt>
                <c:pt idx="1531">
                  <c:v>-0.31973100078175792</c:v>
                </c:pt>
                <c:pt idx="1532">
                  <c:v>-0.41742115463130181</c:v>
                </c:pt>
                <c:pt idx="1533">
                  <c:v>-0.32008804832585175</c:v>
                </c:pt>
                <c:pt idx="1534">
                  <c:v>-0.41745133529766465</c:v>
                </c:pt>
                <c:pt idx="1535">
                  <c:v>-0.3204446421994363</c:v>
                </c:pt>
                <c:pt idx="1536">
                  <c:v>-0.41748046875000011</c:v>
                </c:pt>
                <c:pt idx="1537">
                  <c:v>-0.32080078124999994</c:v>
                </c:pt>
                <c:pt idx="1538">
                  <c:v>-0.41750855614081961</c:v>
                </c:pt>
                <c:pt idx="1539">
                  <c:v>-0.32115646432503131</c:v>
                </c:pt>
                <c:pt idx="1540">
                  <c:v>-0.41753559862263506</c:v>
                </c:pt>
                <c:pt idx="1541">
                  <c:v>-0.32151169027201842</c:v>
                </c:pt>
                <c:pt idx="1542">
                  <c:v>-0.41756159734795806</c:v>
                </c:pt>
                <c:pt idx="1543">
                  <c:v>-0.32186645793844965</c:v>
                </c:pt>
                <c:pt idx="1544">
                  <c:v>-0.41758655346930029</c:v>
                </c:pt>
                <c:pt idx="1545">
                  <c:v>-0.32222076617181311</c:v>
                </c:pt>
                <c:pt idx="1546">
                  <c:v>-0.41761046813917357</c:v>
                </c:pt>
                <c:pt idx="1547">
                  <c:v>-0.32257461381959723</c:v>
                </c:pt>
                <c:pt idx="1548">
                  <c:v>-0.41763334251008932</c:v>
                </c:pt>
                <c:pt idx="1549">
                  <c:v>-0.32292799972929065</c:v>
                </c:pt>
                <c:pt idx="1550">
                  <c:v>-0.41765517773455946</c:v>
                </c:pt>
                <c:pt idx="1551">
                  <c:v>-0.32328092274838138</c:v>
                </c:pt>
                <c:pt idx="1552">
                  <c:v>-0.41767597496509556</c:v>
                </c:pt>
                <c:pt idx="1553">
                  <c:v>-0.32363338172435779</c:v>
                </c:pt>
                <c:pt idx="1554">
                  <c:v>-0.41769573535420934</c:v>
                </c:pt>
                <c:pt idx="1555">
                  <c:v>-0.32398537550470802</c:v>
                </c:pt>
                <c:pt idx="1556">
                  <c:v>-0.4177144600544126</c:v>
                </c:pt>
                <c:pt idx="1557">
                  <c:v>-0.32433690293692047</c:v>
                </c:pt>
                <c:pt idx="1558">
                  <c:v>-0.41773215021821675</c:v>
                </c:pt>
                <c:pt idx="1559">
                  <c:v>-0.32468796286848378</c:v>
                </c:pt>
                <c:pt idx="1560">
                  <c:v>-0.41774880699813371</c:v>
                </c:pt>
                <c:pt idx="1561">
                  <c:v>-0.32503855414688598</c:v>
                </c:pt>
                <c:pt idx="1562">
                  <c:v>-0.41776443154667509</c:v>
                </c:pt>
                <c:pt idx="1563">
                  <c:v>-0.32538867561961543</c:v>
                </c:pt>
                <c:pt idx="1564">
                  <c:v>-0.41777902501635256</c:v>
                </c:pt>
                <c:pt idx="1565">
                  <c:v>-0.32573832613416026</c:v>
                </c:pt>
                <c:pt idx="1566">
                  <c:v>-0.41779258855967794</c:v>
                </c:pt>
                <c:pt idx="1567">
                  <c:v>-0.32608750453800889</c:v>
                </c:pt>
                <c:pt idx="1568">
                  <c:v>-0.41780512332916264</c:v>
                </c:pt>
                <c:pt idx="1569">
                  <c:v>-0.32643620967864995</c:v>
                </c:pt>
                <c:pt idx="1570">
                  <c:v>-0.4178166304773186</c:v>
                </c:pt>
                <c:pt idx="1571">
                  <c:v>-0.32678444040357146</c:v>
                </c:pt>
                <c:pt idx="1572">
                  <c:v>-0.41782711115665738</c:v>
                </c:pt>
                <c:pt idx="1573">
                  <c:v>-0.3271321955602618</c:v>
                </c:pt>
                <c:pt idx="1574">
                  <c:v>-0.4178365665196907</c:v>
                </c:pt>
                <c:pt idx="1575">
                  <c:v>-0.32747947399620908</c:v>
                </c:pt>
                <c:pt idx="1576">
                  <c:v>-0.41784499771893036</c:v>
                </c:pt>
                <c:pt idx="1577">
                  <c:v>-0.32782627455890173</c:v>
                </c:pt>
                <c:pt idx="1578">
                  <c:v>-0.41785240590688777</c:v>
                </c:pt>
                <c:pt idx="1579">
                  <c:v>-0.32817259609582838</c:v>
                </c:pt>
                <c:pt idx="1580">
                  <c:v>-0.41785879223607486</c:v>
                </c:pt>
                <c:pt idx="1581">
                  <c:v>-0.32851843745447706</c:v>
                </c:pt>
                <c:pt idx="1582">
                  <c:v>-0.41786415785900322</c:v>
                </c:pt>
                <c:pt idx="1583">
                  <c:v>-0.32886379748233613</c:v>
                </c:pt>
                <c:pt idx="1584">
                  <c:v>-0.41786850392818453</c:v>
                </c:pt>
                <c:pt idx="1585">
                  <c:v>-0.32920867502689372</c:v>
                </c:pt>
                <c:pt idx="1586">
                  <c:v>-0.41787183159613062</c:v>
                </c:pt>
                <c:pt idx="1587">
                  <c:v>-0.32955306893563824</c:v>
                </c:pt>
                <c:pt idx="1588">
                  <c:v>-0.41787414201535289</c:v>
                </c:pt>
                <c:pt idx="1589">
                  <c:v>-0.32989697805605833</c:v>
                </c:pt>
                <c:pt idx="1590">
                  <c:v>-0.41787543633836327</c:v>
                </c:pt>
                <c:pt idx="1591">
                  <c:v>-0.33024040123564202</c:v>
                </c:pt>
                <c:pt idx="1592">
                  <c:v>-0.41787571571767335</c:v>
                </c:pt>
                <c:pt idx="1593">
                  <c:v>-0.33058333732187767</c:v>
                </c:pt>
                <c:pt idx="1594">
                  <c:v>-0.41787498130579481</c:v>
                </c:pt>
                <c:pt idx="1595">
                  <c:v>-0.33092578516225341</c:v>
                </c:pt>
                <c:pt idx="1596">
                  <c:v>-0.41787323425523948</c:v>
                </c:pt>
                <c:pt idx="1597">
                  <c:v>-0.33126774360425765</c:v>
                </c:pt>
                <c:pt idx="1598">
                  <c:v>-0.41787047571851876</c:v>
                </c:pt>
                <c:pt idx="1599">
                  <c:v>-0.33160921149537903</c:v>
                </c:pt>
                <c:pt idx="1600">
                  <c:v>-0.41786670684814459</c:v>
                </c:pt>
                <c:pt idx="1601">
                  <c:v>-0.33195018768310558</c:v>
                </c:pt>
                <c:pt idx="1602">
                  <c:v>-0.41786192879662853</c:v>
                </c:pt>
                <c:pt idx="1603">
                  <c:v>-0.33229067101492565</c:v>
                </c:pt>
                <c:pt idx="1604">
                  <c:v>-0.4178561427164823</c:v>
                </c:pt>
                <c:pt idx="1605">
                  <c:v>-0.33263066033832739</c:v>
                </c:pt>
                <c:pt idx="1606">
                  <c:v>-0.4178493497602177</c:v>
                </c:pt>
                <c:pt idx="1607">
                  <c:v>-0.3329701545007992</c:v>
                </c:pt>
                <c:pt idx="1608">
                  <c:v>-0.41784155108034615</c:v>
                </c:pt>
                <c:pt idx="1609">
                  <c:v>-0.33330915234982972</c:v>
                </c:pt>
                <c:pt idx="1610">
                  <c:v>-0.41783274782937957</c:v>
                </c:pt>
                <c:pt idx="1611">
                  <c:v>-0.33364765273290697</c:v>
                </c:pt>
                <c:pt idx="1612">
                  <c:v>-0.41782294115982954</c:v>
                </c:pt>
                <c:pt idx="1613">
                  <c:v>-0.33398565449751932</c:v>
                </c:pt>
                <c:pt idx="1614">
                  <c:v>-0.41781213222420777</c:v>
                </c:pt>
                <c:pt idx="1615">
                  <c:v>-0.3343231564911549</c:v>
                </c:pt>
                <c:pt idx="1616">
                  <c:v>-0.41780032217502605</c:v>
                </c:pt>
                <c:pt idx="1617">
                  <c:v>-0.33466015756130213</c:v>
                </c:pt>
                <c:pt idx="1618">
                  <c:v>-0.41778751216479582</c:v>
                </c:pt>
                <c:pt idx="1619">
                  <c:v>-0.33499665655544963</c:v>
                </c:pt>
                <c:pt idx="1620">
                  <c:v>-0.41777370334602898</c:v>
                </c:pt>
                <c:pt idx="1621">
                  <c:v>-0.33533265232108544</c:v>
                </c:pt>
                <c:pt idx="1622">
                  <c:v>-0.41775889687123713</c:v>
                </c:pt>
                <c:pt idx="1623">
                  <c:v>-0.33566814370569781</c:v>
                </c:pt>
                <c:pt idx="1624">
                  <c:v>-0.41774309389293196</c:v>
                </c:pt>
                <c:pt idx="1625">
                  <c:v>-0.33600312955677519</c:v>
                </c:pt>
                <c:pt idx="1626">
                  <c:v>-0.41772629556362528</c:v>
                </c:pt>
                <c:pt idx="1627">
                  <c:v>-0.33633760872180568</c:v>
                </c:pt>
                <c:pt idx="1628">
                  <c:v>-0.41770850303582852</c:v>
                </c:pt>
                <c:pt idx="1629">
                  <c:v>-0.33667158004827802</c:v>
                </c:pt>
                <c:pt idx="1630">
                  <c:v>-0.41768971746205358</c:v>
                </c:pt>
                <c:pt idx="1631">
                  <c:v>-0.33700504238368023</c:v>
                </c:pt>
                <c:pt idx="1632">
                  <c:v>-0.41766993999481206</c:v>
                </c:pt>
                <c:pt idx="1633">
                  <c:v>-0.33733799457550057</c:v>
                </c:pt>
                <c:pt idx="1634">
                  <c:v>-0.41764917178661565</c:v>
                </c:pt>
                <c:pt idx="1635">
                  <c:v>-0.33767043547122749</c:v>
                </c:pt>
                <c:pt idx="1636">
                  <c:v>-0.41762741398997616</c:v>
                </c:pt>
                <c:pt idx="1637">
                  <c:v>-0.33800236391834909</c:v>
                </c:pt>
                <c:pt idx="1638">
                  <c:v>-0.41760466775740501</c:v>
                </c:pt>
                <c:pt idx="1639">
                  <c:v>-0.33833377876435411</c:v>
                </c:pt>
                <c:pt idx="1640">
                  <c:v>-0.41758093424141413</c:v>
                </c:pt>
                <c:pt idx="1641">
                  <c:v>-0.33866467885673057</c:v>
                </c:pt>
                <c:pt idx="1642">
                  <c:v>-0.41755621459451508</c:v>
                </c:pt>
                <c:pt idx="1643">
                  <c:v>-0.33899506304296673</c:v>
                </c:pt>
                <c:pt idx="1644">
                  <c:v>-0.41753050996921959</c:v>
                </c:pt>
                <c:pt idx="1645">
                  <c:v>-0.33932493017055104</c:v>
                </c:pt>
                <c:pt idx="1646">
                  <c:v>-0.41750382151803944</c:v>
                </c:pt>
                <c:pt idx="1647">
                  <c:v>-0.3396542790869716</c:v>
                </c:pt>
                <c:pt idx="1648">
                  <c:v>-0.41747615039348607</c:v>
                </c:pt>
                <c:pt idx="1649">
                  <c:v>-0.33998310863971715</c:v>
                </c:pt>
                <c:pt idx="1650">
                  <c:v>-0.41744749774807138</c:v>
                </c:pt>
                <c:pt idx="1651">
                  <c:v>-0.34031141767627571</c:v>
                </c:pt>
                <c:pt idx="1652">
                  <c:v>-0.41741786473430698</c:v>
                </c:pt>
                <c:pt idx="1653">
                  <c:v>-0.34063920504413553</c:v>
                </c:pt>
                <c:pt idx="1654">
                  <c:v>-0.41738725250470454</c:v>
                </c:pt>
                <c:pt idx="1655">
                  <c:v>-0.34096646959078508</c:v>
                </c:pt>
                <c:pt idx="1656">
                  <c:v>-0.41735566221177589</c:v>
                </c:pt>
                <c:pt idx="1657">
                  <c:v>-0.34129321016371245</c:v>
                </c:pt>
                <c:pt idx="1658">
                  <c:v>-0.41732309500803244</c:v>
                </c:pt>
                <c:pt idx="1659">
                  <c:v>-0.34161942561040637</c:v>
                </c:pt>
                <c:pt idx="1660">
                  <c:v>-0.41728955204598611</c:v>
                </c:pt>
                <c:pt idx="1661">
                  <c:v>-0.34194511477835488</c:v>
                </c:pt>
                <c:pt idx="1662">
                  <c:v>-0.41725503447814849</c:v>
                </c:pt>
                <c:pt idx="1663">
                  <c:v>-0.34227027651504621</c:v>
                </c:pt>
                <c:pt idx="1664">
                  <c:v>-0.41721954345703127</c:v>
                </c:pt>
                <c:pt idx="1665">
                  <c:v>-0.34259490966796885</c:v>
                </c:pt>
                <c:pt idx="1666">
                  <c:v>-0.41718308013514627</c:v>
                </c:pt>
                <c:pt idx="1667">
                  <c:v>-0.34291901308461087</c:v>
                </c:pt>
                <c:pt idx="1668">
                  <c:v>-0.41714564566500489</c:v>
                </c:pt>
                <c:pt idx="1669">
                  <c:v>-0.34324258561246102</c:v>
                </c:pt>
                <c:pt idx="1670">
                  <c:v>-0.41710724119911907</c:v>
                </c:pt>
                <c:pt idx="1671">
                  <c:v>-0.34356562609900732</c:v>
                </c:pt>
                <c:pt idx="1672">
                  <c:v>-0.41706786789000039</c:v>
                </c:pt>
                <c:pt idx="1673">
                  <c:v>-0.34388813339173802</c:v>
                </c:pt>
                <c:pt idx="1674">
                  <c:v>-0.41702752689016054</c:v>
                </c:pt>
                <c:pt idx="1675">
                  <c:v>-0.34421010633814159</c:v>
                </c:pt>
                <c:pt idx="1676">
                  <c:v>-0.41698621935211133</c:v>
                </c:pt>
                <c:pt idx="1677">
                  <c:v>-0.34453154378570611</c:v>
                </c:pt>
                <c:pt idx="1678">
                  <c:v>-0.41694394642836419</c:v>
                </c:pt>
                <c:pt idx="1679">
                  <c:v>-0.34485244458192033</c:v>
                </c:pt>
                <c:pt idx="1680">
                  <c:v>-0.41690070927143102</c:v>
                </c:pt>
                <c:pt idx="1681">
                  <c:v>-0.34517280757427227</c:v>
                </c:pt>
                <c:pt idx="1682">
                  <c:v>-0.41685650903382343</c:v>
                </c:pt>
                <c:pt idx="1683">
                  <c:v>-0.34549263161025018</c:v>
                </c:pt>
                <c:pt idx="1684">
                  <c:v>-0.4168113468680531</c:v>
                </c:pt>
                <c:pt idx="1685">
                  <c:v>-0.34581191553734253</c:v>
                </c:pt>
                <c:pt idx="1686">
                  <c:v>-0.41676522392663184</c:v>
                </c:pt>
                <c:pt idx="1687">
                  <c:v>-0.3461306582030374</c:v>
                </c:pt>
                <c:pt idx="1688">
                  <c:v>-0.41671814136207108</c:v>
                </c:pt>
                <c:pt idx="1689">
                  <c:v>-0.34644885845482354</c:v>
                </c:pt>
                <c:pt idx="1690">
                  <c:v>-0.41667010032688273</c:v>
                </c:pt>
                <c:pt idx="1691">
                  <c:v>-0.34676651514018897</c:v>
                </c:pt>
                <c:pt idx="1692">
                  <c:v>-0.41662110197357838</c:v>
                </c:pt>
                <c:pt idx="1693">
                  <c:v>-0.34708362710662194</c:v>
                </c:pt>
                <c:pt idx="1694">
                  <c:v>-0.41657114745466972</c:v>
                </c:pt>
                <c:pt idx="1695">
                  <c:v>-0.34740019320161092</c:v>
                </c:pt>
                <c:pt idx="1696">
                  <c:v>-0.41652023792266857</c:v>
                </c:pt>
                <c:pt idx="1697">
                  <c:v>-0.34771621227264399</c:v>
                </c:pt>
                <c:pt idx="1698">
                  <c:v>-0.41646837453008634</c:v>
                </c:pt>
                <c:pt idx="1699">
                  <c:v>-0.34803168316720989</c:v>
                </c:pt>
                <c:pt idx="1700">
                  <c:v>-0.41641555842943495</c:v>
                </c:pt>
                <c:pt idx="1701">
                  <c:v>-0.34834660473279666</c:v>
                </c:pt>
                <c:pt idx="1702">
                  <c:v>-0.41636179077322599</c:v>
                </c:pt>
                <c:pt idx="1703">
                  <c:v>-0.34866097581689254</c:v>
                </c:pt>
                <c:pt idx="1704">
                  <c:v>-0.41630707271397116</c:v>
                </c:pt>
                <c:pt idx="1705">
                  <c:v>-0.34897479526698599</c:v>
                </c:pt>
                <c:pt idx="1706">
                  <c:v>-0.41625140540418226</c:v>
                </c:pt>
                <c:pt idx="1707">
                  <c:v>-0.34928806193056511</c:v>
                </c:pt>
                <c:pt idx="1708">
                  <c:v>-0.41619478999637072</c:v>
                </c:pt>
                <c:pt idx="1709">
                  <c:v>-0.34960077465511863</c:v>
                </c:pt>
                <c:pt idx="1710">
                  <c:v>-0.41613722764304845</c:v>
                </c:pt>
                <c:pt idx="1711">
                  <c:v>-0.34991293228813458</c:v>
                </c:pt>
                <c:pt idx="1712">
                  <c:v>-0.41607871949672703</c:v>
                </c:pt>
                <c:pt idx="1713">
                  <c:v>-0.35022453367710121</c:v>
                </c:pt>
                <c:pt idx="1714">
                  <c:v>-0.41601926670991818</c:v>
                </c:pt>
                <c:pt idx="1715">
                  <c:v>-0.35053557766950699</c:v>
                </c:pt>
                <c:pt idx="1716">
                  <c:v>-0.41595887043513369</c:v>
                </c:pt>
                <c:pt idx="1717">
                  <c:v>-0.35084606311284</c:v>
                </c:pt>
                <c:pt idx="1718">
                  <c:v>-0.41589753182488498</c:v>
                </c:pt>
                <c:pt idx="1719">
                  <c:v>-0.35115598885458899</c:v>
                </c:pt>
                <c:pt idx="1720">
                  <c:v>-0.41583525203168398</c:v>
                </c:pt>
                <c:pt idx="1721">
                  <c:v>-0.35146535374224197</c:v>
                </c:pt>
                <c:pt idx="1722">
                  <c:v>-0.41577203220804226</c:v>
                </c:pt>
                <c:pt idx="1723">
                  <c:v>-0.3517741566232872</c:v>
                </c:pt>
                <c:pt idx="1724">
                  <c:v>-0.41570787350647154</c:v>
                </c:pt>
                <c:pt idx="1725">
                  <c:v>-0.35208239634521316</c:v>
                </c:pt>
                <c:pt idx="1726">
                  <c:v>-0.41564277707948361</c:v>
                </c:pt>
                <c:pt idx="1727">
                  <c:v>-0.35239007175550791</c:v>
                </c:pt>
                <c:pt idx="1728">
                  <c:v>-0.41557674407958989</c:v>
                </c:pt>
                <c:pt idx="1729">
                  <c:v>-0.3526971817016602</c:v>
                </c:pt>
                <c:pt idx="1730">
                  <c:v>-0.41550977565930231</c:v>
                </c:pt>
                <c:pt idx="1731">
                  <c:v>-0.35300372503115807</c:v>
                </c:pt>
                <c:pt idx="1732">
                  <c:v>-0.41544187297113244</c:v>
                </c:pt>
                <c:pt idx="1733">
                  <c:v>-0.35330970059148975</c:v>
                </c:pt>
                <c:pt idx="1734">
                  <c:v>-0.415373037167592</c:v>
                </c:pt>
                <c:pt idx="1735">
                  <c:v>-0.35361510723014372</c:v>
                </c:pt>
                <c:pt idx="1736">
                  <c:v>-0.41530326940119278</c:v>
                </c:pt>
                <c:pt idx="1737">
                  <c:v>-0.35391994379460806</c:v>
                </c:pt>
                <c:pt idx="1738">
                  <c:v>-0.4152325708244462</c:v>
                </c:pt>
                <c:pt idx="1739">
                  <c:v>-0.35422420913237151</c:v>
                </c:pt>
                <c:pt idx="1740">
                  <c:v>-0.41516094258986419</c:v>
                </c:pt>
                <c:pt idx="1741">
                  <c:v>-0.35452790209092211</c:v>
                </c:pt>
                <c:pt idx="1742">
                  <c:v>-0.41508838584995833</c:v>
                </c:pt>
                <c:pt idx="1743">
                  <c:v>-0.35483102151774809</c:v>
                </c:pt>
                <c:pt idx="1744">
                  <c:v>-0.41501490175724032</c:v>
                </c:pt>
                <c:pt idx="1745">
                  <c:v>-0.35513356626033793</c:v>
                </c:pt>
                <c:pt idx="1746">
                  <c:v>-0.41494049146422196</c:v>
                </c:pt>
                <c:pt idx="1747">
                  <c:v>-0.35543553516617971</c:v>
                </c:pt>
                <c:pt idx="1748">
                  <c:v>-0.41486515612341468</c:v>
                </c:pt>
                <c:pt idx="1749">
                  <c:v>-0.35573692708276217</c:v>
                </c:pt>
                <c:pt idx="1750">
                  <c:v>-0.41478889688733039</c:v>
                </c:pt>
                <c:pt idx="1751">
                  <c:v>-0.35603774085757334</c:v>
                </c:pt>
                <c:pt idx="1752">
                  <c:v>-0.41471171490848069</c:v>
                </c:pt>
                <c:pt idx="1753">
                  <c:v>-0.35633797533810146</c:v>
                </c:pt>
                <c:pt idx="1754">
                  <c:v>-0.41463361133937726</c:v>
                </c:pt>
                <c:pt idx="1755">
                  <c:v>-0.35663762937183502</c:v>
                </c:pt>
                <c:pt idx="1756">
                  <c:v>-0.41455458733253192</c:v>
                </c:pt>
                <c:pt idx="1757">
                  <c:v>-0.35693670180626208</c:v>
                </c:pt>
                <c:pt idx="1758">
                  <c:v>-0.41447464404045609</c:v>
                </c:pt>
                <c:pt idx="1759">
                  <c:v>-0.3572351914888714</c:v>
                </c:pt>
                <c:pt idx="1760">
                  <c:v>-0.41439378261566168</c:v>
                </c:pt>
                <c:pt idx="1761">
                  <c:v>-0.35753309726715099</c:v>
                </c:pt>
                <c:pt idx="1762">
                  <c:v>-0.41431200421066028</c:v>
                </c:pt>
                <c:pt idx="1763">
                  <c:v>-0.35783041798858911</c:v>
                </c:pt>
                <c:pt idx="1764">
                  <c:v>-0.41422930997796359</c:v>
                </c:pt>
                <c:pt idx="1765">
                  <c:v>-0.35812715250067423</c:v>
                </c:pt>
                <c:pt idx="1766">
                  <c:v>-0.41414570107008342</c:v>
                </c:pt>
                <c:pt idx="1767">
                  <c:v>-0.35842329965089442</c:v>
                </c:pt>
                <c:pt idx="1768">
                  <c:v>-0.41406117863953118</c:v>
                </c:pt>
                <c:pt idx="1769">
                  <c:v>-0.35871885828673844</c:v>
                </c:pt>
                <c:pt idx="1770">
                  <c:v>-0.4139757438388188</c:v>
                </c:pt>
                <c:pt idx="1771">
                  <c:v>-0.35901382725569431</c:v>
                </c:pt>
                <c:pt idx="1772">
                  <c:v>-0.41388939782045786</c:v>
                </c:pt>
                <c:pt idx="1773">
                  <c:v>-0.35930820540525027</c:v>
                </c:pt>
                <c:pt idx="1774">
                  <c:v>-0.41380214173696006</c:v>
                </c:pt>
                <c:pt idx="1775">
                  <c:v>-0.3596019915828948</c:v>
                </c:pt>
                <c:pt idx="1776">
                  <c:v>-0.41371397674083721</c:v>
                </c:pt>
                <c:pt idx="1777">
                  <c:v>-0.35989518463611597</c:v>
                </c:pt>
                <c:pt idx="1778">
                  <c:v>-0.41362490398460072</c:v>
                </c:pt>
                <c:pt idx="1779">
                  <c:v>-0.36018778341240254</c:v>
                </c:pt>
                <c:pt idx="1780">
                  <c:v>-0.41353492462076252</c:v>
                </c:pt>
                <c:pt idx="1781">
                  <c:v>-0.36047978675924253</c:v>
                </c:pt>
                <c:pt idx="1782">
                  <c:v>-0.4134440398018342</c:v>
                </c:pt>
                <c:pt idx="1783">
                  <c:v>-0.36077119352412418</c:v>
                </c:pt>
                <c:pt idx="1784">
                  <c:v>-0.41335225068032744</c:v>
                </c:pt>
                <c:pt idx="1785">
                  <c:v>-0.36106200255453597</c:v>
                </c:pt>
                <c:pt idx="1786">
                  <c:v>-0.41325955840875406</c:v>
                </c:pt>
                <c:pt idx="1787">
                  <c:v>-0.36135221269796597</c:v>
                </c:pt>
                <c:pt idx="1788">
                  <c:v>-0.41316596413962547</c:v>
                </c:pt>
                <c:pt idx="1789">
                  <c:v>-0.36164182280190293</c:v>
                </c:pt>
                <c:pt idx="1790">
                  <c:v>-0.41307146902545361</c:v>
                </c:pt>
                <c:pt idx="1791">
                  <c:v>-0.36193083171383489</c:v>
                </c:pt>
                <c:pt idx="1792">
                  <c:v>-0.41297607421875004</c:v>
                </c:pt>
                <c:pt idx="1793">
                  <c:v>-0.36221923828125002</c:v>
                </c:pt>
                <c:pt idx="1794">
                  <c:v>-0.41287978087202648</c:v>
                </c:pt>
                <c:pt idx="1795">
                  <c:v>-0.36250704135163697</c:v>
                </c:pt>
                <c:pt idx="1796">
                  <c:v>-0.41278259013779472</c:v>
                </c:pt>
                <c:pt idx="1797">
                  <c:v>-0.36279423977248365</c:v>
                </c:pt>
                <c:pt idx="1798">
                  <c:v>-0.4126845031685662</c:v>
                </c:pt>
                <c:pt idx="1799">
                  <c:v>-0.36308083239127886</c:v>
                </c:pt>
                <c:pt idx="1800">
                  <c:v>-0.41258552111685282</c:v>
                </c:pt>
                <c:pt idx="1801">
                  <c:v>-0.36336681805551063</c:v>
                </c:pt>
                <c:pt idx="1802">
                  <c:v>-0.41248564513516617</c:v>
                </c:pt>
                <c:pt idx="1803">
                  <c:v>-0.36365219561266715</c:v>
                </c:pt>
                <c:pt idx="1804">
                  <c:v>-0.41238487637601795</c:v>
                </c:pt>
                <c:pt idx="1805">
                  <c:v>-0.36393696391023705</c:v>
                </c:pt>
                <c:pt idx="1806">
                  <c:v>-0.41228321599191997</c:v>
                </c:pt>
                <c:pt idx="1807">
                  <c:v>-0.36422112179570826</c:v>
                </c:pt>
                <c:pt idx="1808">
                  <c:v>-0.41218066513538365</c:v>
                </c:pt>
                <c:pt idx="1809">
                  <c:v>-0.36450466811656956</c:v>
                </c:pt>
                <c:pt idx="1810">
                  <c:v>-0.41207722495892091</c:v>
                </c:pt>
                <c:pt idx="1811">
                  <c:v>-0.364787601720309</c:v>
                </c:pt>
                <c:pt idx="1812">
                  <c:v>-0.41197289661504333</c:v>
                </c:pt>
                <c:pt idx="1813">
                  <c:v>-0.36506992145441475</c:v>
                </c:pt>
                <c:pt idx="1814">
                  <c:v>-0.41186768125626261</c:v>
                </c:pt>
                <c:pt idx="1815">
                  <c:v>-0.36535162616637545</c:v>
                </c:pt>
                <c:pt idx="1816">
                  <c:v>-0.41176158003509056</c:v>
                </c:pt>
                <c:pt idx="1817">
                  <c:v>-0.36563271470367903</c:v>
                </c:pt>
                <c:pt idx="1818">
                  <c:v>-0.4116545941040386</c:v>
                </c:pt>
                <c:pt idx="1819">
                  <c:v>-0.36591318591381428</c:v>
                </c:pt>
                <c:pt idx="1820">
                  <c:v>-0.41154672461561864</c:v>
                </c:pt>
                <c:pt idx="1821">
                  <c:v>-0.36619303864426922</c:v>
                </c:pt>
                <c:pt idx="1822">
                  <c:v>-0.41143797272234228</c:v>
                </c:pt>
                <c:pt idx="1823">
                  <c:v>-0.36647227174253205</c:v>
                </c:pt>
                <c:pt idx="1824">
                  <c:v>-0.41132833957672121</c:v>
                </c:pt>
                <c:pt idx="1825">
                  <c:v>-0.36675088405609141</c:v>
                </c:pt>
                <c:pt idx="1826">
                  <c:v>-0.41121782633126724</c:v>
                </c:pt>
                <c:pt idx="1827">
                  <c:v>-0.3670288744324352</c:v>
                </c:pt>
                <c:pt idx="1828">
                  <c:v>-0.41110643413849179</c:v>
                </c:pt>
                <c:pt idx="1829">
                  <c:v>-0.36730624171905224</c:v>
                </c:pt>
                <c:pt idx="1830">
                  <c:v>-0.41099416415090678</c:v>
                </c:pt>
                <c:pt idx="1831">
                  <c:v>-0.36758298476343054</c:v>
                </c:pt>
                <c:pt idx="1832">
                  <c:v>-0.41088101752102379</c:v>
                </c:pt>
                <c:pt idx="1833">
                  <c:v>-0.3678591024130583</c:v>
                </c:pt>
                <c:pt idx="1834">
                  <c:v>-0.41076699540135453</c:v>
                </c:pt>
                <c:pt idx="1835">
                  <c:v>-0.36813459351542416</c:v>
                </c:pt>
                <c:pt idx="1836">
                  <c:v>-0.41065209894441079</c:v>
                </c:pt>
                <c:pt idx="1837">
                  <c:v>-0.36840945691801602</c:v>
                </c:pt>
                <c:pt idx="1838">
                  <c:v>-0.41053632930270401</c:v>
                </c:pt>
                <c:pt idx="1839">
                  <c:v>-0.36868369146832269</c:v>
                </c:pt>
                <c:pt idx="1840">
                  <c:v>-0.41041968762874609</c:v>
                </c:pt>
                <c:pt idx="1841">
                  <c:v>-0.3689572960138322</c:v>
                </c:pt>
                <c:pt idx="1842">
                  <c:v>-0.41030217507504863</c:v>
                </c:pt>
                <c:pt idx="1843">
                  <c:v>-0.36923026940203274</c:v>
                </c:pt>
                <c:pt idx="1844">
                  <c:v>-0.41018379279412331</c:v>
                </c:pt>
                <c:pt idx="1845">
                  <c:v>-0.36950261048041294</c:v>
                </c:pt>
                <c:pt idx="1846">
                  <c:v>-0.41006454193848196</c:v>
                </c:pt>
                <c:pt idx="1847">
                  <c:v>-0.36977431809646072</c:v>
                </c:pt>
                <c:pt idx="1848">
                  <c:v>-0.40994442366063599</c:v>
                </c:pt>
                <c:pt idx="1849">
                  <c:v>-0.37004539109766488</c:v>
                </c:pt>
                <c:pt idx="1850">
                  <c:v>-0.40982343911309732</c:v>
                </c:pt>
                <c:pt idx="1851">
                  <c:v>-0.37031582833151344</c:v>
                </c:pt>
                <c:pt idx="1852">
                  <c:v>-0.40970158944837753</c:v>
                </c:pt>
                <c:pt idx="1853">
                  <c:v>-0.3705856286454946</c:v>
                </c:pt>
                <c:pt idx="1854">
                  <c:v>-0.40957887581898833</c:v>
                </c:pt>
                <c:pt idx="1855">
                  <c:v>-0.370854790887097</c:v>
                </c:pt>
                <c:pt idx="1856">
                  <c:v>-0.40945529937744152</c:v>
                </c:pt>
                <c:pt idx="1857">
                  <c:v>-0.37112331390380854</c:v>
                </c:pt>
                <c:pt idx="1858">
                  <c:v>-0.40933086127624851</c:v>
                </c:pt>
                <c:pt idx="1859">
                  <c:v>-0.37139119654311803</c:v>
                </c:pt>
                <c:pt idx="1860">
                  <c:v>-0.40920556266792124</c:v>
                </c:pt>
                <c:pt idx="1861">
                  <c:v>-0.3716584376525135</c:v>
                </c:pt>
                <c:pt idx="1862">
                  <c:v>-0.40907940470497128</c:v>
                </c:pt>
                <c:pt idx="1863">
                  <c:v>-0.37192503607948313</c:v>
                </c:pt>
                <c:pt idx="1864">
                  <c:v>-0.40895238853991034</c:v>
                </c:pt>
                <c:pt idx="1865">
                  <c:v>-0.37219099067151556</c:v>
                </c:pt>
                <c:pt idx="1866">
                  <c:v>-0.40882451532525022</c:v>
                </c:pt>
                <c:pt idx="1867">
                  <c:v>-0.37245630027609872</c:v>
                </c:pt>
                <c:pt idx="1868">
                  <c:v>-0.40869578621350233</c:v>
                </c:pt>
                <c:pt idx="1869">
                  <c:v>-0.37272096374072139</c:v>
                </c:pt>
                <c:pt idx="1870">
                  <c:v>-0.40856620235717861</c:v>
                </c:pt>
                <c:pt idx="1871">
                  <c:v>-0.37298497991287161</c:v>
                </c:pt>
                <c:pt idx="1872">
                  <c:v>-0.40843576490879063</c:v>
                </c:pt>
                <c:pt idx="1873">
                  <c:v>-0.37324834764003756</c:v>
                </c:pt>
                <c:pt idx="1874">
                  <c:v>-0.4083044750208501</c:v>
                </c:pt>
                <c:pt idx="1875">
                  <c:v>-0.37351106576970788</c:v>
                </c:pt>
                <c:pt idx="1876">
                  <c:v>-0.40817233384586882</c:v>
                </c:pt>
                <c:pt idx="1877">
                  <c:v>-0.3737731331493705</c:v>
                </c:pt>
                <c:pt idx="1878">
                  <c:v>-0.40803934253635821</c:v>
                </c:pt>
                <c:pt idx="1879">
                  <c:v>-0.3740345486265142</c:v>
                </c:pt>
                <c:pt idx="1880">
                  <c:v>-0.40790550224483019</c:v>
                </c:pt>
                <c:pt idx="1881">
                  <c:v>-0.37429531104862701</c:v>
                </c:pt>
                <c:pt idx="1882">
                  <c:v>-0.40777081412379634</c:v>
                </c:pt>
                <c:pt idx="1883">
                  <c:v>-0.37455541926319713</c:v>
                </c:pt>
                <c:pt idx="1884">
                  <c:v>-0.40763527932576837</c:v>
                </c:pt>
                <c:pt idx="1885">
                  <c:v>-0.37481487211771314</c:v>
                </c:pt>
                <c:pt idx="1886">
                  <c:v>-0.40749889900325809</c:v>
                </c:pt>
                <c:pt idx="1887">
                  <c:v>-0.37507366845966311</c:v>
                </c:pt>
                <c:pt idx="1888">
                  <c:v>-0.4073616743087769</c:v>
                </c:pt>
                <c:pt idx="1889">
                  <c:v>-0.37533180713653569</c:v>
                </c:pt>
                <c:pt idx="1890">
                  <c:v>-0.40722360639483673</c:v>
                </c:pt>
                <c:pt idx="1891">
                  <c:v>-0.37558928699581895</c:v>
                </c:pt>
                <c:pt idx="1892">
                  <c:v>-0.40708469641394918</c:v>
                </c:pt>
                <c:pt idx="1893">
                  <c:v>-0.37584610688500109</c:v>
                </c:pt>
                <c:pt idx="1894">
                  <c:v>-0.40694494551862592</c:v>
                </c:pt>
                <c:pt idx="1895">
                  <c:v>-0.37610226565157068</c:v>
                </c:pt>
                <c:pt idx="1896">
                  <c:v>-0.40680435486137878</c:v>
                </c:pt>
                <c:pt idx="1897">
                  <c:v>-0.37635776214301581</c:v>
                </c:pt>
                <c:pt idx="1898">
                  <c:v>-0.40666292559471917</c:v>
                </c:pt>
                <c:pt idx="1899">
                  <c:v>-0.37661259520682511</c:v>
                </c:pt>
                <c:pt idx="1900">
                  <c:v>-0.40652065887115901</c:v>
                </c:pt>
                <c:pt idx="1901">
                  <c:v>-0.37686676369048666</c:v>
                </c:pt>
                <c:pt idx="1902">
                  <c:v>-0.40637755584320989</c:v>
                </c:pt>
                <c:pt idx="1903">
                  <c:v>-0.37712026644148866</c:v>
                </c:pt>
                <c:pt idx="1904">
                  <c:v>-0.40623361766338351</c:v>
                </c:pt>
                <c:pt idx="1905">
                  <c:v>-0.37737310230731969</c:v>
                </c:pt>
                <c:pt idx="1906">
                  <c:v>-0.40608884548419166</c:v>
                </c:pt>
                <c:pt idx="1907">
                  <c:v>-0.37762527013546782</c:v>
                </c:pt>
                <c:pt idx="1908">
                  <c:v>-0.40594324045814578</c:v>
                </c:pt>
                <c:pt idx="1909">
                  <c:v>-0.37787676877342169</c:v>
                </c:pt>
                <c:pt idx="1910">
                  <c:v>-0.40579680373775778</c:v>
                </c:pt>
                <c:pt idx="1911">
                  <c:v>-0.37812759706866939</c:v>
                </c:pt>
                <c:pt idx="1912">
                  <c:v>-0.40564953647553925</c:v>
                </c:pt>
                <c:pt idx="1913">
                  <c:v>-0.3783777538686991</c:v>
                </c:pt>
                <c:pt idx="1914">
                  <c:v>-0.40550143982400189</c:v>
                </c:pt>
                <c:pt idx="1915">
                  <c:v>-0.3786272380209994</c:v>
                </c:pt>
                <c:pt idx="1916">
                  <c:v>-0.40535251493565749</c:v>
                </c:pt>
                <c:pt idx="1917">
                  <c:v>-0.37887604837305838</c:v>
                </c:pt>
                <c:pt idx="1918">
                  <c:v>-0.40520276296301749</c:v>
                </c:pt>
                <c:pt idx="1919">
                  <c:v>-0.37912418377236468</c:v>
                </c:pt>
                <c:pt idx="1920">
                  <c:v>-0.40505218505859369</c:v>
                </c:pt>
                <c:pt idx="1921">
                  <c:v>-0.37937164306640636</c:v>
                </c:pt>
                <c:pt idx="1922">
                  <c:v>-0.40490078237489802</c:v>
                </c:pt>
                <c:pt idx="1923">
                  <c:v>-0.37961842510267163</c:v>
                </c:pt>
                <c:pt idx="1924">
                  <c:v>-0.40474855606444182</c:v>
                </c:pt>
                <c:pt idx="1925">
                  <c:v>-0.37986452872864906</c:v>
                </c:pt>
                <c:pt idx="1926">
                  <c:v>-0.40459550727973703</c:v>
                </c:pt>
                <c:pt idx="1927">
                  <c:v>-0.38010995279182674</c:v>
                </c:pt>
                <c:pt idx="1928">
                  <c:v>-0.40444163717329507</c:v>
                </c:pt>
                <c:pt idx="1929">
                  <c:v>-0.3803546961396933</c:v>
                </c:pt>
                <c:pt idx="1930">
                  <c:v>-0.40428694689762773</c:v>
                </c:pt>
                <c:pt idx="1931">
                  <c:v>-0.38059875761973683</c:v>
                </c:pt>
                <c:pt idx="1932">
                  <c:v>-0.40413143760524695</c:v>
                </c:pt>
                <c:pt idx="1933">
                  <c:v>-0.3808421360794455</c:v>
                </c:pt>
                <c:pt idx="1934">
                  <c:v>-0.40397511044866408</c:v>
                </c:pt>
                <c:pt idx="1935">
                  <c:v>-0.38108483036630791</c:v>
                </c:pt>
                <c:pt idx="1936">
                  <c:v>-0.40381796658039104</c:v>
                </c:pt>
                <c:pt idx="1937">
                  <c:v>-0.38132683932781214</c:v>
                </c:pt>
                <c:pt idx="1938">
                  <c:v>-0.40366000715293926</c:v>
                </c:pt>
                <c:pt idx="1939">
                  <c:v>-0.38156816181144682</c:v>
                </c:pt>
                <c:pt idx="1940">
                  <c:v>-0.40350123331882054</c:v>
                </c:pt>
                <c:pt idx="1941">
                  <c:v>-0.38180879666470002</c:v>
                </c:pt>
                <c:pt idx="1942">
                  <c:v>-0.4033416462305468</c:v>
                </c:pt>
                <c:pt idx="1943">
                  <c:v>-0.38204874273505995</c:v>
                </c:pt>
                <c:pt idx="1944">
                  <c:v>-0.40318124704062941</c:v>
                </c:pt>
                <c:pt idx="1945">
                  <c:v>-0.38228799887001519</c:v>
                </c:pt>
                <c:pt idx="1946">
                  <c:v>-0.40302003690158028</c:v>
                </c:pt>
                <c:pt idx="1947">
                  <c:v>-0.38252656391705381</c:v>
                </c:pt>
                <c:pt idx="1948">
                  <c:v>-0.40285801696591084</c:v>
                </c:pt>
                <c:pt idx="1949">
                  <c:v>-0.38276443672366445</c:v>
                </c:pt>
                <c:pt idx="1950">
                  <c:v>-0.40269518838613289</c:v>
                </c:pt>
                <c:pt idx="1951">
                  <c:v>-0.38300161613733519</c:v>
                </c:pt>
                <c:pt idx="1952">
                  <c:v>-0.40253155231475835</c:v>
                </c:pt>
                <c:pt idx="1953">
                  <c:v>-0.38323810100555422</c:v>
                </c:pt>
                <c:pt idx="1954">
                  <c:v>-0.40236710990429858</c:v>
                </c:pt>
                <c:pt idx="1955">
                  <c:v>-0.38347389017581013</c:v>
                </c:pt>
                <c:pt idx="1956">
                  <c:v>-0.40220186230726551</c:v>
                </c:pt>
                <c:pt idx="1957">
                  <c:v>-0.38370898249559099</c:v>
                </c:pt>
                <c:pt idx="1958">
                  <c:v>-0.40203581067617056</c:v>
                </c:pt>
                <c:pt idx="1959">
                  <c:v>-0.38394337681238544</c:v>
                </c:pt>
                <c:pt idx="1960">
                  <c:v>-0.40186895616352553</c:v>
                </c:pt>
                <c:pt idx="1961">
                  <c:v>-0.38417707197368156</c:v>
                </c:pt>
                <c:pt idx="1962">
                  <c:v>-0.40170129992184234</c:v>
                </c:pt>
                <c:pt idx="1963">
                  <c:v>-0.38441006682696754</c:v>
                </c:pt>
                <c:pt idx="1964">
                  <c:v>-0.40153284310363235</c:v>
                </c:pt>
                <c:pt idx="1965">
                  <c:v>-0.38464236021973197</c:v>
                </c:pt>
                <c:pt idx="1966">
                  <c:v>-0.4013635868614075</c:v>
                </c:pt>
                <c:pt idx="1967">
                  <c:v>-0.38487395099946292</c:v>
                </c:pt>
                <c:pt idx="1968">
                  <c:v>-0.40119353234767918</c:v>
                </c:pt>
                <c:pt idx="1969">
                  <c:v>-0.38510483801364903</c:v>
                </c:pt>
                <c:pt idx="1970">
                  <c:v>-0.40102268071495922</c:v>
                </c:pt>
                <c:pt idx="1971">
                  <c:v>-0.38533502010977838</c:v>
                </c:pt>
                <c:pt idx="1972">
                  <c:v>-0.40085103311575954</c:v>
                </c:pt>
                <c:pt idx="1973">
                  <c:v>-0.38556449613533916</c:v>
                </c:pt>
                <c:pt idx="1974">
                  <c:v>-0.40067859070259149</c:v>
                </c:pt>
                <c:pt idx="1975">
                  <c:v>-0.38579326493781996</c:v>
                </c:pt>
                <c:pt idx="1976">
                  <c:v>-0.40050535462796699</c:v>
                </c:pt>
                <c:pt idx="1977">
                  <c:v>-0.38602132536470884</c:v>
                </c:pt>
                <c:pt idx="1978">
                  <c:v>-0.40033132604439747</c:v>
                </c:pt>
                <c:pt idx="1979">
                  <c:v>-0.38624867626349446</c:v>
                </c:pt>
                <c:pt idx="1980">
                  <c:v>-0.40015650610439474</c:v>
                </c:pt>
                <c:pt idx="1981">
                  <c:v>-0.38647531648166489</c:v>
                </c:pt>
                <c:pt idx="1982">
                  <c:v>-0.39998089596047071</c:v>
                </c:pt>
                <c:pt idx="1983">
                  <c:v>-0.38670124486670832</c:v>
                </c:pt>
                <c:pt idx="1984">
                  <c:v>-0.39980449676513674</c:v>
                </c:pt>
                <c:pt idx="1985">
                  <c:v>-0.38692646026611333</c:v>
                </c:pt>
                <c:pt idx="1986">
                  <c:v>-0.39962730967090476</c:v>
                </c:pt>
                <c:pt idx="1987">
                  <c:v>-0.387150961527368</c:v>
                </c:pt>
                <c:pt idx="1988">
                  <c:v>-0.39944933583028619</c:v>
                </c:pt>
                <c:pt idx="1989">
                  <c:v>-0.38737474749796097</c:v>
                </c:pt>
                <c:pt idx="1990">
                  <c:v>-0.39927057639579283</c:v>
                </c:pt>
                <c:pt idx="1991">
                  <c:v>-0.38759781702538032</c:v>
                </c:pt>
                <c:pt idx="1992">
                  <c:v>-0.39909103251993661</c:v>
                </c:pt>
                <c:pt idx="1993">
                  <c:v>-0.38782016895711424</c:v>
                </c:pt>
                <c:pt idx="1994">
                  <c:v>-0.39891070535522888</c:v>
                </c:pt>
                <c:pt idx="1995">
                  <c:v>-0.38804180214065132</c:v>
                </c:pt>
                <c:pt idx="1996">
                  <c:v>-0.39872959605418157</c:v>
                </c:pt>
                <c:pt idx="1997">
                  <c:v>-0.38826271542347962</c:v>
                </c:pt>
                <c:pt idx="1998">
                  <c:v>-0.39854770576930609</c:v>
                </c:pt>
                <c:pt idx="1999">
                  <c:v>-0.38848290765308779</c:v>
                </c:pt>
                <c:pt idx="2000">
                  <c:v>-0.39836503565311426</c:v>
                </c:pt>
                <c:pt idx="2001">
                  <c:v>-0.38870237767696392</c:v>
                </c:pt>
                <c:pt idx="2002">
                  <c:v>-0.398181586858118</c:v>
                </c:pt>
                <c:pt idx="2003">
                  <c:v>-0.38892112434259618</c:v>
                </c:pt>
                <c:pt idx="2004">
                  <c:v>-0.39799736053682866</c:v>
                </c:pt>
                <c:pt idx="2005">
                  <c:v>-0.38913914649747317</c:v>
                </c:pt>
                <c:pt idx="2006">
                  <c:v>-0.39781235784175817</c:v>
                </c:pt>
                <c:pt idx="2007">
                  <c:v>-0.38935644298908295</c:v>
                </c:pt>
                <c:pt idx="2008">
                  <c:v>-0.39762657992541794</c:v>
                </c:pt>
                <c:pt idx="2009">
                  <c:v>-0.38957301266491418</c:v>
                </c:pt>
                <c:pt idx="2010">
                  <c:v>-0.3974400279403198</c:v>
                </c:pt>
                <c:pt idx="2011">
                  <c:v>-0.38978885437245492</c:v>
                </c:pt>
                <c:pt idx="2012">
                  <c:v>-0.39725270303897564</c:v>
                </c:pt>
                <c:pt idx="2013">
                  <c:v>-0.39000396695919337</c:v>
                </c:pt>
                <c:pt idx="2014">
                  <c:v>-0.39706460637389684</c:v>
                </c:pt>
                <c:pt idx="2015">
                  <c:v>-0.39021834927261811</c:v>
                </c:pt>
                <c:pt idx="2016">
                  <c:v>-0.39687573909759533</c:v>
                </c:pt>
                <c:pt idx="2017">
                  <c:v>-0.39043200016021723</c:v>
                </c:pt>
                <c:pt idx="2018">
                  <c:v>-0.3966861023625825</c:v>
                </c:pt>
                <c:pt idx="2019">
                  <c:v>-0.39064491846947935</c:v>
                </c:pt>
                <c:pt idx="2020">
                  <c:v>-0.39649569732137019</c:v>
                </c:pt>
                <c:pt idx="2021">
                  <c:v>-0.39085710304789256</c:v>
                </c:pt>
                <c:pt idx="2022">
                  <c:v>-0.3963045251264703</c:v>
                </c:pt>
                <c:pt idx="2023">
                  <c:v>-0.39106855274294505</c:v>
                </c:pt>
                <c:pt idx="2024">
                  <c:v>-0.39611258693039419</c:v>
                </c:pt>
                <c:pt idx="2025">
                  <c:v>-0.3912792664021254</c:v>
                </c:pt>
                <c:pt idx="2026">
                  <c:v>-0.3959198838856538</c:v>
                </c:pt>
                <c:pt idx="2027">
                  <c:v>-0.39148924287292169</c:v>
                </c:pt>
                <c:pt idx="2028">
                  <c:v>-0.39572641714476053</c:v>
                </c:pt>
                <c:pt idx="2029">
                  <c:v>-0.39169848100282256</c:v>
                </c:pt>
                <c:pt idx="2030">
                  <c:v>-0.3955321878602262</c:v>
                </c:pt>
                <c:pt idx="2031">
                  <c:v>-0.39190697963931609</c:v>
                </c:pt>
                <c:pt idx="2032">
                  <c:v>-0.39533719718456273</c:v>
                </c:pt>
                <c:pt idx="2033">
                  <c:v>-0.39211473762989046</c:v>
                </c:pt>
                <c:pt idx="2034">
                  <c:v>-0.39514144627028147</c:v>
                </c:pt>
                <c:pt idx="2035">
                  <c:v>-0.39232175382203427</c:v>
                </c:pt>
                <c:pt idx="2036">
                  <c:v>-0.39494493626989435</c:v>
                </c:pt>
                <c:pt idx="2037">
                  <c:v>-0.39252802706323559</c:v>
                </c:pt>
                <c:pt idx="2038">
                  <c:v>-0.39474766833591279</c:v>
                </c:pt>
                <c:pt idx="2039">
                  <c:v>-0.39273355620098305</c:v>
                </c:pt>
                <c:pt idx="2040">
                  <c:v>-0.3945496436208486</c:v>
                </c:pt>
                <c:pt idx="2041">
                  <c:v>-0.39293834008276474</c:v>
                </c:pt>
                <c:pt idx="2042">
                  <c:v>-0.39435086327721369</c:v>
                </c:pt>
                <c:pt idx="2043">
                  <c:v>-0.39314237755606884</c:v>
                </c:pt>
                <c:pt idx="2044">
                  <c:v>-0.39415132845751943</c:v>
                </c:pt>
                <c:pt idx="2045">
                  <c:v>-0.39334566746838395</c:v>
                </c:pt>
                <c:pt idx="2046">
                  <c:v>-0.39395104031427775</c:v>
                </c:pt>
                <c:pt idx="2047">
                  <c:v>-0.39354820866719814</c:v>
                </c:pt>
                <c:pt idx="2048">
                  <c:v>-0.39375000000000004</c:v>
                </c:pt>
              </c:numCache>
            </c:numRef>
          </c:xVal>
          <c:yVal>
            <c:numRef>
              <c:f>[0]!Shading_Y</c:f>
              <c:numCache>
                <c:formatCode>General</c:formatCode>
                <c:ptCount val="2049"/>
                <c:pt idx="0">
                  <c:v>0</c:v>
                </c:pt>
                <c:pt idx="1">
                  <c:v>0.65526715987207695</c:v>
                </c:pt>
                <c:pt idx="2">
                  <c:v>7.3242177666015451E-4</c:v>
                </c:pt>
                <c:pt idx="3">
                  <c:v>0.65577153551668754</c:v>
                </c:pt>
                <c:pt idx="4">
                  <c:v>1.4648429632812365E-3</c:v>
                </c:pt>
                <c:pt idx="5">
                  <c:v>0.65627470335131644</c:v>
                </c:pt>
                <c:pt idx="6">
                  <c:v>2.197262969824173E-3</c:v>
                </c:pt>
                <c:pt idx="7">
                  <c:v>0.65677666396600276</c:v>
                </c:pt>
                <c:pt idx="8">
                  <c:v>2.9296812062498917E-3</c:v>
                </c:pt>
                <c:pt idx="9">
                  <c:v>0.65727741795078531</c:v>
                </c:pt>
                <c:pt idx="10">
                  <c:v>3.6620970825193199E-3</c:v>
                </c:pt>
                <c:pt idx="11">
                  <c:v>0.65777696589570356</c:v>
                </c:pt>
                <c:pt idx="12">
                  <c:v>4.3945100085933846E-3</c:v>
                </c:pt>
                <c:pt idx="13">
                  <c:v>0.6582753083907964</c:v>
                </c:pt>
                <c:pt idx="14">
                  <c:v>5.1269193944330138E-3</c:v>
                </c:pt>
                <c:pt idx="15">
                  <c:v>0.65877244602610274</c:v>
                </c:pt>
                <c:pt idx="16">
                  <c:v>5.8593246499991343E-3</c:v>
                </c:pt>
                <c:pt idx="17">
                  <c:v>0.65926837939166194</c:v>
                </c:pt>
                <c:pt idx="18">
                  <c:v>6.5917251852526731E-3</c:v>
                </c:pt>
                <c:pt idx="19">
                  <c:v>0.65976310907751279</c:v>
                </c:pt>
                <c:pt idx="20">
                  <c:v>7.3241204101545587E-3</c:v>
                </c:pt>
                <c:pt idx="21">
                  <c:v>0.66025663567369475</c:v>
                </c:pt>
                <c:pt idx="22">
                  <c:v>8.056509734665717E-3</c:v>
                </c:pt>
                <c:pt idx="23">
                  <c:v>0.66074895977024639</c:v>
                </c:pt>
                <c:pt idx="24">
                  <c:v>8.7888925687470785E-3</c:v>
                </c:pt>
                <c:pt idx="25">
                  <c:v>0.66124008195720718</c:v>
                </c:pt>
                <c:pt idx="26">
                  <c:v>9.5212683223595655E-3</c:v>
                </c:pt>
                <c:pt idx="27">
                  <c:v>0.66173000282461614</c:v>
                </c:pt>
                <c:pt idx="28">
                  <c:v>1.025363640546411E-2</c:v>
                </c:pt>
                <c:pt idx="29">
                  <c:v>0.66221872296251205</c:v>
                </c:pt>
                <c:pt idx="30">
                  <c:v>1.0985996228021636E-2</c:v>
                </c:pt>
                <c:pt idx="31">
                  <c:v>0.66270624296093439</c:v>
                </c:pt>
                <c:pt idx="32">
                  <c:v>1.1718347199993073E-2</c:v>
                </c:pt>
                <c:pt idx="33">
                  <c:v>0.66319256340992194</c:v>
                </c:pt>
                <c:pt idx="34">
                  <c:v>1.2450688731339348E-2</c:v>
                </c:pt>
                <c:pt idx="35">
                  <c:v>0.66367768489951384</c:v>
                </c:pt>
                <c:pt idx="36">
                  <c:v>1.3183020232021387E-2</c:v>
                </c:pt>
                <c:pt idx="37">
                  <c:v>0.66416160801974933</c:v>
                </c:pt>
                <c:pt idx="38">
                  <c:v>1.3915341112000119E-2</c:v>
                </c:pt>
                <c:pt idx="39">
                  <c:v>0.66464433336066719</c:v>
                </c:pt>
                <c:pt idx="40">
                  <c:v>1.464765078123647E-2</c:v>
                </c:pt>
                <c:pt idx="41">
                  <c:v>0.66512586151230679</c:v>
                </c:pt>
                <c:pt idx="42">
                  <c:v>1.5379948649691369E-2</c:v>
                </c:pt>
                <c:pt idx="43">
                  <c:v>0.66560619306470692</c:v>
                </c:pt>
                <c:pt idx="44">
                  <c:v>1.611223412732574E-2</c:v>
                </c:pt>
                <c:pt idx="45">
                  <c:v>0.66608532860790692</c:v>
                </c:pt>
                <c:pt idx="46">
                  <c:v>1.6844506624100516E-2</c:v>
                </c:pt>
                <c:pt idx="47">
                  <c:v>0.6665632687319456</c:v>
                </c:pt>
                <c:pt idx="48">
                  <c:v>1.7576765549976621E-2</c:v>
                </c:pt>
                <c:pt idx="49">
                  <c:v>0.6670400140268623</c:v>
                </c:pt>
                <c:pt idx="50">
                  <c:v>1.830901031491498E-2</c:v>
                </c:pt>
                <c:pt idx="51">
                  <c:v>0.66751556508269594</c:v>
                </c:pt>
                <c:pt idx="52">
                  <c:v>1.9041240328876524E-2</c:v>
                </c:pt>
                <c:pt idx="53">
                  <c:v>0.66798992248948552</c:v>
                </c:pt>
                <c:pt idx="54">
                  <c:v>1.977345500182218E-2</c:v>
                </c:pt>
                <c:pt idx="55">
                  <c:v>0.66846308683727029</c:v>
                </c:pt>
                <c:pt idx="56">
                  <c:v>2.0505653743712875E-2</c:v>
                </c:pt>
                <c:pt idx="57">
                  <c:v>0.66893505871608916</c:v>
                </c:pt>
                <c:pt idx="58">
                  <c:v>2.1237835964509531E-2</c:v>
                </c:pt>
                <c:pt idx="59">
                  <c:v>0.66940583871598136</c:v>
                </c:pt>
                <c:pt idx="60">
                  <c:v>2.1970001074173087E-2</c:v>
                </c:pt>
                <c:pt idx="61">
                  <c:v>0.66987542742698603</c:v>
                </c:pt>
                <c:pt idx="62">
                  <c:v>2.2702148482664459E-2</c:v>
                </c:pt>
                <c:pt idx="63">
                  <c:v>0.67034382543914184</c:v>
                </c:pt>
                <c:pt idx="64">
                  <c:v>2.343427759994458E-2</c:v>
                </c:pt>
                <c:pt idx="65">
                  <c:v>0.67081103334248826</c:v>
                </c:pt>
                <c:pt idx="66">
                  <c:v>2.4166387835974378E-2</c:v>
                </c:pt>
                <c:pt idx="67">
                  <c:v>0.67127705172706409</c:v>
                </c:pt>
                <c:pt idx="68">
                  <c:v>2.4898478600714775E-2</c:v>
                </c:pt>
                <c:pt idx="69">
                  <c:v>0.67174188118290856</c:v>
                </c:pt>
                <c:pt idx="70">
                  <c:v>2.5630549304126705E-2</c:v>
                </c:pt>
                <c:pt idx="71">
                  <c:v>0.67220552230006081</c:v>
                </c:pt>
                <c:pt idx="72">
                  <c:v>2.6362599356171093E-2</c:v>
                </c:pt>
                <c:pt idx="73">
                  <c:v>0.67266797566855985</c:v>
                </c:pt>
                <c:pt idx="74">
                  <c:v>2.7094628166808864E-2</c:v>
                </c:pt>
                <c:pt idx="75">
                  <c:v>0.6731292418784447</c:v>
                </c:pt>
                <c:pt idx="76">
                  <c:v>2.7826635146000946E-2</c:v>
                </c:pt>
                <c:pt idx="77">
                  <c:v>0.67358932151975437</c:v>
                </c:pt>
                <c:pt idx="78">
                  <c:v>2.8558619703708269E-2</c:v>
                </c:pt>
                <c:pt idx="79">
                  <c:v>0.67404821518252811</c:v>
                </c:pt>
                <c:pt idx="80">
                  <c:v>2.9290581249891756E-2</c:v>
                </c:pt>
                <c:pt idx="81">
                  <c:v>0.67450592345680471</c:v>
                </c:pt>
                <c:pt idx="82">
                  <c:v>3.0022519194512345E-2</c:v>
                </c:pt>
                <c:pt idx="83">
                  <c:v>0.67496244693262364</c:v>
                </c:pt>
                <c:pt idx="84">
                  <c:v>3.0754432947530948E-2</c:v>
                </c:pt>
                <c:pt idx="85">
                  <c:v>0.6754177862000238</c:v>
                </c:pt>
                <c:pt idx="86">
                  <c:v>3.1486321918908503E-2</c:v>
                </c:pt>
                <c:pt idx="87">
                  <c:v>0.67587194184904398</c:v>
                </c:pt>
                <c:pt idx="88">
                  <c:v>3.2218185518605932E-2</c:v>
                </c:pt>
                <c:pt idx="89">
                  <c:v>0.67632491446972376</c:v>
                </c:pt>
                <c:pt idx="90">
                  <c:v>3.2950023156584164E-2</c:v>
                </c:pt>
                <c:pt idx="91">
                  <c:v>0.67677670465210182</c:v>
                </c:pt>
                <c:pt idx="92">
                  <c:v>3.3681834242804132E-2</c:v>
                </c:pt>
                <c:pt idx="93">
                  <c:v>0.67722731298621741</c:v>
                </c:pt>
                <c:pt idx="94">
                  <c:v>3.4413618187226748E-2</c:v>
                </c:pt>
                <c:pt idx="95">
                  <c:v>0.67767674006210943</c:v>
                </c:pt>
                <c:pt idx="96">
                  <c:v>3.5145374399812961E-2</c:v>
                </c:pt>
                <c:pt idx="97">
                  <c:v>0.67812498646981734</c:v>
                </c:pt>
                <c:pt idx="98">
                  <c:v>3.5877102290523676E-2</c:v>
                </c:pt>
                <c:pt idx="99">
                  <c:v>0.67857205279937982</c:v>
                </c:pt>
                <c:pt idx="100">
                  <c:v>3.6608801269319841E-2</c:v>
                </c:pt>
                <c:pt idx="101">
                  <c:v>0.67901793964083601</c:v>
                </c:pt>
                <c:pt idx="102">
                  <c:v>3.7340470746162369E-2</c:v>
                </c:pt>
                <c:pt idx="103">
                  <c:v>0.67946264758422514</c:v>
                </c:pt>
                <c:pt idx="104">
                  <c:v>3.8072110131012193E-2</c:v>
                </c:pt>
                <c:pt idx="105">
                  <c:v>0.67990617721958613</c:v>
                </c:pt>
                <c:pt idx="106">
                  <c:v>3.8803718833830235E-2</c:v>
                </c:pt>
                <c:pt idx="107">
                  <c:v>0.6803485291369582</c:v>
                </c:pt>
                <c:pt idx="108">
                  <c:v>3.9535296264577434E-2</c:v>
                </c:pt>
                <c:pt idx="109">
                  <c:v>0.68078970392638027</c:v>
                </c:pt>
                <c:pt idx="110">
                  <c:v>4.026684183321471E-2</c:v>
                </c:pt>
                <c:pt idx="111">
                  <c:v>0.68122970217789147</c:v>
                </c:pt>
                <c:pt idx="112">
                  <c:v>4.0998354949702984E-2</c:v>
                </c:pt>
                <c:pt idx="113">
                  <c:v>0.68166852448153092</c:v>
                </c:pt>
                <c:pt idx="114">
                  <c:v>4.1729835024003195E-2</c:v>
                </c:pt>
                <c:pt idx="115">
                  <c:v>0.68210617142733765</c:v>
                </c:pt>
                <c:pt idx="116">
                  <c:v>4.2461281466076264E-2</c:v>
                </c:pt>
                <c:pt idx="117">
                  <c:v>0.68254264360535066</c:v>
                </c:pt>
                <c:pt idx="118">
                  <c:v>4.3192693685883118E-2</c:v>
                </c:pt>
                <c:pt idx="119">
                  <c:v>0.68297794160560932</c:v>
                </c:pt>
                <c:pt idx="120">
                  <c:v>4.3924071093384684E-2</c:v>
                </c:pt>
                <c:pt idx="121">
                  <c:v>0.68341206601815219</c:v>
                </c:pt>
                <c:pt idx="122">
                  <c:v>4.4655413098541895E-2</c:v>
                </c:pt>
                <c:pt idx="123">
                  <c:v>0.68384501743301884</c:v>
                </c:pt>
                <c:pt idx="124">
                  <c:v>4.5386719111315671E-2</c:v>
                </c:pt>
                <c:pt idx="125">
                  <c:v>0.68427679644024808</c:v>
                </c:pt>
                <c:pt idx="126">
                  <c:v>4.6117988541666946E-2</c:v>
                </c:pt>
                <c:pt idx="127">
                  <c:v>0.68470740362987914</c:v>
                </c:pt>
                <c:pt idx="128">
                  <c:v>4.684922079955664E-2</c:v>
                </c:pt>
                <c:pt idx="129">
                  <c:v>0.68513683959195071</c:v>
                </c:pt>
                <c:pt idx="130">
                  <c:v>4.7580415294945687E-2</c:v>
                </c:pt>
                <c:pt idx="131">
                  <c:v>0.68556510491650247</c:v>
                </c:pt>
                <c:pt idx="132">
                  <c:v>4.8311571437795013E-2</c:v>
                </c:pt>
                <c:pt idx="133">
                  <c:v>0.6859922001935731</c:v>
                </c:pt>
                <c:pt idx="134">
                  <c:v>4.9042688638065546E-2</c:v>
                </c:pt>
                <c:pt idx="135">
                  <c:v>0.68641812601320151</c:v>
                </c:pt>
                <c:pt idx="136">
                  <c:v>4.9773766305718212E-2</c:v>
                </c:pt>
                <c:pt idx="137">
                  <c:v>0.68684288296542728</c:v>
                </c:pt>
                <c:pt idx="138">
                  <c:v>5.0504803850713938E-2</c:v>
                </c:pt>
                <c:pt idx="139">
                  <c:v>0.68726647164028909</c:v>
                </c:pt>
                <c:pt idx="140">
                  <c:v>5.1235800683013644E-2</c:v>
                </c:pt>
                <c:pt idx="141">
                  <c:v>0.68768889262782618</c:v>
                </c:pt>
                <c:pt idx="142">
                  <c:v>5.196675621257827E-2</c:v>
                </c:pt>
                <c:pt idx="143">
                  <c:v>0.68811014651807756</c:v>
                </c:pt>
                <c:pt idx="144">
                  <c:v>5.2697669849368731E-2</c:v>
                </c:pt>
                <c:pt idx="145">
                  <c:v>0.68853023390108226</c:v>
                </c:pt>
                <c:pt idx="146">
                  <c:v>5.3428541003345972E-2</c:v>
                </c:pt>
                <c:pt idx="147">
                  <c:v>0.6889491553668794</c:v>
                </c:pt>
                <c:pt idx="148">
                  <c:v>5.4159369084470901E-2</c:v>
                </c:pt>
                <c:pt idx="149">
                  <c:v>0.68936691150550811</c:v>
                </c:pt>
                <c:pt idx="150">
                  <c:v>5.4890153502704465E-2</c:v>
                </c:pt>
                <c:pt idx="151">
                  <c:v>0.68978350290700741</c:v>
                </c:pt>
                <c:pt idx="152">
                  <c:v>5.5620893668007577E-2</c:v>
                </c:pt>
                <c:pt idx="153">
                  <c:v>0.69019893016141631</c:v>
                </c:pt>
                <c:pt idx="154">
                  <c:v>5.6351588990341157E-2</c:v>
                </c:pt>
                <c:pt idx="155">
                  <c:v>0.69061319385877407</c:v>
                </c:pt>
                <c:pt idx="156">
                  <c:v>5.7082238879666153E-2</c:v>
                </c:pt>
                <c:pt idx="157">
                  <c:v>0.69102629458911957</c:v>
                </c:pt>
                <c:pt idx="158">
                  <c:v>5.7812842745943477E-2</c:v>
                </c:pt>
                <c:pt idx="159">
                  <c:v>0.69143823294249185</c:v>
                </c:pt>
                <c:pt idx="160">
                  <c:v>5.8543399999134063E-2</c:v>
                </c:pt>
                <c:pt idx="161">
                  <c:v>0.69184900950893036</c:v>
                </c:pt>
                <c:pt idx="162">
                  <c:v>5.9273910049198845E-2</c:v>
                </c:pt>
                <c:pt idx="163">
                  <c:v>0.69225862487847367</c:v>
                </c:pt>
                <c:pt idx="164">
                  <c:v>6.0004372306098737E-2</c:v>
                </c:pt>
                <c:pt idx="165">
                  <c:v>0.69266707964116114</c:v>
                </c:pt>
                <c:pt idx="166">
                  <c:v>6.0734786179794671E-2</c:v>
                </c:pt>
                <c:pt idx="167">
                  <c:v>0.6930743743870319</c:v>
                </c:pt>
                <c:pt idx="168">
                  <c:v>6.1465151080247582E-2</c:v>
                </c:pt>
                <c:pt idx="169">
                  <c:v>0.69348050970612474</c:v>
                </c:pt>
                <c:pt idx="170">
                  <c:v>6.2195466417418376E-2</c:v>
                </c:pt>
                <c:pt idx="171">
                  <c:v>0.69388548618847901</c:v>
                </c:pt>
                <c:pt idx="172">
                  <c:v>6.2925731601268006E-2</c:v>
                </c:pt>
                <c:pt idx="173">
                  <c:v>0.6942893044241335</c:v>
                </c:pt>
                <c:pt idx="174">
                  <c:v>6.3655946041757394E-2</c:v>
                </c:pt>
                <c:pt idx="175">
                  <c:v>0.69469196500312769</c:v>
                </c:pt>
                <c:pt idx="176">
                  <c:v>6.4386109148847445E-2</c:v>
                </c:pt>
                <c:pt idx="177">
                  <c:v>0.69509346851550025</c:v>
                </c:pt>
                <c:pt idx="178">
                  <c:v>6.5116220332499114E-2</c:v>
                </c:pt>
                <c:pt idx="179">
                  <c:v>0.69549381555129053</c:v>
                </c:pt>
                <c:pt idx="180">
                  <c:v>6.5846279002673314E-2</c:v>
                </c:pt>
                <c:pt idx="181">
                  <c:v>0.69589300670053744</c:v>
                </c:pt>
                <c:pt idx="182">
                  <c:v>6.6576284569330971E-2</c:v>
                </c:pt>
                <c:pt idx="183">
                  <c:v>0.69629104255328012</c:v>
                </c:pt>
                <c:pt idx="184">
                  <c:v>6.7306236442433026E-2</c:v>
                </c:pt>
                <c:pt idx="185">
                  <c:v>0.69668792369955757</c:v>
                </c:pt>
                <c:pt idx="186">
                  <c:v>6.8036134031940393E-2</c:v>
                </c:pt>
                <c:pt idx="187">
                  <c:v>0.69708365072940903</c:v>
                </c:pt>
                <c:pt idx="188">
                  <c:v>6.8765976747814012E-2</c:v>
                </c:pt>
                <c:pt idx="189">
                  <c:v>0.69747822423287342</c:v>
                </c:pt>
                <c:pt idx="190">
                  <c:v>6.9495764000014781E-2</c:v>
                </c:pt>
                <c:pt idx="191">
                  <c:v>0.69787164479998987</c:v>
                </c:pt>
                <c:pt idx="192">
                  <c:v>7.0225495198503671E-2</c:v>
                </c:pt>
                <c:pt idx="193">
                  <c:v>0.69826391302079738</c:v>
                </c:pt>
                <c:pt idx="194">
                  <c:v>7.0955169753241579E-2</c:v>
                </c:pt>
                <c:pt idx="195">
                  <c:v>0.69865502948533509</c:v>
                </c:pt>
                <c:pt idx="196">
                  <c:v>7.1684787074189432E-2</c:v>
                </c:pt>
                <c:pt idx="197">
                  <c:v>0.69904499478364202</c:v>
                </c:pt>
                <c:pt idx="198">
                  <c:v>7.2414346571308172E-2</c:v>
                </c:pt>
                <c:pt idx="199">
                  <c:v>0.6994338095057574</c:v>
                </c:pt>
                <c:pt idx="200">
                  <c:v>7.3143847654558725E-2</c:v>
                </c:pt>
                <c:pt idx="201">
                  <c:v>0.69982147424172003</c:v>
                </c:pt>
                <c:pt idx="202">
                  <c:v>7.3873289733902017E-2</c:v>
                </c:pt>
                <c:pt idx="203">
                  <c:v>0.70020798958156938</c:v>
                </c:pt>
                <c:pt idx="204">
                  <c:v>7.4602672219298963E-2</c:v>
                </c:pt>
                <c:pt idx="205">
                  <c:v>0.70059335611534423</c:v>
                </c:pt>
                <c:pt idx="206">
                  <c:v>7.5331994520710488E-2</c:v>
                </c:pt>
                <c:pt idx="207">
                  <c:v>0.70097757443308351</c:v>
                </c:pt>
                <c:pt idx="208">
                  <c:v>7.6061256048097547E-2</c:v>
                </c:pt>
                <c:pt idx="209">
                  <c:v>0.70136064512482665</c:v>
                </c:pt>
                <c:pt idx="210">
                  <c:v>7.679045621142104E-2</c:v>
                </c:pt>
                <c:pt idx="211">
                  <c:v>0.70174256878061247</c:v>
                </c:pt>
                <c:pt idx="212">
                  <c:v>7.7519594420641921E-2</c:v>
                </c:pt>
                <c:pt idx="213">
                  <c:v>0.70212334599048032</c:v>
                </c:pt>
                <c:pt idx="214">
                  <c:v>7.8248670085721089E-2</c:v>
                </c:pt>
                <c:pt idx="215">
                  <c:v>0.70250297734446898</c:v>
                </c:pt>
                <c:pt idx="216">
                  <c:v>7.8977682616619471E-2</c:v>
                </c:pt>
                <c:pt idx="217">
                  <c:v>0.70288146343261748</c:v>
                </c:pt>
                <c:pt idx="218">
                  <c:v>7.9706631423298036E-2</c:v>
                </c:pt>
                <c:pt idx="219">
                  <c:v>0.70325880484496528</c:v>
                </c:pt>
                <c:pt idx="220">
                  <c:v>8.0435515915717667E-2</c:v>
                </c:pt>
                <c:pt idx="221">
                  <c:v>0.70363500217155106</c:v>
                </c:pt>
                <c:pt idx="222">
                  <c:v>8.1164335503839308E-2</c:v>
                </c:pt>
                <c:pt idx="223">
                  <c:v>0.70401005600241418</c:v>
                </c:pt>
                <c:pt idx="224">
                  <c:v>8.1893089597623883E-2</c:v>
                </c:pt>
                <c:pt idx="225">
                  <c:v>0.70438396692759353</c:v>
                </c:pt>
                <c:pt idx="226">
                  <c:v>8.2621777607032321E-2</c:v>
                </c:pt>
                <c:pt idx="227">
                  <c:v>0.70475673553712814</c:v>
                </c:pt>
                <c:pt idx="228">
                  <c:v>8.3350398942025561E-2</c:v>
                </c:pt>
                <c:pt idx="229">
                  <c:v>0.70512836242105725</c:v>
                </c:pt>
                <c:pt idx="230">
                  <c:v>8.4078953012564503E-2</c:v>
                </c:pt>
                <c:pt idx="231">
                  <c:v>0.70549884816941988</c:v>
                </c:pt>
                <c:pt idx="232">
                  <c:v>8.4807439228610101E-2</c:v>
                </c:pt>
                <c:pt idx="233">
                  <c:v>0.70586819337225515</c:v>
                </c:pt>
                <c:pt idx="234">
                  <c:v>8.5535857000123255E-2</c:v>
                </c:pt>
                <c:pt idx="235">
                  <c:v>0.70623639861960186</c:v>
                </c:pt>
                <c:pt idx="236">
                  <c:v>8.6264205737064933E-2</c:v>
                </c:pt>
                <c:pt idx="237">
                  <c:v>0.70660346450149936</c:v>
                </c:pt>
                <c:pt idx="238">
                  <c:v>8.6992484849396035E-2</c:v>
                </c:pt>
                <c:pt idx="239">
                  <c:v>0.70696939160798689</c:v>
                </c:pt>
                <c:pt idx="240">
                  <c:v>8.7720693747077472E-2</c:v>
                </c:pt>
                <c:pt idx="241">
                  <c:v>0.70733418052910291</c:v>
                </c:pt>
                <c:pt idx="242">
                  <c:v>8.8448831840070213E-2</c:v>
                </c:pt>
                <c:pt idx="243">
                  <c:v>0.7076978318548871</c:v>
                </c:pt>
                <c:pt idx="244">
                  <c:v>8.9176898538335159E-2</c:v>
                </c:pt>
                <c:pt idx="245">
                  <c:v>0.70806034617537816</c:v>
                </c:pt>
                <c:pt idx="246">
                  <c:v>8.9904893251833234E-2</c:v>
                </c:pt>
                <c:pt idx="247">
                  <c:v>0.70842172408061543</c:v>
                </c:pt>
                <c:pt idx="248">
                  <c:v>9.0632815390525381E-2</c:v>
                </c:pt>
                <c:pt idx="249">
                  <c:v>0.70878196616063782</c:v>
                </c:pt>
                <c:pt idx="250">
                  <c:v>9.1360664364372512E-2</c:v>
                </c:pt>
                <c:pt idx="251">
                  <c:v>0.70914107300548446</c:v>
                </c:pt>
                <c:pt idx="252">
                  <c:v>9.2088439583335568E-2</c:v>
                </c:pt>
                <c:pt idx="253">
                  <c:v>0.70949904520519425</c:v>
                </c:pt>
                <c:pt idx="254">
                  <c:v>9.2816140457375462E-2</c:v>
                </c:pt>
                <c:pt idx="255">
                  <c:v>0.70985588334980654</c:v>
                </c:pt>
                <c:pt idx="256">
                  <c:v>9.3543766396453149E-2</c:v>
                </c:pt>
                <c:pt idx="257">
                  <c:v>0.71021158802936024</c:v>
                </c:pt>
                <c:pt idx="258">
                  <c:v>9.4271316810529526E-2</c:v>
                </c:pt>
                <c:pt idx="259">
                  <c:v>0.71056615983389448</c:v>
                </c:pt>
                <c:pt idx="260">
                  <c:v>9.4998791109565522E-2</c:v>
                </c:pt>
                <c:pt idx="261">
                  <c:v>0.71091959935344828</c:v>
                </c:pt>
                <c:pt idx="262">
                  <c:v>9.5726188703522078E-2</c:v>
                </c:pt>
                <c:pt idx="263">
                  <c:v>0.71127190717806088</c:v>
                </c:pt>
                <c:pt idx="264">
                  <c:v>9.6453509002360133E-2</c:v>
                </c:pt>
                <c:pt idx="265">
                  <c:v>0.71162308389777096</c:v>
                </c:pt>
                <c:pt idx="266">
                  <c:v>9.7180751416040587E-2</c:v>
                </c:pt>
                <c:pt idx="267">
                  <c:v>0.71197313010261798</c:v>
                </c:pt>
                <c:pt idx="268">
                  <c:v>9.7907915354524366E-2</c:v>
                </c:pt>
                <c:pt idx="269">
                  <c:v>0.71232204638264085</c:v>
                </c:pt>
                <c:pt idx="270">
                  <c:v>9.8635000227772426E-2</c:v>
                </c:pt>
                <c:pt idx="271">
                  <c:v>0.71266983332787881</c:v>
                </c:pt>
                <c:pt idx="272">
                  <c:v>9.936200544574568E-2</c:v>
                </c:pt>
                <c:pt idx="273">
                  <c:v>0.71301649152837077</c:v>
                </c:pt>
                <c:pt idx="274">
                  <c:v>0.10008893041840505</c:v>
                </c:pt>
                <c:pt idx="275">
                  <c:v>0.71336202157415562</c:v>
                </c:pt>
                <c:pt idx="276">
                  <c:v>0.10081577455571146</c:v>
                </c:pt>
                <c:pt idx="277">
                  <c:v>0.71370642405527285</c:v>
                </c:pt>
                <c:pt idx="278">
                  <c:v>0.10154253726762585</c:v>
                </c:pt>
                <c:pt idx="279">
                  <c:v>0.71404969956176112</c:v>
                </c:pt>
                <c:pt idx="280">
                  <c:v>0.10226921796410915</c:v>
                </c:pt>
                <c:pt idx="281">
                  <c:v>0.7143918486836599</c:v>
                </c:pt>
                <c:pt idx="282">
                  <c:v>0.10299581605512227</c:v>
                </c:pt>
                <c:pt idx="283">
                  <c:v>0.71473287201100799</c:v>
                </c:pt>
                <c:pt idx="284">
                  <c:v>0.10372233095062615</c:v>
                </c:pt>
                <c:pt idx="285">
                  <c:v>0.71507277013384452</c:v>
                </c:pt>
                <c:pt idx="286">
                  <c:v>0.10444876206058171</c:v>
                </c:pt>
                <c:pt idx="287">
                  <c:v>0.71541154364220871</c:v>
                </c:pt>
                <c:pt idx="288">
                  <c:v>0.10517510879494989</c:v>
                </c:pt>
                <c:pt idx="289">
                  <c:v>0.71574919312613927</c:v>
                </c:pt>
                <c:pt idx="290">
                  <c:v>0.10590137056369159</c:v>
                </c:pt>
                <c:pt idx="291">
                  <c:v>0.71608571917567576</c:v>
                </c:pt>
                <c:pt idx="292">
                  <c:v>0.10662754677676778</c:v>
                </c:pt>
                <c:pt idx="293">
                  <c:v>0.71642112238085676</c:v>
                </c:pt>
                <c:pt idx="294">
                  <c:v>0.10735363684413934</c:v>
                </c:pt>
                <c:pt idx="295">
                  <c:v>0.71675540333172172</c:v>
                </c:pt>
                <c:pt idx="296">
                  <c:v>0.10807964017576725</c:v>
                </c:pt>
                <c:pt idx="297">
                  <c:v>0.71708856261830967</c:v>
                </c:pt>
                <c:pt idx="298">
                  <c:v>0.10880555618161239</c:v>
                </c:pt>
                <c:pt idx="299">
                  <c:v>0.71742060083065951</c:v>
                </c:pt>
                <c:pt idx="300">
                  <c:v>0.10953138427163571</c:v>
                </c:pt>
                <c:pt idx="301">
                  <c:v>0.71775151855881025</c:v>
                </c:pt>
                <c:pt idx="302">
                  <c:v>0.11025712385579813</c:v>
                </c:pt>
                <c:pt idx="303">
                  <c:v>0.71808131639280126</c:v>
                </c:pt>
                <c:pt idx="304">
                  <c:v>0.11098277434406058</c:v>
                </c:pt>
                <c:pt idx="305">
                  <c:v>0.71840999492267144</c:v>
                </c:pt>
                <c:pt idx="306">
                  <c:v>0.11170833514638398</c:v>
                </c:pt>
                <c:pt idx="307">
                  <c:v>0.71873755473845979</c:v>
                </c:pt>
                <c:pt idx="308">
                  <c:v>0.11243380567272927</c:v>
                </c:pt>
                <c:pt idx="309">
                  <c:v>0.71906399643020558</c:v>
                </c:pt>
                <c:pt idx="310">
                  <c:v>0.11315918533305737</c:v>
                </c:pt>
                <c:pt idx="311">
                  <c:v>0.7193893205879478</c:v>
                </c:pt>
                <c:pt idx="312">
                  <c:v>0.11388447353732922</c:v>
                </c:pt>
                <c:pt idx="313">
                  <c:v>0.71971352780172537</c:v>
                </c:pt>
                <c:pt idx="314">
                  <c:v>0.11460966969550573</c:v>
                </c:pt>
                <c:pt idx="315">
                  <c:v>0.72003661866157753</c:v>
                </c:pt>
                <c:pt idx="316">
                  <c:v>0.11533477321754783</c:v>
                </c:pt>
                <c:pt idx="317">
                  <c:v>0.7203585937575433</c:v>
                </c:pt>
                <c:pt idx="318">
                  <c:v>0.11605978351341648</c:v>
                </c:pt>
                <c:pt idx="319">
                  <c:v>0.72067945367966191</c:v>
                </c:pt>
                <c:pt idx="320">
                  <c:v>0.11678469999307256</c:v>
                </c:pt>
                <c:pt idx="321">
                  <c:v>0.72099919901797227</c:v>
                </c:pt>
                <c:pt idx="322">
                  <c:v>0.11750952206647701</c:v>
                </c:pt>
                <c:pt idx="323">
                  <c:v>0.72131783036251318</c:v>
                </c:pt>
                <c:pt idx="324">
                  <c:v>0.11823424914359075</c:v>
                </c:pt>
                <c:pt idx="325">
                  <c:v>0.72163534830332432</c:v>
                </c:pt>
                <c:pt idx="326">
                  <c:v>0.11895888063437475</c:v>
                </c:pt>
                <c:pt idx="327">
                  <c:v>0.72195175343044427</c:v>
                </c:pt>
                <c:pt idx="328">
                  <c:v>0.1196834159487899</c:v>
                </c:pt>
                <c:pt idx="329">
                  <c:v>0.72226704633391237</c:v>
                </c:pt>
                <c:pt idx="330">
                  <c:v>0.12040785449679713</c:v>
                </c:pt>
                <c:pt idx="331">
                  <c:v>0.72258122760376764</c:v>
                </c:pt>
                <c:pt idx="332">
                  <c:v>0.12113219568835737</c:v>
                </c:pt>
                <c:pt idx="333">
                  <c:v>0.72289429783004899</c:v>
                </c:pt>
                <c:pt idx="334">
                  <c:v>0.12185643893343155</c:v>
                </c:pt>
                <c:pt idx="335">
                  <c:v>0.72320625760279567</c:v>
                </c:pt>
                <c:pt idx="336">
                  <c:v>0.1225805836419806</c:v>
                </c:pt>
                <c:pt idx="337">
                  <c:v>0.72351710751204668</c:v>
                </c:pt>
                <c:pt idx="338">
                  <c:v>0.12330462922396546</c:v>
                </c:pt>
                <c:pt idx="339">
                  <c:v>0.72382684814784115</c:v>
                </c:pt>
                <c:pt idx="340">
                  <c:v>0.12402857508934702</c:v>
                </c:pt>
                <c:pt idx="341">
                  <c:v>0.72413548010021811</c:v>
                </c:pt>
                <c:pt idx="342">
                  <c:v>0.12475242064808625</c:v>
                </c:pt>
                <c:pt idx="343">
                  <c:v>0.72444300395921668</c:v>
                </c:pt>
                <c:pt idx="344">
                  <c:v>0.12547616531014405</c:v>
                </c:pt>
                <c:pt idx="345">
                  <c:v>0.72474942031487588</c:v>
                </c:pt>
                <c:pt idx="346">
                  <c:v>0.12619980848548135</c:v>
                </c:pt>
                <c:pt idx="347">
                  <c:v>0.72505472975723473</c:v>
                </c:pt>
                <c:pt idx="348">
                  <c:v>0.12692334958405907</c:v>
                </c:pt>
                <c:pt idx="349">
                  <c:v>0.72535893287633246</c:v>
                </c:pt>
                <c:pt idx="350">
                  <c:v>0.12764678801583818</c:v>
                </c:pt>
                <c:pt idx="351">
                  <c:v>0.72566203026220777</c:v>
                </c:pt>
                <c:pt idx="352">
                  <c:v>0.12837012319077956</c:v>
                </c:pt>
                <c:pt idx="353">
                  <c:v>0.72596402250490044</c:v>
                </c:pt>
                <c:pt idx="354">
                  <c:v>0.12909335451884416</c:v>
                </c:pt>
                <c:pt idx="355">
                  <c:v>0.72626491019444883</c:v>
                </c:pt>
                <c:pt idx="356">
                  <c:v>0.12981648140999288</c:v>
                </c:pt>
                <c:pt idx="357">
                  <c:v>0.7265646939208924</c:v>
                </c:pt>
                <c:pt idx="358">
                  <c:v>0.13053950327418667</c:v>
                </c:pt>
                <c:pt idx="359">
                  <c:v>0.72686337427427006</c:v>
                </c:pt>
                <c:pt idx="360">
                  <c:v>0.13126241952138648</c:v>
                </c:pt>
                <c:pt idx="361">
                  <c:v>0.72716095184462093</c:v>
                </c:pt>
                <c:pt idx="362">
                  <c:v>0.13198522956155323</c:v>
                </c:pt>
                <c:pt idx="363">
                  <c:v>0.72745742722198414</c:v>
                </c:pt>
                <c:pt idx="364">
                  <c:v>0.13270793280464779</c:v>
                </c:pt>
                <c:pt idx="365">
                  <c:v>0.72775280099639861</c:v>
                </c:pt>
                <c:pt idx="366">
                  <c:v>0.13343052866063115</c:v>
                </c:pt>
                <c:pt idx="367">
                  <c:v>0.72804707375790367</c:v>
                </c:pt>
                <c:pt idx="368">
                  <c:v>0.13415301653946421</c:v>
                </c:pt>
                <c:pt idx="369">
                  <c:v>0.72834024609653825</c:v>
                </c:pt>
                <c:pt idx="370">
                  <c:v>0.13487539585110792</c:v>
                </c:pt>
                <c:pt idx="371">
                  <c:v>0.72863231860234123</c:v>
                </c:pt>
                <c:pt idx="372">
                  <c:v>0.13559766600552314</c:v>
                </c:pt>
                <c:pt idx="373">
                  <c:v>0.7289232918653521</c:v>
                </c:pt>
                <c:pt idx="374">
                  <c:v>0.1363198264126709</c:v>
                </c:pt>
                <c:pt idx="375">
                  <c:v>0.72921316647560952</c:v>
                </c:pt>
                <c:pt idx="376">
                  <c:v>0.13704187648251204</c:v>
                </c:pt>
                <c:pt idx="377">
                  <c:v>0.72950194302315274</c:v>
                </c:pt>
                <c:pt idx="378">
                  <c:v>0.13776381562500753</c:v>
                </c:pt>
                <c:pt idx="379">
                  <c:v>0.72978962209802101</c:v>
                </c:pt>
                <c:pt idx="380">
                  <c:v>0.13848564325011831</c:v>
                </c:pt>
                <c:pt idx="381">
                  <c:v>0.73007620429025311</c:v>
                </c:pt>
                <c:pt idx="382">
                  <c:v>0.13920735876780527</c:v>
                </c:pt>
                <c:pt idx="383">
                  <c:v>0.73036169018988828</c:v>
                </c:pt>
                <c:pt idx="384">
                  <c:v>0.13992896158802937</c:v>
                </c:pt>
                <c:pt idx="385">
                  <c:v>0.73064608038696544</c:v>
                </c:pt>
                <c:pt idx="386">
                  <c:v>0.1406504511207515</c:v>
                </c:pt>
                <c:pt idx="387">
                  <c:v>0.73092937547152392</c:v>
                </c:pt>
                <c:pt idx="388">
                  <c:v>0.14137182677593263</c:v>
                </c:pt>
                <c:pt idx="389">
                  <c:v>0.73121157603360243</c:v>
                </c:pt>
                <c:pt idx="390">
                  <c:v>0.14209308796353365</c:v>
                </c:pt>
                <c:pt idx="391">
                  <c:v>0.73149268266324052</c:v>
                </c:pt>
                <c:pt idx="392">
                  <c:v>0.14281423409351551</c:v>
                </c:pt>
                <c:pt idx="393">
                  <c:v>0.73177269595047678</c:v>
                </c:pt>
                <c:pt idx="394">
                  <c:v>0.14353526457583912</c:v>
                </c:pt>
                <c:pt idx="395">
                  <c:v>0.73205161648535055</c:v>
                </c:pt>
                <c:pt idx="396">
                  <c:v>0.14425617882046543</c:v>
                </c:pt>
                <c:pt idx="397">
                  <c:v>0.73232944485790097</c:v>
                </c:pt>
                <c:pt idx="398">
                  <c:v>0.14497697623735536</c:v>
                </c:pt>
                <c:pt idx="399">
                  <c:v>0.73260618165816671</c:v>
                </c:pt>
                <c:pt idx="400">
                  <c:v>0.14569765623646982</c:v>
                </c:pt>
                <c:pt idx="401">
                  <c:v>0.73288182747618735</c:v>
                </c:pt>
                <c:pt idx="402">
                  <c:v>0.14641821822776976</c:v>
                </c:pt>
                <c:pt idx="403">
                  <c:v>0.7331563829020018</c:v>
                </c:pt>
                <c:pt idx="404">
                  <c:v>0.14713866162121608</c:v>
                </c:pt>
                <c:pt idx="405">
                  <c:v>0.73342984852564885</c:v>
                </c:pt>
                <c:pt idx="406">
                  <c:v>0.14785898582676976</c:v>
                </c:pt>
                <c:pt idx="407">
                  <c:v>0.73370222493716797</c:v>
                </c:pt>
                <c:pt idx="408">
                  <c:v>0.14857919025439165</c:v>
                </c:pt>
                <c:pt idx="409">
                  <c:v>0.73397351272659794</c:v>
                </c:pt>
                <c:pt idx="410">
                  <c:v>0.14929927431404277</c:v>
                </c:pt>
                <c:pt idx="411">
                  <c:v>0.73424371248397802</c:v>
                </c:pt>
                <c:pt idx="412">
                  <c:v>0.15001923741568396</c:v>
                </c:pt>
                <c:pt idx="413">
                  <c:v>0.73451282479934721</c:v>
                </c:pt>
                <c:pt idx="414">
                  <c:v>0.15073907896927619</c:v>
                </c:pt>
                <c:pt idx="415">
                  <c:v>0.73478085026274442</c:v>
                </c:pt>
                <c:pt idx="416">
                  <c:v>0.15145879838478038</c:v>
                </c:pt>
                <c:pt idx="417">
                  <c:v>0.73504778946420912</c:v>
                </c:pt>
                <c:pt idx="418">
                  <c:v>0.15217839507215747</c:v>
                </c:pt>
                <c:pt idx="419">
                  <c:v>0.73531364299377999</c:v>
                </c:pt>
                <c:pt idx="420">
                  <c:v>0.15289786844136838</c:v>
                </c:pt>
                <c:pt idx="421">
                  <c:v>0.73557841144149638</c:v>
                </c:pt>
                <c:pt idx="422">
                  <c:v>0.15361721790237404</c:v>
                </c:pt>
                <c:pt idx="423">
                  <c:v>0.73584209539739709</c:v>
                </c:pt>
                <c:pt idx="424">
                  <c:v>0.15433644286513531</c:v>
                </c:pt>
                <c:pt idx="425">
                  <c:v>0.73610469545152157</c:v>
                </c:pt>
                <c:pt idx="426">
                  <c:v>0.15505554273961325</c:v>
                </c:pt>
                <c:pt idx="427">
                  <c:v>0.73636621219390852</c:v>
                </c:pt>
                <c:pt idx="428">
                  <c:v>0.15577451693576869</c:v>
                </c:pt>
                <c:pt idx="429">
                  <c:v>0.73662664621459717</c:v>
                </c:pt>
                <c:pt idx="430">
                  <c:v>0.15649336486356261</c:v>
                </c:pt>
                <c:pt idx="431">
                  <c:v>0.73688599810362654</c:v>
                </c:pt>
                <c:pt idx="432">
                  <c:v>0.15721208593295588</c:v>
                </c:pt>
                <c:pt idx="433">
                  <c:v>0.73714426845103576</c:v>
                </c:pt>
                <c:pt idx="434">
                  <c:v>0.15793067955390944</c:v>
                </c:pt>
                <c:pt idx="435">
                  <c:v>0.73740145784686395</c:v>
                </c:pt>
                <c:pt idx="436">
                  <c:v>0.15864914513638426</c:v>
                </c:pt>
                <c:pt idx="437">
                  <c:v>0.73765756688115025</c:v>
                </c:pt>
                <c:pt idx="438">
                  <c:v>0.15936748209034127</c:v>
                </c:pt>
                <c:pt idx="439">
                  <c:v>0.73791259614393334</c:v>
                </c:pt>
                <c:pt idx="440">
                  <c:v>0.16008568982574134</c:v>
                </c:pt>
                <c:pt idx="441">
                  <c:v>0.73816654622525268</c:v>
                </c:pt>
                <c:pt idx="442">
                  <c:v>0.16080376775254543</c:v>
                </c:pt>
                <c:pt idx="443">
                  <c:v>0.73841941771514719</c:v>
                </c:pt>
                <c:pt idx="444">
                  <c:v>0.16152171528071446</c:v>
                </c:pt>
                <c:pt idx="445">
                  <c:v>0.73867121120365609</c:v>
                </c:pt>
                <c:pt idx="446">
                  <c:v>0.16223953182020937</c:v>
                </c:pt>
                <c:pt idx="447">
                  <c:v>0.73892192728081818</c:v>
                </c:pt>
                <c:pt idx="448">
                  <c:v>0.16295721678099107</c:v>
                </c:pt>
                <c:pt idx="449">
                  <c:v>0.73917156653667271</c:v>
                </c:pt>
                <c:pt idx="450">
                  <c:v>0.16367476957302049</c:v>
                </c:pt>
                <c:pt idx="451">
                  <c:v>0.7394201295612588</c:v>
                </c:pt>
                <c:pt idx="452">
                  <c:v>0.16439218960625859</c:v>
                </c:pt>
                <c:pt idx="453">
                  <c:v>0.73966761694461536</c:v>
                </c:pt>
                <c:pt idx="454">
                  <c:v>0.16510947629066627</c:v>
                </c:pt>
                <c:pt idx="455">
                  <c:v>0.73991402927678174</c:v>
                </c:pt>
                <c:pt idx="456">
                  <c:v>0.16582662903620446</c:v>
                </c:pt>
                <c:pt idx="457">
                  <c:v>0.74015936714779673</c:v>
                </c:pt>
                <c:pt idx="458">
                  <c:v>0.16654364725283408</c:v>
                </c:pt>
                <c:pt idx="459">
                  <c:v>0.74040363114769947</c:v>
                </c:pt>
                <c:pt idx="460">
                  <c:v>0.16726053035051602</c:v>
                </c:pt>
                <c:pt idx="461">
                  <c:v>0.74064682186652908</c:v>
                </c:pt>
                <c:pt idx="462">
                  <c:v>0.16797727773921131</c:v>
                </c:pt>
                <c:pt idx="463">
                  <c:v>0.74088893989432458</c:v>
                </c:pt>
                <c:pt idx="464">
                  <c:v>0.16869388882888081</c:v>
                </c:pt>
                <c:pt idx="465">
                  <c:v>0.7411299858211251</c:v>
                </c:pt>
                <c:pt idx="466">
                  <c:v>0.16941036302948542</c:v>
                </c:pt>
                <c:pt idx="467">
                  <c:v>0.74136996023696977</c:v>
                </c:pt>
                <c:pt idx="468">
                  <c:v>0.17012669975098615</c:v>
                </c:pt>
                <c:pt idx="469">
                  <c:v>0.74160886373189749</c:v>
                </c:pt>
                <c:pt idx="470">
                  <c:v>0.17084289840334385</c:v>
                </c:pt>
                <c:pt idx="471">
                  <c:v>0.7418466968959474</c:v>
                </c:pt>
                <c:pt idx="472">
                  <c:v>0.17155895839651947</c:v>
                </c:pt>
                <c:pt idx="473">
                  <c:v>0.74208346031915873</c:v>
                </c:pt>
                <c:pt idx="474">
                  <c:v>0.17227487914047396</c:v>
                </c:pt>
                <c:pt idx="475">
                  <c:v>0.74231915459157038</c:v>
                </c:pt>
                <c:pt idx="476">
                  <c:v>0.17299066004516825</c:v>
                </c:pt>
                <c:pt idx="477">
                  <c:v>0.74255378030322128</c:v>
                </c:pt>
                <c:pt idx="478">
                  <c:v>0.17370630052056324</c:v>
                </c:pt>
                <c:pt idx="479">
                  <c:v>0.74278733804415087</c:v>
                </c:pt>
                <c:pt idx="480">
                  <c:v>0.17442179997661986</c:v>
                </c:pt>
                <c:pt idx="481">
                  <c:v>0.74301982840439806</c:v>
                </c:pt>
                <c:pt idx="482">
                  <c:v>0.17513715782329903</c:v>
                </c:pt>
                <c:pt idx="483">
                  <c:v>0.74325125197400177</c:v>
                </c:pt>
                <c:pt idx="484">
                  <c:v>0.17585237347056171</c:v>
                </c:pt>
                <c:pt idx="485">
                  <c:v>0.74348160934300145</c:v>
                </c:pt>
                <c:pt idx="486">
                  <c:v>0.17656744632836879</c:v>
                </c:pt>
                <c:pt idx="487">
                  <c:v>0.74371090110143567</c:v>
                </c:pt>
                <c:pt idx="488">
                  <c:v>0.17728237580668127</c:v>
                </c:pt>
                <c:pt idx="489">
                  <c:v>0.74393912783934391</c:v>
                </c:pt>
                <c:pt idx="490">
                  <c:v>0.17799716131545998</c:v>
                </c:pt>
                <c:pt idx="491">
                  <c:v>0.74416629014676505</c:v>
                </c:pt>
                <c:pt idx="492">
                  <c:v>0.17871180226466588</c:v>
                </c:pt>
                <c:pt idx="493">
                  <c:v>0.74439238861373824</c:v>
                </c:pt>
                <c:pt idx="494">
                  <c:v>0.17942629806425991</c:v>
                </c:pt>
                <c:pt idx="495">
                  <c:v>0.74461742383030238</c:v>
                </c:pt>
                <c:pt idx="496">
                  <c:v>0.18014064812420302</c:v>
                </c:pt>
                <c:pt idx="497">
                  <c:v>0.74484139638649682</c:v>
                </c:pt>
                <c:pt idx="498">
                  <c:v>0.18085485185445613</c:v>
                </c:pt>
                <c:pt idx="499">
                  <c:v>0.74506430687236047</c:v>
                </c:pt>
                <c:pt idx="500">
                  <c:v>0.1815689086649801</c:v>
                </c:pt>
                <c:pt idx="501">
                  <c:v>0.74528615587793234</c:v>
                </c:pt>
                <c:pt idx="502">
                  <c:v>0.18228281796573595</c:v>
                </c:pt>
                <c:pt idx="503">
                  <c:v>0.74550694399325168</c:v>
                </c:pt>
                <c:pt idx="504">
                  <c:v>0.18299657916668455</c:v>
                </c:pt>
                <c:pt idx="505">
                  <c:v>0.7457266718083575</c:v>
                </c:pt>
                <c:pt idx="506">
                  <c:v>0.18371019167778685</c:v>
                </c:pt>
                <c:pt idx="507">
                  <c:v>0.74594533991328882</c:v>
                </c:pt>
                <c:pt idx="508">
                  <c:v>0.18442365490900375</c:v>
                </c:pt>
                <c:pt idx="509">
                  <c:v>0.74616294889808465</c:v>
                </c:pt>
                <c:pt idx="510">
                  <c:v>0.18513696827029621</c:v>
                </c:pt>
                <c:pt idx="511">
                  <c:v>0.74637949935278425</c:v>
                </c:pt>
                <c:pt idx="512">
                  <c:v>0.18585013117162516</c:v>
                </c:pt>
                <c:pt idx="513">
                  <c:v>0.74659499186742662</c:v>
                </c:pt>
                <c:pt idx="514">
                  <c:v>0.18656314302295149</c:v>
                </c:pt>
                <c:pt idx="515">
                  <c:v>0.74680942703205067</c:v>
                </c:pt>
                <c:pt idx="516">
                  <c:v>0.18727600323423615</c:v>
                </c:pt>
                <c:pt idx="517">
                  <c:v>0.74702280543669575</c:v>
                </c:pt>
                <c:pt idx="518">
                  <c:v>0.18798871121544006</c:v>
                </c:pt>
                <c:pt idx="519">
                  <c:v>0.74723512767140066</c:v>
                </c:pt>
                <c:pt idx="520">
                  <c:v>0.18870126637652418</c:v>
                </c:pt>
                <c:pt idx="521">
                  <c:v>0.74744639432620463</c:v>
                </c:pt>
                <c:pt idx="522">
                  <c:v>0.18941366812744942</c:v>
                </c:pt>
                <c:pt idx="523">
                  <c:v>0.74765660599114681</c:v>
                </c:pt>
                <c:pt idx="524">
                  <c:v>0.19012591587817668</c:v>
                </c:pt>
                <c:pt idx="525">
                  <c:v>0.74786576325626597</c:v>
                </c:pt>
                <c:pt idx="526">
                  <c:v>0.19083800903866688</c:v>
                </c:pt>
                <c:pt idx="527">
                  <c:v>0.7480738667116017</c:v>
                </c:pt>
                <c:pt idx="528">
                  <c:v>0.19154994701888101</c:v>
                </c:pt>
                <c:pt idx="529">
                  <c:v>0.74828091694719245</c:v>
                </c:pt>
                <c:pt idx="530">
                  <c:v>0.19226172922877996</c:v>
                </c:pt>
                <c:pt idx="531">
                  <c:v>0.74848691455307781</c:v>
                </c:pt>
                <c:pt idx="532">
                  <c:v>0.19297335507832464</c:v>
                </c:pt>
                <c:pt idx="533">
                  <c:v>0.74869186011929656</c:v>
                </c:pt>
                <c:pt idx="534">
                  <c:v>0.19368482397747599</c:v>
                </c:pt>
                <c:pt idx="535">
                  <c:v>0.74889575423588772</c:v>
                </c:pt>
                <c:pt idx="536">
                  <c:v>0.19439613533619499</c:v>
                </c:pt>
                <c:pt idx="537">
                  <c:v>0.74909859749289065</c:v>
                </c:pt>
                <c:pt idx="538">
                  <c:v>0.19510728856444248</c:v>
                </c:pt>
                <c:pt idx="539">
                  <c:v>0.74930039048034425</c:v>
                </c:pt>
                <c:pt idx="540">
                  <c:v>0.19581828307217941</c:v>
                </c:pt>
                <c:pt idx="541">
                  <c:v>0.74950113378828753</c:v>
                </c:pt>
                <c:pt idx="542">
                  <c:v>0.19652911826936678</c:v>
                </c:pt>
                <c:pt idx="543">
                  <c:v>0.74970082800675975</c:v>
                </c:pt>
                <c:pt idx="544">
                  <c:v>0.19723979356596541</c:v>
                </c:pt>
                <c:pt idx="545">
                  <c:v>0.74989947372579979</c:v>
                </c:pt>
                <c:pt idx="546">
                  <c:v>0.19795030837193633</c:v>
                </c:pt>
                <c:pt idx="547">
                  <c:v>0.75009707153544691</c:v>
                </c:pt>
                <c:pt idx="548">
                  <c:v>0.19866066209724037</c:v>
                </c:pt>
                <c:pt idx="549">
                  <c:v>0.7502936220257399</c:v>
                </c:pt>
                <c:pt idx="550">
                  <c:v>0.19937085415183853</c:v>
                </c:pt>
                <c:pt idx="551">
                  <c:v>0.75048912578671823</c:v>
                </c:pt>
                <c:pt idx="552">
                  <c:v>0.20008088394569171</c:v>
                </c:pt>
                <c:pt idx="553">
                  <c:v>0.75068358340842056</c:v>
                </c:pt>
                <c:pt idx="554">
                  <c:v>0.20079075088876083</c:v>
                </c:pt>
                <c:pt idx="555">
                  <c:v>0.75087699548088627</c:v>
                </c:pt>
                <c:pt idx="556">
                  <c:v>0.20150045439100683</c:v>
                </c:pt>
                <c:pt idx="557">
                  <c:v>0.75106936259415435</c:v>
                </c:pt>
                <c:pt idx="558">
                  <c:v>0.20220999386239064</c:v>
                </c:pt>
                <c:pt idx="559">
                  <c:v>0.75126068533826373</c:v>
                </c:pt>
                <c:pt idx="560">
                  <c:v>0.20291936871287317</c:v>
                </c:pt>
                <c:pt idx="561">
                  <c:v>0.75145096430325364</c:v>
                </c:pt>
                <c:pt idx="562">
                  <c:v>0.20362857835241538</c:v>
                </c:pt>
                <c:pt idx="563">
                  <c:v>0.75164020007916321</c:v>
                </c:pt>
                <c:pt idx="564">
                  <c:v>0.20433762219097815</c:v>
                </c:pt>
                <c:pt idx="565">
                  <c:v>0.75182839325603124</c:v>
                </c:pt>
                <c:pt idx="566">
                  <c:v>0.20504649963852245</c:v>
                </c:pt>
                <c:pt idx="567">
                  <c:v>0.75201554442389718</c:v>
                </c:pt>
                <c:pt idx="568">
                  <c:v>0.20575521010500919</c:v>
                </c:pt>
                <c:pt idx="569">
                  <c:v>0.75220165417279972</c:v>
                </c:pt>
                <c:pt idx="570">
                  <c:v>0.20646375300039929</c:v>
                </c:pt>
                <c:pt idx="571">
                  <c:v>0.75238672309277821</c:v>
                </c:pt>
                <c:pt idx="572">
                  <c:v>0.20717212773465371</c:v>
                </c:pt>
                <c:pt idx="573">
                  <c:v>0.75257075177387156</c:v>
                </c:pt>
                <c:pt idx="574">
                  <c:v>0.20788033371773332</c:v>
                </c:pt>
                <c:pt idx="575">
                  <c:v>0.7527537408061189</c:v>
                </c:pt>
                <c:pt idx="576">
                  <c:v>0.20858837035959907</c:v>
                </c:pt>
                <c:pt idx="577">
                  <c:v>0.75293569077955924</c:v>
                </c:pt>
                <c:pt idx="578">
                  <c:v>0.20929623707021194</c:v>
                </c:pt>
                <c:pt idx="579">
                  <c:v>0.75311660228423194</c:v>
                </c:pt>
                <c:pt idx="580">
                  <c:v>0.21000393325953282</c:v>
                </c:pt>
                <c:pt idx="581">
                  <c:v>0.75329647591017579</c:v>
                </c:pt>
                <c:pt idx="582">
                  <c:v>0.21071145833752258</c:v>
                </c:pt>
                <c:pt idx="583">
                  <c:v>0.75347531224742981</c:v>
                </c:pt>
                <c:pt idx="584">
                  <c:v>0.21141881171414226</c:v>
                </c:pt>
                <c:pt idx="585">
                  <c:v>0.75365311188603323</c:v>
                </c:pt>
                <c:pt idx="586">
                  <c:v>0.21212599279935268</c:v>
                </c:pt>
                <c:pt idx="587">
                  <c:v>0.75382987541602497</c:v>
                </c:pt>
                <c:pt idx="588">
                  <c:v>0.21283300100311481</c:v>
                </c:pt>
                <c:pt idx="589">
                  <c:v>0.75400560342744449</c:v>
                </c:pt>
                <c:pt idx="590">
                  <c:v>0.21353983573538959</c:v>
                </c:pt>
                <c:pt idx="591">
                  <c:v>0.75418029651033047</c:v>
                </c:pt>
                <c:pt idx="592">
                  <c:v>0.21424649640613797</c:v>
                </c:pt>
                <c:pt idx="593">
                  <c:v>0.75435395525472193</c:v>
                </c:pt>
                <c:pt idx="594">
                  <c:v>0.21495298242532082</c:v>
                </c:pt>
                <c:pt idx="595">
                  <c:v>0.75452658025065833</c:v>
                </c:pt>
                <c:pt idx="596">
                  <c:v>0.21565929320289912</c:v>
                </c:pt>
                <c:pt idx="597">
                  <c:v>0.75469817208817835</c:v>
                </c:pt>
                <c:pt idx="598">
                  <c:v>0.21636542814883372</c:v>
                </c:pt>
                <c:pt idx="599">
                  <c:v>0.75486873135732135</c:v>
                </c:pt>
                <c:pt idx="600">
                  <c:v>0.21707138667308565</c:v>
                </c:pt>
                <c:pt idx="601">
                  <c:v>0.75503825864812624</c:v>
                </c:pt>
                <c:pt idx="602">
                  <c:v>0.21777716818561574</c:v>
                </c:pt>
                <c:pt idx="603">
                  <c:v>0.75520675455063224</c:v>
                </c:pt>
                <c:pt idx="604">
                  <c:v>0.218482772096385</c:v>
                </c:pt>
                <c:pt idx="605">
                  <c:v>0.75537421965487828</c:v>
                </c:pt>
                <c:pt idx="606">
                  <c:v>0.21918819781535431</c:v>
                </c:pt>
                <c:pt idx="607">
                  <c:v>0.75554065455090336</c:v>
                </c:pt>
                <c:pt idx="608">
                  <c:v>0.2198934447524846</c:v>
                </c:pt>
                <c:pt idx="609">
                  <c:v>0.75570605982874683</c:v>
                </c:pt>
                <c:pt idx="610">
                  <c:v>0.22059851231773681</c:v>
                </c:pt>
                <c:pt idx="611">
                  <c:v>0.75587043607844751</c:v>
                </c:pt>
                <c:pt idx="612">
                  <c:v>0.22130339992107187</c:v>
                </c:pt>
                <c:pt idx="613">
                  <c:v>0.7560337838900445</c:v>
                </c:pt>
                <c:pt idx="614">
                  <c:v>0.22200810697245069</c:v>
                </c:pt>
                <c:pt idx="615">
                  <c:v>0.75619610385357705</c:v>
                </c:pt>
                <c:pt idx="616">
                  <c:v>0.22271263288183421</c:v>
                </c:pt>
                <c:pt idx="617">
                  <c:v>0.75635739655908418</c:v>
                </c:pt>
                <c:pt idx="618">
                  <c:v>0.22341697705918334</c:v>
                </c:pt>
                <c:pt idx="619">
                  <c:v>0.75651766259660469</c:v>
                </c:pt>
                <c:pt idx="620">
                  <c:v>0.22412113891445903</c:v>
                </c:pt>
                <c:pt idx="621">
                  <c:v>0.75667690255617803</c:v>
                </c:pt>
                <c:pt idx="622">
                  <c:v>0.22482511785762221</c:v>
                </c:pt>
                <c:pt idx="623">
                  <c:v>0.75683511702784301</c:v>
                </c:pt>
                <c:pt idx="624">
                  <c:v>0.22552891329863381</c:v>
                </c:pt>
                <c:pt idx="625">
                  <c:v>0.75699230660163896</c:v>
                </c:pt>
                <c:pt idx="626">
                  <c:v>0.22623252464745472</c:v>
                </c:pt>
                <c:pt idx="627">
                  <c:v>0.7571484718676047</c:v>
                </c:pt>
                <c:pt idx="628">
                  <c:v>0.2269359513140459</c:v>
                </c:pt>
                <c:pt idx="629">
                  <c:v>0.75730361341577934</c:v>
                </c:pt>
                <c:pt idx="630">
                  <c:v>0.22763919270836827</c:v>
                </c:pt>
                <c:pt idx="631">
                  <c:v>0.75745773183620202</c:v>
                </c:pt>
                <c:pt idx="632">
                  <c:v>0.22834224824038274</c:v>
                </c:pt>
                <c:pt idx="633">
                  <c:v>0.75761082771891186</c:v>
                </c:pt>
                <c:pt idx="634">
                  <c:v>0.22904511732005028</c:v>
                </c:pt>
                <c:pt idx="635">
                  <c:v>0.75776290165394788</c:v>
                </c:pt>
                <c:pt idx="636">
                  <c:v>0.22974779935733175</c:v>
                </c:pt>
                <c:pt idx="637">
                  <c:v>0.75791395423134922</c:v>
                </c:pt>
                <c:pt idx="638">
                  <c:v>0.23045029376218815</c:v>
                </c:pt>
                <c:pt idx="639">
                  <c:v>0.75806398604115466</c:v>
                </c:pt>
                <c:pt idx="640">
                  <c:v>0.23115259994458037</c:v>
                </c:pt>
                <c:pt idx="641">
                  <c:v>0.75821299767340367</c:v>
                </c:pt>
                <c:pt idx="642">
                  <c:v>0.23185471731446936</c:v>
                </c:pt>
                <c:pt idx="643">
                  <c:v>0.75836098971813504</c:v>
                </c:pt>
                <c:pt idx="644">
                  <c:v>0.23255664528181599</c:v>
                </c:pt>
                <c:pt idx="645">
                  <c:v>0.75850796276538801</c:v>
                </c:pt>
                <c:pt idx="646">
                  <c:v>0.23325838325658124</c:v>
                </c:pt>
                <c:pt idx="647">
                  <c:v>0.75865391740520161</c:v>
                </c:pt>
                <c:pt idx="648">
                  <c:v>0.23395993064872603</c:v>
                </c:pt>
                <c:pt idx="649">
                  <c:v>0.75879885422761484</c:v>
                </c:pt>
                <c:pt idx="650">
                  <c:v>0.23466128686821131</c:v>
                </c:pt>
                <c:pt idx="651">
                  <c:v>0.75894277382266684</c:v>
                </c:pt>
                <c:pt idx="652">
                  <c:v>0.23536245132499795</c:v>
                </c:pt>
                <c:pt idx="653">
                  <c:v>0.75908567678039673</c:v>
                </c:pt>
                <c:pt idx="654">
                  <c:v>0.2360634234290469</c:v>
                </c:pt>
                <c:pt idx="655">
                  <c:v>0.75922756369084332</c:v>
                </c:pt>
                <c:pt idx="656">
                  <c:v>0.23676420259031913</c:v>
                </c:pt>
                <c:pt idx="657">
                  <c:v>0.75936843514404617</c:v>
                </c:pt>
                <c:pt idx="658">
                  <c:v>0.23746478821877551</c:v>
                </c:pt>
                <c:pt idx="659">
                  <c:v>0.75950829173004386</c:v>
                </c:pt>
                <c:pt idx="660">
                  <c:v>0.23816517972437698</c:v>
                </c:pt>
                <c:pt idx="661">
                  <c:v>0.75964713403887574</c:v>
                </c:pt>
                <c:pt idx="662">
                  <c:v>0.23886537651708448</c:v>
                </c:pt>
                <c:pt idx="663">
                  <c:v>0.75978496266058082</c:v>
                </c:pt>
                <c:pt idx="664">
                  <c:v>0.23956537800685893</c:v>
                </c:pt>
                <c:pt idx="665">
                  <c:v>0.75992177818519813</c:v>
                </c:pt>
                <c:pt idx="666">
                  <c:v>0.24026518360366125</c:v>
                </c:pt>
                <c:pt idx="667">
                  <c:v>0.76005758120276679</c:v>
                </c:pt>
                <c:pt idx="668">
                  <c:v>0.24096479271745241</c:v>
                </c:pt>
                <c:pt idx="669">
                  <c:v>0.76019237230332581</c:v>
                </c:pt>
                <c:pt idx="670">
                  <c:v>0.24166420475819331</c:v>
                </c:pt>
                <c:pt idx="671">
                  <c:v>0.76032615207691445</c:v>
                </c:pt>
                <c:pt idx="672">
                  <c:v>0.24236341913584486</c:v>
                </c:pt>
                <c:pt idx="673">
                  <c:v>0.76045892111357161</c:v>
                </c:pt>
                <c:pt idx="674">
                  <c:v>0.243062435260368</c:v>
                </c:pt>
                <c:pt idx="675">
                  <c:v>0.76059068000333629</c:v>
                </c:pt>
                <c:pt idx="676">
                  <c:v>0.24376125254172365</c:v>
                </c:pt>
                <c:pt idx="677">
                  <c:v>0.76072142933624776</c:v>
                </c:pt>
                <c:pt idx="678">
                  <c:v>0.24445987038987274</c:v>
                </c:pt>
                <c:pt idx="679">
                  <c:v>0.7608511697023449</c:v>
                </c:pt>
                <c:pt idx="680">
                  <c:v>0.2451582882147762</c:v>
                </c:pt>
                <c:pt idx="681">
                  <c:v>0.76097990169166696</c:v>
                </c:pt>
                <c:pt idx="682">
                  <c:v>0.24585650542639498</c:v>
                </c:pt>
                <c:pt idx="683">
                  <c:v>0.76110762589425285</c:v>
                </c:pt>
                <c:pt idx="684">
                  <c:v>0.24655452143468998</c:v>
                </c:pt>
                <c:pt idx="685">
                  <c:v>0.76123434290014191</c:v>
                </c:pt>
                <c:pt idx="686">
                  <c:v>0.24725233564962212</c:v>
                </c:pt>
                <c:pt idx="687">
                  <c:v>0.76136005329937295</c:v>
                </c:pt>
                <c:pt idx="688">
                  <c:v>0.24794994748115237</c:v>
                </c:pt>
                <c:pt idx="689">
                  <c:v>0.76148475768198509</c:v>
                </c:pt>
                <c:pt idx="690">
                  <c:v>0.24864735633924162</c:v>
                </c:pt>
                <c:pt idx="691">
                  <c:v>0.76160845663801746</c:v>
                </c:pt>
                <c:pt idx="692">
                  <c:v>0.2493445616338508</c:v>
                </c:pt>
                <c:pt idx="693">
                  <c:v>0.76173115075750908</c:v>
                </c:pt>
                <c:pt idx="694">
                  <c:v>0.25004156277494083</c:v>
                </c:pt>
                <c:pt idx="695">
                  <c:v>0.76185284063049907</c:v>
                </c:pt>
                <c:pt idx="696">
                  <c:v>0.25073835917247267</c:v>
                </c:pt>
                <c:pt idx="697">
                  <c:v>0.76197352684702657</c:v>
                </c:pt>
                <c:pt idx="698">
                  <c:v>0.25143495023640722</c:v>
                </c:pt>
                <c:pt idx="699">
                  <c:v>0.76209320999713048</c:v>
                </c:pt>
                <c:pt idx="700">
                  <c:v>0.2521313353767054</c:v>
                </c:pt>
                <c:pt idx="701">
                  <c:v>0.76221189067085005</c:v>
                </c:pt>
                <c:pt idx="702">
                  <c:v>0.2528275140033282</c:v>
                </c:pt>
                <c:pt idx="703">
                  <c:v>0.76232956945822405</c:v>
                </c:pt>
                <c:pt idx="704">
                  <c:v>0.25352348552623649</c:v>
                </c:pt>
                <c:pt idx="705">
                  <c:v>0.76244624694929197</c:v>
                </c:pt>
                <c:pt idx="706">
                  <c:v>0.2542192493553912</c:v>
                </c:pt>
                <c:pt idx="707">
                  <c:v>0.76256192373409259</c:v>
                </c:pt>
                <c:pt idx="708">
                  <c:v>0.25491480490075324</c:v>
                </c:pt>
                <c:pt idx="709">
                  <c:v>0.76267660040266516</c:v>
                </c:pt>
                <c:pt idx="710">
                  <c:v>0.25561015157228356</c:v>
                </c:pt>
                <c:pt idx="711">
                  <c:v>0.76279027754504869</c:v>
                </c:pt>
                <c:pt idx="712">
                  <c:v>0.25630528877994313</c:v>
                </c:pt>
                <c:pt idx="713">
                  <c:v>0.76290295575128209</c:v>
                </c:pt>
                <c:pt idx="714">
                  <c:v>0.25700021593369282</c:v>
                </c:pt>
                <c:pt idx="715">
                  <c:v>0.7630146356114047</c:v>
                </c:pt>
                <c:pt idx="716">
                  <c:v>0.25769493244349356</c:v>
                </c:pt>
                <c:pt idx="717">
                  <c:v>0.76312531771545522</c:v>
                </c:pt>
                <c:pt idx="718">
                  <c:v>0.25838943771930634</c:v>
                </c:pt>
                <c:pt idx="719">
                  <c:v>0.76323500265347322</c:v>
                </c:pt>
                <c:pt idx="720">
                  <c:v>0.25908373117109196</c:v>
                </c:pt>
                <c:pt idx="721">
                  <c:v>0.76334369101549748</c:v>
                </c:pt>
                <c:pt idx="722">
                  <c:v>0.25977781220881152</c:v>
                </c:pt>
                <c:pt idx="723">
                  <c:v>0.76345138339156693</c:v>
                </c:pt>
                <c:pt idx="724">
                  <c:v>0.26047168024242578</c:v>
                </c:pt>
                <c:pt idx="725">
                  <c:v>0.76355808037172102</c:v>
                </c:pt>
                <c:pt idx="726">
                  <c:v>0.26116533468189579</c:v>
                </c:pt>
                <c:pt idx="727">
                  <c:v>0.76366378254599854</c:v>
                </c:pt>
                <c:pt idx="728">
                  <c:v>0.2618587749371824</c:v>
                </c:pt>
                <c:pt idx="729">
                  <c:v>0.76376849050443874</c:v>
                </c:pt>
                <c:pt idx="730">
                  <c:v>0.26255200041824656</c:v>
                </c:pt>
                <c:pt idx="731">
                  <c:v>0.76387220483708063</c:v>
                </c:pt>
                <c:pt idx="732">
                  <c:v>0.26324501053504917</c:v>
                </c:pt>
                <c:pt idx="733">
                  <c:v>0.76397492613396312</c:v>
                </c:pt>
                <c:pt idx="734">
                  <c:v>0.26393780469755129</c:v>
                </c:pt>
                <c:pt idx="735">
                  <c:v>0.76407665498512545</c:v>
                </c:pt>
                <c:pt idx="736">
                  <c:v>0.26463038231571367</c:v>
                </c:pt>
                <c:pt idx="737">
                  <c:v>0.76417739198060652</c:v>
                </c:pt>
                <c:pt idx="738">
                  <c:v>0.26532274279949736</c:v>
                </c:pt>
                <c:pt idx="739">
                  <c:v>0.76427713771044581</c:v>
                </c:pt>
                <c:pt idx="740">
                  <c:v>0.26601488555886321</c:v>
                </c:pt>
                <c:pt idx="741">
                  <c:v>0.76437589276468187</c:v>
                </c:pt>
                <c:pt idx="742">
                  <c:v>0.26670681000377217</c:v>
                </c:pt>
                <c:pt idx="743">
                  <c:v>0.76447365773335429</c:v>
                </c:pt>
                <c:pt idx="744">
                  <c:v>0.26739851554418526</c:v>
                </c:pt>
                <c:pt idx="745">
                  <c:v>0.76457043320650175</c:v>
                </c:pt>
                <c:pt idx="746">
                  <c:v>0.26809000159006324</c:v>
                </c:pt>
                <c:pt idx="747">
                  <c:v>0.76466621977416338</c:v>
                </c:pt>
                <c:pt idx="748">
                  <c:v>0.26878126755136711</c:v>
                </c:pt>
                <c:pt idx="749">
                  <c:v>0.76476101802637841</c:v>
                </c:pt>
                <c:pt idx="750">
                  <c:v>0.26947231283805789</c:v>
                </c:pt>
                <c:pt idx="751">
                  <c:v>0.76485482855318576</c:v>
                </c:pt>
                <c:pt idx="752">
                  <c:v>0.27016313686009635</c:v>
                </c:pt>
                <c:pt idx="753">
                  <c:v>0.76494765194462466</c:v>
                </c:pt>
                <c:pt idx="754">
                  <c:v>0.27085373902744359</c:v>
                </c:pt>
                <c:pt idx="755">
                  <c:v>0.76503948879073413</c:v>
                </c:pt>
                <c:pt idx="756">
                  <c:v>0.27154411875006035</c:v>
                </c:pt>
                <c:pt idx="757">
                  <c:v>0.76513033968155308</c:v>
                </c:pt>
                <c:pt idx="758">
                  <c:v>0.27223427543790768</c:v>
                </c:pt>
                <c:pt idx="759">
                  <c:v>0.76522020520712086</c:v>
                </c:pt>
                <c:pt idx="760">
                  <c:v>0.27292420850094651</c:v>
                </c:pt>
                <c:pt idx="761">
                  <c:v>0.76530908595747615</c:v>
                </c:pt>
                <c:pt idx="762">
                  <c:v>0.27361391734913765</c:v>
                </c:pt>
                <c:pt idx="763">
                  <c:v>0.76539698252265853</c:v>
                </c:pt>
                <c:pt idx="764">
                  <c:v>0.27430340139244219</c:v>
                </c:pt>
                <c:pt idx="765">
                  <c:v>0.76548389549270657</c:v>
                </c:pt>
                <c:pt idx="766">
                  <c:v>0.27499266004082096</c:v>
                </c:pt>
                <c:pt idx="767">
                  <c:v>0.76556982545765973</c:v>
                </c:pt>
                <c:pt idx="768">
                  <c:v>0.27568169270423487</c:v>
                </c:pt>
                <c:pt idx="769">
                  <c:v>0.76565477300755691</c:v>
                </c:pt>
                <c:pt idx="770">
                  <c:v>0.27637049879264491</c:v>
                </c:pt>
                <c:pt idx="771">
                  <c:v>0.76573873873243714</c:v>
                </c:pt>
                <c:pt idx="772">
                  <c:v>0.27705907771601196</c:v>
                </c:pt>
                <c:pt idx="773">
                  <c:v>0.76582172322233966</c:v>
                </c:pt>
                <c:pt idx="774">
                  <c:v>0.27774742888429704</c:v>
                </c:pt>
                <c:pt idx="775">
                  <c:v>0.76590372706730336</c:v>
                </c:pt>
                <c:pt idx="776">
                  <c:v>0.27843555170746093</c:v>
                </c:pt>
                <c:pt idx="777">
                  <c:v>0.7659847508573675</c:v>
                </c:pt>
                <c:pt idx="778">
                  <c:v>0.2791234455954647</c:v>
                </c:pt>
                <c:pt idx="779">
                  <c:v>0.76606479518257087</c:v>
                </c:pt>
                <c:pt idx="780">
                  <c:v>0.27981110995826913</c:v>
                </c:pt>
                <c:pt idx="781">
                  <c:v>0.76614386063295281</c:v>
                </c:pt>
                <c:pt idx="782">
                  <c:v>0.28049854420583525</c:v>
                </c:pt>
                <c:pt idx="783">
                  <c:v>0.76622194779855235</c:v>
                </c:pt>
                <c:pt idx="784">
                  <c:v>0.28118574774812399</c:v>
                </c:pt>
                <c:pt idx="785">
                  <c:v>0.76629905726940839</c:v>
                </c:pt>
                <c:pt idx="786">
                  <c:v>0.28187271999509622</c:v>
                </c:pt>
                <c:pt idx="787">
                  <c:v>0.76637518963556017</c:v>
                </c:pt>
                <c:pt idx="788">
                  <c:v>0.28255946035671298</c:v>
                </c:pt>
                <c:pt idx="789">
                  <c:v>0.76645034548704682</c:v>
                </c:pt>
                <c:pt idx="790">
                  <c:v>0.28324596824293502</c:v>
                </c:pt>
                <c:pt idx="791">
                  <c:v>0.76652452541390725</c:v>
                </c:pt>
                <c:pt idx="792">
                  <c:v>0.28393224306372339</c:v>
                </c:pt>
                <c:pt idx="793">
                  <c:v>0.76659773000618059</c:v>
                </c:pt>
                <c:pt idx="794">
                  <c:v>0.28461828422903901</c:v>
                </c:pt>
                <c:pt idx="795">
                  <c:v>0.76666995985390585</c:v>
                </c:pt>
                <c:pt idx="796">
                  <c:v>0.28530409114884281</c:v>
                </c:pt>
                <c:pt idx="797">
                  <c:v>0.76674121554712227</c:v>
                </c:pt>
                <c:pt idx="798">
                  <c:v>0.28598966323309566</c:v>
                </c:pt>
                <c:pt idx="799">
                  <c:v>0.76681149767586876</c:v>
                </c:pt>
                <c:pt idx="800">
                  <c:v>0.28667499989175854</c:v>
                </c:pt>
                <c:pt idx="801">
                  <c:v>0.76688080683018445</c:v>
                </c:pt>
                <c:pt idx="802">
                  <c:v>0.28736010053479233</c:v>
                </c:pt>
                <c:pt idx="803">
                  <c:v>0.76694914360010857</c:v>
                </c:pt>
                <c:pt idx="804">
                  <c:v>0.28804496457215806</c:v>
                </c:pt>
                <c:pt idx="805">
                  <c:v>0.76701650857567971</c:v>
                </c:pt>
                <c:pt idx="806">
                  <c:v>0.28872959141381649</c:v>
                </c:pt>
                <c:pt idx="807">
                  <c:v>0.76708290234693766</c:v>
                </c:pt>
                <c:pt idx="808">
                  <c:v>0.28941398046972872</c:v>
                </c:pt>
                <c:pt idx="809">
                  <c:v>0.76714832550392076</c:v>
                </c:pt>
                <c:pt idx="810">
                  <c:v>0.29009813114985561</c:v>
                </c:pt>
                <c:pt idx="811">
                  <c:v>0.76721277863666859</c:v>
                </c:pt>
                <c:pt idx="812">
                  <c:v>0.29078204286415799</c:v>
                </c:pt>
                <c:pt idx="813">
                  <c:v>0.76727626233522006</c:v>
                </c:pt>
                <c:pt idx="814">
                  <c:v>0.29146571502259694</c:v>
                </c:pt>
                <c:pt idx="815">
                  <c:v>0.76733877718961419</c:v>
                </c:pt>
                <c:pt idx="816">
                  <c:v>0.29214914703513328</c:v>
                </c:pt>
                <c:pt idx="817">
                  <c:v>0.76740032378989032</c:v>
                </c:pt>
                <c:pt idx="818">
                  <c:v>0.292832338311728</c:v>
                </c:pt>
                <c:pt idx="819">
                  <c:v>0.76746090272608702</c:v>
                </c:pt>
                <c:pt idx="820">
                  <c:v>0.29351528826234208</c:v>
                </c:pt>
                <c:pt idx="821">
                  <c:v>0.76752051458824377</c:v>
                </c:pt>
                <c:pt idx="822">
                  <c:v>0.29419799629693627</c:v>
                </c:pt>
                <c:pt idx="823">
                  <c:v>0.76757915996639958</c:v>
                </c:pt>
                <c:pt idx="824">
                  <c:v>0.29488046182547167</c:v>
                </c:pt>
                <c:pt idx="825">
                  <c:v>0.76763683945059336</c:v>
                </c:pt>
                <c:pt idx="826">
                  <c:v>0.29556268425790905</c:v>
                </c:pt>
                <c:pt idx="827">
                  <c:v>0.76769355363086444</c:v>
                </c:pt>
                <c:pt idx="828">
                  <c:v>0.29624466300420949</c:v>
                </c:pt>
                <c:pt idx="829">
                  <c:v>0.76774930309725153</c:v>
                </c:pt>
                <c:pt idx="830">
                  <c:v>0.29692639747433386</c:v>
                </c:pt>
                <c:pt idx="831">
                  <c:v>0.76780408843979409</c:v>
                </c:pt>
                <c:pt idx="832">
                  <c:v>0.29760788707824309</c:v>
                </c:pt>
                <c:pt idx="833">
                  <c:v>0.76785791024853078</c:v>
                </c:pt>
                <c:pt idx="834">
                  <c:v>0.29828913122589806</c:v>
                </c:pt>
                <c:pt idx="835">
                  <c:v>0.7679107691135012</c:v>
                </c:pt>
                <c:pt idx="836">
                  <c:v>0.29897012932725975</c:v>
                </c:pt>
                <c:pt idx="837">
                  <c:v>0.76796266562474402</c:v>
                </c:pt>
                <c:pt idx="838">
                  <c:v>0.29965088079228913</c:v>
                </c:pt>
                <c:pt idx="839">
                  <c:v>0.76801360037229838</c:v>
                </c:pt>
                <c:pt idx="840">
                  <c:v>0.30033138503094697</c:v>
                </c:pt>
                <c:pt idx="841">
                  <c:v>0.76806357394620339</c:v>
                </c:pt>
                <c:pt idx="842">
                  <c:v>0.30101164145319437</c:v>
                </c:pt>
                <c:pt idx="843">
                  <c:v>0.7681125869364982</c:v>
                </c:pt>
                <c:pt idx="844">
                  <c:v>0.30169164946899213</c:v>
                </c:pt>
                <c:pt idx="845">
                  <c:v>0.7681606399332217</c:v>
                </c:pt>
                <c:pt idx="846">
                  <c:v>0.3023714084883013</c:v>
                </c:pt>
                <c:pt idx="847">
                  <c:v>0.76820773352641325</c:v>
                </c:pt>
                <c:pt idx="848">
                  <c:v>0.30305091792108269</c:v>
                </c:pt>
                <c:pt idx="849">
                  <c:v>0.76825386830611164</c:v>
                </c:pt>
                <c:pt idx="850">
                  <c:v>0.30373017717729728</c:v>
                </c:pt>
                <c:pt idx="851">
                  <c:v>0.76829904486235612</c:v>
                </c:pt>
                <c:pt idx="852">
                  <c:v>0.30440918566690606</c:v>
                </c:pt>
                <c:pt idx="853">
                  <c:v>0.76834326378518558</c:v>
                </c:pt>
                <c:pt idx="854">
                  <c:v>0.30508794279986978</c:v>
                </c:pt>
                <c:pt idx="855">
                  <c:v>0.76838652566463927</c:v>
                </c:pt>
                <c:pt idx="856">
                  <c:v>0.30576644798614955</c:v>
                </c:pt>
                <c:pt idx="857">
                  <c:v>0.7684288310907561</c:v>
                </c:pt>
                <c:pt idx="858">
                  <c:v>0.30644470063570622</c:v>
                </c:pt>
                <c:pt idx="859">
                  <c:v>0.76847018065357542</c:v>
                </c:pt>
                <c:pt idx="860">
                  <c:v>0.30712270015850074</c:v>
                </c:pt>
                <c:pt idx="861">
                  <c:v>0.76851057494313602</c:v>
                </c:pt>
                <c:pt idx="862">
                  <c:v>0.30780044596449402</c:v>
                </c:pt>
                <c:pt idx="863">
                  <c:v>0.76855001454947713</c:v>
                </c:pt>
                <c:pt idx="864">
                  <c:v>0.30847793746364693</c:v>
                </c:pt>
                <c:pt idx="865">
                  <c:v>0.76858850006263768</c:v>
                </c:pt>
                <c:pt idx="866">
                  <c:v>0.30915517406592047</c:v>
                </c:pt>
                <c:pt idx="867">
                  <c:v>0.7686260320726569</c:v>
                </c:pt>
                <c:pt idx="868">
                  <c:v>0.3098321551812756</c:v>
                </c:pt>
                <c:pt idx="869">
                  <c:v>0.7686626111695738</c:v>
                </c:pt>
                <c:pt idx="870">
                  <c:v>0.31050888021967321</c:v>
                </c:pt>
                <c:pt idx="871">
                  <c:v>0.76869823794342729</c:v>
                </c:pt>
                <c:pt idx="872">
                  <c:v>0.31118534859107416</c:v>
                </c:pt>
                <c:pt idx="873">
                  <c:v>0.76873291298425683</c:v>
                </c:pt>
                <c:pt idx="874">
                  <c:v>0.3118615597054395</c:v>
                </c:pt>
                <c:pt idx="875">
                  <c:v>0.76876663688210123</c:v>
                </c:pt>
                <c:pt idx="876">
                  <c:v>0.31253751297273002</c:v>
                </c:pt>
                <c:pt idx="877">
                  <c:v>0.76879941022699938</c:v>
                </c:pt>
                <c:pt idx="878">
                  <c:v>0.31321320780290673</c:v>
                </c:pt>
                <c:pt idx="879">
                  <c:v>0.76883123360899075</c:v>
                </c:pt>
                <c:pt idx="880">
                  <c:v>0.31388864360593061</c:v>
                </c:pt>
                <c:pt idx="881">
                  <c:v>0.76886210761811424</c:v>
                </c:pt>
                <c:pt idx="882">
                  <c:v>0.31456381979176246</c:v>
                </c:pt>
                <c:pt idx="883">
                  <c:v>0.76889203284440888</c:v>
                </c:pt>
                <c:pt idx="884">
                  <c:v>0.31523873577036332</c:v>
                </c:pt>
                <c:pt idx="885">
                  <c:v>0.76892100987791379</c:v>
                </c:pt>
                <c:pt idx="886">
                  <c:v>0.31591339095169407</c:v>
                </c:pt>
                <c:pt idx="887">
                  <c:v>0.76894903930866798</c:v>
                </c:pt>
                <c:pt idx="888">
                  <c:v>0.31658778474571564</c:v>
                </c:pt>
                <c:pt idx="889">
                  <c:v>0.76897612172671059</c:v>
                </c:pt>
                <c:pt idx="890">
                  <c:v>0.31726191656238889</c:v>
                </c:pt>
                <c:pt idx="891">
                  <c:v>0.76900225772208064</c:v>
                </c:pt>
                <c:pt idx="892">
                  <c:v>0.31793578581167492</c:v>
                </c:pt>
                <c:pt idx="893">
                  <c:v>0.76902744788481725</c:v>
                </c:pt>
                <c:pt idx="894">
                  <c:v>0.31860939190353443</c:v>
                </c:pt>
                <c:pt idx="895">
                  <c:v>0.76905169280495955</c:v>
                </c:pt>
                <c:pt idx="896">
                  <c:v>0.31928273424792852</c:v>
                </c:pt>
                <c:pt idx="897">
                  <c:v>0.76907499307254645</c:v>
                </c:pt>
                <c:pt idx="898">
                  <c:v>0.31995581225481812</c:v>
                </c:pt>
                <c:pt idx="899">
                  <c:v>0.76909734927761719</c:v>
                </c:pt>
                <c:pt idx="900">
                  <c:v>0.32062862533416403</c:v>
                </c:pt>
                <c:pt idx="901">
                  <c:v>0.76911876201021068</c:v>
                </c:pt>
                <c:pt idx="902">
                  <c:v>0.32130117289592725</c:v>
                </c:pt>
                <c:pt idx="903">
                  <c:v>0.76913923186036615</c:v>
                </c:pt>
                <c:pt idx="904">
                  <c:v>0.32197345435006869</c:v>
                </c:pt>
                <c:pt idx="905">
                  <c:v>0.76915875941812251</c:v>
                </c:pt>
                <c:pt idx="906">
                  <c:v>0.32264546910654934</c:v>
                </c:pt>
                <c:pt idx="907">
                  <c:v>0.769177345273519</c:v>
                </c:pt>
                <c:pt idx="908">
                  <c:v>0.32331721657533008</c:v>
                </c:pt>
                <c:pt idx="909">
                  <c:v>0.76919499001659475</c:v>
                </c:pt>
                <c:pt idx="910">
                  <c:v>0.32398869616637183</c:v>
                </c:pt>
                <c:pt idx="911">
                  <c:v>0.76921169423738844</c:v>
                </c:pt>
                <c:pt idx="912">
                  <c:v>0.32465990728963551</c:v>
                </c:pt>
                <c:pt idx="913">
                  <c:v>0.76922745852593954</c:v>
                </c:pt>
                <c:pt idx="914">
                  <c:v>0.32533084935508205</c:v>
                </c:pt>
                <c:pt idx="915">
                  <c:v>0.76924228347228696</c:v>
                </c:pt>
                <c:pt idx="916">
                  <c:v>0.32600152177267244</c:v>
                </c:pt>
                <c:pt idx="917">
                  <c:v>0.76925616966646992</c:v>
                </c:pt>
                <c:pt idx="918">
                  <c:v>0.32667192395236749</c:v>
                </c:pt>
                <c:pt idx="919">
                  <c:v>0.76926911769852724</c:v>
                </c:pt>
                <c:pt idx="920">
                  <c:v>0.3273420553041283</c:v>
                </c:pt>
                <c:pt idx="921">
                  <c:v>0.76928112815849803</c:v>
                </c:pt>
                <c:pt idx="922">
                  <c:v>0.32801191523791556</c:v>
                </c:pt>
                <c:pt idx="923">
                  <c:v>0.76929220163642165</c:v>
                </c:pt>
                <c:pt idx="924">
                  <c:v>0.32868150316369044</c:v>
                </c:pt>
                <c:pt idx="925">
                  <c:v>0.76930233872233689</c:v>
                </c:pt>
                <c:pt idx="926">
                  <c:v>0.32935081849141368</c:v>
                </c:pt>
                <c:pt idx="927">
                  <c:v>0.76931154000628288</c:v>
                </c:pt>
                <c:pt idx="928">
                  <c:v>0.33001986063104638</c:v>
                </c:pt>
                <c:pt idx="929">
                  <c:v>0.76931980607829875</c:v>
                </c:pt>
                <c:pt idx="930">
                  <c:v>0.33068862899254925</c:v>
                </c:pt>
                <c:pt idx="931">
                  <c:v>0.76932713752842352</c:v>
                </c:pt>
                <c:pt idx="932">
                  <c:v>0.33135712298588338</c:v>
                </c:pt>
                <c:pt idx="933">
                  <c:v>0.76933353494669632</c:v>
                </c:pt>
                <c:pt idx="934">
                  <c:v>0.3320253420210097</c:v>
                </c:pt>
                <c:pt idx="935">
                  <c:v>0.76933899892315627</c:v>
                </c:pt>
                <c:pt idx="936">
                  <c:v>0.33269328550788907</c:v>
                </c:pt>
                <c:pt idx="937">
                  <c:v>0.76934353004784228</c:v>
                </c:pt>
                <c:pt idx="938">
                  <c:v>0.33336095285648243</c:v>
                </c:pt>
                <c:pt idx="939">
                  <c:v>0.76934712891079349</c:v>
                </c:pt>
                <c:pt idx="940">
                  <c:v>0.3340283434767507</c:v>
                </c:pt>
                <c:pt idx="941">
                  <c:v>0.76934979610204901</c:v>
                </c:pt>
                <c:pt idx="942">
                  <c:v>0.33469545677865487</c:v>
                </c:pt>
                <c:pt idx="943">
                  <c:v>0.76935153221164787</c:v>
                </c:pt>
                <c:pt idx="944">
                  <c:v>0.33536229217215585</c:v>
                </c:pt>
                <c:pt idx="945">
                  <c:v>0.7693523378296292</c:v>
                </c:pt>
                <c:pt idx="946">
                  <c:v>0.33602884906721442</c:v>
                </c:pt>
                <c:pt idx="947">
                  <c:v>0.769352213546032</c:v>
                </c:pt>
                <c:pt idx="948">
                  <c:v>0.33669512687379172</c:v>
                </c:pt>
                <c:pt idx="949">
                  <c:v>0.76935115995089542</c:v>
                </c:pt>
                <c:pt idx="950">
                  <c:v>0.33736112500184862</c:v>
                </c:pt>
                <c:pt idx="951">
                  <c:v>0.76934917763425847</c:v>
                </c:pt>
                <c:pt idx="952">
                  <c:v>0.33802684286134593</c:v>
                </c:pt>
                <c:pt idx="953">
                  <c:v>0.76934626718616028</c:v>
                </c:pt>
                <c:pt idx="954">
                  <c:v>0.33869227986224471</c:v>
                </c:pt>
                <c:pt idx="955">
                  <c:v>0.76934242919663987</c:v>
                </c:pt>
                <c:pt idx="956">
                  <c:v>0.33935743541450575</c:v>
                </c:pt>
                <c:pt idx="957">
                  <c:v>0.76933766425573635</c:v>
                </c:pt>
                <c:pt idx="958">
                  <c:v>0.34002230892809016</c:v>
                </c:pt>
                <c:pt idx="959">
                  <c:v>0.76933197295348876</c:v>
                </c:pt>
                <c:pt idx="960">
                  <c:v>0.34068689981295874</c:v>
                </c:pt>
                <c:pt idx="961">
                  <c:v>0.76932535587993611</c:v>
                </c:pt>
                <c:pt idx="962">
                  <c:v>0.34135120747907244</c:v>
                </c:pt>
                <c:pt idx="963">
                  <c:v>0.76931781362511775</c:v>
                </c:pt>
                <c:pt idx="964">
                  <c:v>0.34201523133639222</c:v>
                </c:pt>
                <c:pt idx="965">
                  <c:v>0.76930934677907237</c:v>
                </c:pt>
                <c:pt idx="966">
                  <c:v>0.34267897079487902</c:v>
                </c:pt>
                <c:pt idx="967">
                  <c:v>0.7692999559318392</c:v>
                </c:pt>
                <c:pt idx="968">
                  <c:v>0.34334242526449366</c:v>
                </c:pt>
                <c:pt idx="969">
                  <c:v>0.76928964167345737</c:v>
                </c:pt>
                <c:pt idx="970">
                  <c:v>0.34400559415519716</c:v>
                </c:pt>
                <c:pt idx="971">
                  <c:v>0.7692784045939659</c:v>
                </c:pt>
                <c:pt idx="972">
                  <c:v>0.3446684768769504</c:v>
                </c:pt>
                <c:pt idx="973">
                  <c:v>0.76926624528340404</c:v>
                </c:pt>
                <c:pt idx="974">
                  <c:v>0.34533107283971437</c:v>
                </c:pt>
                <c:pt idx="975">
                  <c:v>0.76925316433181057</c:v>
                </c:pt>
                <c:pt idx="976">
                  <c:v>0.34599338145344993</c:v>
                </c:pt>
                <c:pt idx="977">
                  <c:v>0.76923916232922462</c:v>
                </c:pt>
                <c:pt idx="978">
                  <c:v>0.34665540212811807</c:v>
                </c:pt>
                <c:pt idx="979">
                  <c:v>0.76922423986568567</c:v>
                </c:pt>
                <c:pt idx="980">
                  <c:v>0.34731713427367966</c:v>
                </c:pt>
                <c:pt idx="981">
                  <c:v>0.76920839753123216</c:v>
                </c:pt>
                <c:pt idx="982">
                  <c:v>0.34797857730009568</c:v>
                </c:pt>
                <c:pt idx="983">
                  <c:v>0.76919163591590345</c:v>
                </c:pt>
                <c:pt idx="984">
                  <c:v>0.34863973061732706</c:v>
                </c:pt>
                <c:pt idx="985">
                  <c:v>0.76917395560973889</c:v>
                </c:pt>
                <c:pt idx="986">
                  <c:v>0.34930059363533461</c:v>
                </c:pt>
                <c:pt idx="987">
                  <c:v>0.76915535720277706</c:v>
                </c:pt>
                <c:pt idx="988">
                  <c:v>0.34996116576407943</c:v>
                </c:pt>
                <c:pt idx="989">
                  <c:v>0.7691358412850573</c:v>
                </c:pt>
                <c:pt idx="990">
                  <c:v>0.35062144641352228</c:v>
                </c:pt>
                <c:pt idx="991">
                  <c:v>0.76911540844661863</c:v>
                </c:pt>
                <c:pt idx="992">
                  <c:v>0.35128143499362424</c:v>
                </c:pt>
                <c:pt idx="993">
                  <c:v>0.76909405927750019</c:v>
                </c:pt>
                <c:pt idx="994">
                  <c:v>0.35194113091434615</c:v>
                </c:pt>
                <c:pt idx="995">
                  <c:v>0.76907179436774109</c:v>
                </c:pt>
                <c:pt idx="996">
                  <c:v>0.35260053358564891</c:v>
                </c:pt>
                <c:pt idx="997">
                  <c:v>0.76904861430738003</c:v>
                </c:pt>
                <c:pt idx="998">
                  <c:v>0.35325964241749352</c:v>
                </c:pt>
                <c:pt idx="999">
                  <c:v>0.76902451968645669</c:v>
                </c:pt>
                <c:pt idx="1000">
                  <c:v>0.35391845681984091</c:v>
                </c:pt>
                <c:pt idx="1001">
                  <c:v>0.76899951109500952</c:v>
                </c:pt>
                <c:pt idx="1002">
                  <c:v>0.35457697620265194</c:v>
                </c:pt>
                <c:pt idx="1003">
                  <c:v>0.76897358912307823</c:v>
                </c:pt>
                <c:pt idx="1004">
                  <c:v>0.35523519997588754</c:v>
                </c:pt>
                <c:pt idx="1005">
                  <c:v>0.76894675436070126</c:v>
                </c:pt>
                <c:pt idx="1006">
                  <c:v>0.35589312754950875</c:v>
                </c:pt>
                <c:pt idx="1007">
                  <c:v>0.76891900739791808</c:v>
                </c:pt>
                <c:pt idx="1008">
                  <c:v>0.35655075833347638</c:v>
                </c:pt>
                <c:pt idx="1009">
                  <c:v>0.7688903488247677</c:v>
                </c:pt>
                <c:pt idx="1010">
                  <c:v>0.35720809173775142</c:v>
                </c:pt>
                <c:pt idx="1011">
                  <c:v>0.76886077923128904</c:v>
                </c:pt>
                <c:pt idx="1012">
                  <c:v>0.35786512717229474</c:v>
                </c:pt>
                <c:pt idx="1013">
                  <c:v>0.76883029920752144</c:v>
                </c:pt>
                <c:pt idx="1014">
                  <c:v>0.35852186404706726</c:v>
                </c:pt>
                <c:pt idx="1015">
                  <c:v>0.76879890934350381</c:v>
                </c:pt>
                <c:pt idx="1016">
                  <c:v>0.35917830177203003</c:v>
                </c:pt>
                <c:pt idx="1017">
                  <c:v>0.76876661022927517</c:v>
                </c:pt>
                <c:pt idx="1018">
                  <c:v>0.35983443975714385</c:v>
                </c:pt>
                <c:pt idx="1019">
                  <c:v>0.76873340245487454</c:v>
                </c:pt>
                <c:pt idx="1020">
                  <c:v>0.36049027741236972</c:v>
                </c:pt>
                <c:pt idx="1021">
                  <c:v>0.76869928661034115</c:v>
                </c:pt>
                <c:pt idx="1022">
                  <c:v>0.36114581414766855</c:v>
                </c:pt>
                <c:pt idx="1023">
                  <c:v>0.76866426328571424</c:v>
                </c:pt>
                <c:pt idx="1024">
                  <c:v>0.36180104937300123</c:v>
                </c:pt>
                <c:pt idx="1025">
                  <c:v>0.7686283330710324</c:v>
                </c:pt>
                <c:pt idx="1026">
                  <c:v>0.36245598249832867</c:v>
                </c:pt>
                <c:pt idx="1027">
                  <c:v>0.76859149655633507</c:v>
                </c:pt>
                <c:pt idx="1028">
                  <c:v>0.36311061293361191</c:v>
                </c:pt>
                <c:pt idx="1029">
                  <c:v>0.76855375433166129</c:v>
                </c:pt>
                <c:pt idx="1030">
                  <c:v>0.36376494008881177</c:v>
                </c:pt>
                <c:pt idx="1031">
                  <c:v>0.76851510698705006</c:v>
                </c:pt>
                <c:pt idx="1032">
                  <c:v>0.36441896337388924</c:v>
                </c:pt>
                <c:pt idx="1033">
                  <c:v>0.7684755551125404</c:v>
                </c:pt>
                <c:pt idx="1034">
                  <c:v>0.36507268219880523</c:v>
                </c:pt>
                <c:pt idx="1035">
                  <c:v>0.76843509929817144</c:v>
                </c:pt>
                <c:pt idx="1036">
                  <c:v>0.36572609597352063</c:v>
                </c:pt>
                <c:pt idx="1037">
                  <c:v>0.76839374013398232</c:v>
                </c:pt>
                <c:pt idx="1038">
                  <c:v>0.3663792041079964</c:v>
                </c:pt>
                <c:pt idx="1039">
                  <c:v>0.76835147821001204</c:v>
                </c:pt>
                <c:pt idx="1040">
                  <c:v>0.36703200601219349</c:v>
                </c:pt>
                <c:pt idx="1041">
                  <c:v>0.76830831411629963</c:v>
                </c:pt>
                <c:pt idx="1042">
                  <c:v>0.36768450109607281</c:v>
                </c:pt>
                <c:pt idx="1043">
                  <c:v>0.76826424844288432</c:v>
                </c:pt>
                <c:pt idx="1044">
                  <c:v>0.36833668876959524</c:v>
                </c:pt>
                <c:pt idx="1045">
                  <c:v>0.76821928177980503</c:v>
                </c:pt>
                <c:pt idx="1046">
                  <c:v>0.36898856844272182</c:v>
                </c:pt>
                <c:pt idx="1047">
                  <c:v>0.76817341471710077</c:v>
                </c:pt>
                <c:pt idx="1048">
                  <c:v>0.3696401395254133</c:v>
                </c:pt>
                <c:pt idx="1049">
                  <c:v>0.76812664784481088</c:v>
                </c:pt>
                <c:pt idx="1050">
                  <c:v>0.37029140142763084</c:v>
                </c:pt>
                <c:pt idx="1051">
                  <c:v>0.76807898175297418</c:v>
                </c:pt>
                <c:pt idx="1052">
                  <c:v>0.37094235355933514</c:v>
                </c:pt>
                <c:pt idx="1053">
                  <c:v>0.76803041703162989</c:v>
                </c:pt>
                <c:pt idx="1054">
                  <c:v>0.37159299533048729</c:v>
                </c:pt>
                <c:pt idx="1055">
                  <c:v>0.76798095427081692</c:v>
                </c:pt>
                <c:pt idx="1056">
                  <c:v>0.3722433261510481</c:v>
                </c:pt>
                <c:pt idx="1057">
                  <c:v>0.76793059406057451</c:v>
                </c:pt>
                <c:pt idx="1058">
                  <c:v>0.37289334543097857</c:v>
                </c:pt>
                <c:pt idx="1059">
                  <c:v>0.76787933699094169</c:v>
                </c:pt>
                <c:pt idx="1060">
                  <c:v>0.37354305258023962</c:v>
                </c:pt>
                <c:pt idx="1061">
                  <c:v>0.76782718365195757</c:v>
                </c:pt>
                <c:pt idx="1062">
                  <c:v>0.37419244700879212</c:v>
                </c:pt>
                <c:pt idx="1063">
                  <c:v>0.76777413463366107</c:v>
                </c:pt>
                <c:pt idx="1064">
                  <c:v>0.37484152812659716</c:v>
                </c:pt>
                <c:pt idx="1065">
                  <c:v>0.76772019052609142</c:v>
                </c:pt>
                <c:pt idx="1066">
                  <c:v>0.37549029534361544</c:v>
                </c:pt>
                <c:pt idx="1067">
                  <c:v>0.76766535191928764</c:v>
                </c:pt>
                <c:pt idx="1068">
                  <c:v>0.37613874806980807</c:v>
                </c:pt>
                <c:pt idx="1069">
                  <c:v>0.76760961940328876</c:v>
                </c:pt>
                <c:pt idx="1070">
                  <c:v>0.37678688571513586</c:v>
                </c:pt>
                <c:pt idx="1071">
                  <c:v>0.767552993568134</c:v>
                </c:pt>
                <c:pt idx="1072">
                  <c:v>0.37743470768955978</c:v>
                </c:pt>
                <c:pt idx="1073">
                  <c:v>0.76749547500386228</c:v>
                </c:pt>
                <c:pt idx="1074">
                  <c:v>0.37808221340304077</c:v>
                </c:pt>
                <c:pt idx="1075">
                  <c:v>0.76743706430051273</c:v>
                </c:pt>
                <c:pt idx="1076">
                  <c:v>0.37872940226553975</c:v>
                </c:pt>
                <c:pt idx="1077">
                  <c:v>0.76737776204812425</c:v>
                </c:pt>
                <c:pt idx="1078">
                  <c:v>0.37937627368701765</c:v>
                </c:pt>
                <c:pt idx="1079">
                  <c:v>0.7673175688367363</c:v>
                </c:pt>
                <c:pt idx="1080">
                  <c:v>0.3800228270774354</c:v>
                </c:pt>
                <c:pt idx="1081">
                  <c:v>0.76725648525638757</c:v>
                </c:pt>
                <c:pt idx="1082">
                  <c:v>0.38066906184675398</c:v>
                </c:pt>
                <c:pt idx="1083">
                  <c:v>0.76719451189711718</c:v>
                </c:pt>
                <c:pt idx="1084">
                  <c:v>0.38131497740493414</c:v>
                </c:pt>
                <c:pt idx="1085">
                  <c:v>0.76713164934896449</c:v>
                </c:pt>
                <c:pt idx="1086">
                  <c:v>0.38196057316193699</c:v>
                </c:pt>
                <c:pt idx="1087">
                  <c:v>0.7670678982019683</c:v>
                </c:pt>
                <c:pt idx="1088">
                  <c:v>0.38260584852772339</c:v>
                </c:pt>
                <c:pt idx="1089">
                  <c:v>0.76700325904616795</c:v>
                </c:pt>
                <c:pt idx="1090">
                  <c:v>0.38325080291225422</c:v>
                </c:pt>
                <c:pt idx="1091">
                  <c:v>0.76693773247160224</c:v>
                </c:pt>
                <c:pt idx="1092">
                  <c:v>0.38389543572549051</c:v>
                </c:pt>
                <c:pt idx="1093">
                  <c:v>0.76687131906831019</c:v>
                </c:pt>
                <c:pt idx="1094">
                  <c:v>0.38453974637739308</c:v>
                </c:pt>
                <c:pt idx="1095">
                  <c:v>0.76680401942633136</c:v>
                </c:pt>
                <c:pt idx="1096">
                  <c:v>0.38518373427792296</c:v>
                </c:pt>
                <c:pt idx="1097">
                  <c:v>0.76673583413570423</c:v>
                </c:pt>
                <c:pt idx="1098">
                  <c:v>0.38582739883704104</c:v>
                </c:pt>
                <c:pt idx="1099">
                  <c:v>0.76666676378646803</c:v>
                </c:pt>
                <c:pt idx="1100">
                  <c:v>0.38647073946470822</c:v>
                </c:pt>
                <c:pt idx="1101">
                  <c:v>0.76659680896866222</c:v>
                </c:pt>
                <c:pt idx="1102">
                  <c:v>0.38711375557088545</c:v>
                </c:pt>
                <c:pt idx="1103">
                  <c:v>0.76652597027232539</c:v>
                </c:pt>
                <c:pt idx="1104">
                  <c:v>0.38775644656553365</c:v>
                </c:pt>
                <c:pt idx="1105">
                  <c:v>0.76645424828749686</c:v>
                </c:pt>
                <c:pt idx="1106">
                  <c:v>0.38839881185861369</c:v>
                </c:pt>
                <c:pt idx="1107">
                  <c:v>0.76638164360421568</c:v>
                </c:pt>
                <c:pt idx="1108">
                  <c:v>0.38904085086008666</c:v>
                </c:pt>
                <c:pt idx="1109">
                  <c:v>0.76630815681252085</c:v>
                </c:pt>
                <c:pt idx="1110">
                  <c:v>0.38968256297991333</c:v>
                </c:pt>
                <c:pt idx="1111">
                  <c:v>0.76623378850245161</c:v>
                </c:pt>
                <c:pt idx="1112">
                  <c:v>0.39032394762805467</c:v>
                </c:pt>
                <c:pt idx="1113">
                  <c:v>0.76615853926404665</c:v>
                </c:pt>
                <c:pt idx="1114">
                  <c:v>0.39096500421447161</c:v>
                </c:pt>
                <c:pt idx="1115">
                  <c:v>0.76608240968734553</c:v>
                </c:pt>
                <c:pt idx="1116">
                  <c:v>0.39160573214912514</c:v>
                </c:pt>
                <c:pt idx="1117">
                  <c:v>0.76600540036238685</c:v>
                </c:pt>
                <c:pt idx="1118">
                  <c:v>0.39224613084197607</c:v>
                </c:pt>
                <c:pt idx="1119">
                  <c:v>0.76592751187921027</c:v>
                </c:pt>
                <c:pt idx="1120">
                  <c:v>0.39288619970298544</c:v>
                </c:pt>
                <c:pt idx="1121">
                  <c:v>0.76584874482785426</c:v>
                </c:pt>
                <c:pt idx="1122">
                  <c:v>0.39352593814211406</c:v>
                </c:pt>
                <c:pt idx="1123">
                  <c:v>0.76576909979835817</c:v>
                </c:pt>
                <c:pt idx="1124">
                  <c:v>0.39416534556932303</c:v>
                </c:pt>
                <c:pt idx="1125">
                  <c:v>0.76568857738076113</c:v>
                </c:pt>
                <c:pt idx="1126">
                  <c:v>0.39480442139457306</c:v>
                </c:pt>
                <c:pt idx="1127">
                  <c:v>0.76560717816510204</c:v>
                </c:pt>
                <c:pt idx="1128">
                  <c:v>0.39544316502782523</c:v>
                </c:pt>
                <c:pt idx="1129">
                  <c:v>0.76552490274142015</c:v>
                </c:pt>
                <c:pt idx="1130">
                  <c:v>0.39608157587904042</c:v>
                </c:pt>
                <c:pt idx="1131">
                  <c:v>0.76544175169975448</c:v>
                </c:pt>
                <c:pt idx="1132">
                  <c:v>0.39671965335817966</c:v>
                </c:pt>
                <c:pt idx="1133">
                  <c:v>0.76535772563014415</c:v>
                </c:pt>
                <c:pt idx="1134">
                  <c:v>0.39735739687520366</c:v>
                </c:pt>
                <c:pt idx="1135">
                  <c:v>0.76527282512262795</c:v>
                </c:pt>
                <c:pt idx="1136">
                  <c:v>0.39799480584007352</c:v>
                </c:pt>
                <c:pt idx="1137">
                  <c:v>0.76518705076724536</c:v>
                </c:pt>
                <c:pt idx="1138">
                  <c:v>0.3986318796627501</c:v>
                </c:pt>
                <c:pt idx="1139">
                  <c:v>0.76510040315403505</c:v>
                </c:pt>
                <c:pt idx="1140">
                  <c:v>0.39926861775319439</c:v>
                </c:pt>
                <c:pt idx="1141">
                  <c:v>0.76501288287303637</c:v>
                </c:pt>
                <c:pt idx="1142">
                  <c:v>0.3999050195213672</c:v>
                </c:pt>
                <c:pt idx="1143">
                  <c:v>0.76492449051428846</c:v>
                </c:pt>
                <c:pt idx="1144">
                  <c:v>0.40054108437722957</c:v>
                </c:pt>
                <c:pt idx="1145">
                  <c:v>0.76483522666782988</c:v>
                </c:pt>
                <c:pt idx="1146">
                  <c:v>0.40117681173074238</c:v>
                </c:pt>
                <c:pt idx="1147">
                  <c:v>0.76474509192370033</c:v>
                </c:pt>
                <c:pt idx="1148">
                  <c:v>0.40181220099186654</c:v>
                </c:pt>
                <c:pt idx="1149">
                  <c:v>0.7646540868719387</c:v>
                </c:pt>
                <c:pt idx="1150">
                  <c:v>0.40244725157056305</c:v>
                </c:pt>
                <c:pt idx="1151">
                  <c:v>0.7645622121025839</c:v>
                </c:pt>
                <c:pt idx="1152">
                  <c:v>0.40308196287679277</c:v>
                </c:pt>
                <c:pt idx="1153">
                  <c:v>0.76446946820567518</c:v>
                </c:pt>
                <c:pt idx="1154">
                  <c:v>0.40371633432051662</c:v>
                </c:pt>
                <c:pt idx="1155">
                  <c:v>0.76437585577125133</c:v>
                </c:pt>
                <c:pt idx="1156">
                  <c:v>0.40435036531169549</c:v>
                </c:pt>
                <c:pt idx="1157">
                  <c:v>0.76428137538935181</c:v>
                </c:pt>
                <c:pt idx="1158">
                  <c:v>0.40498405526029047</c:v>
                </c:pt>
                <c:pt idx="1159">
                  <c:v>0.76418602765001531</c:v>
                </c:pt>
                <c:pt idx="1160">
                  <c:v>0.40561740357626241</c:v>
                </c:pt>
                <c:pt idx="1161">
                  <c:v>0.76408981314328117</c:v>
                </c:pt>
                <c:pt idx="1162">
                  <c:v>0.4062504096695721</c:v>
                </c:pt>
                <c:pt idx="1163">
                  <c:v>0.76399273245918831</c:v>
                </c:pt>
                <c:pt idx="1164">
                  <c:v>0.40688307295018067</c:v>
                </c:pt>
                <c:pt idx="1165">
                  <c:v>0.76389478618777595</c:v>
                </c:pt>
                <c:pt idx="1166">
                  <c:v>0.40751539282804894</c:v>
                </c:pt>
                <c:pt idx="1167">
                  <c:v>0.76379597491908313</c:v>
                </c:pt>
                <c:pt idx="1168">
                  <c:v>0.40814736871313784</c:v>
                </c:pt>
                <c:pt idx="1169">
                  <c:v>0.76369629924314886</c:v>
                </c:pt>
                <c:pt idx="1170">
                  <c:v>0.40877900001540829</c:v>
                </c:pt>
                <c:pt idx="1171">
                  <c:v>0.76359575975001226</c:v>
                </c:pt>
                <c:pt idx="1172">
                  <c:v>0.40941028614482128</c:v>
                </c:pt>
                <c:pt idx="1173">
                  <c:v>0.76349435702971225</c:v>
                </c:pt>
                <c:pt idx="1174">
                  <c:v>0.41004122651133773</c:v>
                </c:pt>
                <c:pt idx="1175">
                  <c:v>0.76339209167228828</c:v>
                </c:pt>
                <c:pt idx="1176">
                  <c:v>0.41067182052491852</c:v>
                </c:pt>
                <c:pt idx="1177">
                  <c:v>0.76328896426777892</c:v>
                </c:pt>
                <c:pt idx="1178">
                  <c:v>0.41130206759552457</c:v>
                </c:pt>
                <c:pt idx="1179">
                  <c:v>0.76318497540622365</c:v>
                </c:pt>
                <c:pt idx="1180">
                  <c:v>0.41193196713311681</c:v>
                </c:pt>
                <c:pt idx="1181">
                  <c:v>0.76308012567766115</c:v>
                </c:pt>
                <c:pt idx="1182">
                  <c:v>0.41256151854765621</c:v>
                </c:pt>
                <c:pt idx="1183">
                  <c:v>0.76297441567213109</c:v>
                </c:pt>
                <c:pt idx="1184">
                  <c:v>0.41319072124910367</c:v>
                </c:pt>
                <c:pt idx="1185">
                  <c:v>0.76286784597967194</c:v>
                </c:pt>
                <c:pt idx="1186">
                  <c:v>0.4138195746474202</c:v>
                </c:pt>
                <c:pt idx="1187">
                  <c:v>0.76276041719032317</c:v>
                </c:pt>
                <c:pt idx="1188">
                  <c:v>0.41444807815256657</c:v>
                </c:pt>
                <c:pt idx="1189">
                  <c:v>0.76265212989412345</c:v>
                </c:pt>
                <c:pt idx="1190">
                  <c:v>0.41507623117450376</c:v>
                </c:pt>
                <c:pt idx="1191">
                  <c:v>0.76254298468111226</c:v>
                </c:pt>
                <c:pt idx="1192">
                  <c:v>0.41570403312319276</c:v>
                </c:pt>
                <c:pt idx="1193">
                  <c:v>0.76243298214132849</c:v>
                </c:pt>
                <c:pt idx="1194">
                  <c:v>0.41633148340859449</c:v>
                </c:pt>
                <c:pt idx="1195">
                  <c:v>0.76232212286481127</c:v>
                </c:pt>
                <c:pt idx="1196">
                  <c:v>0.41695858144066977</c:v>
                </c:pt>
                <c:pt idx="1197">
                  <c:v>0.76221040744159951</c:v>
                </c:pt>
                <c:pt idx="1198">
                  <c:v>0.41758532662937969</c:v>
                </c:pt>
                <c:pt idx="1199">
                  <c:v>0.76209783646173257</c:v>
                </c:pt>
                <c:pt idx="1200">
                  <c:v>0.41821171838468507</c:v>
                </c:pt>
                <c:pt idx="1201">
                  <c:v>0.76198441051524934</c:v>
                </c:pt>
                <c:pt idx="1202">
                  <c:v>0.41883775611654683</c:v>
                </c:pt>
                <c:pt idx="1203">
                  <c:v>0.76187013019218897</c:v>
                </c:pt>
                <c:pt idx="1204">
                  <c:v>0.41946343923492596</c:v>
                </c:pt>
                <c:pt idx="1205">
                  <c:v>0.76175499608259023</c:v>
                </c:pt>
                <c:pt idx="1206">
                  <c:v>0.42008876714978338</c:v>
                </c:pt>
                <c:pt idx="1207">
                  <c:v>0.76163900877649271</c:v>
                </c:pt>
                <c:pt idx="1208">
                  <c:v>0.42071373927107997</c:v>
                </c:pt>
                <c:pt idx="1209">
                  <c:v>0.76152216886393509</c:v>
                </c:pt>
                <c:pt idx="1210">
                  <c:v>0.42133835500877664</c:v>
                </c:pt>
                <c:pt idx="1211">
                  <c:v>0.76140447693495661</c:v>
                </c:pt>
                <c:pt idx="1212">
                  <c:v>0.42196261377283439</c:v>
                </c:pt>
                <c:pt idx="1213">
                  <c:v>0.76128593357959617</c:v>
                </c:pt>
                <c:pt idx="1214">
                  <c:v>0.42258651497321414</c:v>
                </c:pt>
                <c:pt idx="1215">
                  <c:v>0.76116653938789314</c:v>
                </c:pt>
                <c:pt idx="1216">
                  <c:v>0.42321005801987677</c:v>
                </c:pt>
                <c:pt idx="1217">
                  <c:v>0.7610462949498864</c:v>
                </c:pt>
                <c:pt idx="1218">
                  <c:v>0.42383324232278324</c:v>
                </c:pt>
                <c:pt idx="1219">
                  <c:v>0.76092520085561488</c:v>
                </c:pt>
                <c:pt idx="1220">
                  <c:v>0.4244560672918945</c:v>
                </c:pt>
                <c:pt idx="1221">
                  <c:v>0.76080325769511803</c:v>
                </c:pt>
                <c:pt idx="1222">
                  <c:v>0.42507853233717136</c:v>
                </c:pt>
                <c:pt idx="1223">
                  <c:v>0.76068046605843453</c:v>
                </c:pt>
                <c:pt idx="1224">
                  <c:v>0.42570063686857484</c:v>
                </c:pt>
                <c:pt idx="1225">
                  <c:v>0.76055682653560375</c:v>
                </c:pt>
                <c:pt idx="1226">
                  <c:v>0.42632238029606595</c:v>
                </c:pt>
                <c:pt idx="1227">
                  <c:v>0.76043233971666468</c:v>
                </c:pt>
                <c:pt idx="1228">
                  <c:v>0.42694376202960549</c:v>
                </c:pt>
                <c:pt idx="1229">
                  <c:v>0.76030700619165636</c:v>
                </c:pt>
                <c:pt idx="1230">
                  <c:v>0.42756478147915439</c:v>
                </c:pt>
                <c:pt idx="1231">
                  <c:v>0.76018082655061792</c:v>
                </c:pt>
                <c:pt idx="1232">
                  <c:v>0.42818543805467363</c:v>
                </c:pt>
                <c:pt idx="1233">
                  <c:v>0.76005380138358825</c:v>
                </c:pt>
                <c:pt idx="1234">
                  <c:v>0.42880573116612408</c:v>
                </c:pt>
                <c:pt idx="1235">
                  <c:v>0.75992593128060659</c:v>
                </c:pt>
                <c:pt idx="1236">
                  <c:v>0.42942566022346673</c:v>
                </c:pt>
                <c:pt idx="1237">
                  <c:v>0.75979721683171197</c:v>
                </c:pt>
                <c:pt idx="1238">
                  <c:v>0.43004522463666256</c:v>
                </c:pt>
                <c:pt idx="1239">
                  <c:v>0.75966765862694341</c:v>
                </c:pt>
                <c:pt idx="1240">
                  <c:v>0.43066442381567233</c:v>
                </c:pt>
                <c:pt idx="1241">
                  <c:v>0.75953725725634003</c:v>
                </c:pt>
                <c:pt idx="1242">
                  <c:v>0.43128325717045712</c:v>
                </c:pt>
                <c:pt idx="1243">
                  <c:v>0.75940601330994095</c:v>
                </c:pt>
                <c:pt idx="1244">
                  <c:v>0.43190172411097771</c:v>
                </c:pt>
                <c:pt idx="1245">
                  <c:v>0.75927392737778521</c:v>
                </c:pt>
                <c:pt idx="1246">
                  <c:v>0.43251982404719519</c:v>
                </c:pt>
                <c:pt idx="1247">
                  <c:v>0.75914100004991181</c:v>
                </c:pt>
                <c:pt idx="1248">
                  <c:v>0.43313755638907037</c:v>
                </c:pt>
                <c:pt idx="1249">
                  <c:v>0.75900723191635999</c:v>
                </c:pt>
                <c:pt idx="1250">
                  <c:v>0.43375492054656423</c:v>
                </c:pt>
                <c:pt idx="1251">
                  <c:v>0.75887262356716878</c:v>
                </c:pt>
                <c:pt idx="1252">
                  <c:v>0.4343719159296377</c:v>
                </c:pt>
                <c:pt idx="1253">
                  <c:v>0.75873717559237697</c:v>
                </c:pt>
                <c:pt idx="1254">
                  <c:v>0.43498854194825171</c:v>
                </c:pt>
                <c:pt idx="1255">
                  <c:v>0.75860088858202412</c:v>
                </c:pt>
                <c:pt idx="1256">
                  <c:v>0.43560479801236718</c:v>
                </c:pt>
                <c:pt idx="1257">
                  <c:v>0.75846376312614883</c:v>
                </c:pt>
                <c:pt idx="1258">
                  <c:v>0.43622068353194493</c:v>
                </c:pt>
                <c:pt idx="1259">
                  <c:v>0.75832579981479042</c:v>
                </c:pt>
                <c:pt idx="1260">
                  <c:v>0.43683619791694606</c:v>
                </c:pt>
                <c:pt idx="1261">
                  <c:v>0.75818699923798794</c:v>
                </c:pt>
                <c:pt idx="1262">
                  <c:v>0.43745134057733143</c:v>
                </c:pt>
                <c:pt idx="1263">
                  <c:v>0.75804736198578038</c:v>
                </c:pt>
                <c:pt idx="1264">
                  <c:v>0.43806611092306191</c:v>
                </c:pt>
                <c:pt idx="1265">
                  <c:v>0.75790688864820699</c:v>
                </c:pt>
                <c:pt idx="1266">
                  <c:v>0.4386805083640985</c:v>
                </c:pt>
                <c:pt idx="1267">
                  <c:v>0.75776557981530679</c:v>
                </c:pt>
                <c:pt idx="1268">
                  <c:v>0.43929453231040205</c:v>
                </c:pt>
                <c:pt idx="1269">
                  <c:v>0.75762343607711857</c:v>
                </c:pt>
                <c:pt idx="1270">
                  <c:v>0.43990818217193361</c:v>
                </c:pt>
                <c:pt idx="1271">
                  <c:v>0.7574804580236818</c:v>
                </c:pt>
                <c:pt idx="1272">
                  <c:v>0.44052145735865406</c:v>
                </c:pt>
                <c:pt idx="1273">
                  <c:v>0.75733664624503527</c:v>
                </c:pt>
                <c:pt idx="1274">
                  <c:v>0.4411343572805243</c:v>
                </c:pt>
                <c:pt idx="1275">
                  <c:v>0.75719200133121833</c:v>
                </c:pt>
                <c:pt idx="1276">
                  <c:v>0.44174688134750523</c:v>
                </c:pt>
                <c:pt idx="1277">
                  <c:v>0.75704652387226978</c:v>
                </c:pt>
                <c:pt idx="1278">
                  <c:v>0.44235902896955781</c:v>
                </c:pt>
                <c:pt idx="1279">
                  <c:v>0.75690021445822875</c:v>
                </c:pt>
                <c:pt idx="1280">
                  <c:v>0.44297079955664298</c:v>
                </c:pt>
                <c:pt idx="1281">
                  <c:v>0.75675307367913436</c:v>
                </c:pt>
                <c:pt idx="1282">
                  <c:v>0.44358219251872166</c:v>
                </c:pt>
                <c:pt idx="1283">
                  <c:v>0.75660510212502574</c:v>
                </c:pt>
                <c:pt idx="1284">
                  <c:v>0.44419320726575473</c:v>
                </c:pt>
                <c:pt idx="1285">
                  <c:v>0.75645630038594192</c:v>
                </c:pt>
                <c:pt idx="1286">
                  <c:v>0.44480384320770322</c:v>
                </c:pt>
                <c:pt idx="1287">
                  <c:v>0.7563066690519219</c:v>
                </c:pt>
                <c:pt idx="1288">
                  <c:v>0.44541409975452795</c:v>
                </c:pt>
                <c:pt idx="1289">
                  <c:v>0.75615620871300482</c:v>
                </c:pt>
                <c:pt idx="1290">
                  <c:v>0.44602397631618995</c:v>
                </c:pt>
                <c:pt idx="1291">
                  <c:v>0.75600491995922969</c:v>
                </c:pt>
                <c:pt idx="1292">
                  <c:v>0.44663347230265005</c:v>
                </c:pt>
                <c:pt idx="1293">
                  <c:v>0.75585280338063587</c:v>
                </c:pt>
                <c:pt idx="1294">
                  <c:v>0.44724258712386927</c:v>
                </c:pt>
                <c:pt idx="1295">
                  <c:v>0.75569985956726193</c:v>
                </c:pt>
                <c:pt idx="1296">
                  <c:v>0.44785132018980839</c:v>
                </c:pt>
                <c:pt idx="1297">
                  <c:v>0.75554608910914733</c:v>
                </c:pt>
                <c:pt idx="1298">
                  <c:v>0.44845967091042849</c:v>
                </c:pt>
                <c:pt idx="1299">
                  <c:v>0.75539149259633109</c:v>
                </c:pt>
                <c:pt idx="1300">
                  <c:v>0.44906763869569044</c:v>
                </c:pt>
                <c:pt idx="1301">
                  <c:v>0.75523607061885201</c:v>
                </c:pt>
                <c:pt idx="1302">
                  <c:v>0.44967522295555512</c:v>
                </c:pt>
                <c:pt idx="1303">
                  <c:v>0.75507982376674954</c:v>
                </c:pt>
                <c:pt idx="1304">
                  <c:v>0.45028242309998362</c:v>
                </c:pt>
                <c:pt idx="1305">
                  <c:v>0.75492275263006248</c:v>
                </c:pt>
                <c:pt idx="1306">
                  <c:v>0.4508892385389367</c:v>
                </c:pt>
                <c:pt idx="1307">
                  <c:v>0.75476485779883018</c:v>
                </c:pt>
                <c:pt idx="1308">
                  <c:v>0.45149566868237534</c:v>
                </c:pt>
                <c:pt idx="1309">
                  <c:v>0.75460613986309144</c:v>
                </c:pt>
                <c:pt idx="1310">
                  <c:v>0.45210171294026047</c:v>
                </c:pt>
                <c:pt idx="1311">
                  <c:v>0.75444659941288539</c:v>
                </c:pt>
                <c:pt idx="1312">
                  <c:v>0.45270737072255296</c:v>
                </c:pt>
                <c:pt idx="1313">
                  <c:v>0.75428623703825104</c:v>
                </c:pt>
                <c:pt idx="1314">
                  <c:v>0.45331264143921385</c:v>
                </c:pt>
                <c:pt idx="1315">
                  <c:v>0.75412505332922763</c:v>
                </c:pt>
                <c:pt idx="1316">
                  <c:v>0.45391752450020401</c:v>
                </c:pt>
                <c:pt idx="1317">
                  <c:v>0.75396304887585419</c:v>
                </c:pt>
                <c:pt idx="1318">
                  <c:v>0.45452201931548436</c:v>
                </c:pt>
                <c:pt idx="1319">
                  <c:v>0.75380022426816995</c:v>
                </c:pt>
                <c:pt idx="1320">
                  <c:v>0.45512612529501578</c:v>
                </c:pt>
                <c:pt idx="1321">
                  <c:v>0.7536365800962137</c:v>
                </c:pt>
                <c:pt idx="1322">
                  <c:v>0.45572984184875936</c:v>
                </c:pt>
                <c:pt idx="1323">
                  <c:v>0.75347211695002436</c:v>
                </c:pt>
                <c:pt idx="1324">
                  <c:v>0.45633316838667587</c:v>
                </c:pt>
                <c:pt idx="1325">
                  <c:v>0.7533068354196415</c:v>
                </c:pt>
                <c:pt idx="1326">
                  <c:v>0.45693610431872628</c:v>
                </c:pt>
                <c:pt idx="1327">
                  <c:v>0.75314073609510401</c:v>
                </c:pt>
                <c:pt idx="1328">
                  <c:v>0.45753864905487152</c:v>
                </c:pt>
                <c:pt idx="1329">
                  <c:v>0.75297381956645071</c:v>
                </c:pt>
                <c:pt idx="1330">
                  <c:v>0.45814080200507257</c:v>
                </c:pt>
                <c:pt idx="1331">
                  <c:v>0.75280608642372104</c:v>
                </c:pt>
                <c:pt idx="1332">
                  <c:v>0.45874256257929025</c:v>
                </c:pt>
                <c:pt idx="1333">
                  <c:v>0.75263753725695381</c:v>
                </c:pt>
                <c:pt idx="1334">
                  <c:v>0.45934393018748554</c:v>
                </c:pt>
                <c:pt idx="1335">
                  <c:v>0.75246817265618815</c:v>
                </c:pt>
                <c:pt idx="1336">
                  <c:v>0.45994490423961942</c:v>
                </c:pt>
                <c:pt idx="1337">
                  <c:v>0.75229799321146329</c:v>
                </c:pt>
                <c:pt idx="1338">
                  <c:v>0.46054548414565272</c:v>
                </c:pt>
                <c:pt idx="1339">
                  <c:v>0.75212699951281792</c:v>
                </c:pt>
                <c:pt idx="1340">
                  <c:v>0.4611456693155464</c:v>
                </c:pt>
                <c:pt idx="1341">
                  <c:v>0.75195519215029161</c:v>
                </c:pt>
                <c:pt idx="1342">
                  <c:v>0.46174545915926152</c:v>
                </c:pt>
                <c:pt idx="1343">
                  <c:v>0.75178257171392315</c:v>
                </c:pt>
                <c:pt idx="1344">
                  <c:v>0.46234485308675882</c:v>
                </c:pt>
                <c:pt idx="1345">
                  <c:v>0.75160913879375169</c:v>
                </c:pt>
                <c:pt idx="1346">
                  <c:v>0.46294385050799935</c:v>
                </c:pt>
                <c:pt idx="1347">
                  <c:v>0.751434893979816</c:v>
                </c:pt>
                <c:pt idx="1348">
                  <c:v>0.46354245083294393</c:v>
                </c:pt>
                <c:pt idx="1349">
                  <c:v>0.75125983786215578</c:v>
                </c:pt>
                <c:pt idx="1350">
                  <c:v>0.46414065347155359</c:v>
                </c:pt>
                <c:pt idx="1351">
                  <c:v>0.75108397103080948</c:v>
                </c:pt>
                <c:pt idx="1352">
                  <c:v>0.46473845783378914</c:v>
                </c:pt>
                <c:pt idx="1353">
                  <c:v>0.75090729407581647</c:v>
                </c:pt>
                <c:pt idx="1354">
                  <c:v>0.46533586332961163</c:v>
                </c:pt>
                <c:pt idx="1355">
                  <c:v>0.75072980758721597</c:v>
                </c:pt>
                <c:pt idx="1356">
                  <c:v>0.46593286936898193</c:v>
                </c:pt>
                <c:pt idx="1357">
                  <c:v>0.75055151215504678</c:v>
                </c:pt>
                <c:pt idx="1358">
                  <c:v>0.46652947536186101</c:v>
                </c:pt>
                <c:pt idx="1359">
                  <c:v>0.75037240836934804</c:v>
                </c:pt>
                <c:pt idx="1360">
                  <c:v>0.4671256807182097</c:v>
                </c:pt>
                <c:pt idx="1361">
                  <c:v>0.75019249682015887</c:v>
                </c:pt>
                <c:pt idx="1362">
                  <c:v>0.46772148484798898</c:v>
                </c:pt>
                <c:pt idx="1363">
                  <c:v>0.75001177809751829</c:v>
                </c:pt>
                <c:pt idx="1364">
                  <c:v>0.46831688716115982</c:v>
                </c:pt>
                <c:pt idx="1365">
                  <c:v>0.74983025279146531</c:v>
                </c:pt>
                <c:pt idx="1366">
                  <c:v>0.46891188706768316</c:v>
                </c:pt>
                <c:pt idx="1367">
                  <c:v>0.74964792149203929</c:v>
                </c:pt>
                <c:pt idx="1368">
                  <c:v>0.46950648397751982</c:v>
                </c:pt>
                <c:pt idx="1369">
                  <c:v>0.74946478478927891</c:v>
                </c:pt>
                <c:pt idx="1370">
                  <c:v>0.47010067730063082</c:v>
                </c:pt>
                <c:pt idx="1371">
                  <c:v>0.74928084327322364</c:v>
                </c:pt>
                <c:pt idx="1372">
                  <c:v>0.4706944664469771</c:v>
                </c:pt>
                <c:pt idx="1373">
                  <c:v>0.74909609753391215</c:v>
                </c:pt>
                <c:pt idx="1374">
                  <c:v>0.47128785082651947</c:v>
                </c:pt>
                <c:pt idx="1375">
                  <c:v>0.7489105481613838</c:v>
                </c:pt>
                <c:pt idx="1376">
                  <c:v>0.47188082984921897</c:v>
                </c:pt>
                <c:pt idx="1377">
                  <c:v>0.74872419574567761</c:v>
                </c:pt>
                <c:pt idx="1378">
                  <c:v>0.47247340292503642</c:v>
                </c:pt>
                <c:pt idx="1379">
                  <c:v>0.74853704087683259</c:v>
                </c:pt>
                <c:pt idx="1380">
                  <c:v>0.47306556946393286</c:v>
                </c:pt>
                <c:pt idx="1381">
                  <c:v>0.74834908414488788</c:v>
                </c:pt>
                <c:pt idx="1382">
                  <c:v>0.47365732887586925</c:v>
                </c:pt>
                <c:pt idx="1383">
                  <c:v>0.74816032613988248</c:v>
                </c:pt>
                <c:pt idx="1384">
                  <c:v>0.47424868057080638</c:v>
                </c:pt>
                <c:pt idx="1385">
                  <c:v>0.74797076745185553</c:v>
                </c:pt>
                <c:pt idx="1386">
                  <c:v>0.47483962395870521</c:v>
                </c:pt>
                <c:pt idx="1387">
                  <c:v>0.74778040867084594</c:v>
                </c:pt>
                <c:pt idx="1388">
                  <c:v>0.47543015844952669</c:v>
                </c:pt>
                <c:pt idx="1389">
                  <c:v>0.74758925038689295</c:v>
                </c:pt>
                <c:pt idx="1390">
                  <c:v>0.47602028345323177</c:v>
                </c:pt>
                <c:pt idx="1391">
                  <c:v>0.74739729319003578</c:v>
                </c:pt>
                <c:pt idx="1392">
                  <c:v>0.47660999837978141</c:v>
                </c:pt>
                <c:pt idx="1393">
                  <c:v>0.74720453767031314</c:v>
                </c:pt>
                <c:pt idx="1394">
                  <c:v>0.4771993026391364</c:v>
                </c:pt>
                <c:pt idx="1395">
                  <c:v>0.74701098441776426</c:v>
                </c:pt>
                <c:pt idx="1396">
                  <c:v>0.47778819564125785</c:v>
                </c:pt>
                <c:pt idx="1397">
                  <c:v>0.74681663402242837</c:v>
                </c:pt>
                <c:pt idx="1398">
                  <c:v>0.47837667679610651</c:v>
                </c:pt>
                <c:pt idx="1399">
                  <c:v>0.74662148707434428</c:v>
                </c:pt>
                <c:pt idx="1400">
                  <c:v>0.47896474551364338</c:v>
                </c:pt>
                <c:pt idx="1401">
                  <c:v>0.74642554416355134</c:v>
                </c:pt>
                <c:pt idx="1402">
                  <c:v>0.47955240120382941</c:v>
                </c:pt>
                <c:pt idx="1403">
                  <c:v>0.74622880588008833</c:v>
                </c:pt>
                <c:pt idx="1404">
                  <c:v>0.48013964327662567</c:v>
                </c:pt>
                <c:pt idx="1405">
                  <c:v>0.74603127281399451</c:v>
                </c:pt>
                <c:pt idx="1406">
                  <c:v>0.48072647114199268</c:v>
                </c:pt>
                <c:pt idx="1407">
                  <c:v>0.74583294555530899</c:v>
                </c:pt>
                <c:pt idx="1408">
                  <c:v>0.48131288420989177</c:v>
                </c:pt>
                <c:pt idx="1409">
                  <c:v>0.74563382469407058</c:v>
                </c:pt>
                <c:pt idx="1410">
                  <c:v>0.48189888189028374</c:v>
                </c:pt>
                <c:pt idx="1411">
                  <c:v>0.74543391082031862</c:v>
                </c:pt>
                <c:pt idx="1412">
                  <c:v>0.48248446359312946</c:v>
                </c:pt>
                <c:pt idx="1413">
                  <c:v>0.74523320452409203</c:v>
                </c:pt>
                <c:pt idx="1414">
                  <c:v>0.48306962872838982</c:v>
                </c:pt>
                <c:pt idx="1415">
                  <c:v>0.74503170639543015</c:v>
                </c:pt>
                <c:pt idx="1416">
                  <c:v>0.48365437670602585</c:v>
                </c:pt>
                <c:pt idx="1417">
                  <c:v>0.74482941702437166</c:v>
                </c:pt>
                <c:pt idx="1418">
                  <c:v>0.48423870693599852</c:v>
                </c:pt>
                <c:pt idx="1419">
                  <c:v>0.74462633700095593</c:v>
                </c:pt>
                <c:pt idx="1420">
                  <c:v>0.4848226188282686</c:v>
                </c:pt>
                <c:pt idx="1421">
                  <c:v>0.74442246691522174</c:v>
                </c:pt>
                <c:pt idx="1422">
                  <c:v>0.48540611179279713</c:v>
                </c:pt>
                <c:pt idx="1423">
                  <c:v>0.74421780735720855</c:v>
                </c:pt>
                <c:pt idx="1424">
                  <c:v>0.48598918523954499</c:v>
                </c:pt>
                <c:pt idx="1425">
                  <c:v>0.74401235891695505</c:v>
                </c:pt>
                <c:pt idx="1426">
                  <c:v>0.48657183857847314</c:v>
                </c:pt>
                <c:pt idx="1427">
                  <c:v>0.74380612218450071</c:v>
                </c:pt>
                <c:pt idx="1428">
                  <c:v>0.48715407121954252</c:v>
                </c:pt>
                <c:pt idx="1429">
                  <c:v>0.7435990977498842</c:v>
                </c:pt>
                <c:pt idx="1430">
                  <c:v>0.48773588257271394</c:v>
                </c:pt>
                <c:pt idx="1431">
                  <c:v>0.74339128620314499</c:v>
                </c:pt>
                <c:pt idx="1432">
                  <c:v>0.4883172720479485</c:v>
                </c:pt>
                <c:pt idx="1433">
                  <c:v>0.74318268813432176</c:v>
                </c:pt>
                <c:pt idx="1434">
                  <c:v>0.48889823905520702</c:v>
                </c:pt>
                <c:pt idx="1435">
                  <c:v>0.74297330413345386</c:v>
                </c:pt>
                <c:pt idx="1436">
                  <c:v>0.48947878300445047</c:v>
                </c:pt>
                <c:pt idx="1437">
                  <c:v>0.7427631347905802</c:v>
                </c:pt>
                <c:pt idx="1438">
                  <c:v>0.49005890330563973</c:v>
                </c:pt>
                <c:pt idx="1439">
                  <c:v>0.74255218069574003</c:v>
                </c:pt>
                <c:pt idx="1440">
                  <c:v>0.49063859936873577</c:v>
                </c:pt>
                <c:pt idx="1441">
                  <c:v>0.74234044243897224</c:v>
                </c:pt>
                <c:pt idx="1442">
                  <c:v>0.49121787060369948</c:v>
                </c:pt>
                <c:pt idx="1443">
                  <c:v>0.74212792061031585</c:v>
                </c:pt>
                <c:pt idx="1444">
                  <c:v>0.49179671642049189</c:v>
                </c:pt>
                <c:pt idx="1445">
                  <c:v>0.74191461579981022</c:v>
                </c:pt>
                <c:pt idx="1446">
                  <c:v>0.49237513622907375</c:v>
                </c:pt>
                <c:pt idx="1447">
                  <c:v>0.74170052859749414</c:v>
                </c:pt>
                <c:pt idx="1448">
                  <c:v>0.49295312943940617</c:v>
                </c:pt>
                <c:pt idx="1449">
                  <c:v>0.74148565959340695</c:v>
                </c:pt>
                <c:pt idx="1450">
                  <c:v>0.49353069546145001</c:v>
                </c:pt>
                <c:pt idx="1451">
                  <c:v>0.74127000937758747</c:v>
                </c:pt>
                <c:pt idx="1452">
                  <c:v>0.49410783370516603</c:v>
                </c:pt>
                <c:pt idx="1453">
                  <c:v>0.74105357854007481</c:v>
                </c:pt>
                <c:pt idx="1454">
                  <c:v>0.49468454358051545</c:v>
                </c:pt>
                <c:pt idx="1455">
                  <c:v>0.74083636767090821</c:v>
                </c:pt>
                <c:pt idx="1456">
                  <c:v>0.49526082449745901</c:v>
                </c:pt>
                <c:pt idx="1457">
                  <c:v>0.74061837736012659</c:v>
                </c:pt>
                <c:pt idx="1458">
                  <c:v>0.49583667586595764</c:v>
                </c:pt>
                <c:pt idx="1459">
                  <c:v>0.74039960819776918</c:v>
                </c:pt>
                <c:pt idx="1460">
                  <c:v>0.49641209709597234</c:v>
                </c:pt>
                <c:pt idx="1461">
                  <c:v>0.74018006077387477</c:v>
                </c:pt>
                <c:pt idx="1462">
                  <c:v>0.49698708759746402</c:v>
                </c:pt>
                <c:pt idx="1463">
                  <c:v>0.73995973567848272</c:v>
                </c:pt>
                <c:pt idx="1464">
                  <c:v>0.49756164678039361</c:v>
                </c:pt>
                <c:pt idx="1465">
                  <c:v>0.73973863350163194</c:v>
                </c:pt>
                <c:pt idx="1466">
                  <c:v>0.49813577405472198</c:v>
                </c:pt>
                <c:pt idx="1467">
                  <c:v>0.73951675483336177</c:v>
                </c:pt>
                <c:pt idx="1468">
                  <c:v>0.49870946883041017</c:v>
                </c:pt>
                <c:pt idx="1469">
                  <c:v>0.73929410026371079</c:v>
                </c:pt>
                <c:pt idx="1470">
                  <c:v>0.49928273051741895</c:v>
                </c:pt>
                <c:pt idx="1471">
                  <c:v>0.73907067038271845</c:v>
                </c:pt>
                <c:pt idx="1472">
                  <c:v>0.4998555585257094</c:v>
                </c:pt>
                <c:pt idx="1473">
                  <c:v>0.7388464657804239</c:v>
                </c:pt>
                <c:pt idx="1474">
                  <c:v>0.50042795226524228</c:v>
                </c:pt>
                <c:pt idx="1475">
                  <c:v>0.7386214870468657</c:v>
                </c:pt>
                <c:pt idx="1476">
                  <c:v>0.50099991114597875</c:v>
                </c:pt>
                <c:pt idx="1477">
                  <c:v>0.73839573477208342</c:v>
                </c:pt>
                <c:pt idx="1478">
                  <c:v>0.50157143457787956</c:v>
                </c:pt>
                <c:pt idx="1479">
                  <c:v>0.73816920954611609</c:v>
                </c:pt>
                <c:pt idx="1480">
                  <c:v>0.5021425219709057</c:v>
                </c:pt>
                <c:pt idx="1481">
                  <c:v>0.73794191195900261</c:v>
                </c:pt>
                <c:pt idx="1482">
                  <c:v>0.50271317273501803</c:v>
                </c:pt>
                <c:pt idx="1483">
                  <c:v>0.73771384260078199</c:v>
                </c:pt>
                <c:pt idx="1484">
                  <c:v>0.50328338628017755</c:v>
                </c:pt>
                <c:pt idx="1485">
                  <c:v>0.73748500206149348</c:v>
                </c:pt>
                <c:pt idx="1486">
                  <c:v>0.50385316201634522</c:v>
                </c:pt>
                <c:pt idx="1487">
                  <c:v>0.73725539093117609</c:v>
                </c:pt>
                <c:pt idx="1488">
                  <c:v>0.50442249935348171</c:v>
                </c:pt>
                <c:pt idx="1489">
                  <c:v>0.73702500979986885</c:v>
                </c:pt>
                <c:pt idx="1490">
                  <c:v>0.50499139770154833</c:v>
                </c:pt>
                <c:pt idx="1491">
                  <c:v>0.73679385925761109</c:v>
                </c:pt>
                <c:pt idx="1492">
                  <c:v>0.50555985647050583</c:v>
                </c:pt>
                <c:pt idx="1493">
                  <c:v>0.73656193989444141</c:v>
                </c:pt>
                <c:pt idx="1494">
                  <c:v>0.50612787507031509</c:v>
                </c:pt>
                <c:pt idx="1495">
                  <c:v>0.73632925230039925</c:v>
                </c:pt>
                <c:pt idx="1496">
                  <c:v>0.50669545291093709</c:v>
                </c:pt>
                <c:pt idx="1497">
                  <c:v>0.73609579706552364</c:v>
                </c:pt>
                <c:pt idx="1498">
                  <c:v>0.50726258940233271</c:v>
                </c:pt>
                <c:pt idx="1499">
                  <c:v>0.73586157477985337</c:v>
                </c:pt>
                <c:pt idx="1500">
                  <c:v>0.50782928395446303</c:v>
                </c:pt>
                <c:pt idx="1501">
                  <c:v>0.73562658603342801</c:v>
                </c:pt>
                <c:pt idx="1502">
                  <c:v>0.50839553597728881</c:v>
                </c:pt>
                <c:pt idx="1503">
                  <c:v>0.73539083141628614</c:v>
                </c:pt>
                <c:pt idx="1504">
                  <c:v>0.50896134488077094</c:v>
                </c:pt>
                <c:pt idx="1505">
                  <c:v>0.73515431151846722</c:v>
                </c:pt>
                <c:pt idx="1506">
                  <c:v>0.5095267100748706</c:v>
                </c:pt>
                <c:pt idx="1507">
                  <c:v>0.73491702693000993</c:v>
                </c:pt>
                <c:pt idx="1508">
                  <c:v>0.51009163096954835</c:v>
                </c:pt>
                <c:pt idx="1509">
                  <c:v>0.73467897824095374</c:v>
                </c:pt>
                <c:pt idx="1510">
                  <c:v>0.51065610697476549</c:v>
                </c:pt>
                <c:pt idx="1511">
                  <c:v>0.73444016604133755</c:v>
                </c:pt>
                <c:pt idx="1512">
                  <c:v>0.51122013750048279</c:v>
                </c:pt>
                <c:pt idx="1513">
                  <c:v>0.73420059092120038</c:v>
                </c:pt>
                <c:pt idx="1514">
                  <c:v>0.51178372195666111</c:v>
                </c:pt>
                <c:pt idx="1515">
                  <c:v>0.73396025347058136</c:v>
                </c:pt>
                <c:pt idx="1516">
                  <c:v>0.51234685975326144</c:v>
                </c:pt>
                <c:pt idx="1517">
                  <c:v>0.73371915427951939</c:v>
                </c:pt>
                <c:pt idx="1518">
                  <c:v>0.51290955030024465</c:v>
                </c:pt>
                <c:pt idx="1519">
                  <c:v>0.73347729393805383</c:v>
                </c:pt>
                <c:pt idx="1520">
                  <c:v>0.51347179300757184</c:v>
                </c:pt>
                <c:pt idx="1521">
                  <c:v>0.73323467303622381</c:v>
                </c:pt>
                <c:pt idx="1522">
                  <c:v>0.51403358728520376</c:v>
                </c:pt>
                <c:pt idx="1523">
                  <c:v>0.73299129216406789</c:v>
                </c:pt>
                <c:pt idx="1524">
                  <c:v>0.5145949325431014</c:v>
                </c:pt>
                <c:pt idx="1525">
                  <c:v>0.73274715191162576</c:v>
                </c:pt>
                <c:pt idx="1526">
                  <c:v>0.51515582819122563</c:v>
                </c:pt>
                <c:pt idx="1527">
                  <c:v>0.732502252868936</c:v>
                </c:pt>
                <c:pt idx="1528">
                  <c:v>0.51571627363953743</c:v>
                </c:pt>
                <c:pt idx="1529">
                  <c:v>0.73225659562603795</c:v>
                </c:pt>
                <c:pt idx="1530">
                  <c:v>0.51627626829799778</c:v>
                </c:pt>
                <c:pt idx="1531">
                  <c:v>0.73201018077297064</c:v>
                </c:pt>
                <c:pt idx="1532">
                  <c:v>0.51683581157656755</c:v>
                </c:pt>
                <c:pt idx="1533">
                  <c:v>0.73176300889977308</c:v>
                </c:pt>
                <c:pt idx="1534">
                  <c:v>0.51739490288520773</c:v>
                </c:pt>
                <c:pt idx="1535">
                  <c:v>0.73151508059648451</c:v>
                </c:pt>
                <c:pt idx="1536">
                  <c:v>0.51795354163387908</c:v>
                </c:pt>
                <c:pt idx="1537">
                  <c:v>0.73126639645314384</c:v>
                </c:pt>
                <c:pt idx="1538">
                  <c:v>0.51851172723254269</c:v>
                </c:pt>
                <c:pt idx="1539">
                  <c:v>0.73101695705979008</c:v>
                </c:pt>
                <c:pt idx="1540">
                  <c:v>0.51906945909115942</c:v>
                </c:pt>
                <c:pt idx="1541">
                  <c:v>0.73076676300646237</c:v>
                </c:pt>
                <c:pt idx="1542">
                  <c:v>0.51962673661969017</c:v>
                </c:pt>
                <c:pt idx="1543">
                  <c:v>0.73051581488320005</c:v>
                </c:pt>
                <c:pt idx="1544">
                  <c:v>0.520183559228096</c:v>
                </c:pt>
                <c:pt idx="1545">
                  <c:v>0.7302641132800417</c:v>
                </c:pt>
                <c:pt idx="1546">
                  <c:v>0.52073992632633759</c:v>
                </c:pt>
                <c:pt idx="1547">
                  <c:v>0.73001165878702678</c:v>
                </c:pt>
                <c:pt idx="1548">
                  <c:v>0.52129583732437623</c:v>
                </c:pt>
                <c:pt idx="1549">
                  <c:v>0.72975845199419431</c:v>
                </c:pt>
                <c:pt idx="1550">
                  <c:v>0.52185129163217248</c:v>
                </c:pt>
                <c:pt idx="1551">
                  <c:v>0.72950449349158308</c:v>
                </c:pt>
                <c:pt idx="1552">
                  <c:v>0.52240628865968752</c:v>
                </c:pt>
                <c:pt idx="1553">
                  <c:v>0.72924978386923256</c:v>
                </c:pt>
                <c:pt idx="1554">
                  <c:v>0.52296082781688213</c:v>
                </c:pt>
                <c:pt idx="1555">
                  <c:v>0.72899432371718165</c:v>
                </c:pt>
                <c:pt idx="1556">
                  <c:v>0.52351490851371729</c:v>
                </c:pt>
                <c:pt idx="1557">
                  <c:v>0.72873811362546914</c:v>
                </c:pt>
                <c:pt idx="1558">
                  <c:v>0.52406853016015398</c:v>
                </c:pt>
                <c:pt idx="1559">
                  <c:v>0.72848115418413462</c:v>
                </c:pt>
                <c:pt idx="1560">
                  <c:v>0.52462169216615306</c:v>
                </c:pt>
                <c:pt idx="1561">
                  <c:v>0.72822344598321687</c:v>
                </c:pt>
                <c:pt idx="1562">
                  <c:v>0.52517439394167553</c:v>
                </c:pt>
                <c:pt idx="1563">
                  <c:v>0.72796498961275491</c:v>
                </c:pt>
                <c:pt idx="1564">
                  <c:v>0.52572663489668214</c:v>
                </c:pt>
                <c:pt idx="1565">
                  <c:v>0.72770578566278799</c:v>
                </c:pt>
                <c:pt idx="1566">
                  <c:v>0.5262784144411341</c:v>
                </c:pt>
                <c:pt idx="1567">
                  <c:v>0.72744583472335511</c:v>
                </c:pt>
                <c:pt idx="1568">
                  <c:v>0.52682973198499206</c:v>
                </c:pt>
                <c:pt idx="1569">
                  <c:v>0.72718513738449531</c:v>
                </c:pt>
                <c:pt idx="1570">
                  <c:v>0.5273805869382171</c:v>
                </c:pt>
                <c:pt idx="1571">
                  <c:v>0.72692369423624748</c:v>
                </c:pt>
                <c:pt idx="1572">
                  <c:v>0.5279309787107701</c:v>
                </c:pt>
                <c:pt idx="1573">
                  <c:v>0.72666150586865119</c:v>
                </c:pt>
                <c:pt idx="1574">
                  <c:v>0.52848090671261194</c:v>
                </c:pt>
                <c:pt idx="1575">
                  <c:v>0.72639857287174503</c:v>
                </c:pt>
                <c:pt idx="1576">
                  <c:v>0.52903037035370359</c:v>
                </c:pt>
                <c:pt idx="1577">
                  <c:v>0.72613489583556834</c:v>
                </c:pt>
                <c:pt idx="1578">
                  <c:v>0.52957936904400615</c:v>
                </c:pt>
                <c:pt idx="1579">
                  <c:v>0.72587047535016025</c:v>
                </c:pt>
                <c:pt idx="1580">
                  <c:v>0.53012790219348027</c:v>
                </c:pt>
                <c:pt idx="1581">
                  <c:v>0.72560531200555944</c:v>
                </c:pt>
                <c:pt idx="1582">
                  <c:v>0.53067596921208704</c:v>
                </c:pt>
                <c:pt idx="1583">
                  <c:v>0.7253394063918055</c:v>
                </c:pt>
                <c:pt idx="1584">
                  <c:v>0.53122356950978733</c:v>
                </c:pt>
                <c:pt idx="1585">
                  <c:v>0.72507275909893698</c:v>
                </c:pt>
                <c:pt idx="1586">
                  <c:v>0.53177070249654212</c:v>
                </c:pt>
                <c:pt idx="1587">
                  <c:v>0.72480537071699336</c:v>
                </c:pt>
                <c:pt idx="1588">
                  <c:v>0.5323173675823123</c:v>
                </c:pt>
                <c:pt idx="1589">
                  <c:v>0.72453724183601353</c:v>
                </c:pt>
                <c:pt idx="1590">
                  <c:v>0.53286356417705871</c:v>
                </c:pt>
                <c:pt idx="1591">
                  <c:v>0.72426837304603653</c:v>
                </c:pt>
                <c:pt idx="1592">
                  <c:v>0.53340929169074247</c:v>
                </c:pt>
                <c:pt idx="1593">
                  <c:v>0.72399876493710169</c:v>
                </c:pt>
                <c:pt idx="1594">
                  <c:v>0.53395454953332433</c:v>
                </c:pt>
                <c:pt idx="1595">
                  <c:v>0.72372841809924782</c:v>
                </c:pt>
                <c:pt idx="1596">
                  <c:v>0.53449933711476538</c:v>
                </c:pt>
                <c:pt idx="1597">
                  <c:v>0.72345733312251403</c:v>
                </c:pt>
                <c:pt idx="1598">
                  <c:v>0.53504365384502639</c:v>
                </c:pt>
                <c:pt idx="1599">
                  <c:v>0.72318551059693936</c:v>
                </c:pt>
                <c:pt idx="1600">
                  <c:v>0.53558749913406833</c:v>
                </c:pt>
                <c:pt idx="1601">
                  <c:v>0.72291295111256304</c:v>
                </c:pt>
                <c:pt idx="1602">
                  <c:v>0.5361308723918522</c:v>
                </c:pt>
                <c:pt idx="1603">
                  <c:v>0.72263965525942409</c:v>
                </c:pt>
                <c:pt idx="1604">
                  <c:v>0.53667377302833874</c:v>
                </c:pt>
                <c:pt idx="1605">
                  <c:v>0.7223656236275614</c:v>
                </c:pt>
                <c:pt idx="1606">
                  <c:v>0.53721620045348928</c:v>
                </c:pt>
                <c:pt idx="1607">
                  <c:v>0.72209085680701446</c:v>
                </c:pt>
                <c:pt idx="1608">
                  <c:v>0.53775815407726424</c:v>
                </c:pt>
                <c:pt idx="1609">
                  <c:v>0.72181535538782182</c:v>
                </c:pt>
                <c:pt idx="1610">
                  <c:v>0.53829963330962494</c:v>
                </c:pt>
                <c:pt idx="1611">
                  <c:v>0.72153911996002296</c:v>
                </c:pt>
                <c:pt idx="1612">
                  <c:v>0.53884063756053213</c:v>
                </c:pt>
                <c:pt idx="1613">
                  <c:v>0.72126215111365666</c:v>
                </c:pt>
                <c:pt idx="1614">
                  <c:v>0.5393811662399467</c:v>
                </c:pt>
                <c:pt idx="1615">
                  <c:v>0.72098444943876216</c:v>
                </c:pt>
                <c:pt idx="1616">
                  <c:v>0.53992121875782972</c:v>
                </c:pt>
                <c:pt idx="1617">
                  <c:v>0.72070601552537861</c:v>
                </c:pt>
                <c:pt idx="1618">
                  <c:v>0.54046079452414197</c:v>
                </c:pt>
                <c:pt idx="1619">
                  <c:v>0.72042684996354489</c:v>
                </c:pt>
                <c:pt idx="1620">
                  <c:v>0.54099989294884454</c:v>
                </c:pt>
                <c:pt idx="1621">
                  <c:v>0.72014695334330026</c:v>
                </c:pt>
                <c:pt idx="1622">
                  <c:v>0.54153851344189818</c:v>
                </c:pt>
                <c:pt idx="1623">
                  <c:v>0.7198663262546835</c:v>
                </c:pt>
                <c:pt idx="1624">
                  <c:v>0.542076655413264</c:v>
                </c:pt>
                <c:pt idx="1625">
                  <c:v>0.71958496928773397</c:v>
                </c:pt>
                <c:pt idx="1626">
                  <c:v>0.54261431827290274</c:v>
                </c:pt>
                <c:pt idx="1627">
                  <c:v>0.71930288303249079</c:v>
                </c:pt>
                <c:pt idx="1628">
                  <c:v>0.54315150143077551</c:v>
                </c:pt>
                <c:pt idx="1629">
                  <c:v>0.71902006807899277</c:v>
                </c:pt>
                <c:pt idx="1630">
                  <c:v>0.54368820429684295</c:v>
                </c:pt>
                <c:pt idx="1631">
                  <c:v>0.71873652501727914</c:v>
                </c:pt>
                <c:pt idx="1632">
                  <c:v>0.54422442628106638</c:v>
                </c:pt>
                <c:pt idx="1633">
                  <c:v>0.7184522544373888</c:v>
                </c:pt>
                <c:pt idx="1634">
                  <c:v>0.54476016679340644</c:v>
                </c:pt>
                <c:pt idx="1635">
                  <c:v>0.71816725692936112</c:v>
                </c:pt>
                <c:pt idx="1636">
                  <c:v>0.54529542524382413</c:v>
                </c:pt>
                <c:pt idx="1637">
                  <c:v>0.71788153308323499</c:v>
                </c:pt>
                <c:pt idx="1638">
                  <c:v>0.54583020104228042</c:v>
                </c:pt>
                <c:pt idx="1639">
                  <c:v>0.71759508348904943</c:v>
                </c:pt>
                <c:pt idx="1640">
                  <c:v>0.54636449359873629</c:v>
                </c:pt>
                <c:pt idx="1641">
                  <c:v>0.71730790873684358</c:v>
                </c:pt>
                <c:pt idx="1642">
                  <c:v>0.54689830232315251</c:v>
                </c:pt>
                <c:pt idx="1643">
                  <c:v>0.71702000941665656</c:v>
                </c:pt>
                <c:pt idx="1644">
                  <c:v>0.54743162662549005</c:v>
                </c:pt>
                <c:pt idx="1645">
                  <c:v>0.71673138611852738</c:v>
                </c:pt>
                <c:pt idx="1646">
                  <c:v>0.54796446591571002</c:v>
                </c:pt>
                <c:pt idx="1647">
                  <c:v>0.71644203943249507</c:v>
                </c:pt>
                <c:pt idx="1648">
                  <c:v>0.54849681960377306</c:v>
                </c:pt>
                <c:pt idx="1649">
                  <c:v>0.71615196994859909</c:v>
                </c:pt>
                <c:pt idx="1650">
                  <c:v>0.54902868709964026</c:v>
                </c:pt>
                <c:pt idx="1651">
                  <c:v>0.71586117825687789</c:v>
                </c:pt>
                <c:pt idx="1652">
                  <c:v>0.5495600678132726</c:v>
                </c:pt>
                <c:pt idx="1653">
                  <c:v>0.71556966494737084</c:v>
                </c:pt>
                <c:pt idx="1654">
                  <c:v>0.55009096115463085</c:v>
                </c:pt>
                <c:pt idx="1655">
                  <c:v>0.71527743061011706</c:v>
                </c:pt>
                <c:pt idx="1656">
                  <c:v>0.55062136653367599</c:v>
                </c:pt>
                <c:pt idx="1657">
                  <c:v>0.71498447583515556</c:v>
                </c:pt>
                <c:pt idx="1658">
                  <c:v>0.55115128336036912</c:v>
                </c:pt>
                <c:pt idx="1659">
                  <c:v>0.71469080121252548</c:v>
                </c:pt>
                <c:pt idx="1660">
                  <c:v>0.55168071104467098</c:v>
                </c:pt>
                <c:pt idx="1661">
                  <c:v>0.71439640733226584</c:v>
                </c:pt>
                <c:pt idx="1662">
                  <c:v>0.55220964899654246</c:v>
                </c:pt>
                <c:pt idx="1663">
                  <c:v>0.71410129478441575</c:v>
                </c:pt>
                <c:pt idx="1664">
                  <c:v>0.55273809662594464</c:v>
                </c:pt>
                <c:pt idx="1665">
                  <c:v>0.71380546415901414</c:v>
                </c:pt>
                <c:pt idx="1666">
                  <c:v>0.5532660533428384</c:v>
                </c:pt>
                <c:pt idx="1667">
                  <c:v>0.71350891604610023</c:v>
                </c:pt>
                <c:pt idx="1668">
                  <c:v>0.55379351855718451</c:v>
                </c:pt>
                <c:pt idx="1669">
                  <c:v>0.71321165103571316</c:v>
                </c:pt>
                <c:pt idx="1670">
                  <c:v>0.55432049167894415</c:v>
                </c:pt>
                <c:pt idx="1671">
                  <c:v>0.71291366971789183</c:v>
                </c:pt>
                <c:pt idx="1672">
                  <c:v>0.5548469721180781</c:v>
                </c:pt>
                <c:pt idx="1673">
                  <c:v>0.71261497268267537</c:v>
                </c:pt>
                <c:pt idx="1674">
                  <c:v>0.55537295928454733</c:v>
                </c:pt>
                <c:pt idx="1675">
                  <c:v>0.7123155605201027</c:v>
                </c:pt>
                <c:pt idx="1676">
                  <c:v>0.55589845258831272</c:v>
                </c:pt>
                <c:pt idx="1677">
                  <c:v>0.71201543382021326</c:v>
                </c:pt>
                <c:pt idx="1678">
                  <c:v>0.55642345143933525</c:v>
                </c:pt>
                <c:pt idx="1679">
                  <c:v>0.71171459317304586</c:v>
                </c:pt>
                <c:pt idx="1680">
                  <c:v>0.55694795524757579</c:v>
                </c:pt>
                <c:pt idx="1681">
                  <c:v>0.71141303916863963</c:v>
                </c:pt>
                <c:pt idx="1682">
                  <c:v>0.55747196342299543</c:v>
                </c:pt>
                <c:pt idx="1683">
                  <c:v>0.71111077239703369</c:v>
                </c:pt>
                <c:pt idx="1684">
                  <c:v>0.55799547537555483</c:v>
                </c:pt>
                <c:pt idx="1685">
                  <c:v>0.71080779344826694</c:v>
                </c:pt>
                <c:pt idx="1686">
                  <c:v>0.55851849051521518</c:v>
                </c:pt>
                <c:pt idx="1687">
                  <c:v>0.71050410291237864</c:v>
                </c:pt>
                <c:pt idx="1688">
                  <c:v>0.55904100825193714</c:v>
                </c:pt>
                <c:pt idx="1689">
                  <c:v>0.7101997013794078</c:v>
                </c:pt>
                <c:pt idx="1690">
                  <c:v>0.55956302799568192</c:v>
                </c:pt>
                <c:pt idx="1691">
                  <c:v>0.70989458943939354</c:v>
                </c:pt>
                <c:pt idx="1692">
                  <c:v>0.56008454915641026</c:v>
                </c:pt>
                <c:pt idx="1693">
                  <c:v>0.70958876768237478</c:v>
                </c:pt>
                <c:pt idx="1694">
                  <c:v>0.56060557114408316</c:v>
                </c:pt>
                <c:pt idx="1695">
                  <c:v>0.70928223669839074</c:v>
                </c:pt>
                <c:pt idx="1696">
                  <c:v>0.56112609336866148</c:v>
                </c:pt>
                <c:pt idx="1697">
                  <c:v>0.70897499707748057</c:v>
                </c:pt>
                <c:pt idx="1698">
                  <c:v>0.56164611524010633</c:v>
                </c:pt>
                <c:pt idx="1699">
                  <c:v>0.70866704940968306</c:v>
                </c:pt>
                <c:pt idx="1700">
                  <c:v>0.56216563616837834</c:v>
                </c:pt>
                <c:pt idx="1701">
                  <c:v>0.70835839428503744</c:v>
                </c:pt>
                <c:pt idx="1702">
                  <c:v>0.56268465556343861</c:v>
                </c:pt>
                <c:pt idx="1703">
                  <c:v>0.70804903229358296</c:v>
                </c:pt>
                <c:pt idx="1704">
                  <c:v>0.56320317283524812</c:v>
                </c:pt>
                <c:pt idx="1705">
                  <c:v>0.70773896402535841</c:v>
                </c:pt>
                <c:pt idx="1706">
                  <c:v>0.56372118739376775</c:v>
                </c:pt>
                <c:pt idx="1707">
                  <c:v>0.70742819007040303</c:v>
                </c:pt>
                <c:pt idx="1708">
                  <c:v>0.56423869864895837</c:v>
                </c:pt>
                <c:pt idx="1709">
                  <c:v>0.70711671101875584</c:v>
                </c:pt>
                <c:pt idx="1710">
                  <c:v>0.56475570601078096</c:v>
                </c:pt>
                <c:pt idx="1711">
                  <c:v>0.70680452746045586</c:v>
                </c:pt>
                <c:pt idx="1712">
                  <c:v>0.56527220888919649</c:v>
                </c:pt>
                <c:pt idx="1713">
                  <c:v>0.7064916399855421</c:v>
                </c:pt>
                <c:pt idx="1714">
                  <c:v>0.56578820669416574</c:v>
                </c:pt>
                <c:pt idx="1715">
                  <c:v>0.70617804918405391</c:v>
                </c:pt>
                <c:pt idx="1716">
                  <c:v>0.56630369883564968</c:v>
                </c:pt>
                <c:pt idx="1717">
                  <c:v>0.7058637556460301</c:v>
                </c:pt>
                <c:pt idx="1718">
                  <c:v>0.56681868472360941</c:v>
                </c:pt>
                <c:pt idx="1719">
                  <c:v>0.7055487599615099</c:v>
                </c:pt>
                <c:pt idx="1720">
                  <c:v>0.5673331637680058</c:v>
                </c:pt>
                <c:pt idx="1721">
                  <c:v>0.70523306272053232</c:v>
                </c:pt>
                <c:pt idx="1722">
                  <c:v>0.56784713537879961</c:v>
                </c:pt>
                <c:pt idx="1723">
                  <c:v>0.70491666451313639</c:v>
                </c:pt>
                <c:pt idx="1724">
                  <c:v>0.56836059896595181</c:v>
                </c:pt>
                <c:pt idx="1725">
                  <c:v>0.70459956592936124</c:v>
                </c:pt>
                <c:pt idx="1726">
                  <c:v>0.56887355393942352</c:v>
                </c:pt>
                <c:pt idx="1727">
                  <c:v>0.70428176755924587</c:v>
                </c:pt>
                <c:pt idx="1728">
                  <c:v>0.56938599970917547</c:v>
                </c:pt>
                <c:pt idx="1729">
                  <c:v>0.70396326999282954</c:v>
                </c:pt>
                <c:pt idx="1730">
                  <c:v>0.56989793568516867</c:v>
                </c:pt>
                <c:pt idx="1731">
                  <c:v>0.70364407382015115</c:v>
                </c:pt>
                <c:pt idx="1732">
                  <c:v>0.57040936127736397</c:v>
                </c:pt>
                <c:pt idx="1733">
                  <c:v>0.70332417963124993</c:v>
                </c:pt>
                <c:pt idx="1734">
                  <c:v>0.57092027589572247</c:v>
                </c:pt>
                <c:pt idx="1735">
                  <c:v>0.70300358801616458</c:v>
                </c:pt>
                <c:pt idx="1736">
                  <c:v>0.57143067895020494</c:v>
                </c:pt>
                <c:pt idx="1737">
                  <c:v>0.70268229956493466</c:v>
                </c:pt>
                <c:pt idx="1738">
                  <c:v>0.57194056985077224</c:v>
                </c:pt>
                <c:pt idx="1739">
                  <c:v>0.70236031486759887</c:v>
                </c:pt>
                <c:pt idx="1740">
                  <c:v>0.57244994800738547</c:v>
                </c:pt>
                <c:pt idx="1741">
                  <c:v>0.70203763451419643</c:v>
                </c:pt>
                <c:pt idx="1742">
                  <c:v>0.5729588128300056</c:v>
                </c:pt>
                <c:pt idx="1743">
                  <c:v>0.70171425909476648</c:v>
                </c:pt>
                <c:pt idx="1744">
                  <c:v>0.5734671637285933</c:v>
                </c:pt>
                <c:pt idx="1745">
                  <c:v>0.70139018919934804</c:v>
                </c:pt>
                <c:pt idx="1746">
                  <c:v>0.57397500011310987</c:v>
                </c:pt>
                <c:pt idx="1747">
                  <c:v>0.70106542541798011</c:v>
                </c:pt>
                <c:pt idx="1748">
                  <c:v>0.57448232139351585</c:v>
                </c:pt>
                <c:pt idx="1749">
                  <c:v>0.70073996834070185</c:v>
                </c:pt>
                <c:pt idx="1750">
                  <c:v>0.57498912697977234</c:v>
                </c:pt>
                <c:pt idx="1751">
                  <c:v>0.70041381855755236</c:v>
                </c:pt>
                <c:pt idx="1752">
                  <c:v>0.5754954162818402</c:v>
                </c:pt>
                <c:pt idx="1753">
                  <c:v>0.70008697665857067</c:v>
                </c:pt>
                <c:pt idx="1754">
                  <c:v>0.57600118870968053</c:v>
                </c:pt>
                <c:pt idx="1755">
                  <c:v>0.69975944323379569</c:v>
                </c:pt>
                <c:pt idx="1756">
                  <c:v>0.57650644367325421</c:v>
                </c:pt>
                <c:pt idx="1757">
                  <c:v>0.69943121887326676</c:v>
                </c:pt>
                <c:pt idx="1758">
                  <c:v>0.57701118058252199</c:v>
                </c:pt>
                <c:pt idx="1759">
                  <c:v>0.69910230416702279</c:v>
                </c:pt>
                <c:pt idx="1760">
                  <c:v>0.57751539884744485</c:v>
                </c:pt>
                <c:pt idx="1761">
                  <c:v>0.69877269970510281</c:v>
                </c:pt>
                <c:pt idx="1762">
                  <c:v>0.578019097877984</c:v>
                </c:pt>
                <c:pt idx="1763">
                  <c:v>0.69844240607754604</c:v>
                </c:pt>
                <c:pt idx="1764">
                  <c:v>0.57852227708409998</c:v>
                </c:pt>
                <c:pt idx="1765">
                  <c:v>0.69811142387439151</c:v>
                </c:pt>
                <c:pt idx="1766">
                  <c:v>0.57902493587575399</c:v>
                </c:pt>
                <c:pt idx="1767">
                  <c:v>0.69777975368567824</c:v>
                </c:pt>
                <c:pt idx="1768">
                  <c:v>0.57952707366290679</c:v>
                </c:pt>
                <c:pt idx="1769">
                  <c:v>0.69744739610144546</c:v>
                </c:pt>
                <c:pt idx="1770">
                  <c:v>0.58002868985551925</c:v>
                </c:pt>
                <c:pt idx="1771">
                  <c:v>0.69711435171173186</c:v>
                </c:pt>
                <c:pt idx="1772">
                  <c:v>0.58052978386355258</c:v>
                </c:pt>
                <c:pt idx="1773">
                  <c:v>0.69678062110657701</c:v>
                </c:pt>
                <c:pt idx="1774">
                  <c:v>0.58103035509696754</c:v>
                </c:pt>
                <c:pt idx="1775">
                  <c:v>0.69644620487601971</c:v>
                </c:pt>
                <c:pt idx="1776">
                  <c:v>0.581530402965725</c:v>
                </c:pt>
                <c:pt idx="1777">
                  <c:v>0.69611110361009898</c:v>
                </c:pt>
                <c:pt idx="1778">
                  <c:v>0.58202992687978594</c:v>
                </c:pt>
                <c:pt idx="1779">
                  <c:v>0.69577531789885394</c:v>
                </c:pt>
                <c:pt idx="1780">
                  <c:v>0.58252892624911135</c:v>
                </c:pt>
                <c:pt idx="1781">
                  <c:v>0.69543884833232383</c:v>
                </c:pt>
                <c:pt idx="1782">
                  <c:v>0.58302740048366197</c:v>
                </c:pt>
                <c:pt idx="1783">
                  <c:v>0.69510169550054768</c:v>
                </c:pt>
                <c:pt idx="1784">
                  <c:v>0.58352534899339903</c:v>
                </c:pt>
                <c:pt idx="1785">
                  <c:v>0.69476385999356427</c:v>
                </c:pt>
                <c:pt idx="1786">
                  <c:v>0.58402277118828327</c:v>
                </c:pt>
                <c:pt idx="1787">
                  <c:v>0.69442534240141285</c:v>
                </c:pt>
                <c:pt idx="1788">
                  <c:v>0.58451966647827558</c:v>
                </c:pt>
                <c:pt idx="1789">
                  <c:v>0.69408614331413265</c:v>
                </c:pt>
                <c:pt idx="1790">
                  <c:v>0.58501603427333693</c:v>
                </c:pt>
                <c:pt idx="1791">
                  <c:v>0.6937462633217627</c:v>
                </c:pt>
                <c:pt idx="1792">
                  <c:v>0.5855118739834283</c:v>
                </c:pt>
                <c:pt idx="1793">
                  <c:v>0.69340570301434179</c:v>
                </c:pt>
                <c:pt idx="1794">
                  <c:v>0.58600718501851057</c:v>
                </c:pt>
                <c:pt idx="1795">
                  <c:v>0.69306446298190927</c:v>
                </c:pt>
                <c:pt idx="1796">
                  <c:v>0.58650196678854472</c:v>
                </c:pt>
                <c:pt idx="1797">
                  <c:v>0.69272254381450415</c:v>
                </c:pt>
                <c:pt idx="1798">
                  <c:v>0.58699621870349161</c:v>
                </c:pt>
                <c:pt idx="1799">
                  <c:v>0.69237994610216547</c:v>
                </c:pt>
                <c:pt idx="1800">
                  <c:v>0.58748994017331213</c:v>
                </c:pt>
                <c:pt idx="1801">
                  <c:v>0.69203667043493233</c:v>
                </c:pt>
                <c:pt idx="1802">
                  <c:v>0.58798313060796725</c:v>
                </c:pt>
                <c:pt idx="1803">
                  <c:v>0.69169271740284388</c:v>
                </c:pt>
                <c:pt idx="1804">
                  <c:v>0.58847578941741796</c:v>
                </c:pt>
                <c:pt idx="1805">
                  <c:v>0.69134808759593891</c:v>
                </c:pt>
                <c:pt idx="1806">
                  <c:v>0.58896791601162513</c:v>
                </c:pt>
                <c:pt idx="1807">
                  <c:v>0.69100278160425677</c:v>
                </c:pt>
                <c:pt idx="1808">
                  <c:v>0.58945950980054984</c:v>
                </c:pt>
                <c:pt idx="1809">
                  <c:v>0.69065680001783647</c:v>
                </c:pt>
                <c:pt idx="1810">
                  <c:v>0.58995057019415276</c:v>
                </c:pt>
                <c:pt idx="1811">
                  <c:v>0.69031014342671704</c:v>
                </c:pt>
                <c:pt idx="1812">
                  <c:v>0.59044109660239474</c:v>
                </c:pt>
                <c:pt idx="1813">
                  <c:v>0.68996281242093771</c:v>
                </c:pt>
                <c:pt idx="1814">
                  <c:v>0.59093108843523712</c:v>
                </c:pt>
                <c:pt idx="1815">
                  <c:v>0.68961480759053717</c:v>
                </c:pt>
                <c:pt idx="1816">
                  <c:v>0.59142054510264064</c:v>
                </c:pt>
                <c:pt idx="1817">
                  <c:v>0.68926612952555488</c:v>
                </c:pt>
                <c:pt idx="1818">
                  <c:v>0.59190946601456618</c:v>
                </c:pt>
                <c:pt idx="1819">
                  <c:v>0.68891677881602964</c:v>
                </c:pt>
                <c:pt idx="1820">
                  <c:v>0.59239785058097461</c:v>
                </c:pt>
                <c:pt idx="1821">
                  <c:v>0.68856675605200091</c:v>
                </c:pt>
                <c:pt idx="1822">
                  <c:v>0.59288569821182702</c:v>
                </c:pt>
                <c:pt idx="1823">
                  <c:v>0.68821606182350736</c:v>
                </c:pt>
                <c:pt idx="1824">
                  <c:v>0.59337300831708406</c:v>
                </c:pt>
                <c:pt idx="1825">
                  <c:v>0.68786469672058825</c:v>
                </c:pt>
                <c:pt idx="1826">
                  <c:v>0.59385978030670694</c:v>
                </c:pt>
                <c:pt idx="1827">
                  <c:v>0.68751266133328248</c:v>
                </c:pt>
                <c:pt idx="1828">
                  <c:v>0.59434601359065653</c:v>
                </c:pt>
                <c:pt idx="1829">
                  <c:v>0.6871599562516294</c:v>
                </c:pt>
                <c:pt idx="1830">
                  <c:v>0.59483170757889381</c:v>
                </c:pt>
                <c:pt idx="1831">
                  <c:v>0.6868065820656678</c:v>
                </c:pt>
                <c:pt idx="1832">
                  <c:v>0.59531686168137943</c:v>
                </c:pt>
                <c:pt idx="1833">
                  <c:v>0.68645253936543704</c:v>
                </c:pt>
                <c:pt idx="1834">
                  <c:v>0.59580147530807459</c:v>
                </c:pt>
                <c:pt idx="1835">
                  <c:v>0.68609782874097591</c:v>
                </c:pt>
                <c:pt idx="1836">
                  <c:v>0.59628554786894017</c:v>
                </c:pt>
                <c:pt idx="1837">
                  <c:v>0.68574245078232376</c:v>
                </c:pt>
                <c:pt idx="1838">
                  <c:v>0.59676907877393703</c:v>
                </c:pt>
                <c:pt idx="1839">
                  <c:v>0.68538640607951939</c:v>
                </c:pt>
                <c:pt idx="1840">
                  <c:v>0.59725206743302617</c:v>
                </c:pt>
                <c:pt idx="1841">
                  <c:v>0.68502969522260204</c:v>
                </c:pt>
                <c:pt idx="1842">
                  <c:v>0.59773451325616833</c:v>
                </c:pt>
                <c:pt idx="1843">
                  <c:v>0.68467231880161084</c:v>
                </c:pt>
                <c:pt idx="1844">
                  <c:v>0.59821641565332473</c:v>
                </c:pt>
                <c:pt idx="1845">
                  <c:v>0.68431427740658468</c:v>
                </c:pt>
                <c:pt idx="1846">
                  <c:v>0.59869777403445612</c:v>
                </c:pt>
                <c:pt idx="1847">
                  <c:v>0.68395557162756271</c:v>
                </c:pt>
                <c:pt idx="1848">
                  <c:v>0.59917858780952338</c:v>
                </c:pt>
                <c:pt idx="1849">
                  <c:v>0.68359620205458393</c:v>
                </c:pt>
                <c:pt idx="1850">
                  <c:v>0.59965885638848759</c:v>
                </c:pt>
                <c:pt idx="1851">
                  <c:v>0.68323616927768771</c:v>
                </c:pt>
                <c:pt idx="1852">
                  <c:v>0.60013857918130964</c:v>
                </c:pt>
                <c:pt idx="1853">
                  <c:v>0.68287547388691272</c:v>
                </c:pt>
                <c:pt idx="1854">
                  <c:v>0.60061775559795039</c:v>
                </c:pt>
                <c:pt idx="1855">
                  <c:v>0.68251411647229832</c:v>
                </c:pt>
                <c:pt idx="1856">
                  <c:v>0.60109638504837071</c:v>
                </c:pt>
                <c:pt idx="1857">
                  <c:v>0.6821520976238834</c:v>
                </c:pt>
                <c:pt idx="1858">
                  <c:v>0.60157446694253169</c:v>
                </c:pt>
                <c:pt idx="1859">
                  <c:v>0.68178941793170711</c:v>
                </c:pt>
                <c:pt idx="1860">
                  <c:v>0.60205200069039411</c:v>
                </c:pt>
                <c:pt idx="1861">
                  <c:v>0.68142607798580868</c:v>
                </c:pt>
                <c:pt idx="1862">
                  <c:v>0.60252898570191904</c:v>
                </c:pt>
                <c:pt idx="1863">
                  <c:v>0.6810620783762269</c:v>
                </c:pt>
                <c:pt idx="1864">
                  <c:v>0.60300542138706725</c:v>
                </c:pt>
                <c:pt idx="1865">
                  <c:v>0.68069741969300102</c:v>
                </c:pt>
                <c:pt idx="1866">
                  <c:v>0.60348130715579984</c:v>
                </c:pt>
                <c:pt idx="1867">
                  <c:v>0.68033210252617005</c:v>
                </c:pt>
                <c:pt idx="1868">
                  <c:v>0.60395664241807756</c:v>
                </c:pt>
                <c:pt idx="1869">
                  <c:v>0.67996612746577301</c:v>
                </c:pt>
                <c:pt idx="1870">
                  <c:v>0.60443142658386151</c:v>
                </c:pt>
                <c:pt idx="1871">
                  <c:v>0.67959949510184914</c:v>
                </c:pt>
                <c:pt idx="1872">
                  <c:v>0.60490565906311256</c:v>
                </c:pt>
                <c:pt idx="1873">
                  <c:v>0.67923220602443735</c:v>
                </c:pt>
                <c:pt idx="1874">
                  <c:v>0.60537933926579157</c:v>
                </c:pt>
                <c:pt idx="1875">
                  <c:v>0.67886426082357687</c:v>
                </c:pt>
                <c:pt idx="1876">
                  <c:v>0.60585246660185943</c:v>
                </c:pt>
                <c:pt idx="1877">
                  <c:v>0.67849566008930662</c:v>
                </c:pt>
                <c:pt idx="1878">
                  <c:v>0.60632504048127733</c:v>
                </c:pt>
                <c:pt idx="1879">
                  <c:v>0.67812640441166572</c:v>
                </c:pt>
                <c:pt idx="1880">
                  <c:v>0.60679706031400582</c:v>
                </c:pt>
                <c:pt idx="1881">
                  <c:v>0.67775649438069319</c:v>
                </c:pt>
                <c:pt idx="1882">
                  <c:v>0.60726852551000621</c:v>
                </c:pt>
                <c:pt idx="1883">
                  <c:v>0.67738593058642826</c:v>
                </c:pt>
                <c:pt idx="1884">
                  <c:v>0.60773943547923903</c:v>
                </c:pt>
                <c:pt idx="1885">
                  <c:v>0.67701471361890986</c:v>
                </c:pt>
                <c:pt idx="1886">
                  <c:v>0.6082097896316655</c:v>
                </c:pt>
                <c:pt idx="1887">
                  <c:v>0.67664284406817721</c:v>
                </c:pt>
                <c:pt idx="1888">
                  <c:v>0.60867958737724648</c:v>
                </c:pt>
                <c:pt idx="1889">
                  <c:v>0.67627032252426911</c:v>
                </c:pt>
                <c:pt idx="1890">
                  <c:v>0.60914882812594295</c:v>
                </c:pt>
                <c:pt idx="1891">
                  <c:v>0.67589714957722502</c:v>
                </c:pt>
                <c:pt idx="1892">
                  <c:v>0.60961751128771569</c:v>
                </c:pt>
                <c:pt idx="1893">
                  <c:v>0.67552332581708363</c:v>
                </c:pt>
                <c:pt idx="1894">
                  <c:v>0.61008563627252577</c:v>
                </c:pt>
                <c:pt idx="1895">
                  <c:v>0.67514885183388429</c:v>
                </c:pt>
                <c:pt idx="1896">
                  <c:v>0.61055320249033396</c:v>
                </c:pt>
                <c:pt idx="1897">
                  <c:v>0.6747737282176659</c:v>
                </c:pt>
                <c:pt idx="1898">
                  <c:v>0.61102020935110135</c:v>
                </c:pt>
                <c:pt idx="1899">
                  <c:v>0.6743979555584676</c:v>
                </c:pt>
                <c:pt idx="1900">
                  <c:v>0.61148665626478871</c:v>
                </c:pt>
                <c:pt idx="1901">
                  <c:v>0.67402153444632851</c:v>
                </c:pt>
                <c:pt idx="1902">
                  <c:v>0.61195254264135712</c:v>
                </c:pt>
                <c:pt idx="1903">
                  <c:v>0.67364446547128753</c:v>
                </c:pt>
                <c:pt idx="1904">
                  <c:v>0.61241786789076746</c:v>
                </c:pt>
                <c:pt idx="1905">
                  <c:v>0.67326674922338392</c:v>
                </c:pt>
                <c:pt idx="1906">
                  <c:v>0.61288263142298061</c:v>
                </c:pt>
                <c:pt idx="1907">
                  <c:v>0.67288838629265668</c:v>
                </c:pt>
                <c:pt idx="1908">
                  <c:v>0.61334683264795753</c:v>
                </c:pt>
                <c:pt idx="1909">
                  <c:v>0.67250937726914506</c:v>
                </c:pt>
                <c:pt idx="1910">
                  <c:v>0.61381047097565911</c:v>
                </c:pt>
                <c:pt idx="1911">
                  <c:v>0.67212972274288774</c:v>
                </c:pt>
                <c:pt idx="1912">
                  <c:v>0.61427354581604632</c:v>
                </c:pt>
                <c:pt idx="1913">
                  <c:v>0.67174942330392418</c:v>
                </c:pt>
                <c:pt idx="1914">
                  <c:v>0.61473605657908015</c:v>
                </c:pt>
                <c:pt idx="1915">
                  <c:v>0.67136847954229317</c:v>
                </c:pt>
                <c:pt idx="1916">
                  <c:v>0.61519800267472147</c:v>
                </c:pt>
                <c:pt idx="1917">
                  <c:v>0.67098689204803386</c:v>
                </c:pt>
                <c:pt idx="1918">
                  <c:v>0.61565938351293104</c:v>
                </c:pt>
                <c:pt idx="1919">
                  <c:v>0.67060466141118547</c:v>
                </c:pt>
                <c:pt idx="1920">
                  <c:v>0.61612019850366995</c:v>
                </c:pt>
                <c:pt idx="1921">
                  <c:v>0.67022178822178691</c:v>
                </c:pt>
                <c:pt idx="1922">
                  <c:v>0.61658044705689929</c:v>
                </c:pt>
                <c:pt idx="1923">
                  <c:v>0.66983827306987742</c:v>
                </c:pt>
                <c:pt idx="1924">
                  <c:v>0.61704012858257973</c:v>
                </c:pt>
                <c:pt idx="1925">
                  <c:v>0.6694541165454958</c:v>
                </c:pt>
                <c:pt idx="1926">
                  <c:v>0.61749924249067234</c:v>
                </c:pt>
                <c:pt idx="1927">
                  <c:v>0.6690693192386814</c:v>
                </c:pt>
                <c:pt idx="1928">
                  <c:v>0.61795778819113789</c:v>
                </c:pt>
                <c:pt idx="1929">
                  <c:v>0.66868388173947313</c:v>
                </c:pt>
                <c:pt idx="1930">
                  <c:v>0.61841576509393748</c:v>
                </c:pt>
                <c:pt idx="1931">
                  <c:v>0.66829780463791011</c:v>
                </c:pt>
                <c:pt idx="1932">
                  <c:v>0.61887317260903185</c:v>
                </c:pt>
                <c:pt idx="1933">
                  <c:v>0.66791108852403136</c:v>
                </c:pt>
                <c:pt idx="1934">
                  <c:v>0.61933001014638212</c:v>
                </c:pt>
                <c:pt idx="1935">
                  <c:v>0.66752373398787612</c:v>
                </c:pt>
                <c:pt idx="1936">
                  <c:v>0.61978627711594925</c:v>
                </c:pt>
                <c:pt idx="1937">
                  <c:v>0.6671357416194833</c:v>
                </c:pt>
                <c:pt idx="1938">
                  <c:v>0.6202419729276939</c:v>
                </c:pt>
                <c:pt idx="1939">
                  <c:v>0.66674711200889203</c:v>
                </c:pt>
                <c:pt idx="1940">
                  <c:v>0.62069709699157716</c:v>
                </c:pt>
                <c:pt idx="1941">
                  <c:v>0.66635784574614143</c:v>
                </c:pt>
                <c:pt idx="1942">
                  <c:v>0.62115164871756012</c:v>
                </c:pt>
                <c:pt idx="1943">
                  <c:v>0.66596794342127041</c:v>
                </c:pt>
                <c:pt idx="1944">
                  <c:v>0.62160562751560333</c:v>
                </c:pt>
                <c:pt idx="1945">
                  <c:v>0.66557740562431811</c:v>
                </c:pt>
                <c:pt idx="1946">
                  <c:v>0.62205903279566799</c:v>
                </c:pt>
                <c:pt idx="1947">
                  <c:v>0.66518623294532375</c:v>
                </c:pt>
                <c:pt idx="1948">
                  <c:v>0.62251186396771507</c:v>
                </c:pt>
                <c:pt idx="1949">
                  <c:v>0.66479442597432636</c:v>
                </c:pt>
                <c:pt idx="1950">
                  <c:v>0.62296412044170535</c:v>
                </c:pt>
                <c:pt idx="1951">
                  <c:v>0.66440198530136474</c:v>
                </c:pt>
                <c:pt idx="1952">
                  <c:v>0.62341580162759969</c:v>
                </c:pt>
                <c:pt idx="1953">
                  <c:v>0.66400891151647823</c:v>
                </c:pt>
                <c:pt idx="1954">
                  <c:v>0.62386690693535918</c:v>
                </c:pt>
                <c:pt idx="1955">
                  <c:v>0.66361520520970585</c:v>
                </c:pt>
                <c:pt idx="1956">
                  <c:v>0.6243174357749447</c:v>
                </c:pt>
                <c:pt idx="1957">
                  <c:v>0.66322086697108673</c:v>
                </c:pt>
                <c:pt idx="1958">
                  <c:v>0.62476738755631722</c:v>
                </c:pt>
                <c:pt idx="1959">
                  <c:v>0.66282589739065989</c:v>
                </c:pt>
                <c:pt idx="1960">
                  <c:v>0.62521676168943752</c:v>
                </c:pt>
                <c:pt idx="1961">
                  <c:v>0.66243029705846435</c:v>
                </c:pt>
                <c:pt idx="1962">
                  <c:v>0.62566555758426667</c:v>
                </c:pt>
                <c:pt idx="1963">
                  <c:v>0.66203406656453923</c:v>
                </c:pt>
                <c:pt idx="1964">
                  <c:v>0.62611377465076556</c:v>
                </c:pt>
                <c:pt idx="1965">
                  <c:v>0.66163720649892366</c:v>
                </c:pt>
                <c:pt idx="1966">
                  <c:v>0.62656141229889506</c:v>
                </c:pt>
                <c:pt idx="1967">
                  <c:v>0.66123971745165644</c:v>
                </c:pt>
                <c:pt idx="1968">
                  <c:v>0.62700846993861625</c:v>
                </c:pt>
                <c:pt idx="1969">
                  <c:v>0.66084160001277703</c:v>
                </c:pt>
                <c:pt idx="1970">
                  <c:v>0.6274549469798899</c:v>
                </c:pt>
                <c:pt idx="1971">
                  <c:v>0.66044285477232423</c:v>
                </c:pt>
                <c:pt idx="1972">
                  <c:v>0.62790084283267711</c:v>
                </c:pt>
                <c:pt idx="1973">
                  <c:v>0.66004348232033738</c:v>
                </c:pt>
                <c:pt idx="1974">
                  <c:v>0.62834615690693851</c:v>
                </c:pt>
                <c:pt idx="1975">
                  <c:v>0.65964348324685518</c:v>
                </c:pt>
                <c:pt idx="1976">
                  <c:v>0.62879088861263532</c:v>
                </c:pt>
                <c:pt idx="1977">
                  <c:v>0.65924285814191697</c:v>
                </c:pt>
                <c:pt idx="1978">
                  <c:v>0.6292350373597283</c:v>
                </c:pt>
                <c:pt idx="1979">
                  <c:v>0.65884160759556176</c:v>
                </c:pt>
                <c:pt idx="1980">
                  <c:v>0.62967860255817842</c:v>
                </c:pt>
                <c:pt idx="1981">
                  <c:v>0.6584397321978287</c:v>
                </c:pt>
                <c:pt idx="1982">
                  <c:v>0.63012158361794668</c:v>
                </c:pt>
                <c:pt idx="1983">
                  <c:v>0.65803723253875657</c:v>
                </c:pt>
                <c:pt idx="1984">
                  <c:v>0.63056397994899394</c:v>
                </c:pt>
                <c:pt idx="1985">
                  <c:v>0.65763410920838483</c:v>
                </c:pt>
                <c:pt idx="1986">
                  <c:v>0.63100579096128107</c:v>
                </c:pt>
                <c:pt idx="1987">
                  <c:v>0.6572303627967524</c:v>
                </c:pt>
                <c:pt idx="1988">
                  <c:v>0.63144701606476905</c:v>
                </c:pt>
                <c:pt idx="1989">
                  <c:v>0.65682599389389817</c:v>
                </c:pt>
                <c:pt idx="1990">
                  <c:v>0.63188765466941876</c:v>
                </c:pt>
                <c:pt idx="1991">
                  <c:v>0.6564210030898614</c:v>
                </c:pt>
                <c:pt idx="1992">
                  <c:v>0.63232770618519141</c:v>
                </c:pt>
                <c:pt idx="1993">
                  <c:v>0.6560153909746812</c:v>
                </c:pt>
                <c:pt idx="1994">
                  <c:v>0.63276717002204752</c:v>
                </c:pt>
                <c:pt idx="1995">
                  <c:v>0.6556091581383966</c:v>
                </c:pt>
                <c:pt idx="1996">
                  <c:v>0.63320604558994831</c:v>
                </c:pt>
                <c:pt idx="1997">
                  <c:v>0.65520230517104661</c:v>
                </c:pt>
                <c:pt idx="1998">
                  <c:v>0.63364433229885442</c:v>
                </c:pt>
                <c:pt idx="1999">
                  <c:v>0.65479483266267025</c:v>
                </c:pt>
                <c:pt idx="2000">
                  <c:v>0.63408202955872717</c:v>
                </c:pt>
                <c:pt idx="2001">
                  <c:v>0.65438674120330687</c:v>
                </c:pt>
                <c:pt idx="2002">
                  <c:v>0.6345191367795272</c:v>
                </c:pt>
                <c:pt idx="2003">
                  <c:v>0.65397803138299515</c:v>
                </c:pt>
                <c:pt idx="2004">
                  <c:v>0.63495565337121551</c:v>
                </c:pt>
                <c:pt idx="2005">
                  <c:v>0.65356870379177445</c:v>
                </c:pt>
                <c:pt idx="2006">
                  <c:v>0.63539157874375296</c:v>
                </c:pt>
                <c:pt idx="2007">
                  <c:v>0.65315875901968368</c:v>
                </c:pt>
                <c:pt idx="2008">
                  <c:v>0.63582691230710053</c:v>
                </c:pt>
                <c:pt idx="2009">
                  <c:v>0.65274819765676217</c:v>
                </c:pt>
                <c:pt idx="2010">
                  <c:v>0.63626165347121932</c:v>
                </c:pt>
                <c:pt idx="2011">
                  <c:v>0.65233702029304874</c:v>
                </c:pt>
                <c:pt idx="2012">
                  <c:v>0.63669580164606998</c:v>
                </c:pt>
                <c:pt idx="2013">
                  <c:v>0.65192522751858251</c:v>
                </c:pt>
                <c:pt idx="2014">
                  <c:v>0.6371293562416136</c:v>
                </c:pt>
                <c:pt idx="2015">
                  <c:v>0.6515128199234026</c:v>
                </c:pt>
                <c:pt idx="2016">
                  <c:v>0.63756231666781105</c:v>
                </c:pt>
                <c:pt idx="2017">
                  <c:v>0.65109979809754803</c:v>
                </c:pt>
                <c:pt idx="2018">
                  <c:v>0.6379946823346232</c:v>
                </c:pt>
                <c:pt idx="2019">
                  <c:v>0.65068616263105794</c:v>
                </c:pt>
                <c:pt idx="2020">
                  <c:v>0.63842645265201114</c:v>
                </c:pt>
                <c:pt idx="2021">
                  <c:v>0.65027191411397145</c:v>
                </c:pt>
                <c:pt idx="2022">
                  <c:v>0.63885762702993565</c:v>
                </c:pt>
                <c:pt idx="2023">
                  <c:v>0.64985705313632747</c:v>
                </c:pt>
                <c:pt idx="2024">
                  <c:v>0.6392882048783578</c:v>
                </c:pt>
                <c:pt idx="2025">
                  <c:v>0.64944158028816512</c:v>
                </c:pt>
                <c:pt idx="2026">
                  <c:v>0.63971818560723837</c:v>
                </c:pt>
                <c:pt idx="2027">
                  <c:v>0.64902549615952354</c:v>
                </c:pt>
                <c:pt idx="2028">
                  <c:v>0.64014756862653832</c:v>
                </c:pt>
                <c:pt idx="2029">
                  <c:v>0.64860880134044174</c:v>
                </c:pt>
                <c:pt idx="2030">
                  <c:v>0.64057635334621865</c:v>
                </c:pt>
                <c:pt idx="2031">
                  <c:v>0.64819149642095886</c:v>
                </c:pt>
                <c:pt idx="2032">
                  <c:v>0.64100453917624023</c:v>
                </c:pt>
                <c:pt idx="2033">
                  <c:v>0.64777358199111401</c:v>
                </c:pt>
                <c:pt idx="2034">
                  <c:v>0.64143212552656403</c:v>
                </c:pt>
                <c:pt idx="2035">
                  <c:v>0.64735505864094611</c:v>
                </c:pt>
                <c:pt idx="2036">
                  <c:v>0.64185911180715083</c:v>
                </c:pt>
                <c:pt idx="2037">
                  <c:v>0.64693592696049429</c:v>
                </c:pt>
                <c:pt idx="2038">
                  <c:v>0.64228549742796193</c:v>
                </c:pt>
                <c:pt idx="2039">
                  <c:v>0.64651618753979767</c:v>
                </c:pt>
                <c:pt idx="2040">
                  <c:v>0.64271128179895776</c:v>
                </c:pt>
                <c:pt idx="2041">
                  <c:v>0.64609584096889516</c:v>
                </c:pt>
                <c:pt idx="2042">
                  <c:v>0.64313646433009952</c:v>
                </c:pt>
                <c:pt idx="2043">
                  <c:v>0.64567488783782623</c:v>
                </c:pt>
                <c:pt idx="2044">
                  <c:v>0.64356104443134821</c:v>
                </c:pt>
                <c:pt idx="2045">
                  <c:v>0.64525332873662944</c:v>
                </c:pt>
                <c:pt idx="2046">
                  <c:v>0.64398502151266457</c:v>
                </c:pt>
                <c:pt idx="2047">
                  <c:v>0.64483116425534426</c:v>
                </c:pt>
                <c:pt idx="2048">
                  <c:v>0.64440839498400959</c:v>
                </c:pt>
              </c:numCache>
            </c:numRef>
          </c:yVal>
          <c:smooth val="0"/>
          <c:extLst>
            <c:ext xmlns:c16="http://schemas.microsoft.com/office/drawing/2014/chart" uri="{C3380CC4-5D6E-409C-BE32-E72D297353CC}">
              <c16:uniqueId val="{00000001-551E-194F-96D6-339682FFBC3E}"/>
            </c:ext>
          </c:extLst>
        </c:ser>
        <c:ser>
          <c:idx val="9"/>
          <c:order val="2"/>
          <c:tx>
            <c:v>Shading right</c:v>
          </c:tx>
          <c:spPr>
            <a:ln w="12700">
              <a:solidFill>
                <a:srgbClr val="FFCCCC"/>
              </a:solidFill>
            </a:ln>
          </c:spPr>
          <c:marker>
            <c:symbol val="none"/>
          </c:marker>
          <c:xVal>
            <c:numRef>
              <c:f>[0]!Shading_X</c:f>
              <c:numCache>
                <c:formatCode>General</c:formatCode>
                <c:ptCount val="2049"/>
                <c:pt idx="0">
                  <c:v>0</c:v>
                </c:pt>
                <c:pt idx="1">
                  <c:v>0</c:v>
                </c:pt>
                <c:pt idx="2">
                  <c:v>1.1709095968399199E-3</c:v>
                </c:pt>
                <c:pt idx="3">
                  <c:v>3.6642532213599917E-4</c:v>
                </c:pt>
                <c:pt idx="4">
                  <c:v>2.3398891557008033E-3</c:v>
                </c:pt>
                <c:pt idx="5">
                  <c:v>7.3327864520242878E-4</c:v>
                </c:pt>
                <c:pt idx="6">
                  <c:v>3.5069398290943363E-3</c:v>
                </c:pt>
                <c:pt idx="7">
                  <c:v>1.1005588166880466E-3</c:v>
                </c:pt>
                <c:pt idx="8">
                  <c:v>4.6720627695322047E-3</c:v>
                </c:pt>
                <c:pt idx="9">
                  <c:v>1.468264684080723E-3</c:v>
                </c:pt>
                <c:pt idx="10">
                  <c:v>5.8352591295260945E-3</c:v>
                </c:pt>
                <c:pt idx="11">
                  <c:v>1.8363950948696584E-3</c:v>
                </c:pt>
                <c:pt idx="12">
                  <c:v>6.9965300615876923E-3</c:v>
                </c:pt>
                <c:pt idx="13">
                  <c:v>2.2049488965422801E-3</c:v>
                </c:pt>
                <c:pt idx="14">
                  <c:v>8.1558767182286843E-3</c:v>
                </c:pt>
                <c:pt idx="15">
                  <c:v>2.5739249365869027E-3</c:v>
                </c:pt>
                <c:pt idx="16">
                  <c:v>9.3133002519607561E-3</c:v>
                </c:pt>
                <c:pt idx="17">
                  <c:v>2.9433220624922821E-3</c:v>
                </c:pt>
                <c:pt idx="18">
                  <c:v>1.0468801815295595E-2</c:v>
                </c:pt>
                <c:pt idx="19">
                  <c:v>3.3131391217462907E-3</c:v>
                </c:pt>
                <c:pt idx="20">
                  <c:v>1.1622382560744883E-2</c:v>
                </c:pt>
                <c:pt idx="21">
                  <c:v>3.6833749618381262E-3</c:v>
                </c:pt>
                <c:pt idx="22">
                  <c:v>1.2774043640820312E-2</c:v>
                </c:pt>
                <c:pt idx="23">
                  <c:v>4.0540284302552181E-3</c:v>
                </c:pt>
                <c:pt idx="24">
                  <c:v>1.3923786208033565E-2</c:v>
                </c:pt>
                <c:pt idx="25">
                  <c:v>4.4250983744858812E-3</c:v>
                </c:pt>
                <c:pt idx="26">
                  <c:v>1.5071611414896328E-2</c:v>
                </c:pt>
                <c:pt idx="27">
                  <c:v>4.7965836420188705E-3</c:v>
                </c:pt>
                <c:pt idx="28">
                  <c:v>1.6217520413920286E-2</c:v>
                </c:pt>
                <c:pt idx="29">
                  <c:v>5.1684830803420592E-3</c:v>
                </c:pt>
                <c:pt idx="30">
                  <c:v>1.7361514357617128E-2</c:v>
                </c:pt>
                <c:pt idx="31">
                  <c:v>5.5407955369446427E-3</c:v>
                </c:pt>
                <c:pt idx="32">
                  <c:v>1.8503594398498538E-2</c:v>
                </c:pt>
                <c:pt idx="33">
                  <c:v>5.913519859314053E-3</c:v>
                </c:pt>
                <c:pt idx="34">
                  <c:v>1.9643761689076205E-2</c:v>
                </c:pt>
                <c:pt idx="35">
                  <c:v>6.2866548949386042E-3</c:v>
                </c:pt>
                <c:pt idx="36">
                  <c:v>2.0782017381861809E-2</c:v>
                </c:pt>
                <c:pt idx="37">
                  <c:v>6.6601994913070509E-3</c:v>
                </c:pt>
                <c:pt idx="38">
                  <c:v>2.1918362629367045E-2</c:v>
                </c:pt>
                <c:pt idx="39">
                  <c:v>7.0341524959072676E-3</c:v>
                </c:pt>
                <c:pt idx="40">
                  <c:v>2.3052798584103588E-2</c:v>
                </c:pt>
                <c:pt idx="41">
                  <c:v>7.408512756228447E-3</c:v>
                </c:pt>
                <c:pt idx="42">
                  <c:v>2.4185326398583132E-2</c:v>
                </c:pt>
                <c:pt idx="43">
                  <c:v>7.7832791197580235E-3</c:v>
                </c:pt>
                <c:pt idx="44">
                  <c:v>2.5315947225317364E-2</c:v>
                </c:pt>
                <c:pt idx="45">
                  <c:v>8.1584504339843114E-3</c:v>
                </c:pt>
                <c:pt idx="46">
                  <c:v>2.6444662216817964E-2</c:v>
                </c:pt>
                <c:pt idx="47">
                  <c:v>8.5340255463960627E-3</c:v>
                </c:pt>
                <c:pt idx="48">
                  <c:v>2.7571472525596625E-2</c:v>
                </c:pt>
                <c:pt idx="49">
                  <c:v>8.9100033044811552E-3</c:v>
                </c:pt>
                <c:pt idx="50">
                  <c:v>2.8696379304165024E-2</c:v>
                </c:pt>
                <c:pt idx="51">
                  <c:v>9.2863825557287782E-3</c:v>
                </c:pt>
                <c:pt idx="52">
                  <c:v>2.9819383705034855E-2</c:v>
                </c:pt>
                <c:pt idx="53">
                  <c:v>9.6631621476263689E-3</c:v>
                </c:pt>
                <c:pt idx="54">
                  <c:v>3.0940486880717807E-2</c:v>
                </c:pt>
                <c:pt idx="55">
                  <c:v>1.004034092766224E-2</c:v>
                </c:pt>
                <c:pt idx="56">
                  <c:v>3.2059689983725555E-2</c:v>
                </c:pt>
                <c:pt idx="57">
                  <c:v>1.0417917743325147E-2</c:v>
                </c:pt>
                <c:pt idx="58">
                  <c:v>3.3176994166569794E-2</c:v>
                </c:pt>
                <c:pt idx="59">
                  <c:v>1.079589144210296E-2</c:v>
                </c:pt>
                <c:pt idx="60">
                  <c:v>3.4292400581762202E-2</c:v>
                </c:pt>
                <c:pt idx="61">
                  <c:v>1.1174260871484876E-2</c:v>
                </c:pt>
                <c:pt idx="62">
                  <c:v>3.5405910381814468E-2</c:v>
                </c:pt>
                <c:pt idx="63">
                  <c:v>1.1553024878958328E-2</c:v>
                </c:pt>
                <c:pt idx="64">
                  <c:v>3.651752471923829E-2</c:v>
                </c:pt>
                <c:pt idx="65">
                  <c:v>1.1932182312011631E-2</c:v>
                </c:pt>
                <c:pt idx="66">
                  <c:v>3.7627244746545337E-2</c:v>
                </c:pt>
                <c:pt idx="67">
                  <c:v>1.2311732018133539E-2</c:v>
                </c:pt>
                <c:pt idx="68">
                  <c:v>3.8735071616247306E-2</c:v>
                </c:pt>
                <c:pt idx="69">
                  <c:v>1.2691672844811925E-2</c:v>
                </c:pt>
                <c:pt idx="70">
                  <c:v>3.9841006480855874E-2</c:v>
                </c:pt>
                <c:pt idx="71">
                  <c:v>1.3072003639535978E-2</c:v>
                </c:pt>
                <c:pt idx="72">
                  <c:v>4.0945050492882731E-2</c:v>
                </c:pt>
                <c:pt idx="73">
                  <c:v>1.3452723249793141E-2</c:v>
                </c:pt>
                <c:pt idx="74">
                  <c:v>4.2047204804839575E-2</c:v>
                </c:pt>
                <c:pt idx="75">
                  <c:v>1.3833830523071723E-2</c:v>
                </c:pt>
                <c:pt idx="76">
                  <c:v>4.3147470569238074E-2</c:v>
                </c:pt>
                <c:pt idx="77">
                  <c:v>1.4215324306860479E-2</c:v>
                </c:pt>
                <c:pt idx="78">
                  <c:v>4.4245848938589925E-2</c:v>
                </c:pt>
                <c:pt idx="79">
                  <c:v>1.4597203448647286E-2</c:v>
                </c:pt>
                <c:pt idx="80">
                  <c:v>4.5342341065406806E-2</c:v>
                </c:pt>
                <c:pt idx="81">
                  <c:v>1.4979466795921326E-2</c:v>
                </c:pt>
                <c:pt idx="82">
                  <c:v>4.6436948102200414E-2</c:v>
                </c:pt>
                <c:pt idx="83">
                  <c:v>1.5362113196170044E-2</c:v>
                </c:pt>
                <c:pt idx="84">
                  <c:v>4.7529671201482424E-2</c:v>
                </c:pt>
                <c:pt idx="85">
                  <c:v>1.5745141496881755E-2</c:v>
                </c:pt>
                <c:pt idx="86">
                  <c:v>4.8620511515764527E-2</c:v>
                </c:pt>
                <c:pt idx="87">
                  <c:v>1.6128550545545208E-2</c:v>
                </c:pt>
                <c:pt idx="88">
                  <c:v>4.9709470197558413E-2</c:v>
                </c:pt>
                <c:pt idx="89">
                  <c:v>1.6512339189648281E-2</c:v>
                </c:pt>
                <c:pt idx="90">
                  <c:v>5.0796548399375759E-2</c:v>
                </c:pt>
                <c:pt idx="91">
                  <c:v>1.6896506276680157E-2</c:v>
                </c:pt>
                <c:pt idx="92">
                  <c:v>5.1881747273728261E-2</c:v>
                </c:pt>
                <c:pt idx="93">
                  <c:v>1.7281050654128282E-2</c:v>
                </c:pt>
                <c:pt idx="94">
                  <c:v>5.2965067973127604E-2</c:v>
                </c:pt>
                <c:pt idx="95">
                  <c:v>1.7665971169480967E-2</c:v>
                </c:pt>
                <c:pt idx="96">
                  <c:v>5.4046511650085463E-2</c:v>
                </c:pt>
                <c:pt idx="97">
                  <c:v>1.8051266670226964E-2</c:v>
                </c:pt>
                <c:pt idx="98">
                  <c:v>5.5126079457113529E-2</c:v>
                </c:pt>
                <c:pt idx="99">
                  <c:v>1.8436936003854151E-2</c:v>
                </c:pt>
                <c:pt idx="100">
                  <c:v>5.6203772546723492E-2</c:v>
                </c:pt>
                <c:pt idx="101">
                  <c:v>1.882297801785171E-2</c:v>
                </c:pt>
                <c:pt idx="102">
                  <c:v>5.7279592071427042E-2</c:v>
                </c:pt>
                <c:pt idx="103">
                  <c:v>1.9209391559707089E-2</c:v>
                </c:pt>
                <c:pt idx="104">
                  <c:v>5.8353539183735863E-2</c:v>
                </c:pt>
                <c:pt idx="105">
                  <c:v>1.9596175476908596E-2</c:v>
                </c:pt>
                <c:pt idx="106">
                  <c:v>5.942561503616163E-2</c:v>
                </c:pt>
                <c:pt idx="107">
                  <c:v>1.9983328616944986E-2</c:v>
                </c:pt>
                <c:pt idx="108">
                  <c:v>6.0495820781216042E-2</c:v>
                </c:pt>
                <c:pt idx="109">
                  <c:v>2.0370849827304138E-2</c:v>
                </c:pt>
                <c:pt idx="110">
                  <c:v>6.1564157571410767E-2</c:v>
                </c:pt>
                <c:pt idx="111">
                  <c:v>2.0758737955475226E-2</c:v>
                </c:pt>
                <c:pt idx="112">
                  <c:v>6.2630626559257524E-2</c:v>
                </c:pt>
                <c:pt idx="113">
                  <c:v>2.1146991848945702E-2</c:v>
                </c:pt>
                <c:pt idx="114">
                  <c:v>6.3695228897267961E-2</c:v>
                </c:pt>
                <c:pt idx="115">
                  <c:v>2.1535610355203884E-2</c:v>
                </c:pt>
                <c:pt idx="116">
                  <c:v>6.4757965737953796E-2</c:v>
                </c:pt>
                <c:pt idx="117">
                  <c:v>2.1924592321738514E-2</c:v>
                </c:pt>
                <c:pt idx="118">
                  <c:v>6.5818838233826699E-2</c:v>
                </c:pt>
                <c:pt idx="119">
                  <c:v>2.2313936596037476E-2</c:v>
                </c:pt>
                <c:pt idx="120">
                  <c:v>6.6877847537398352E-2</c:v>
                </c:pt>
                <c:pt idx="121">
                  <c:v>2.2703642025589943E-2</c:v>
                </c:pt>
                <c:pt idx="122">
                  <c:v>6.7934994801180454E-2</c:v>
                </c:pt>
                <c:pt idx="123">
                  <c:v>2.3093707457883368E-2</c:v>
                </c:pt>
                <c:pt idx="124">
                  <c:v>6.8990281177684687E-2</c:v>
                </c:pt>
                <c:pt idx="125">
                  <c:v>2.3484131740406068E-2</c:v>
                </c:pt>
                <c:pt idx="126">
                  <c:v>7.0043707819422721E-2</c:v>
                </c:pt>
                <c:pt idx="127">
                  <c:v>2.3874913720646786E-2</c:v>
                </c:pt>
                <c:pt idx="128">
                  <c:v>7.1095275878906267E-2</c:v>
                </c:pt>
                <c:pt idx="129">
                  <c:v>2.4266052246093406E-2</c:v>
                </c:pt>
                <c:pt idx="130">
                  <c:v>7.2144986508646994E-2</c:v>
                </c:pt>
                <c:pt idx="131">
                  <c:v>2.46575461642351E-2</c:v>
                </c:pt>
                <c:pt idx="132">
                  <c:v>7.3192840861156599E-2</c:v>
                </c:pt>
                <c:pt idx="133">
                  <c:v>2.5049394322559322E-2</c:v>
                </c:pt>
                <c:pt idx="134">
                  <c:v>7.4238840088946767E-2</c:v>
                </c:pt>
                <c:pt idx="135">
                  <c:v>2.5441595568554388E-2</c:v>
                </c:pt>
                <c:pt idx="136">
                  <c:v>7.5282985344529166E-2</c:v>
                </c:pt>
                <c:pt idx="137">
                  <c:v>2.5834148749709043E-2</c:v>
                </c:pt>
                <c:pt idx="138">
                  <c:v>7.6325277780415507E-2</c:v>
                </c:pt>
                <c:pt idx="139">
                  <c:v>2.6227052713511168E-2</c:v>
                </c:pt>
                <c:pt idx="140">
                  <c:v>7.736571854911746E-2</c:v>
                </c:pt>
                <c:pt idx="141">
                  <c:v>2.6620306307449937E-2</c:v>
                </c:pt>
                <c:pt idx="142">
                  <c:v>7.8404308803146722E-2</c:v>
                </c:pt>
                <c:pt idx="143">
                  <c:v>2.7013908379012803E-2</c:v>
                </c:pt>
                <c:pt idx="144">
                  <c:v>7.9441049695014976E-2</c:v>
                </c:pt>
                <c:pt idx="145">
                  <c:v>2.7407857775688084E-2</c:v>
                </c:pt>
                <c:pt idx="146">
                  <c:v>8.0475942377233892E-2</c:v>
                </c:pt>
                <c:pt idx="147">
                  <c:v>2.7802153344964522E-2</c:v>
                </c:pt>
                <c:pt idx="148">
                  <c:v>8.150898800231518E-2</c:v>
                </c:pt>
                <c:pt idx="149">
                  <c:v>2.819679393433E-2</c:v>
                </c:pt>
                <c:pt idx="150">
                  <c:v>8.2540187722770511E-2</c:v>
                </c:pt>
                <c:pt idx="151">
                  <c:v>2.8591778391273692E-2</c:v>
                </c:pt>
                <c:pt idx="152">
                  <c:v>8.3569542691111581E-2</c:v>
                </c:pt>
                <c:pt idx="153">
                  <c:v>2.8987105563283051E-2</c:v>
                </c:pt>
                <c:pt idx="154">
                  <c:v>8.4597054059850074E-2</c:v>
                </c:pt>
                <c:pt idx="155">
                  <c:v>2.9382774297846397E-2</c:v>
                </c:pt>
                <c:pt idx="156">
                  <c:v>8.5622722981497659E-2</c:v>
                </c:pt>
                <c:pt idx="157">
                  <c:v>2.9778783442452463E-2</c:v>
                </c:pt>
                <c:pt idx="158">
                  <c:v>8.6646550608566048E-2</c:v>
                </c:pt>
                <c:pt idx="159">
                  <c:v>3.0175131844589146E-2</c:v>
                </c:pt>
                <c:pt idx="160">
                  <c:v>8.7668538093566908E-2</c:v>
                </c:pt>
                <c:pt idx="161">
                  <c:v>3.0571818351745605E-2</c:v>
                </c:pt>
                <c:pt idx="162">
                  <c:v>8.8688686589011939E-2</c:v>
                </c:pt>
                <c:pt idx="163">
                  <c:v>3.0968841811409305E-2</c:v>
                </c:pt>
                <c:pt idx="164">
                  <c:v>8.9706997247412823E-2</c:v>
                </c:pt>
                <c:pt idx="165">
                  <c:v>3.1366201071068557E-2</c:v>
                </c:pt>
                <c:pt idx="166">
                  <c:v>9.0723471221281229E-2</c:v>
                </c:pt>
                <c:pt idx="167">
                  <c:v>3.1763894978212109E-2</c:v>
                </c:pt>
                <c:pt idx="168">
                  <c:v>9.1738109663128869E-2</c:v>
                </c:pt>
                <c:pt idx="169">
                  <c:v>3.2161922380327834E-2</c:v>
                </c:pt>
                <c:pt idx="170">
                  <c:v>9.2750913725467413E-2</c:v>
                </c:pt>
                <c:pt idx="171">
                  <c:v>3.2560282124904916E-2</c:v>
                </c:pt>
                <c:pt idx="172">
                  <c:v>9.3761884560808556E-2</c:v>
                </c:pt>
                <c:pt idx="173">
                  <c:v>3.2958973059430803E-2</c:v>
                </c:pt>
                <c:pt idx="174">
                  <c:v>9.4771023321663983E-2</c:v>
                </c:pt>
                <c:pt idx="175">
                  <c:v>3.3357994031393813E-2</c:v>
                </c:pt>
                <c:pt idx="176">
                  <c:v>9.5778331160545363E-2</c:v>
                </c:pt>
                <c:pt idx="177">
                  <c:v>3.3757343888282693E-2</c:v>
                </c:pt>
                <c:pt idx="178">
                  <c:v>9.6783809229964407E-2</c:v>
                </c:pt>
                <c:pt idx="179">
                  <c:v>3.4157021477585321E-2</c:v>
                </c:pt>
                <c:pt idx="180">
                  <c:v>9.7787458682432785E-2</c:v>
                </c:pt>
                <c:pt idx="181">
                  <c:v>3.4557025646790862E-2</c:v>
                </c:pt>
                <c:pt idx="182">
                  <c:v>9.8789280670462193E-2</c:v>
                </c:pt>
                <c:pt idx="183">
                  <c:v>3.4957355243386785E-2</c:v>
                </c:pt>
                <c:pt idx="184">
                  <c:v>9.9789276346564315E-2</c:v>
                </c:pt>
                <c:pt idx="185">
                  <c:v>3.5358009114861401E-2</c:v>
                </c:pt>
                <c:pt idx="186">
                  <c:v>0.10078744686325082</c:v>
                </c:pt>
                <c:pt idx="187">
                  <c:v>3.5758986108703456E-2</c:v>
                </c:pt>
                <c:pt idx="188">
                  <c:v>0.10178379337303343</c:v>
                </c:pt>
                <c:pt idx="189">
                  <c:v>3.6160285072400829E-2</c:v>
                </c:pt>
                <c:pt idx="190">
                  <c:v>0.10277831702842379</c:v>
                </c:pt>
                <c:pt idx="191">
                  <c:v>3.6561904853442684E-2</c:v>
                </c:pt>
                <c:pt idx="192">
                  <c:v>0.10377101898193361</c:v>
                </c:pt>
                <c:pt idx="193">
                  <c:v>3.6963844299316491E-2</c:v>
                </c:pt>
                <c:pt idx="194">
                  <c:v>0.10476190038607458</c:v>
                </c:pt>
                <c:pt idx="195">
                  <c:v>3.736610225751056E-2</c:v>
                </c:pt>
                <c:pt idx="196">
                  <c:v>0.10575096239335838</c:v>
                </c:pt>
                <c:pt idx="197">
                  <c:v>3.7768677575513637E-2</c:v>
                </c:pt>
                <c:pt idx="198">
                  <c:v>0.10673820615629669</c:v>
                </c:pt>
                <c:pt idx="199">
                  <c:v>3.8171569100813603E-2</c:v>
                </c:pt>
                <c:pt idx="200">
                  <c:v>0.10772363282740118</c:v>
                </c:pt>
                <c:pt idx="201">
                  <c:v>3.857477568089962E-2</c:v>
                </c:pt>
                <c:pt idx="202">
                  <c:v>0.10870724355918357</c:v>
                </c:pt>
                <c:pt idx="203">
                  <c:v>3.8978296163259159E-2</c:v>
                </c:pt>
                <c:pt idx="204">
                  <c:v>0.10968903950415554</c:v>
                </c:pt>
                <c:pt idx="205">
                  <c:v>3.9382129395380529E-2</c:v>
                </c:pt>
                <c:pt idx="206">
                  <c:v>0.11066902181482877</c:v>
                </c:pt>
                <c:pt idx="207">
                  <c:v>3.9786274224752477E-2</c:v>
                </c:pt>
                <c:pt idx="208">
                  <c:v>0.11164719164371494</c:v>
                </c:pt>
                <c:pt idx="209">
                  <c:v>4.0190729498862883E-2</c:v>
                </c:pt>
                <c:pt idx="210">
                  <c:v>0.11262355014332572</c:v>
                </c:pt>
                <c:pt idx="211">
                  <c:v>4.059549406520091E-2</c:v>
                </c:pt>
                <c:pt idx="212">
                  <c:v>0.11359809846617283</c:v>
                </c:pt>
                <c:pt idx="213">
                  <c:v>4.1000566771254028E-2</c:v>
                </c:pt>
                <c:pt idx="214">
                  <c:v>0.11457083776476795</c:v>
                </c:pt>
                <c:pt idx="215">
                  <c:v>4.1405946464510547E-2</c:v>
                </c:pt>
                <c:pt idx="216">
                  <c:v>0.11554176919162276</c:v>
                </c:pt>
                <c:pt idx="217">
                  <c:v>4.1811631992459214E-2</c:v>
                </c:pt>
                <c:pt idx="218">
                  <c:v>0.11651089389924894</c:v>
                </c:pt>
                <c:pt idx="219">
                  <c:v>4.2217622202587908E-2</c:v>
                </c:pt>
                <c:pt idx="220">
                  <c:v>0.11747821304015817</c:v>
                </c:pt>
                <c:pt idx="221">
                  <c:v>4.2623915942385793E-2</c:v>
                </c:pt>
                <c:pt idx="222">
                  <c:v>0.11844372776686216</c:v>
                </c:pt>
                <c:pt idx="223">
                  <c:v>4.3030512059340338E-2</c:v>
                </c:pt>
                <c:pt idx="224">
                  <c:v>0.11940743923187258</c:v>
                </c:pt>
                <c:pt idx="225">
                  <c:v>4.3437409400939861E-2</c:v>
                </c:pt>
                <c:pt idx="226">
                  <c:v>0.12036934858770112</c:v>
                </c:pt>
                <c:pt idx="227">
                  <c:v>4.3844606814673087E-2</c:v>
                </c:pt>
                <c:pt idx="228">
                  <c:v>0.12132945698685947</c:v>
                </c:pt>
                <c:pt idx="229">
                  <c:v>4.4252103148027917E-2</c:v>
                </c:pt>
                <c:pt idx="230">
                  <c:v>0.12228776558185929</c:v>
                </c:pt>
                <c:pt idx="231">
                  <c:v>4.4659897248493508E-2</c:v>
                </c:pt>
                <c:pt idx="232">
                  <c:v>0.1232442755252123</c:v>
                </c:pt>
                <c:pt idx="233">
                  <c:v>4.5067987963557328E-2</c:v>
                </c:pt>
                <c:pt idx="234">
                  <c:v>0.1241989879694302</c:v>
                </c:pt>
                <c:pt idx="235">
                  <c:v>4.5476374140707695E-2</c:v>
                </c:pt>
                <c:pt idx="236">
                  <c:v>0.12515190406702462</c:v>
                </c:pt>
                <c:pt idx="237">
                  <c:v>4.5885054627433336E-2</c:v>
                </c:pt>
                <c:pt idx="238">
                  <c:v>0.12610302497050729</c:v>
                </c:pt>
                <c:pt idx="239">
                  <c:v>4.629402827122215E-2</c:v>
                </c:pt>
                <c:pt idx="240">
                  <c:v>0.12705235183238986</c:v>
                </c:pt>
                <c:pt idx="241">
                  <c:v>4.6703293919563293E-2</c:v>
                </c:pt>
                <c:pt idx="242">
                  <c:v>0.12799988580518404</c:v>
                </c:pt>
                <c:pt idx="243">
                  <c:v>4.7112850419944237E-2</c:v>
                </c:pt>
                <c:pt idx="244">
                  <c:v>0.12894562804140153</c:v>
                </c:pt>
                <c:pt idx="245">
                  <c:v>4.7522696619853297E-2</c:v>
                </c:pt>
                <c:pt idx="246">
                  <c:v>0.129889579693554</c:v>
                </c:pt>
                <c:pt idx="247">
                  <c:v>4.7932831366779199E-2</c:v>
                </c:pt>
                <c:pt idx="248">
                  <c:v>0.13083174191415314</c:v>
                </c:pt>
                <c:pt idx="249">
                  <c:v>4.8343253508209852E-2</c:v>
                </c:pt>
                <c:pt idx="250">
                  <c:v>0.13177211585571061</c:v>
                </c:pt>
                <c:pt idx="251">
                  <c:v>4.875396189163439E-2</c:v>
                </c:pt>
                <c:pt idx="252">
                  <c:v>0.13271070267073812</c:v>
                </c:pt>
                <c:pt idx="253">
                  <c:v>4.9164955364540304E-2</c:v>
                </c:pt>
                <c:pt idx="254">
                  <c:v>0.13364750351174737</c:v>
                </c:pt>
                <c:pt idx="255">
                  <c:v>4.9576232774415904E-2</c:v>
                </c:pt>
                <c:pt idx="256">
                  <c:v>0.13458251953125003</c:v>
                </c:pt>
                <c:pt idx="257">
                  <c:v>4.9987792968749917E-2</c:v>
                </c:pt>
                <c:pt idx="258">
                  <c:v>0.1355157518817578</c:v>
                </c:pt>
                <c:pt idx="259">
                  <c:v>5.0399634795030249E-2</c:v>
                </c:pt>
                <c:pt idx="260">
                  <c:v>0.13644720171578231</c:v>
                </c:pt>
                <c:pt idx="261">
                  <c:v>5.0811757100746036E-2</c:v>
                </c:pt>
                <c:pt idx="262">
                  <c:v>0.1373768701858353</c:v>
                </c:pt>
                <c:pt idx="263">
                  <c:v>5.1224158733384768E-2</c:v>
                </c:pt>
                <c:pt idx="264">
                  <c:v>0.13830475844442847</c:v>
                </c:pt>
                <c:pt idx="265">
                  <c:v>5.1636838540434757E-2</c:v>
                </c:pt>
                <c:pt idx="266">
                  <c:v>0.13923086764407347</c:v>
                </c:pt>
                <c:pt idx="267">
                  <c:v>5.2049795369384727E-2</c:v>
                </c:pt>
                <c:pt idx="268">
                  <c:v>0.14015519893728201</c:v>
                </c:pt>
                <c:pt idx="269">
                  <c:v>5.2463028067722586E-2</c:v>
                </c:pt>
                <c:pt idx="270">
                  <c:v>0.14107775347656573</c:v>
                </c:pt>
                <c:pt idx="271">
                  <c:v>5.287653548293747E-2</c:v>
                </c:pt>
                <c:pt idx="272">
                  <c:v>0.14199853241443636</c:v>
                </c:pt>
                <c:pt idx="273">
                  <c:v>5.3290316462516869E-2</c:v>
                </c:pt>
                <c:pt idx="274">
                  <c:v>0.14291753690340558</c:v>
                </c:pt>
                <c:pt idx="275">
                  <c:v>5.3704369853949094E-2</c:v>
                </c:pt>
                <c:pt idx="276">
                  <c:v>0.14383476809598508</c:v>
                </c:pt>
                <c:pt idx="277">
                  <c:v>5.411869450472287E-2</c:v>
                </c:pt>
                <c:pt idx="278">
                  <c:v>0.14475022714468655</c:v>
                </c:pt>
                <c:pt idx="279">
                  <c:v>5.4533289262326104E-2</c:v>
                </c:pt>
                <c:pt idx="280">
                  <c:v>0.14566391520202163</c:v>
                </c:pt>
                <c:pt idx="281">
                  <c:v>5.4948152974247932E-2</c:v>
                </c:pt>
                <c:pt idx="282">
                  <c:v>0.14657583342050204</c:v>
                </c:pt>
                <c:pt idx="283">
                  <c:v>5.5363284487975846E-2</c:v>
                </c:pt>
                <c:pt idx="284">
                  <c:v>0.14748598295263951</c:v>
                </c:pt>
                <c:pt idx="285">
                  <c:v>5.5778682650998154E-2</c:v>
                </c:pt>
                <c:pt idx="286">
                  <c:v>0.14839436495094563</c:v>
                </c:pt>
                <c:pt idx="287">
                  <c:v>5.6194346310803583E-2</c:v>
                </c:pt>
                <c:pt idx="288">
                  <c:v>0.14930098056793217</c:v>
                </c:pt>
                <c:pt idx="289">
                  <c:v>5.6610274314880041E-2</c:v>
                </c:pt>
                <c:pt idx="290">
                  <c:v>0.15020583095611076</c:v>
                </c:pt>
                <c:pt idx="291">
                  <c:v>5.7026465510716662E-2</c:v>
                </c:pt>
                <c:pt idx="292">
                  <c:v>0.15110891726799311</c:v>
                </c:pt>
                <c:pt idx="293">
                  <c:v>5.7442918745800937E-2</c:v>
                </c:pt>
                <c:pt idx="294">
                  <c:v>0.15201024065609095</c:v>
                </c:pt>
                <c:pt idx="295">
                  <c:v>5.7859632867621177E-2</c:v>
                </c:pt>
                <c:pt idx="296">
                  <c:v>0.15290980227291587</c:v>
                </c:pt>
                <c:pt idx="297">
                  <c:v>5.8276606723666108E-2</c:v>
                </c:pt>
                <c:pt idx="298">
                  <c:v>0.15380760327097964</c:v>
                </c:pt>
                <c:pt idx="299">
                  <c:v>5.8693839161423636E-2</c:v>
                </c:pt>
                <c:pt idx="300">
                  <c:v>0.15470364480279389</c:v>
                </c:pt>
                <c:pt idx="301">
                  <c:v>5.9111329028382897E-2</c:v>
                </c:pt>
                <c:pt idx="302">
                  <c:v>0.15559792802087033</c:v>
                </c:pt>
                <c:pt idx="303">
                  <c:v>5.9529075172031383E-2</c:v>
                </c:pt>
                <c:pt idx="304">
                  <c:v>0.15649045407772069</c:v>
                </c:pt>
                <c:pt idx="305">
                  <c:v>5.9947076439857402E-2</c:v>
                </c:pt>
                <c:pt idx="306">
                  <c:v>0.15738122412585656</c:v>
                </c:pt>
                <c:pt idx="307">
                  <c:v>6.0365331679349682E-2</c:v>
                </c:pt>
                <c:pt idx="308">
                  <c:v>0.15827023931778972</c:v>
                </c:pt>
                <c:pt idx="309">
                  <c:v>6.0783839737996129E-2</c:v>
                </c:pt>
                <c:pt idx="310">
                  <c:v>0.15915750080603178</c:v>
                </c:pt>
                <c:pt idx="311">
                  <c:v>6.1202599463285878E-2</c:v>
                </c:pt>
                <c:pt idx="312">
                  <c:v>0.16004300974309446</c:v>
                </c:pt>
                <c:pt idx="313">
                  <c:v>6.1621609702706422E-2</c:v>
                </c:pt>
                <c:pt idx="314">
                  <c:v>0.1609267672814895</c:v>
                </c:pt>
                <c:pt idx="315">
                  <c:v>6.2040869303746068E-2</c:v>
                </c:pt>
                <c:pt idx="316">
                  <c:v>0.16180877457372847</c:v>
                </c:pt>
                <c:pt idx="317">
                  <c:v>6.2460377113893545E-2</c:v>
                </c:pt>
                <c:pt idx="318">
                  <c:v>0.16268903277232316</c:v>
                </c:pt>
                <c:pt idx="319">
                  <c:v>6.2880131980636758E-2</c:v>
                </c:pt>
                <c:pt idx="320">
                  <c:v>0.16356754302978518</c:v>
                </c:pt>
                <c:pt idx="321">
                  <c:v>6.3300132751464844E-2</c:v>
                </c:pt>
                <c:pt idx="322">
                  <c:v>0.16444430649862626</c:v>
                </c:pt>
                <c:pt idx="323">
                  <c:v>6.3720378273865286E-2</c:v>
                </c:pt>
                <c:pt idx="324">
                  <c:v>0.16531932433135813</c:v>
                </c:pt>
                <c:pt idx="325">
                  <c:v>6.4140867395326415E-2</c:v>
                </c:pt>
                <c:pt idx="326">
                  <c:v>0.16619259768049235</c:v>
                </c:pt>
                <c:pt idx="327">
                  <c:v>6.4561598963336936E-2</c:v>
                </c:pt>
                <c:pt idx="328">
                  <c:v>0.16706412769854073</c:v>
                </c:pt>
                <c:pt idx="329">
                  <c:v>6.4982571825384763E-2</c:v>
                </c:pt>
                <c:pt idx="330">
                  <c:v>0.16793391553801487</c:v>
                </c:pt>
                <c:pt idx="331">
                  <c:v>6.5403784828959033E-2</c:v>
                </c:pt>
                <c:pt idx="332">
                  <c:v>0.1688019623514265</c:v>
                </c:pt>
                <c:pt idx="333">
                  <c:v>6.5825236821547228E-2</c:v>
                </c:pt>
                <c:pt idx="334">
                  <c:v>0.16966826929128734</c:v>
                </c:pt>
                <c:pt idx="335">
                  <c:v>6.624692665063768E-2</c:v>
                </c:pt>
                <c:pt idx="336">
                  <c:v>0.17053283751010898</c:v>
                </c:pt>
                <c:pt idx="337">
                  <c:v>6.6668853163719094E-2</c:v>
                </c:pt>
                <c:pt idx="338">
                  <c:v>0.17139566816040319</c:v>
                </c:pt>
                <c:pt idx="339">
                  <c:v>6.7091015208279384E-2</c:v>
                </c:pt>
                <c:pt idx="340">
                  <c:v>0.1722567623946816</c:v>
                </c:pt>
                <c:pt idx="341">
                  <c:v>6.7513411631807685E-2</c:v>
                </c:pt>
                <c:pt idx="342">
                  <c:v>0.17311612136545593</c:v>
                </c:pt>
                <c:pt idx="343">
                  <c:v>6.7936041281791482E-2</c:v>
                </c:pt>
                <c:pt idx="344">
                  <c:v>0.1739737462252379</c:v>
                </c:pt>
                <c:pt idx="345">
                  <c:v>6.8358903005719104E-2</c:v>
                </c:pt>
                <c:pt idx="346">
                  <c:v>0.17482963812653909</c:v>
                </c:pt>
                <c:pt idx="347">
                  <c:v>6.8781995651079259E-2</c:v>
                </c:pt>
                <c:pt idx="348">
                  <c:v>0.1756837982218713</c:v>
                </c:pt>
                <c:pt idx="349">
                  <c:v>6.9205318065360275E-2</c:v>
                </c:pt>
                <c:pt idx="350">
                  <c:v>0.17653622766374613</c:v>
                </c:pt>
                <c:pt idx="351">
                  <c:v>6.9628869096050039E-2</c:v>
                </c:pt>
                <c:pt idx="352">
                  <c:v>0.17738692760467534</c:v>
                </c:pt>
                <c:pt idx="353">
                  <c:v>7.0052647590637285E-2</c:v>
                </c:pt>
                <c:pt idx="354">
                  <c:v>0.17823589919717056</c:v>
                </c:pt>
                <c:pt idx="355">
                  <c:v>7.0476652396609926E-2</c:v>
                </c:pt>
                <c:pt idx="356">
                  <c:v>0.17908314359374347</c:v>
                </c:pt>
                <c:pt idx="357">
                  <c:v>7.0900882361456669E-2</c:v>
                </c:pt>
                <c:pt idx="358">
                  <c:v>0.17992866194690582</c:v>
                </c:pt>
                <c:pt idx="359">
                  <c:v>7.1325336332665842E-2</c:v>
                </c:pt>
                <c:pt idx="360">
                  <c:v>0.18077245540916922</c:v>
                </c:pt>
                <c:pt idx="361">
                  <c:v>7.1750013157725334E-2</c:v>
                </c:pt>
                <c:pt idx="362">
                  <c:v>0.18161452513304543</c:v>
                </c:pt>
                <c:pt idx="363">
                  <c:v>7.2174911684123877E-2</c:v>
                </c:pt>
                <c:pt idx="364">
                  <c:v>0.18245487227104609</c:v>
                </c:pt>
                <c:pt idx="365">
                  <c:v>7.2600030759349385E-2</c:v>
                </c:pt>
                <c:pt idx="366">
                  <c:v>0.18329349797568287</c:v>
                </c:pt>
                <c:pt idx="367">
                  <c:v>7.3025369230890563E-2</c:v>
                </c:pt>
                <c:pt idx="368">
                  <c:v>0.18413040339946751</c:v>
                </c:pt>
                <c:pt idx="369">
                  <c:v>7.3450925946235743E-2</c:v>
                </c:pt>
                <c:pt idx="370">
                  <c:v>0.18496558969491164</c:v>
                </c:pt>
                <c:pt idx="371">
                  <c:v>7.387669975287281E-2</c:v>
                </c:pt>
                <c:pt idx="372">
                  <c:v>0.18579905801452701</c:v>
                </c:pt>
                <c:pt idx="373">
                  <c:v>7.4302689498290497E-2</c:v>
                </c:pt>
                <c:pt idx="374">
                  <c:v>0.18663080951082525</c:v>
                </c:pt>
                <c:pt idx="375">
                  <c:v>7.472889402997672E-2</c:v>
                </c:pt>
                <c:pt idx="376">
                  <c:v>0.18746084533631804</c:v>
                </c:pt>
                <c:pt idx="377">
                  <c:v>7.5155312195420182E-2</c:v>
                </c:pt>
                <c:pt idx="378">
                  <c:v>0.18828916664351714</c:v>
                </c:pt>
                <c:pt idx="379">
                  <c:v>7.5581942842109215E-2</c:v>
                </c:pt>
                <c:pt idx="380">
                  <c:v>0.18911577458493414</c:v>
                </c:pt>
                <c:pt idx="381">
                  <c:v>7.6008784817531705E-2</c:v>
                </c:pt>
                <c:pt idx="382">
                  <c:v>0.18994067031308082</c:v>
                </c:pt>
                <c:pt idx="383">
                  <c:v>7.6435836969176385E-2</c:v>
                </c:pt>
                <c:pt idx="384">
                  <c:v>0.1907638549804688</c:v>
                </c:pt>
                <c:pt idx="385">
                  <c:v>7.686309814453117E-2</c:v>
                </c:pt>
                <c:pt idx="386">
                  <c:v>0.19158532973960979</c:v>
                </c:pt>
                <c:pt idx="387">
                  <c:v>7.7290567191084764E-2</c:v>
                </c:pt>
                <c:pt idx="388">
                  <c:v>0.19240509574301545</c:v>
                </c:pt>
                <c:pt idx="389">
                  <c:v>7.7718242956325498E-2</c:v>
                </c:pt>
                <c:pt idx="390">
                  <c:v>0.19322315414319749</c:v>
                </c:pt>
                <c:pt idx="391">
                  <c:v>7.8146124287741259E-2</c:v>
                </c:pt>
                <c:pt idx="392">
                  <c:v>0.19403950609266762</c:v>
                </c:pt>
                <c:pt idx="393">
                  <c:v>7.8574210032820779E-2</c:v>
                </c:pt>
                <c:pt idx="394">
                  <c:v>0.1948541527439375</c:v>
                </c:pt>
                <c:pt idx="395">
                  <c:v>7.9002499039051974E-2</c:v>
                </c:pt>
                <c:pt idx="396">
                  <c:v>0.19566709524951881</c:v>
                </c:pt>
                <c:pt idx="397">
                  <c:v>7.9430990153923547E-2</c:v>
                </c:pt>
                <c:pt idx="398">
                  <c:v>0.19647833476192322</c:v>
                </c:pt>
                <c:pt idx="399">
                  <c:v>7.9859682224923831E-2</c:v>
                </c:pt>
                <c:pt idx="400">
                  <c:v>0.19728787243366244</c:v>
                </c:pt>
                <c:pt idx="401">
                  <c:v>8.028857409954071E-2</c:v>
                </c:pt>
                <c:pt idx="402">
                  <c:v>0.19809570941724819</c:v>
                </c:pt>
                <c:pt idx="403">
                  <c:v>8.0717664625262919E-2</c:v>
                </c:pt>
                <c:pt idx="404">
                  <c:v>0.19890184686519211</c:v>
                </c:pt>
                <c:pt idx="405">
                  <c:v>8.1146952649578372E-2</c:v>
                </c:pt>
                <c:pt idx="406">
                  <c:v>0.19970628593000589</c:v>
                </c:pt>
                <c:pt idx="407">
                  <c:v>8.1576437019975773E-2</c:v>
                </c:pt>
                <c:pt idx="408">
                  <c:v>0.20050902776420121</c:v>
                </c:pt>
                <c:pt idx="409">
                  <c:v>8.2006116583943453E-2</c:v>
                </c:pt>
                <c:pt idx="410">
                  <c:v>0.20131007352028976</c:v>
                </c:pt>
                <c:pt idx="411">
                  <c:v>8.2435990188969299E-2</c:v>
                </c:pt>
                <c:pt idx="412">
                  <c:v>0.20210942435078327</c:v>
                </c:pt>
                <c:pt idx="413">
                  <c:v>8.2866056682542044E-2</c:v>
                </c:pt>
                <c:pt idx="414">
                  <c:v>0.20290708140819338</c:v>
                </c:pt>
                <c:pt idx="415">
                  <c:v>8.3296314912149602E-2</c:v>
                </c:pt>
                <c:pt idx="416">
                  <c:v>0.20370304584503179</c:v>
                </c:pt>
                <c:pt idx="417">
                  <c:v>8.3726763725280678E-2</c:v>
                </c:pt>
                <c:pt idx="418">
                  <c:v>0.20449731881381017</c:v>
                </c:pt>
                <c:pt idx="419">
                  <c:v>8.4157401969423604E-2</c:v>
                </c:pt>
                <c:pt idx="420">
                  <c:v>0.20528990146704021</c:v>
                </c:pt>
                <c:pt idx="421">
                  <c:v>8.4588228492066264E-2</c:v>
                </c:pt>
                <c:pt idx="422">
                  <c:v>0.20608079495723364</c:v>
                </c:pt>
                <c:pt idx="423">
                  <c:v>8.5019242140697393E-2</c:v>
                </c:pt>
                <c:pt idx="424">
                  <c:v>0.20687000043690207</c:v>
                </c:pt>
                <c:pt idx="425">
                  <c:v>8.5450441762804905E-2</c:v>
                </c:pt>
                <c:pt idx="426">
                  <c:v>0.20765751905855726</c:v>
                </c:pt>
                <c:pt idx="427">
                  <c:v>8.5881826205877504E-2</c:v>
                </c:pt>
                <c:pt idx="428">
                  <c:v>0.20844335197471087</c:v>
                </c:pt>
                <c:pt idx="429">
                  <c:v>8.6313394317403522E-2</c:v>
                </c:pt>
                <c:pt idx="430">
                  <c:v>0.20922750033787454</c:v>
                </c:pt>
                <c:pt idx="431">
                  <c:v>8.6745144944870844E-2</c:v>
                </c:pt>
                <c:pt idx="432">
                  <c:v>0.21000996530056004</c:v>
                </c:pt>
                <c:pt idx="433">
                  <c:v>8.7177076935768205E-2</c:v>
                </c:pt>
                <c:pt idx="434">
                  <c:v>0.21079074801527897</c:v>
                </c:pt>
                <c:pt idx="435">
                  <c:v>8.7609189137583518E-2</c:v>
                </c:pt>
                <c:pt idx="436">
                  <c:v>0.21156984963454309</c:v>
                </c:pt>
                <c:pt idx="437">
                  <c:v>8.8041480397805488E-2</c:v>
                </c:pt>
                <c:pt idx="438">
                  <c:v>0.21234727131086406</c:v>
                </c:pt>
                <c:pt idx="439">
                  <c:v>8.8473949563922447E-2</c:v>
                </c:pt>
                <c:pt idx="440">
                  <c:v>0.21312301419675353</c:v>
                </c:pt>
                <c:pt idx="441">
                  <c:v>8.8906595483422279E-2</c:v>
                </c:pt>
                <c:pt idx="442">
                  <c:v>0.21389707944472325</c:v>
                </c:pt>
                <c:pt idx="443">
                  <c:v>8.933941700379372E-2</c:v>
                </c:pt>
                <c:pt idx="444">
                  <c:v>0.21466946820728483</c:v>
                </c:pt>
                <c:pt idx="445">
                  <c:v>8.9772412972524682E-2</c:v>
                </c:pt>
                <c:pt idx="446">
                  <c:v>0.21544018163695003</c:v>
                </c:pt>
                <c:pt idx="447">
                  <c:v>9.0205582237103871E-2</c:v>
                </c:pt>
                <c:pt idx="448">
                  <c:v>0.21620922088623051</c:v>
                </c:pt>
                <c:pt idx="449">
                  <c:v>9.0638923645019603E-2</c:v>
                </c:pt>
                <c:pt idx="450">
                  <c:v>0.21697658710763792</c:v>
                </c:pt>
                <c:pt idx="451">
                  <c:v>9.1072436043759808E-2</c:v>
                </c:pt>
                <c:pt idx="452">
                  <c:v>0.21774228145368402</c:v>
                </c:pt>
                <c:pt idx="453">
                  <c:v>9.1506118280813176E-2</c:v>
                </c:pt>
                <c:pt idx="454">
                  <c:v>0.2185063050768804</c:v>
                </c:pt>
                <c:pt idx="455">
                  <c:v>9.1939969203667635E-2</c:v>
                </c:pt>
                <c:pt idx="456">
                  <c:v>0.21926865912973884</c:v>
                </c:pt>
                <c:pt idx="457">
                  <c:v>9.237398765981189E-2</c:v>
                </c:pt>
                <c:pt idx="458">
                  <c:v>0.22002934476477098</c:v>
                </c:pt>
                <c:pt idx="459">
                  <c:v>9.2808172496734259E-2</c:v>
                </c:pt>
                <c:pt idx="460">
                  <c:v>0.22078836313448849</c:v>
                </c:pt>
                <c:pt idx="461">
                  <c:v>9.3242522561922669E-2</c:v>
                </c:pt>
                <c:pt idx="462">
                  <c:v>0.22154571539140311</c:v>
                </c:pt>
                <c:pt idx="463">
                  <c:v>9.3677036702865812E-2</c:v>
                </c:pt>
                <c:pt idx="464">
                  <c:v>0.22230140268802645</c:v>
                </c:pt>
                <c:pt idx="465">
                  <c:v>9.4111713767051616E-2</c:v>
                </c:pt>
                <c:pt idx="466">
                  <c:v>0.22305542617687027</c:v>
                </c:pt>
                <c:pt idx="467">
                  <c:v>9.4546552601968786E-2</c:v>
                </c:pt>
                <c:pt idx="468">
                  <c:v>0.22380778701044624</c:v>
                </c:pt>
                <c:pt idx="469">
                  <c:v>9.4981552055105639E-2</c:v>
                </c:pt>
                <c:pt idx="470">
                  <c:v>0.22455848634126599</c:v>
                </c:pt>
                <c:pt idx="471">
                  <c:v>9.5416710973950103E-2</c:v>
                </c:pt>
                <c:pt idx="472">
                  <c:v>0.22530752532184128</c:v>
                </c:pt>
                <c:pt idx="473">
                  <c:v>9.5852028205990869E-2</c:v>
                </c:pt>
                <c:pt idx="474">
                  <c:v>0.22605490510468373</c:v>
                </c:pt>
                <c:pt idx="475">
                  <c:v>9.6287502598715866E-2</c:v>
                </c:pt>
                <c:pt idx="476">
                  <c:v>0.22680062684230509</c:v>
                </c:pt>
                <c:pt idx="477">
                  <c:v>9.6723132999613798E-2</c:v>
                </c:pt>
                <c:pt idx="478">
                  <c:v>0.22754469168721703</c:v>
                </c:pt>
                <c:pt idx="479">
                  <c:v>9.7158918256172982E-2</c:v>
                </c:pt>
                <c:pt idx="480">
                  <c:v>0.22828710079193121</c:v>
                </c:pt>
                <c:pt idx="481">
                  <c:v>9.7594857215881348E-2</c:v>
                </c:pt>
                <c:pt idx="482">
                  <c:v>0.2290278553089593</c:v>
                </c:pt>
                <c:pt idx="483">
                  <c:v>9.8030948726227585E-2</c:v>
                </c:pt>
                <c:pt idx="484">
                  <c:v>0.22976695639081304</c:v>
                </c:pt>
                <c:pt idx="485">
                  <c:v>9.8467191634699622E-2</c:v>
                </c:pt>
                <c:pt idx="486">
                  <c:v>0.23050440519000406</c:v>
                </c:pt>
                <c:pt idx="487">
                  <c:v>9.8903584788786164E-2</c:v>
                </c:pt>
                <c:pt idx="488">
                  <c:v>0.23124020285904412</c:v>
                </c:pt>
                <c:pt idx="489">
                  <c:v>9.9340127035975528E-2</c:v>
                </c:pt>
                <c:pt idx="490">
                  <c:v>0.23197435055044485</c:v>
                </c:pt>
                <c:pt idx="491">
                  <c:v>9.9776817223755643E-2</c:v>
                </c:pt>
                <c:pt idx="492">
                  <c:v>0.23270684941671793</c:v>
                </c:pt>
                <c:pt idx="493">
                  <c:v>0.1002136541996152</c:v>
                </c:pt>
                <c:pt idx="494">
                  <c:v>0.23343770061037508</c:v>
                </c:pt>
                <c:pt idx="495">
                  <c:v>0.10065063681104212</c:v>
                </c:pt>
                <c:pt idx="496">
                  <c:v>0.23416690528392795</c:v>
                </c:pt>
                <c:pt idx="497">
                  <c:v>0.10108776390552512</c:v>
                </c:pt>
                <c:pt idx="498">
                  <c:v>0.23489446458988827</c:v>
                </c:pt>
                <c:pt idx="499">
                  <c:v>0.10152503433055252</c:v>
                </c:pt>
                <c:pt idx="500">
                  <c:v>0.23562037968076771</c:v>
                </c:pt>
                <c:pt idx="501">
                  <c:v>0.10196244693361223</c:v>
                </c:pt>
                <c:pt idx="502">
                  <c:v>0.23634465170907792</c:v>
                </c:pt>
                <c:pt idx="503">
                  <c:v>0.10240000056219295</c:v>
                </c:pt>
                <c:pt idx="504">
                  <c:v>0.23706728182733064</c:v>
                </c:pt>
                <c:pt idx="505">
                  <c:v>0.10283769406378261</c:v>
                </c:pt>
                <c:pt idx="506">
                  <c:v>0.2377882711880375</c:v>
                </c:pt>
                <c:pt idx="507">
                  <c:v>0.10327552628586992</c:v>
                </c:pt>
                <c:pt idx="508">
                  <c:v>0.23850762094371025</c:v>
                </c:pt>
                <c:pt idx="509">
                  <c:v>0.10371349607594318</c:v>
                </c:pt>
                <c:pt idx="510">
                  <c:v>0.23922533224686054</c:v>
                </c:pt>
                <c:pt idx="511">
                  <c:v>0.10415160228149034</c:v>
                </c:pt>
                <c:pt idx="512">
                  <c:v>0.23994140625000004</c:v>
                </c:pt>
                <c:pt idx="513">
                  <c:v>0.10458984375000008</c:v>
                </c:pt>
                <c:pt idx="514">
                  <c:v>0.24065584410564048</c:v>
                </c:pt>
                <c:pt idx="515">
                  <c:v>0.10502821932896032</c:v>
                </c:pt>
                <c:pt idx="516">
                  <c:v>0.24136864696629348</c:v>
                </c:pt>
                <c:pt idx="517">
                  <c:v>0.10546672786585978</c:v>
                </c:pt>
                <c:pt idx="518">
                  <c:v>0.24207981598447081</c:v>
                </c:pt>
                <c:pt idx="519">
                  <c:v>0.10590536820818677</c:v>
                </c:pt>
                <c:pt idx="520">
                  <c:v>0.24278935231268411</c:v>
                </c:pt>
                <c:pt idx="521">
                  <c:v>0.10634413920342922</c:v>
                </c:pt>
                <c:pt idx="522">
                  <c:v>0.24349725710344505</c:v>
                </c:pt>
                <c:pt idx="523">
                  <c:v>0.10678303969907582</c:v>
                </c:pt>
                <c:pt idx="524">
                  <c:v>0.24420353150926535</c:v>
                </c:pt>
                <c:pt idx="525">
                  <c:v>0.1072220685426145</c:v>
                </c:pt>
                <c:pt idx="526">
                  <c:v>0.24490817668265666</c:v>
                </c:pt>
                <c:pt idx="527">
                  <c:v>0.10766122458153396</c:v>
                </c:pt>
                <c:pt idx="528">
                  <c:v>0.24561119377613072</c:v>
                </c:pt>
                <c:pt idx="529">
                  <c:v>0.10810050666332252</c:v>
                </c:pt>
                <c:pt idx="530">
                  <c:v>0.24631258394219918</c:v>
                </c:pt>
                <c:pt idx="531">
                  <c:v>0.10853991363546811</c:v>
                </c:pt>
                <c:pt idx="532">
                  <c:v>0.24701234833337371</c:v>
                </c:pt>
                <c:pt idx="533">
                  <c:v>0.10897944434545942</c:v>
                </c:pt>
                <c:pt idx="534">
                  <c:v>0.24771048810216603</c:v>
                </c:pt>
                <c:pt idx="535">
                  <c:v>0.10941909764078438</c:v>
                </c:pt>
                <c:pt idx="536">
                  <c:v>0.24840700440108779</c:v>
                </c:pt>
                <c:pt idx="537">
                  <c:v>0.10985887236893169</c:v>
                </c:pt>
                <c:pt idx="538">
                  <c:v>0.24910189838265073</c:v>
                </c:pt>
                <c:pt idx="539">
                  <c:v>0.11029876737738967</c:v>
                </c:pt>
                <c:pt idx="540">
                  <c:v>0.24979517119936651</c:v>
                </c:pt>
                <c:pt idx="541">
                  <c:v>0.11073878151364625</c:v>
                </c:pt>
                <c:pt idx="542">
                  <c:v>0.25048682400374678</c:v>
                </c:pt>
                <c:pt idx="543">
                  <c:v>0.11117891362519011</c:v>
                </c:pt>
                <c:pt idx="544">
                  <c:v>0.25117685794830324</c:v>
                </c:pt>
                <c:pt idx="545">
                  <c:v>0.1116191625595092</c:v>
                </c:pt>
                <c:pt idx="546">
                  <c:v>0.25186527418554766</c:v>
                </c:pt>
                <c:pt idx="547">
                  <c:v>0.1120595271640922</c:v>
                </c:pt>
                <c:pt idx="548">
                  <c:v>0.25255207386799161</c:v>
                </c:pt>
                <c:pt idx="549">
                  <c:v>0.11250000628642745</c:v>
                </c:pt>
                <c:pt idx="550">
                  <c:v>0.25323725814814685</c:v>
                </c:pt>
                <c:pt idx="551">
                  <c:v>0.11294059877400286</c:v>
                </c:pt>
                <c:pt idx="552">
                  <c:v>0.25392082817852502</c:v>
                </c:pt>
                <c:pt idx="553">
                  <c:v>0.11338130347430714</c:v>
                </c:pt>
                <c:pt idx="554">
                  <c:v>0.25460278511163781</c:v>
                </c:pt>
                <c:pt idx="555">
                  <c:v>0.1138221192348282</c:v>
                </c:pt>
                <c:pt idx="556">
                  <c:v>0.25528313009999698</c:v>
                </c:pt>
                <c:pt idx="557">
                  <c:v>0.11426304490305475</c:v>
                </c:pt>
                <c:pt idx="558">
                  <c:v>0.25596186429611412</c:v>
                </c:pt>
                <c:pt idx="559">
                  <c:v>0.11470407932647511</c:v>
                </c:pt>
                <c:pt idx="560">
                  <c:v>0.25663898885250097</c:v>
                </c:pt>
                <c:pt idx="561">
                  <c:v>0.11514522135257721</c:v>
                </c:pt>
                <c:pt idx="562">
                  <c:v>0.25731450492166918</c:v>
                </c:pt>
                <c:pt idx="563">
                  <c:v>0.11558646982884974</c:v>
                </c:pt>
                <c:pt idx="564">
                  <c:v>0.25798841365613046</c:v>
                </c:pt>
                <c:pt idx="565">
                  <c:v>0.11602782360278062</c:v>
                </c:pt>
                <c:pt idx="566">
                  <c:v>0.25866071620839653</c:v>
                </c:pt>
                <c:pt idx="567">
                  <c:v>0.11646928152185856</c:v>
                </c:pt>
                <c:pt idx="568">
                  <c:v>0.25933141373097901</c:v>
                </c:pt>
                <c:pt idx="569">
                  <c:v>0.11691084243357189</c:v>
                </c:pt>
                <c:pt idx="570">
                  <c:v>0.26000050737638963</c:v>
                </c:pt>
                <c:pt idx="571">
                  <c:v>0.11735250518540852</c:v>
                </c:pt>
                <c:pt idx="572">
                  <c:v>0.26066799829714005</c:v>
                </c:pt>
                <c:pt idx="573">
                  <c:v>0.11779426862485715</c:v>
                </c:pt>
                <c:pt idx="574">
                  <c:v>0.26133388764574195</c:v>
                </c:pt>
                <c:pt idx="575">
                  <c:v>0.1182361315994057</c:v>
                </c:pt>
                <c:pt idx="576">
                  <c:v>0.26199817657470709</c:v>
                </c:pt>
                <c:pt idx="577">
                  <c:v>0.11867809295654289</c:v>
                </c:pt>
                <c:pt idx="578">
                  <c:v>0.26266086623654705</c:v>
                </c:pt>
                <c:pt idx="579">
                  <c:v>0.11912015154375702</c:v>
                </c:pt>
                <c:pt idx="580">
                  <c:v>0.2633219577837736</c:v>
                </c:pt>
                <c:pt idx="581">
                  <c:v>0.11956230620853603</c:v>
                </c:pt>
                <c:pt idx="582">
                  <c:v>0.26398145236889836</c:v>
                </c:pt>
                <c:pt idx="583">
                  <c:v>0.12000455579836861</c:v>
                </c:pt>
                <c:pt idx="584">
                  <c:v>0.26463935114443304</c:v>
                </c:pt>
                <c:pt idx="585">
                  <c:v>0.12044689916074268</c:v>
                </c:pt>
                <c:pt idx="586">
                  <c:v>0.2652956552628894</c:v>
                </c:pt>
                <c:pt idx="587">
                  <c:v>0.12088933514314697</c:v>
                </c:pt>
                <c:pt idx="588">
                  <c:v>0.265950365876779</c:v>
                </c:pt>
                <c:pt idx="589">
                  <c:v>0.12133186259306974</c:v>
                </c:pt>
                <c:pt idx="590">
                  <c:v>0.26660348413861362</c:v>
                </c:pt>
                <c:pt idx="591">
                  <c:v>0.12177448035799898</c:v>
                </c:pt>
                <c:pt idx="592">
                  <c:v>0.26725501120090489</c:v>
                </c:pt>
                <c:pt idx="593">
                  <c:v>0.12221718728542336</c:v>
                </c:pt>
                <c:pt idx="594">
                  <c:v>0.26790494821616451</c:v>
                </c:pt>
                <c:pt idx="595">
                  <c:v>0.1226599822228308</c:v>
                </c:pt>
                <c:pt idx="596">
                  <c:v>0.26855329633690422</c:v>
                </c:pt>
                <c:pt idx="597">
                  <c:v>0.12310286401771002</c:v>
                </c:pt>
                <c:pt idx="598">
                  <c:v>0.26920005671563563</c:v>
                </c:pt>
                <c:pt idx="599">
                  <c:v>0.1235458315175493</c:v>
                </c:pt>
                <c:pt idx="600">
                  <c:v>0.26984523050487047</c:v>
                </c:pt>
                <c:pt idx="601">
                  <c:v>0.12398888356983662</c:v>
                </c:pt>
                <c:pt idx="602">
                  <c:v>0.27048881885712039</c:v>
                </c:pt>
                <c:pt idx="603">
                  <c:v>0.12443201902206064</c:v>
                </c:pt>
                <c:pt idx="604">
                  <c:v>0.2711308229248971</c:v>
                </c:pt>
                <c:pt idx="605">
                  <c:v>0.12487523672170929</c:v>
                </c:pt>
                <c:pt idx="606">
                  <c:v>0.27177124386071233</c:v>
                </c:pt>
                <c:pt idx="607">
                  <c:v>0.12531853551627128</c:v>
                </c:pt>
                <c:pt idx="608">
                  <c:v>0.27241008281707768</c:v>
                </c:pt>
                <c:pt idx="609">
                  <c:v>0.12576191425323494</c:v>
                </c:pt>
                <c:pt idx="610">
                  <c:v>0.2730473409465049</c:v>
                </c:pt>
                <c:pt idx="611">
                  <c:v>0.12620537178008817</c:v>
                </c:pt>
                <c:pt idx="612">
                  <c:v>0.27368301940150563</c:v>
                </c:pt>
                <c:pt idx="613">
                  <c:v>0.12664890694431968</c:v>
                </c:pt>
                <c:pt idx="614">
                  <c:v>0.27431711933459157</c:v>
                </c:pt>
                <c:pt idx="615">
                  <c:v>0.12709251859341741</c:v>
                </c:pt>
                <c:pt idx="616">
                  <c:v>0.27494964189827448</c:v>
                </c:pt>
                <c:pt idx="617">
                  <c:v>0.12753620557487003</c:v>
                </c:pt>
                <c:pt idx="618">
                  <c:v>0.27558058824506593</c:v>
                </c:pt>
                <c:pt idx="619">
                  <c:v>0.12797996673616588</c:v>
                </c:pt>
                <c:pt idx="620">
                  <c:v>0.27620995952747768</c:v>
                </c:pt>
                <c:pt idx="621">
                  <c:v>0.12842380092479289</c:v>
                </c:pt>
                <c:pt idx="622">
                  <c:v>0.27683775689802137</c:v>
                </c:pt>
                <c:pt idx="623">
                  <c:v>0.12886770698823974</c:v>
                </c:pt>
                <c:pt idx="624">
                  <c:v>0.2774639815092087</c:v>
                </c:pt>
                <c:pt idx="625">
                  <c:v>0.12931168377399438</c:v>
                </c:pt>
                <c:pt idx="626">
                  <c:v>0.27808863451355142</c:v>
                </c:pt>
                <c:pt idx="627">
                  <c:v>0.12975573012954547</c:v>
                </c:pt>
                <c:pt idx="628">
                  <c:v>0.27871171706356113</c:v>
                </c:pt>
                <c:pt idx="629">
                  <c:v>0.13019984490238137</c:v>
                </c:pt>
                <c:pt idx="630">
                  <c:v>0.27933323031174956</c:v>
                </c:pt>
                <c:pt idx="631">
                  <c:v>0.13064402693999</c:v>
                </c:pt>
                <c:pt idx="632">
                  <c:v>0.27995317541062836</c:v>
                </c:pt>
                <c:pt idx="633">
                  <c:v>0.13108827508986004</c:v>
                </c:pt>
                <c:pt idx="634">
                  <c:v>0.28057155351270924</c:v>
                </c:pt>
                <c:pt idx="635">
                  <c:v>0.13153258819947944</c:v>
                </c:pt>
                <c:pt idx="636">
                  <c:v>0.28118836577050393</c:v>
                </c:pt>
                <c:pt idx="637">
                  <c:v>0.13197696511633686</c:v>
                </c:pt>
                <c:pt idx="638">
                  <c:v>0.28180361333652404</c:v>
                </c:pt>
                <c:pt idx="639">
                  <c:v>0.13242140468792066</c:v>
                </c:pt>
                <c:pt idx="640">
                  <c:v>0.28241729736328131</c:v>
                </c:pt>
                <c:pt idx="641">
                  <c:v>0.13286590576171875</c:v>
                </c:pt>
                <c:pt idx="642">
                  <c:v>0.28302941900328737</c:v>
                </c:pt>
                <c:pt idx="643">
                  <c:v>0.13331046718521983</c:v>
                </c:pt>
                <c:pt idx="644">
                  <c:v>0.28363997940905394</c:v>
                </c:pt>
                <c:pt idx="645">
                  <c:v>0.13375508780591183</c:v>
                </c:pt>
                <c:pt idx="646">
                  <c:v>0.28424897973309277</c:v>
                </c:pt>
                <c:pt idx="647">
                  <c:v>0.13419976647128343</c:v>
                </c:pt>
                <c:pt idx="648">
                  <c:v>0.28485642112791543</c:v>
                </c:pt>
                <c:pt idx="649">
                  <c:v>0.13464450202882297</c:v>
                </c:pt>
                <c:pt idx="650">
                  <c:v>0.28546230474603368</c:v>
                </c:pt>
                <c:pt idx="651">
                  <c:v>0.13508929332601838</c:v>
                </c:pt>
                <c:pt idx="652">
                  <c:v>0.28606663173995917</c:v>
                </c:pt>
                <c:pt idx="653">
                  <c:v>0.13553413921035834</c:v>
                </c:pt>
                <c:pt idx="654">
                  <c:v>0.28666940326220358</c:v>
                </c:pt>
                <c:pt idx="655">
                  <c:v>0.1359790385293308</c:v>
                </c:pt>
                <c:pt idx="656">
                  <c:v>0.28727062046527868</c:v>
                </c:pt>
                <c:pt idx="657">
                  <c:v>0.13642399013042442</c:v>
                </c:pt>
                <c:pt idx="658">
                  <c:v>0.28787028450169605</c:v>
                </c:pt>
                <c:pt idx="659">
                  <c:v>0.13686899286112755</c:v>
                </c:pt>
                <c:pt idx="660">
                  <c:v>0.28846839652396744</c:v>
                </c:pt>
                <c:pt idx="661">
                  <c:v>0.13731404556892812</c:v>
                </c:pt>
                <c:pt idx="662">
                  <c:v>0.2890649576846045</c:v>
                </c:pt>
                <c:pt idx="663">
                  <c:v>0.13775914710131482</c:v>
                </c:pt>
                <c:pt idx="664">
                  <c:v>0.28965996913611891</c:v>
                </c:pt>
                <c:pt idx="665">
                  <c:v>0.13820429630577558</c:v>
                </c:pt>
                <c:pt idx="666">
                  <c:v>0.29025343203102244</c:v>
                </c:pt>
                <c:pt idx="667">
                  <c:v>0.13864949202979907</c:v>
                </c:pt>
                <c:pt idx="668">
                  <c:v>0.29084534752182667</c:v>
                </c:pt>
                <c:pt idx="669">
                  <c:v>0.13909473312087364</c:v>
                </c:pt>
                <c:pt idx="670">
                  <c:v>0.29143571676104335</c:v>
                </c:pt>
                <c:pt idx="671">
                  <c:v>0.13954001842648722</c:v>
                </c:pt>
                <c:pt idx="672">
                  <c:v>0.29202454090118413</c:v>
                </c:pt>
                <c:pt idx="673">
                  <c:v>0.1399853467941285</c:v>
                </c:pt>
                <c:pt idx="674">
                  <c:v>0.29261182109476069</c:v>
                </c:pt>
                <c:pt idx="675">
                  <c:v>0.1404307170712854</c:v>
                </c:pt>
                <c:pt idx="676">
                  <c:v>0.2931975584942848</c:v>
                </c:pt>
                <c:pt idx="677">
                  <c:v>0.14087612810544661</c:v>
                </c:pt>
                <c:pt idx="678">
                  <c:v>0.29378175425226805</c:v>
                </c:pt>
                <c:pt idx="679">
                  <c:v>0.14132157874410048</c:v>
                </c:pt>
                <c:pt idx="680">
                  <c:v>0.29436440952122217</c:v>
                </c:pt>
                <c:pt idx="681">
                  <c:v>0.14176706783473492</c:v>
                </c:pt>
                <c:pt idx="682">
                  <c:v>0.29494552545365882</c:v>
                </c:pt>
                <c:pt idx="683">
                  <c:v>0.14221259422483862</c:v>
                </c:pt>
                <c:pt idx="684">
                  <c:v>0.29552510320208969</c:v>
                </c:pt>
                <c:pt idx="685">
                  <c:v>0.14265815676189952</c:v>
                </c:pt>
                <c:pt idx="686">
                  <c:v>0.29610314391902653</c:v>
                </c:pt>
                <c:pt idx="687">
                  <c:v>0.1431037542934063</c:v>
                </c:pt>
                <c:pt idx="688">
                  <c:v>0.29667964875698094</c:v>
                </c:pt>
                <c:pt idx="689">
                  <c:v>0.1435493856668473</c:v>
                </c:pt>
                <c:pt idx="690">
                  <c:v>0.29725461886846466</c:v>
                </c:pt>
                <c:pt idx="691">
                  <c:v>0.14399504972971044</c:v>
                </c:pt>
                <c:pt idx="692">
                  <c:v>0.29782805540598933</c:v>
                </c:pt>
                <c:pt idx="693">
                  <c:v>0.14444074532948442</c:v>
                </c:pt>
                <c:pt idx="694">
                  <c:v>0.29839995952206666</c:v>
                </c:pt>
                <c:pt idx="695">
                  <c:v>0.14488647131365717</c:v>
                </c:pt>
                <c:pt idx="696">
                  <c:v>0.29897033236920839</c:v>
                </c:pt>
                <c:pt idx="697">
                  <c:v>0.14533222652971736</c:v>
                </c:pt>
                <c:pt idx="698">
                  <c:v>0.29953917509992611</c:v>
                </c:pt>
                <c:pt idx="699">
                  <c:v>0.14577800982515335</c:v>
                </c:pt>
                <c:pt idx="700">
                  <c:v>0.30010648886673158</c:v>
                </c:pt>
                <c:pt idx="701">
                  <c:v>0.14622382004745305</c:v>
                </c:pt>
                <c:pt idx="702">
                  <c:v>0.30067227482213643</c:v>
                </c:pt>
                <c:pt idx="703">
                  <c:v>0.14666965604410515</c:v>
                </c:pt>
                <c:pt idx="704">
                  <c:v>0.30123653411865237</c:v>
                </c:pt>
                <c:pt idx="705">
                  <c:v>0.14711551666259759</c:v>
                </c:pt>
                <c:pt idx="706">
                  <c:v>0.30179926790879114</c:v>
                </c:pt>
                <c:pt idx="707">
                  <c:v>0.14756140075041904</c:v>
                </c:pt>
                <c:pt idx="708">
                  <c:v>0.30236047734506433</c:v>
                </c:pt>
                <c:pt idx="709">
                  <c:v>0.14800730715505786</c:v>
                </c:pt>
                <c:pt idx="710">
                  <c:v>0.30292016357998369</c:v>
                </c:pt>
                <c:pt idx="711">
                  <c:v>0.14845323472400196</c:v>
                </c:pt>
                <c:pt idx="712">
                  <c:v>0.30347832776606087</c:v>
                </c:pt>
                <c:pt idx="713">
                  <c:v>0.14889918230474003</c:v>
                </c:pt>
                <c:pt idx="714">
                  <c:v>0.30403497105580757</c:v>
                </c:pt>
                <c:pt idx="715">
                  <c:v>0.14934514874476001</c:v>
                </c:pt>
                <c:pt idx="716">
                  <c:v>0.30459009460173553</c:v>
                </c:pt>
                <c:pt idx="717">
                  <c:v>0.14979113289155058</c:v>
                </c:pt>
                <c:pt idx="718">
                  <c:v>0.30514369955635634</c:v>
                </c:pt>
                <c:pt idx="719">
                  <c:v>0.15023713359260008</c:v>
                </c:pt>
                <c:pt idx="720">
                  <c:v>0.30569578707218176</c:v>
                </c:pt>
                <c:pt idx="721">
                  <c:v>0.15068314969539642</c:v>
                </c:pt>
                <c:pt idx="722">
                  <c:v>0.30624635830172342</c:v>
                </c:pt>
                <c:pt idx="723">
                  <c:v>0.15112918004742831</c:v>
                </c:pt>
                <c:pt idx="724">
                  <c:v>0.30679541439749303</c:v>
                </c:pt>
                <c:pt idx="725">
                  <c:v>0.15157522349618369</c:v>
                </c:pt>
                <c:pt idx="726">
                  <c:v>0.30734295651200233</c:v>
                </c:pt>
                <c:pt idx="727">
                  <c:v>0.15202127888915121</c:v>
                </c:pt>
                <c:pt idx="728">
                  <c:v>0.30788898579776292</c:v>
                </c:pt>
                <c:pt idx="729">
                  <c:v>0.15246734507381923</c:v>
                </c:pt>
                <c:pt idx="730">
                  <c:v>0.30843350340728654</c:v>
                </c:pt>
                <c:pt idx="731">
                  <c:v>0.15291342089767568</c:v>
                </c:pt>
                <c:pt idx="732">
                  <c:v>0.30897651049308483</c:v>
                </c:pt>
                <c:pt idx="733">
                  <c:v>0.15335950520820923</c:v>
                </c:pt>
                <c:pt idx="734">
                  <c:v>0.3095180082076695</c:v>
                </c:pt>
                <c:pt idx="735">
                  <c:v>0.15380559685290784</c:v>
                </c:pt>
                <c:pt idx="736">
                  <c:v>0.3100579977035523</c:v>
                </c:pt>
                <c:pt idx="737">
                  <c:v>0.15425169467926017</c:v>
                </c:pt>
                <c:pt idx="738">
                  <c:v>0.31059648013324481</c:v>
                </c:pt>
                <c:pt idx="739">
                  <c:v>0.15469779753475457</c:v>
                </c:pt>
                <c:pt idx="740">
                  <c:v>0.31113345664925879</c:v>
                </c:pt>
                <c:pt idx="741">
                  <c:v>0.15514390426687896</c:v>
                </c:pt>
                <c:pt idx="742">
                  <c:v>0.31166892840410587</c:v>
                </c:pt>
                <c:pt idx="743">
                  <c:v>0.15559001372312203</c:v>
                </c:pt>
                <c:pt idx="744">
                  <c:v>0.31220289655029776</c:v>
                </c:pt>
                <c:pt idx="745">
                  <c:v>0.15603612475097173</c:v>
                </c:pt>
                <c:pt idx="746">
                  <c:v>0.3127353622403462</c:v>
                </c:pt>
                <c:pt idx="747">
                  <c:v>0.15648223619791671</c:v>
                </c:pt>
                <c:pt idx="748">
                  <c:v>0.31326632662676279</c:v>
                </c:pt>
                <c:pt idx="749">
                  <c:v>0.15692834691144533</c:v>
                </c:pt>
                <c:pt idx="750">
                  <c:v>0.31379579086205928</c:v>
                </c:pt>
                <c:pt idx="751">
                  <c:v>0.15737445573904552</c:v>
                </c:pt>
                <c:pt idx="752">
                  <c:v>0.3143237560987473</c:v>
                </c:pt>
                <c:pt idx="753">
                  <c:v>0.15782056152820595</c:v>
                </c:pt>
                <c:pt idx="754">
                  <c:v>0.31485022348933855</c:v>
                </c:pt>
                <c:pt idx="755">
                  <c:v>0.15826666312641458</c:v>
                </c:pt>
                <c:pt idx="756">
                  <c:v>0.3153751941863448</c:v>
                </c:pt>
                <c:pt idx="757">
                  <c:v>0.15871275938116006</c:v>
                </c:pt>
                <c:pt idx="758">
                  <c:v>0.31589866934227762</c:v>
                </c:pt>
                <c:pt idx="759">
                  <c:v>0.15915884913993075</c:v>
                </c:pt>
                <c:pt idx="760">
                  <c:v>0.31642065010964876</c:v>
                </c:pt>
                <c:pt idx="761">
                  <c:v>0.15960493125021458</c:v>
                </c:pt>
                <c:pt idx="762">
                  <c:v>0.31694113764096987</c:v>
                </c:pt>
                <c:pt idx="763">
                  <c:v>0.16005100455950022</c:v>
                </c:pt>
                <c:pt idx="764">
                  <c:v>0.31746013308875265</c:v>
                </c:pt>
                <c:pt idx="765">
                  <c:v>0.16049706791527563</c:v>
                </c:pt>
                <c:pt idx="766">
                  <c:v>0.31797763760550884</c:v>
                </c:pt>
                <c:pt idx="767">
                  <c:v>0.16094312016502946</c:v>
                </c:pt>
                <c:pt idx="768">
                  <c:v>0.31849365234375004</c:v>
                </c:pt>
                <c:pt idx="769">
                  <c:v>0.16138916015625007</c:v>
                </c:pt>
                <c:pt idx="770">
                  <c:v>0.319008178455988</c:v>
                </c:pt>
                <c:pt idx="771">
                  <c:v>0.16183518673642538</c:v>
                </c:pt>
                <c:pt idx="772">
                  <c:v>0.31952121709473436</c:v>
                </c:pt>
                <c:pt idx="773">
                  <c:v>0.16228119875304409</c:v>
                </c:pt>
                <c:pt idx="774">
                  <c:v>0.32003276941250081</c:v>
                </c:pt>
                <c:pt idx="775">
                  <c:v>0.16272719505359412</c:v>
                </c:pt>
                <c:pt idx="776">
                  <c:v>0.3205428365617991</c:v>
                </c:pt>
                <c:pt idx="777">
                  <c:v>0.16317317448556415</c:v>
                </c:pt>
                <c:pt idx="778">
                  <c:v>0.32105141969514084</c:v>
                </c:pt>
                <c:pt idx="779">
                  <c:v>0.16361913589644253</c:v>
                </c:pt>
                <c:pt idx="780">
                  <c:v>0.32155851996503776</c:v>
                </c:pt>
                <c:pt idx="781">
                  <c:v>0.16406507813371718</c:v>
                </c:pt>
                <c:pt idx="782">
                  <c:v>0.32206413852400151</c:v>
                </c:pt>
                <c:pt idx="783">
                  <c:v>0.16451100004487679</c:v>
                </c:pt>
                <c:pt idx="784">
                  <c:v>0.32256827652454378</c:v>
                </c:pt>
                <c:pt idx="785">
                  <c:v>0.1649569004774093</c:v>
                </c:pt>
                <c:pt idx="786">
                  <c:v>0.32307093511917634</c:v>
                </c:pt>
                <c:pt idx="787">
                  <c:v>0.16540277827880337</c:v>
                </c:pt>
                <c:pt idx="788">
                  <c:v>0.32357211546041076</c:v>
                </c:pt>
                <c:pt idx="789">
                  <c:v>0.16584863229654737</c:v>
                </c:pt>
                <c:pt idx="790">
                  <c:v>0.3240718187007588</c:v>
                </c:pt>
                <c:pt idx="791">
                  <c:v>0.1662944613781292</c:v>
                </c:pt>
                <c:pt idx="792">
                  <c:v>0.32457004599273209</c:v>
                </c:pt>
                <c:pt idx="793">
                  <c:v>0.16674026437103756</c:v>
                </c:pt>
                <c:pt idx="794">
                  <c:v>0.32506679848884235</c:v>
                </c:pt>
                <c:pt idx="795">
                  <c:v>0.16718604012276039</c:v>
                </c:pt>
                <c:pt idx="796">
                  <c:v>0.32556207734160131</c:v>
                </c:pt>
                <c:pt idx="797">
                  <c:v>0.16763178748078636</c:v>
                </c:pt>
                <c:pt idx="798">
                  <c:v>0.32605588370352057</c:v>
                </c:pt>
                <c:pt idx="799">
                  <c:v>0.16807750529260382</c:v>
                </c:pt>
                <c:pt idx="800">
                  <c:v>0.32654821872711187</c:v>
                </c:pt>
                <c:pt idx="801">
                  <c:v>0.16852319240570068</c:v>
                </c:pt>
                <c:pt idx="802">
                  <c:v>0.32703908356488687</c:v>
                </c:pt>
                <c:pt idx="803">
                  <c:v>0.16896884766756565</c:v>
                </c:pt>
                <c:pt idx="804">
                  <c:v>0.32752847936935725</c:v>
                </c:pt>
                <c:pt idx="805">
                  <c:v>0.16941446992568665</c:v>
                </c:pt>
                <c:pt idx="806">
                  <c:v>0.32801640729303477</c:v>
                </c:pt>
                <c:pt idx="807">
                  <c:v>0.16986005802755236</c:v>
                </c:pt>
                <c:pt idx="808">
                  <c:v>0.32850286848843102</c:v>
                </c:pt>
                <c:pt idx="809">
                  <c:v>0.17030561082065113</c:v>
                </c:pt>
                <c:pt idx="810">
                  <c:v>0.32898786410805775</c:v>
                </c:pt>
                <c:pt idx="811">
                  <c:v>0.17075112715247087</c:v>
                </c:pt>
                <c:pt idx="812">
                  <c:v>0.3294713953044266</c:v>
                </c:pt>
                <c:pt idx="813">
                  <c:v>0.17119660587050028</c:v>
                </c:pt>
                <c:pt idx="814">
                  <c:v>0.32995346323004926</c:v>
                </c:pt>
                <c:pt idx="815">
                  <c:v>0.17164204582222731</c:v>
                </c:pt>
                <c:pt idx="816">
                  <c:v>0.33043406903743749</c:v>
                </c:pt>
                <c:pt idx="817">
                  <c:v>0.1720874458551406</c:v>
                </c:pt>
                <c:pt idx="818">
                  <c:v>0.33091321387910289</c:v>
                </c:pt>
                <c:pt idx="819">
                  <c:v>0.17253280481672853</c:v>
                </c:pt>
                <c:pt idx="820">
                  <c:v>0.33139089890755719</c:v>
                </c:pt>
                <c:pt idx="821">
                  <c:v>0.172978121554479</c:v>
                </c:pt>
                <c:pt idx="822">
                  <c:v>0.33186712527531204</c:v>
                </c:pt>
                <c:pt idx="823">
                  <c:v>0.17342339491588071</c:v>
                </c:pt>
                <c:pt idx="824">
                  <c:v>0.33234189413487913</c:v>
                </c:pt>
                <c:pt idx="825">
                  <c:v>0.1738686237484216</c:v>
                </c:pt>
                <c:pt idx="826">
                  <c:v>0.33281520663877023</c:v>
                </c:pt>
                <c:pt idx="827">
                  <c:v>0.17431380689959033</c:v>
                </c:pt>
                <c:pt idx="828">
                  <c:v>0.33328706393949692</c:v>
                </c:pt>
                <c:pt idx="829">
                  <c:v>0.17475894321687527</c:v>
                </c:pt>
                <c:pt idx="830">
                  <c:v>0.33375746718957094</c:v>
                </c:pt>
                <c:pt idx="831">
                  <c:v>0.17520403154776432</c:v>
                </c:pt>
                <c:pt idx="832">
                  <c:v>0.33422641754150395</c:v>
                </c:pt>
                <c:pt idx="833">
                  <c:v>0.17564907073974617</c:v>
                </c:pt>
                <c:pt idx="834">
                  <c:v>0.33469391614780764</c:v>
                </c:pt>
                <c:pt idx="835">
                  <c:v>0.17609405964030878</c:v>
                </c:pt>
                <c:pt idx="836">
                  <c:v>0.33515996416099375</c:v>
                </c:pt>
                <c:pt idx="837">
                  <c:v>0.17653899709694079</c:v>
                </c:pt>
                <c:pt idx="838">
                  <c:v>0.33562456273357388</c:v>
                </c:pt>
                <c:pt idx="839">
                  <c:v>0.17698388195713058</c:v>
                </c:pt>
                <c:pt idx="840">
                  <c:v>0.33608771301805979</c:v>
                </c:pt>
                <c:pt idx="841">
                  <c:v>0.17742871306836605</c:v>
                </c:pt>
                <c:pt idx="842">
                  <c:v>0.33654941616696316</c:v>
                </c:pt>
                <c:pt idx="843">
                  <c:v>0.1778734892781359</c:v>
                </c:pt>
                <c:pt idx="844">
                  <c:v>0.33700967333279552</c:v>
                </c:pt>
                <c:pt idx="845">
                  <c:v>0.17831820943392807</c:v>
                </c:pt>
                <c:pt idx="846">
                  <c:v>0.33746848566806881</c:v>
                </c:pt>
                <c:pt idx="847">
                  <c:v>0.17876287238323121</c:v>
                </c:pt>
                <c:pt idx="848">
                  <c:v>0.33792585432529454</c:v>
                </c:pt>
                <c:pt idx="849">
                  <c:v>0.1792074769735337</c:v>
                </c:pt>
                <c:pt idx="850">
                  <c:v>0.33838178045698447</c:v>
                </c:pt>
                <c:pt idx="851">
                  <c:v>0.17965202205232345</c:v>
                </c:pt>
                <c:pt idx="852">
                  <c:v>0.3388362652156503</c:v>
                </c:pt>
                <c:pt idx="853">
                  <c:v>0.18009650646708913</c:v>
                </c:pt>
                <c:pt idx="854">
                  <c:v>0.33928930975380356</c:v>
                </c:pt>
                <c:pt idx="855">
                  <c:v>0.18054092906531871</c:v>
                </c:pt>
                <c:pt idx="856">
                  <c:v>0.33974091522395616</c:v>
                </c:pt>
                <c:pt idx="857">
                  <c:v>0.18098528869450084</c:v>
                </c:pt>
                <c:pt idx="858">
                  <c:v>0.34019108277861965</c:v>
                </c:pt>
                <c:pt idx="859">
                  <c:v>0.18142958420212388</c:v>
                </c:pt>
                <c:pt idx="860">
                  <c:v>0.34063981357030576</c:v>
                </c:pt>
                <c:pt idx="861">
                  <c:v>0.18187381443567574</c:v>
                </c:pt>
                <c:pt idx="862">
                  <c:v>0.3410871087515262</c:v>
                </c:pt>
                <c:pt idx="863">
                  <c:v>0.18231797824264512</c:v>
                </c:pt>
                <c:pt idx="864">
                  <c:v>0.3415329694747925</c:v>
                </c:pt>
                <c:pt idx="865">
                  <c:v>0.18276207447051995</c:v>
                </c:pt>
                <c:pt idx="866">
                  <c:v>0.34197739689261658</c:v>
                </c:pt>
                <c:pt idx="867">
                  <c:v>0.18320610196678891</c:v>
                </c:pt>
                <c:pt idx="868">
                  <c:v>0.34242039215750997</c:v>
                </c:pt>
                <c:pt idx="869">
                  <c:v>0.18365005957894034</c:v>
                </c:pt>
                <c:pt idx="870">
                  <c:v>0.34286195642198442</c:v>
                </c:pt>
                <c:pt idx="871">
                  <c:v>0.18409394615446217</c:v>
                </c:pt>
                <c:pt idx="872">
                  <c:v>0.34330209083855162</c:v>
                </c:pt>
                <c:pt idx="873">
                  <c:v>0.18453776054084309</c:v>
                </c:pt>
                <c:pt idx="874">
                  <c:v>0.34374079655972312</c:v>
                </c:pt>
                <c:pt idx="875">
                  <c:v>0.18498150158557103</c:v>
                </c:pt>
                <c:pt idx="876">
                  <c:v>0.34417807473801082</c:v>
                </c:pt>
                <c:pt idx="877">
                  <c:v>0.18542516813613466</c:v>
                </c:pt>
                <c:pt idx="878">
                  <c:v>0.34461392652592626</c:v>
                </c:pt>
                <c:pt idx="879">
                  <c:v>0.18586875904002234</c:v>
                </c:pt>
                <c:pt idx="880">
                  <c:v>0.3450483530759812</c:v>
                </c:pt>
                <c:pt idx="881">
                  <c:v>0.18631227314472198</c:v>
                </c:pt>
                <c:pt idx="882">
                  <c:v>0.34548135554068732</c:v>
                </c:pt>
                <c:pt idx="883">
                  <c:v>0.18675570929772228</c:v>
                </c:pt>
                <c:pt idx="884">
                  <c:v>0.34591293507255616</c:v>
                </c:pt>
                <c:pt idx="885">
                  <c:v>0.18719906634651118</c:v>
                </c:pt>
                <c:pt idx="886">
                  <c:v>0.34634309282409964</c:v>
                </c:pt>
                <c:pt idx="887">
                  <c:v>0.18764234313857733</c:v>
                </c:pt>
                <c:pt idx="888">
                  <c:v>0.34677182994782929</c:v>
                </c:pt>
                <c:pt idx="889">
                  <c:v>0.18808553852140911</c:v>
                </c:pt>
                <c:pt idx="890">
                  <c:v>0.34719914759625686</c:v>
                </c:pt>
                <c:pt idx="891">
                  <c:v>0.18852865134249441</c:v>
                </c:pt>
                <c:pt idx="892">
                  <c:v>0.34762504692189405</c:v>
                </c:pt>
                <c:pt idx="893">
                  <c:v>0.18897168044932194</c:v>
                </c:pt>
                <c:pt idx="894">
                  <c:v>0.3480495290772524</c:v>
                </c:pt>
                <c:pt idx="895">
                  <c:v>0.18941462468937964</c:v>
                </c:pt>
                <c:pt idx="896">
                  <c:v>0.34847259521484381</c:v>
                </c:pt>
                <c:pt idx="897">
                  <c:v>0.18985748291015619</c:v>
                </c:pt>
                <c:pt idx="898">
                  <c:v>0.34889424648717982</c:v>
                </c:pt>
                <c:pt idx="899">
                  <c:v>0.19030025395913988</c:v>
                </c:pt>
                <c:pt idx="900">
                  <c:v>0.34931448404677218</c:v>
                </c:pt>
                <c:pt idx="901">
                  <c:v>0.1907429366838187</c:v>
                </c:pt>
                <c:pt idx="902">
                  <c:v>0.34973330904613259</c:v>
                </c:pt>
                <c:pt idx="903">
                  <c:v>0.19118552993168131</c:v>
                </c:pt>
                <c:pt idx="904">
                  <c:v>0.35015072263777258</c:v>
                </c:pt>
                <c:pt idx="905">
                  <c:v>0.19162803255021565</c:v>
                </c:pt>
                <c:pt idx="906">
                  <c:v>0.35056672597420407</c:v>
                </c:pt>
                <c:pt idx="907">
                  <c:v>0.19207044338691043</c:v>
                </c:pt>
                <c:pt idx="908">
                  <c:v>0.3509813202079386</c:v>
                </c:pt>
                <c:pt idx="909">
                  <c:v>0.1925127612892539</c:v>
                </c:pt>
                <c:pt idx="910">
                  <c:v>0.3513945064914879</c:v>
                </c:pt>
                <c:pt idx="911">
                  <c:v>0.19295498510473408</c:v>
                </c:pt>
                <c:pt idx="912">
                  <c:v>0.35180628597736369</c:v>
                </c:pt>
                <c:pt idx="913">
                  <c:v>0.19339711368083962</c:v>
                </c:pt>
                <c:pt idx="914">
                  <c:v>0.35221665981807748</c:v>
                </c:pt>
                <c:pt idx="915">
                  <c:v>0.19383914586505846</c:v>
                </c:pt>
                <c:pt idx="916">
                  <c:v>0.35262562916614121</c:v>
                </c:pt>
                <c:pt idx="917">
                  <c:v>0.1942810805048793</c:v>
                </c:pt>
                <c:pt idx="918">
                  <c:v>0.35303319517406639</c:v>
                </c:pt>
                <c:pt idx="919">
                  <c:v>0.19472291644779041</c:v>
                </c:pt>
                <c:pt idx="920">
                  <c:v>0.35343935899436479</c:v>
                </c:pt>
                <c:pt idx="921">
                  <c:v>0.19516465254127979</c:v>
                </c:pt>
                <c:pt idx="922">
                  <c:v>0.3538441217795481</c:v>
                </c:pt>
                <c:pt idx="923">
                  <c:v>0.19560628763283611</c:v>
                </c:pt>
                <c:pt idx="924">
                  <c:v>0.35424748468212786</c:v>
                </c:pt>
                <c:pt idx="925">
                  <c:v>0.1960478205699473</c:v>
                </c:pt>
                <c:pt idx="926">
                  <c:v>0.35464944885461597</c:v>
                </c:pt>
                <c:pt idx="927">
                  <c:v>0.19648925020010205</c:v>
                </c:pt>
                <c:pt idx="928">
                  <c:v>0.35505001544952397</c:v>
                </c:pt>
                <c:pt idx="929">
                  <c:v>0.19693057537078865</c:v>
                </c:pt>
                <c:pt idx="930">
                  <c:v>0.35544918561936362</c:v>
                </c:pt>
                <c:pt idx="931">
                  <c:v>0.19737179492949508</c:v>
                </c:pt>
                <c:pt idx="932">
                  <c:v>0.3558469605166466</c:v>
                </c:pt>
                <c:pt idx="933">
                  <c:v>0.19781290772371002</c:v>
                </c:pt>
                <c:pt idx="934">
                  <c:v>0.35624334129388446</c:v>
                </c:pt>
                <c:pt idx="935">
                  <c:v>0.1982539126009214</c:v>
                </c:pt>
                <c:pt idx="936">
                  <c:v>0.35663832910358911</c:v>
                </c:pt>
                <c:pt idx="937">
                  <c:v>0.19869480840861792</c:v>
                </c:pt>
                <c:pt idx="938">
                  <c:v>0.35703192509827208</c:v>
                </c:pt>
                <c:pt idx="939">
                  <c:v>0.19913559399428785</c:v>
                </c:pt>
                <c:pt idx="940">
                  <c:v>0.35742413043044513</c:v>
                </c:pt>
                <c:pt idx="941">
                  <c:v>0.19957626820541918</c:v>
                </c:pt>
                <c:pt idx="942">
                  <c:v>0.35781494625261995</c:v>
                </c:pt>
                <c:pt idx="943">
                  <c:v>0.20001682988950059</c:v>
                </c:pt>
                <c:pt idx="944">
                  <c:v>0.35820437371730807</c:v>
                </c:pt>
                <c:pt idx="945">
                  <c:v>0.20045727789402001</c:v>
                </c:pt>
                <c:pt idx="946">
                  <c:v>0.35859241397702141</c:v>
                </c:pt>
                <c:pt idx="947">
                  <c:v>0.20089761106646614</c:v>
                </c:pt>
                <c:pt idx="948">
                  <c:v>0.3589790681842715</c:v>
                </c:pt>
                <c:pt idx="949">
                  <c:v>0.20133782825432725</c:v>
                </c:pt>
                <c:pt idx="950">
                  <c:v>0.3593643374915701</c:v>
                </c:pt>
                <c:pt idx="951">
                  <c:v>0.20177792830509134</c:v>
                </c:pt>
                <c:pt idx="952">
                  <c:v>0.35974822305142889</c:v>
                </c:pt>
                <c:pt idx="953">
                  <c:v>0.20221791006624706</c:v>
                </c:pt>
                <c:pt idx="954">
                  <c:v>0.36013072601635943</c:v>
                </c:pt>
                <c:pt idx="955">
                  <c:v>0.20265777238528238</c:v>
                </c:pt>
                <c:pt idx="956">
                  <c:v>0.36051184753887361</c:v>
                </c:pt>
                <c:pt idx="957">
                  <c:v>0.20309751410968596</c:v>
                </c:pt>
                <c:pt idx="958">
                  <c:v>0.36089158877148297</c:v>
                </c:pt>
                <c:pt idx="959">
                  <c:v>0.2035371340869461</c:v>
                </c:pt>
                <c:pt idx="960">
                  <c:v>0.36126995086669927</c:v>
                </c:pt>
                <c:pt idx="961">
                  <c:v>0.20397663116455078</c:v>
                </c:pt>
                <c:pt idx="962">
                  <c:v>0.36164693497703421</c:v>
                </c:pt>
                <c:pt idx="963">
                  <c:v>0.20441600418998868</c:v>
                </c:pt>
                <c:pt idx="964">
                  <c:v>0.3620225422549993</c:v>
                </c:pt>
                <c:pt idx="965">
                  <c:v>0.20485525201074772</c:v>
                </c:pt>
                <c:pt idx="966">
                  <c:v>0.36239677385310648</c:v>
                </c:pt>
                <c:pt idx="967">
                  <c:v>0.20529437347431662</c:v>
                </c:pt>
                <c:pt idx="968">
                  <c:v>0.36276963092386727</c:v>
                </c:pt>
                <c:pt idx="969">
                  <c:v>0.20573336742818363</c:v>
                </c:pt>
                <c:pt idx="970">
                  <c:v>0.36314111461979343</c:v>
                </c:pt>
                <c:pt idx="971">
                  <c:v>0.20617223271983676</c:v>
                </c:pt>
                <c:pt idx="972">
                  <c:v>0.36351122609339664</c:v>
                </c:pt>
                <c:pt idx="973">
                  <c:v>0.20661096819676467</c:v>
                </c:pt>
                <c:pt idx="974">
                  <c:v>0.36387996649718846</c:v>
                </c:pt>
                <c:pt idx="975">
                  <c:v>0.2070495727064553</c:v>
                </c:pt>
                <c:pt idx="976">
                  <c:v>0.36424733698368073</c:v>
                </c:pt>
                <c:pt idx="977">
                  <c:v>0.20748804509639734</c:v>
                </c:pt>
                <c:pt idx="978">
                  <c:v>0.36461333870538515</c:v>
                </c:pt>
                <c:pt idx="979">
                  <c:v>0.20792638421407908</c:v>
                </c:pt>
                <c:pt idx="980">
                  <c:v>0.36497797281481331</c:v>
                </c:pt>
                <c:pt idx="981">
                  <c:v>0.2083645889069885</c:v>
                </c:pt>
                <c:pt idx="982">
                  <c:v>0.36534124046447697</c:v>
                </c:pt>
                <c:pt idx="983">
                  <c:v>0.20880265802261427</c:v>
                </c:pt>
                <c:pt idx="984">
                  <c:v>0.36570314280688765</c:v>
                </c:pt>
                <c:pt idx="985">
                  <c:v>0.20924059040844434</c:v>
                </c:pt>
                <c:pt idx="986">
                  <c:v>0.36606368099455722</c:v>
                </c:pt>
                <c:pt idx="987">
                  <c:v>0.20967838491196739</c:v>
                </c:pt>
                <c:pt idx="988">
                  <c:v>0.36642285617999737</c:v>
                </c:pt>
                <c:pt idx="989">
                  <c:v>0.21011604038067169</c:v>
                </c:pt>
                <c:pt idx="990">
                  <c:v>0.36678066951571969</c:v>
                </c:pt>
                <c:pt idx="991">
                  <c:v>0.21055355566204526</c:v>
                </c:pt>
                <c:pt idx="992">
                  <c:v>0.36713712215423594</c:v>
                </c:pt>
                <c:pt idx="993">
                  <c:v>0.21099092960357674</c:v>
                </c:pt>
                <c:pt idx="994">
                  <c:v>0.36749221524805764</c:v>
                </c:pt>
                <c:pt idx="995">
                  <c:v>0.21142816105275408</c:v>
                </c:pt>
                <c:pt idx="996">
                  <c:v>0.36784594994969666</c:v>
                </c:pt>
                <c:pt idx="997">
                  <c:v>0.21186524885706598</c:v>
                </c:pt>
                <c:pt idx="998">
                  <c:v>0.36819832741166469</c:v>
                </c:pt>
                <c:pt idx="999">
                  <c:v>0.21230219186400071</c:v>
                </c:pt>
                <c:pt idx="1000">
                  <c:v>0.36854934878647333</c:v>
                </c:pt>
                <c:pt idx="1001">
                  <c:v>0.21273898892104626</c:v>
                </c:pt>
                <c:pt idx="1002">
                  <c:v>0.36889901522663432</c:v>
                </c:pt>
                <c:pt idx="1003">
                  <c:v>0.2131756388756913</c:v>
                </c:pt>
                <c:pt idx="1004">
                  <c:v>0.36924732788465919</c:v>
                </c:pt>
                <c:pt idx="1005">
                  <c:v>0.21361214057542377</c:v>
                </c:pt>
                <c:pt idx="1006">
                  <c:v>0.36959428791305982</c:v>
                </c:pt>
                <c:pt idx="1007">
                  <c:v>0.21404849286773237</c:v>
                </c:pt>
                <c:pt idx="1008">
                  <c:v>0.36993989646434788</c:v>
                </c:pt>
                <c:pt idx="1009">
                  <c:v>0.21448469460010536</c:v>
                </c:pt>
                <c:pt idx="1010">
                  <c:v>0.37028415469103498</c:v>
                </c:pt>
                <c:pt idx="1011">
                  <c:v>0.21492074462003075</c:v>
                </c:pt>
                <c:pt idx="1012">
                  <c:v>0.37062706374563287</c:v>
                </c:pt>
                <c:pt idx="1013">
                  <c:v>0.21535664177499719</c:v>
                </c:pt>
                <c:pt idx="1014">
                  <c:v>0.37096862478065307</c:v>
                </c:pt>
                <c:pt idx="1015">
                  <c:v>0.21579238491249264</c:v>
                </c:pt>
                <c:pt idx="1016">
                  <c:v>0.37130883894860744</c:v>
                </c:pt>
                <c:pt idx="1017">
                  <c:v>0.21622797288000578</c:v>
                </c:pt>
                <c:pt idx="1018">
                  <c:v>0.3716477074020077</c:v>
                </c:pt>
                <c:pt idx="1019">
                  <c:v>0.21666340452502489</c:v>
                </c:pt>
                <c:pt idx="1020">
                  <c:v>0.37198523129336541</c:v>
                </c:pt>
                <c:pt idx="1021">
                  <c:v>0.21709867869503796</c:v>
                </c:pt>
                <c:pt idx="1022">
                  <c:v>0.37232141177519235</c:v>
                </c:pt>
                <c:pt idx="1023">
                  <c:v>0.21753379423753366</c:v>
                </c:pt>
                <c:pt idx="1024">
                  <c:v>0.37265625000000002</c:v>
                </c:pt>
                <c:pt idx="1025">
                  <c:v>0.21796874999999993</c:v>
                </c:pt>
                <c:pt idx="1026">
                  <c:v>0.37298974712030031</c:v>
                </c:pt>
                <c:pt idx="1027">
                  <c:v>0.21840354482992547</c:v>
                </c:pt>
                <c:pt idx="1028">
                  <c:v>0.3733219042886049</c:v>
                </c:pt>
                <c:pt idx="1029">
                  <c:v>0.21883817757479854</c:v>
                </c:pt>
                <c:pt idx="1030">
                  <c:v>0.37365272265742538</c:v>
                </c:pt>
                <c:pt idx="1031">
                  <c:v>0.21927264708210714</c:v>
                </c:pt>
                <c:pt idx="1032">
                  <c:v>0.37398220337927351</c:v>
                </c:pt>
                <c:pt idx="1033">
                  <c:v>0.21970695219933994</c:v>
                </c:pt>
                <c:pt idx="1034">
                  <c:v>0.37431034760666082</c:v>
                </c:pt>
                <c:pt idx="1035">
                  <c:v>0.22014109177398489</c:v>
                </c:pt>
                <c:pt idx="1036">
                  <c:v>0.37463715649209917</c:v>
                </c:pt>
                <c:pt idx="1037">
                  <c:v>0.22057506465353066</c:v>
                </c:pt>
                <c:pt idx="1038">
                  <c:v>0.37496263118810025</c:v>
                </c:pt>
                <c:pt idx="1039">
                  <c:v>0.22100886968546554</c:v>
                </c:pt>
                <c:pt idx="1040">
                  <c:v>0.37528677284717565</c:v>
                </c:pt>
                <c:pt idx="1041">
                  <c:v>0.22144250571727753</c:v>
                </c:pt>
                <c:pt idx="1042">
                  <c:v>0.37560958262183713</c:v>
                </c:pt>
                <c:pt idx="1043">
                  <c:v>0.22187597159645528</c:v>
                </c:pt>
                <c:pt idx="1044">
                  <c:v>0.37593106166459622</c:v>
                </c:pt>
                <c:pt idx="1045">
                  <c:v>0.22230926617048674</c:v>
                </c:pt>
                <c:pt idx="1046">
                  <c:v>0.37625121112796478</c:v>
                </c:pt>
                <c:pt idx="1047">
                  <c:v>0.2227423882868606</c:v>
                </c:pt>
                <c:pt idx="1048">
                  <c:v>0.3765700321644545</c:v>
                </c:pt>
                <c:pt idx="1049">
                  <c:v>0.22317533679306514</c:v>
                </c:pt>
                <c:pt idx="1050">
                  <c:v>0.37688752592657698</c:v>
                </c:pt>
                <c:pt idx="1051">
                  <c:v>0.22360811053658836</c:v>
                </c:pt>
                <c:pt idx="1052">
                  <c:v>0.37720369356684397</c:v>
                </c:pt>
                <c:pt idx="1053">
                  <c:v>0.22404070836491891</c:v>
                </c:pt>
                <c:pt idx="1054">
                  <c:v>0.37751853623776699</c:v>
                </c:pt>
                <c:pt idx="1055">
                  <c:v>0.22447312912554473</c:v>
                </c:pt>
                <c:pt idx="1056">
                  <c:v>0.37783205509185791</c:v>
                </c:pt>
                <c:pt idx="1057">
                  <c:v>0.22490537166595453</c:v>
                </c:pt>
                <c:pt idx="1058">
                  <c:v>0.37814425128162843</c:v>
                </c:pt>
                <c:pt idx="1059">
                  <c:v>0.22533743483363658</c:v>
                </c:pt>
                <c:pt idx="1060">
                  <c:v>0.37845512595959013</c:v>
                </c:pt>
                <c:pt idx="1061">
                  <c:v>0.22576931747607887</c:v>
                </c:pt>
                <c:pt idx="1062">
                  <c:v>0.37876468027825477</c:v>
                </c:pt>
                <c:pt idx="1063">
                  <c:v>0.22620101844077006</c:v>
                </c:pt>
                <c:pt idx="1064">
                  <c:v>0.37907291539013388</c:v>
                </c:pt>
                <c:pt idx="1065">
                  <c:v>0.22663253657519811</c:v>
                </c:pt>
                <c:pt idx="1066">
                  <c:v>0.37937983244773932</c:v>
                </c:pt>
                <c:pt idx="1067">
                  <c:v>0.22706387072685169</c:v>
                </c:pt>
                <c:pt idx="1068">
                  <c:v>0.37968543260358278</c:v>
                </c:pt>
                <c:pt idx="1069">
                  <c:v>0.22749501974321909</c:v>
                </c:pt>
                <c:pt idx="1070">
                  <c:v>0.37998971701017586</c:v>
                </c:pt>
                <c:pt idx="1071">
                  <c:v>0.2279259824717883</c:v>
                </c:pt>
                <c:pt idx="1072">
                  <c:v>0.38029268682003031</c:v>
                </c:pt>
                <c:pt idx="1073">
                  <c:v>0.22835675776004799</c:v>
                </c:pt>
                <c:pt idx="1074">
                  <c:v>0.38059434318565766</c:v>
                </c:pt>
                <c:pt idx="1075">
                  <c:v>0.2287873444554861</c:v>
                </c:pt>
                <c:pt idx="1076">
                  <c:v>0.38089468725956976</c:v>
                </c:pt>
                <c:pt idx="1077">
                  <c:v>0.22921774140559131</c:v>
                </c:pt>
                <c:pt idx="1078">
                  <c:v>0.38119372019427833</c:v>
                </c:pt>
                <c:pt idx="1079">
                  <c:v>0.22964794745785191</c:v>
                </c:pt>
                <c:pt idx="1080">
                  <c:v>0.38149144314229494</c:v>
                </c:pt>
                <c:pt idx="1081">
                  <c:v>0.2300779614597559</c:v>
                </c:pt>
                <c:pt idx="1082">
                  <c:v>0.38178785725613135</c:v>
                </c:pt>
                <c:pt idx="1083">
                  <c:v>0.23050778225879193</c:v>
                </c:pt>
                <c:pt idx="1084">
                  <c:v>0.38208296368829908</c:v>
                </c:pt>
                <c:pt idx="1085">
                  <c:v>0.23093740870244794</c:v>
                </c:pt>
                <c:pt idx="1086">
                  <c:v>0.38237676359131001</c:v>
                </c:pt>
                <c:pt idx="1087">
                  <c:v>0.23136683963821264</c:v>
                </c:pt>
                <c:pt idx="1088">
                  <c:v>0.38266925811767583</c:v>
                </c:pt>
                <c:pt idx="1089">
                  <c:v>0.23179607391357429</c:v>
                </c:pt>
                <c:pt idx="1090">
                  <c:v>0.38296044841990812</c:v>
                </c:pt>
                <c:pt idx="1091">
                  <c:v>0.23222511037602089</c:v>
                </c:pt>
                <c:pt idx="1092">
                  <c:v>0.38325033565051864</c:v>
                </c:pt>
                <c:pt idx="1093">
                  <c:v>0.23265394787304111</c:v>
                </c:pt>
                <c:pt idx="1094">
                  <c:v>0.38353892096201891</c:v>
                </c:pt>
                <c:pt idx="1095">
                  <c:v>0.23308258525212289</c:v>
                </c:pt>
                <c:pt idx="1096">
                  <c:v>0.38382620550692081</c:v>
                </c:pt>
                <c:pt idx="1097">
                  <c:v>0.23351102136075491</c:v>
                </c:pt>
                <c:pt idx="1098">
                  <c:v>0.38411219043773603</c:v>
                </c:pt>
                <c:pt idx="1099">
                  <c:v>0.23393925504642546</c:v>
                </c:pt>
                <c:pt idx="1100">
                  <c:v>0.38439687690697616</c:v>
                </c:pt>
                <c:pt idx="1101">
                  <c:v>0.23436728515662253</c:v>
                </c:pt>
                <c:pt idx="1102">
                  <c:v>0.38468026606715294</c:v>
                </c:pt>
                <c:pt idx="1103">
                  <c:v>0.23479511053883478</c:v>
                </c:pt>
                <c:pt idx="1104">
                  <c:v>0.38496235907077792</c:v>
                </c:pt>
                <c:pt idx="1105">
                  <c:v>0.23522273004055017</c:v>
                </c:pt>
                <c:pt idx="1106">
                  <c:v>0.38524315707036294</c:v>
                </c:pt>
                <c:pt idx="1107">
                  <c:v>0.23565014250925737</c:v>
                </c:pt>
                <c:pt idx="1108">
                  <c:v>0.38552266121841972</c:v>
                </c:pt>
                <c:pt idx="1109">
                  <c:v>0.23607734679244466</c:v>
                </c:pt>
                <c:pt idx="1110">
                  <c:v>0.38580087266745983</c:v>
                </c:pt>
                <c:pt idx="1111">
                  <c:v>0.23650434173760004</c:v>
                </c:pt>
                <c:pt idx="1112">
                  <c:v>0.38607779256999503</c:v>
                </c:pt>
                <c:pt idx="1113">
                  <c:v>0.23693112619221218</c:v>
                </c:pt>
                <c:pt idx="1114">
                  <c:v>0.38635342207853685</c:v>
                </c:pt>
                <c:pt idx="1115">
                  <c:v>0.23735769900376902</c:v>
                </c:pt>
                <c:pt idx="1116">
                  <c:v>0.38662776234559715</c:v>
                </c:pt>
                <c:pt idx="1117">
                  <c:v>0.23778405901975924</c:v>
                </c:pt>
                <c:pt idx="1118">
                  <c:v>0.38690081452368763</c:v>
                </c:pt>
                <c:pt idx="1119">
                  <c:v>0.23821020508767113</c:v>
                </c:pt>
                <c:pt idx="1120">
                  <c:v>0.38717257976531988</c:v>
                </c:pt>
                <c:pt idx="1121">
                  <c:v>0.23863613605499268</c:v>
                </c:pt>
                <c:pt idx="1122">
                  <c:v>0.38744305922300565</c:v>
                </c:pt>
                <c:pt idx="1123">
                  <c:v>0.23906185076921255</c:v>
                </c:pt>
                <c:pt idx="1124">
                  <c:v>0.38771225404925647</c:v>
                </c:pt>
                <c:pt idx="1125">
                  <c:v>0.23948734807781868</c:v>
                </c:pt>
                <c:pt idx="1126">
                  <c:v>0.3879801653965842</c:v>
                </c:pt>
                <c:pt idx="1127">
                  <c:v>0.23991262682829978</c:v>
                </c:pt>
                <c:pt idx="1128">
                  <c:v>0.38824679441750054</c:v>
                </c:pt>
                <c:pt idx="1129">
                  <c:v>0.24033768586814411</c:v>
                </c:pt>
                <c:pt idx="1130">
                  <c:v>0.38851214226451708</c:v>
                </c:pt>
                <c:pt idx="1131">
                  <c:v>0.24076252404483967</c:v>
                </c:pt>
                <c:pt idx="1132">
                  <c:v>0.38877621009014557</c:v>
                </c:pt>
                <c:pt idx="1133">
                  <c:v>0.24118714020587512</c:v>
                </c:pt>
                <c:pt idx="1134">
                  <c:v>0.38903899904689754</c:v>
                </c:pt>
                <c:pt idx="1135">
                  <c:v>0.2416115331987384</c:v>
                </c:pt>
                <c:pt idx="1136">
                  <c:v>0.38930051028728485</c:v>
                </c:pt>
                <c:pt idx="1137">
                  <c:v>0.24203570187091822</c:v>
                </c:pt>
                <c:pt idx="1138">
                  <c:v>0.38956074496381921</c:v>
                </c:pt>
                <c:pt idx="1139">
                  <c:v>0.24245964506990283</c:v>
                </c:pt>
                <c:pt idx="1140">
                  <c:v>0.38981970422901219</c:v>
                </c:pt>
                <c:pt idx="1141">
                  <c:v>0.24288336164318025</c:v>
                </c:pt>
                <c:pt idx="1142">
                  <c:v>0.39007738923537549</c:v>
                </c:pt>
                <c:pt idx="1143">
                  <c:v>0.24330685043823913</c:v>
                </c:pt>
                <c:pt idx="1144">
                  <c:v>0.39033380113542082</c:v>
                </c:pt>
                <c:pt idx="1145">
                  <c:v>0.24373011030256742</c:v>
                </c:pt>
                <c:pt idx="1146">
                  <c:v>0.39058894108165992</c:v>
                </c:pt>
                <c:pt idx="1147">
                  <c:v>0.2441531400836538</c:v>
                </c:pt>
                <c:pt idx="1148">
                  <c:v>0.39084281022660444</c:v>
                </c:pt>
                <c:pt idx="1149">
                  <c:v>0.24457593862898655</c:v>
                </c:pt>
                <c:pt idx="1150">
                  <c:v>0.39109540972276596</c:v>
                </c:pt>
                <c:pt idx="1151">
                  <c:v>0.24499850478605367</c:v>
                </c:pt>
                <c:pt idx="1152">
                  <c:v>0.39134674072265629</c:v>
                </c:pt>
                <c:pt idx="1153">
                  <c:v>0.24542083740234383</c:v>
                </c:pt>
                <c:pt idx="1154">
                  <c:v>0.39159680437878708</c:v>
                </c:pt>
                <c:pt idx="1155">
                  <c:v>0.24584293532534496</c:v>
                </c:pt>
                <c:pt idx="1156">
                  <c:v>0.39184560184367007</c:v>
                </c:pt>
                <c:pt idx="1157">
                  <c:v>0.24626479740254575</c:v>
                </c:pt>
                <c:pt idx="1158">
                  <c:v>0.3920931342698169</c:v>
                </c:pt>
                <c:pt idx="1159">
                  <c:v>0.24668642248143449</c:v>
                </c:pt>
                <c:pt idx="1160">
                  <c:v>0.39233940280973917</c:v>
                </c:pt>
                <c:pt idx="1161">
                  <c:v>0.24710780940949917</c:v>
                </c:pt>
                <c:pt idx="1162">
                  <c:v>0.39258440861594868</c:v>
                </c:pt>
                <c:pt idx="1163">
                  <c:v>0.24752895703422842</c:v>
                </c:pt>
                <c:pt idx="1164">
                  <c:v>0.39282815284095707</c:v>
                </c:pt>
                <c:pt idx="1165">
                  <c:v>0.24794986420311027</c:v>
                </c:pt>
                <c:pt idx="1166">
                  <c:v>0.39307063663727609</c:v>
                </c:pt>
                <c:pt idx="1167">
                  <c:v>0.24837052976363333</c:v>
                </c:pt>
                <c:pt idx="1168">
                  <c:v>0.3933118611574174</c:v>
                </c:pt>
                <c:pt idx="1169">
                  <c:v>0.2487909525632859</c:v>
                </c:pt>
                <c:pt idx="1170">
                  <c:v>0.39355182755389256</c:v>
                </c:pt>
                <c:pt idx="1171">
                  <c:v>0.24921113144955598</c:v>
                </c:pt>
                <c:pt idx="1172">
                  <c:v>0.3937905369792134</c:v>
                </c:pt>
                <c:pt idx="1173">
                  <c:v>0.2496310652699322</c:v>
                </c:pt>
                <c:pt idx="1174">
                  <c:v>0.39402799058589155</c:v>
                </c:pt>
                <c:pt idx="1175">
                  <c:v>0.25005075287190259</c:v>
                </c:pt>
                <c:pt idx="1176">
                  <c:v>0.39426418952643877</c:v>
                </c:pt>
                <c:pt idx="1177">
                  <c:v>0.25047019310295576</c:v>
                </c:pt>
                <c:pt idx="1178">
                  <c:v>0.39449913495336669</c:v>
                </c:pt>
                <c:pt idx="1179">
                  <c:v>0.25088938481057999</c:v>
                </c:pt>
                <c:pt idx="1180">
                  <c:v>0.39473282801918691</c:v>
                </c:pt>
                <c:pt idx="1181">
                  <c:v>0.25130832684226334</c:v>
                </c:pt>
                <c:pt idx="1182">
                  <c:v>0.39496526987641123</c:v>
                </c:pt>
                <c:pt idx="1183">
                  <c:v>0.25172701804549441</c:v>
                </c:pt>
                <c:pt idx="1184">
                  <c:v>0.39519646167755129</c:v>
                </c:pt>
                <c:pt idx="1185">
                  <c:v>0.25214545726776116</c:v>
                </c:pt>
                <c:pt idx="1186">
                  <c:v>0.39542640457511885</c:v>
                </c:pt>
                <c:pt idx="1187">
                  <c:v>0.25256364335655229</c:v>
                </c:pt>
                <c:pt idx="1188">
                  <c:v>0.39565509972162555</c:v>
                </c:pt>
                <c:pt idx="1189">
                  <c:v>0.25298157515935604</c:v>
                </c:pt>
                <c:pt idx="1190">
                  <c:v>0.39588254826958297</c:v>
                </c:pt>
                <c:pt idx="1191">
                  <c:v>0.2533992515236605</c:v>
                </c:pt>
                <c:pt idx="1192">
                  <c:v>0.39610875137150292</c:v>
                </c:pt>
                <c:pt idx="1193">
                  <c:v>0.25381667129695423</c:v>
                </c:pt>
                <c:pt idx="1194">
                  <c:v>0.39633371017989705</c:v>
                </c:pt>
                <c:pt idx="1195">
                  <c:v>0.25423383332672522</c:v>
                </c:pt>
                <c:pt idx="1196">
                  <c:v>0.3965574258472771</c:v>
                </c:pt>
                <c:pt idx="1197">
                  <c:v>0.25465073646046216</c:v>
                </c:pt>
                <c:pt idx="1198">
                  <c:v>0.39677989952615467</c:v>
                </c:pt>
                <c:pt idx="1199">
                  <c:v>0.25506737954565328</c:v>
                </c:pt>
                <c:pt idx="1200">
                  <c:v>0.3970011323690415</c:v>
                </c:pt>
                <c:pt idx="1201">
                  <c:v>0.25548376142978668</c:v>
                </c:pt>
                <c:pt idx="1202">
                  <c:v>0.39722112552844924</c:v>
                </c:pt>
                <c:pt idx="1203">
                  <c:v>0.25589988096035093</c:v>
                </c:pt>
                <c:pt idx="1204">
                  <c:v>0.39743988015688958</c:v>
                </c:pt>
                <c:pt idx="1205">
                  <c:v>0.25631573698483401</c:v>
                </c:pt>
                <c:pt idx="1206">
                  <c:v>0.39765739740687428</c:v>
                </c:pt>
                <c:pt idx="1207">
                  <c:v>0.2567313283507246</c:v>
                </c:pt>
                <c:pt idx="1208">
                  <c:v>0.39787367843091492</c:v>
                </c:pt>
                <c:pt idx="1209">
                  <c:v>0.25714665390551095</c:v>
                </c:pt>
                <c:pt idx="1210">
                  <c:v>0.39808872438152326</c:v>
                </c:pt>
                <c:pt idx="1211">
                  <c:v>0.25756171249668114</c:v>
                </c:pt>
                <c:pt idx="1212">
                  <c:v>0.39830253641121094</c:v>
                </c:pt>
                <c:pt idx="1213">
                  <c:v>0.25797650297172375</c:v>
                </c:pt>
                <c:pt idx="1214">
                  <c:v>0.39851511567248965</c:v>
                </c:pt>
                <c:pt idx="1215">
                  <c:v>0.25839102417812676</c:v>
                </c:pt>
                <c:pt idx="1216">
                  <c:v>0.39872646331787115</c:v>
                </c:pt>
                <c:pt idx="1217">
                  <c:v>0.25880527496337885</c:v>
                </c:pt>
                <c:pt idx="1218">
                  <c:v>0.39893658049986702</c:v>
                </c:pt>
                <c:pt idx="1219">
                  <c:v>0.25921925417496827</c:v>
                </c:pt>
                <c:pt idx="1220">
                  <c:v>0.39914546837098902</c:v>
                </c:pt>
                <c:pt idx="1221">
                  <c:v>0.25963296066038311</c:v>
                </c:pt>
                <c:pt idx="1222">
                  <c:v>0.39935312808374879</c:v>
                </c:pt>
                <c:pt idx="1223">
                  <c:v>0.26004639326711193</c:v>
                </c:pt>
                <c:pt idx="1224">
                  <c:v>0.39955956079065802</c:v>
                </c:pt>
                <c:pt idx="1225">
                  <c:v>0.26045955084264272</c:v>
                </c:pt>
                <c:pt idx="1226">
                  <c:v>0.39976476764422847</c:v>
                </c:pt>
                <c:pt idx="1227">
                  <c:v>0.26087243223446416</c:v>
                </c:pt>
                <c:pt idx="1228">
                  <c:v>0.39996874979697172</c:v>
                </c:pt>
                <c:pt idx="1229">
                  <c:v>0.2612850362900645</c:v>
                </c:pt>
                <c:pt idx="1230">
                  <c:v>0.40017150840139953</c:v>
                </c:pt>
                <c:pt idx="1231">
                  <c:v>0.26169736185693182</c:v>
                </c:pt>
                <c:pt idx="1232">
                  <c:v>0.40037304461002354</c:v>
                </c:pt>
                <c:pt idx="1233">
                  <c:v>0.2621094077825547</c:v>
                </c:pt>
                <c:pt idx="1234">
                  <c:v>0.40057335957535545</c:v>
                </c:pt>
                <c:pt idx="1235">
                  <c:v>0.26252117291442112</c:v>
                </c:pt>
                <c:pt idx="1236">
                  <c:v>0.400772454449907</c:v>
                </c:pt>
                <c:pt idx="1237">
                  <c:v>0.26293265610001976</c:v>
                </c:pt>
                <c:pt idx="1238">
                  <c:v>0.40097033038618979</c:v>
                </c:pt>
                <c:pt idx="1239">
                  <c:v>0.26334385618683886</c:v>
                </c:pt>
                <c:pt idx="1240">
                  <c:v>0.40116698853671556</c:v>
                </c:pt>
                <c:pt idx="1241">
                  <c:v>0.26375477202236652</c:v>
                </c:pt>
                <c:pt idx="1242">
                  <c:v>0.40136243005399597</c:v>
                </c:pt>
                <c:pt idx="1243">
                  <c:v>0.26416540245409131</c:v>
                </c:pt>
                <c:pt idx="1244">
                  <c:v>0.4015566560905427</c:v>
                </c:pt>
                <c:pt idx="1245">
                  <c:v>0.2645757463295012</c:v>
                </c:pt>
                <c:pt idx="1246">
                  <c:v>0.4017496677988675</c:v>
                </c:pt>
                <c:pt idx="1247">
                  <c:v>0.26498580249608489</c:v>
                </c:pt>
                <c:pt idx="1248">
                  <c:v>0.40194146633148198</c:v>
                </c:pt>
                <c:pt idx="1249">
                  <c:v>0.26539556980133061</c:v>
                </c:pt>
                <c:pt idx="1250">
                  <c:v>0.40213205284089787</c:v>
                </c:pt>
                <c:pt idx="1251">
                  <c:v>0.26580504709272645</c:v>
                </c:pt>
                <c:pt idx="1252">
                  <c:v>0.40232142847962682</c:v>
                </c:pt>
                <c:pt idx="1253">
                  <c:v>0.266214233217761</c:v>
                </c:pt>
                <c:pt idx="1254">
                  <c:v>0.40250959440018053</c:v>
                </c:pt>
                <c:pt idx="1255">
                  <c:v>0.26662312702392221</c:v>
                </c:pt>
                <c:pt idx="1256">
                  <c:v>0.40269655175507074</c:v>
                </c:pt>
                <c:pt idx="1257">
                  <c:v>0.26703172735869879</c:v>
                </c:pt>
                <c:pt idx="1258">
                  <c:v>0.40288230169680905</c:v>
                </c:pt>
                <c:pt idx="1259">
                  <c:v>0.26744003306957898</c:v>
                </c:pt>
                <c:pt idx="1260">
                  <c:v>0.40306684537790721</c:v>
                </c:pt>
                <c:pt idx="1261">
                  <c:v>0.26784804300405085</c:v>
                </c:pt>
                <c:pt idx="1262">
                  <c:v>0.40325018395087686</c:v>
                </c:pt>
                <c:pt idx="1263">
                  <c:v>0.268255756009603</c:v>
                </c:pt>
                <c:pt idx="1264">
                  <c:v>0.4034323185682297</c:v>
                </c:pt>
                <c:pt idx="1265">
                  <c:v>0.26866317093372338</c:v>
                </c:pt>
                <c:pt idx="1266">
                  <c:v>0.40361325038247747</c:v>
                </c:pt>
                <c:pt idx="1267">
                  <c:v>0.2690702866239007</c:v>
                </c:pt>
                <c:pt idx="1268">
                  <c:v>0.40379298054613177</c:v>
                </c:pt>
                <c:pt idx="1269">
                  <c:v>0.2694771019276232</c:v>
                </c:pt>
                <c:pt idx="1270">
                  <c:v>0.40397151021170435</c:v>
                </c:pt>
                <c:pt idx="1271">
                  <c:v>0.26988361569237895</c:v>
                </c:pt>
                <c:pt idx="1272">
                  <c:v>0.40414884053170685</c:v>
                </c:pt>
                <c:pt idx="1273">
                  <c:v>0.27028982676565655</c:v>
                </c:pt>
                <c:pt idx="1274">
                  <c:v>0.40432497265865097</c:v>
                </c:pt>
                <c:pt idx="1275">
                  <c:v>0.27069573399494395</c:v>
                </c:pt>
                <c:pt idx="1276">
                  <c:v>0.40449990774504846</c:v>
                </c:pt>
                <c:pt idx="1277">
                  <c:v>0.27110133622772986</c:v>
                </c:pt>
                <c:pt idx="1278">
                  <c:v>0.4046736469434109</c:v>
                </c:pt>
                <c:pt idx="1279">
                  <c:v>0.27150663231150252</c:v>
                </c:pt>
                <c:pt idx="1280">
                  <c:v>0.40484619140625006</c:v>
                </c:pt>
                <c:pt idx="1281">
                  <c:v>0.27191162109375</c:v>
                </c:pt>
                <c:pt idx="1282">
                  <c:v>0.40501754228607756</c:v>
                </c:pt>
                <c:pt idx="1283">
                  <c:v>0.27231630142196089</c:v>
                </c:pt>
                <c:pt idx="1284">
                  <c:v>0.40518770073540511</c:v>
                </c:pt>
                <c:pt idx="1285">
                  <c:v>0.27272067214362317</c:v>
                </c:pt>
                <c:pt idx="1286">
                  <c:v>0.40535666790674446</c:v>
                </c:pt>
                <c:pt idx="1287">
                  <c:v>0.27312473210622551</c:v>
                </c:pt>
                <c:pt idx="1288">
                  <c:v>0.4055244449526072</c:v>
                </c:pt>
                <c:pt idx="1289">
                  <c:v>0.27352848015725617</c:v>
                </c:pt>
                <c:pt idx="1290">
                  <c:v>0.40569103302550508</c:v>
                </c:pt>
                <c:pt idx="1291">
                  <c:v>0.27393191514420323</c:v>
                </c:pt>
                <c:pt idx="1292">
                  <c:v>0.40585643327794974</c:v>
                </c:pt>
                <c:pt idx="1293">
                  <c:v>0.27433503591455538</c:v>
                </c:pt>
                <c:pt idx="1294">
                  <c:v>0.40602064686245287</c:v>
                </c:pt>
                <c:pt idx="1295">
                  <c:v>0.27473784131580042</c:v>
                </c:pt>
                <c:pt idx="1296">
                  <c:v>0.40618367493152624</c:v>
                </c:pt>
                <c:pt idx="1297">
                  <c:v>0.27514033019542689</c:v>
                </c:pt>
                <c:pt idx="1298">
                  <c:v>0.40634551863768142</c:v>
                </c:pt>
                <c:pt idx="1299">
                  <c:v>0.2755425014009234</c:v>
                </c:pt>
                <c:pt idx="1300">
                  <c:v>0.40650617913343018</c:v>
                </c:pt>
                <c:pt idx="1301">
                  <c:v>0.27594435377977805</c:v>
                </c:pt>
                <c:pt idx="1302">
                  <c:v>0.40666565757128414</c:v>
                </c:pt>
                <c:pt idx="1303">
                  <c:v>0.27634588617947903</c:v>
                </c:pt>
                <c:pt idx="1304">
                  <c:v>0.40682395510375502</c:v>
                </c:pt>
                <c:pt idx="1305">
                  <c:v>0.27674709744751463</c:v>
                </c:pt>
                <c:pt idx="1306">
                  <c:v>0.40698107288335456</c:v>
                </c:pt>
                <c:pt idx="1307">
                  <c:v>0.27714798643137323</c:v>
                </c:pt>
                <c:pt idx="1308">
                  <c:v>0.40713701206259434</c:v>
                </c:pt>
                <c:pt idx="1309">
                  <c:v>0.27754855197854345</c:v>
                </c:pt>
                <c:pt idx="1310">
                  <c:v>0.40729177379398612</c:v>
                </c:pt>
                <c:pt idx="1311">
                  <c:v>0.27794879293651337</c:v>
                </c:pt>
                <c:pt idx="1312">
                  <c:v>0.40744535923004155</c:v>
                </c:pt>
                <c:pt idx="1313">
                  <c:v>0.27834870815277118</c:v>
                </c:pt>
                <c:pt idx="1314">
                  <c:v>0.40759776952327231</c:v>
                </c:pt>
                <c:pt idx="1315">
                  <c:v>0.2787482964748052</c:v>
                </c:pt>
                <c:pt idx="1316">
                  <c:v>0.40774900582619017</c:v>
                </c:pt>
                <c:pt idx="1317">
                  <c:v>0.27914755675010378</c:v>
                </c:pt>
                <c:pt idx="1318">
                  <c:v>0.4078990692913067</c:v>
                </c:pt>
                <c:pt idx="1319">
                  <c:v>0.27954648782615554</c:v>
                </c:pt>
                <c:pt idx="1320">
                  <c:v>0.40804796107113367</c:v>
                </c:pt>
                <c:pt idx="1321">
                  <c:v>0.27994508855044858</c:v>
                </c:pt>
                <c:pt idx="1322">
                  <c:v>0.40819568231818271</c:v>
                </c:pt>
                <c:pt idx="1323">
                  <c:v>0.28034335777047109</c:v>
                </c:pt>
                <c:pt idx="1324">
                  <c:v>0.40834223418496551</c:v>
                </c:pt>
                <c:pt idx="1325">
                  <c:v>0.28074129433371137</c:v>
                </c:pt>
                <c:pt idx="1326">
                  <c:v>0.40848761782399384</c:v>
                </c:pt>
                <c:pt idx="1327">
                  <c:v>0.28113889708765777</c:v>
                </c:pt>
                <c:pt idx="1328">
                  <c:v>0.40863183438777928</c:v>
                </c:pt>
                <c:pt idx="1329">
                  <c:v>0.28153616487979893</c:v>
                </c:pt>
                <c:pt idx="1330">
                  <c:v>0.40877488502883358</c:v>
                </c:pt>
                <c:pt idx="1331">
                  <c:v>0.28193309655762294</c:v>
                </c:pt>
                <c:pt idx="1332">
                  <c:v>0.40891677089966838</c:v>
                </c:pt>
                <c:pt idx="1333">
                  <c:v>0.28232969096861799</c:v>
                </c:pt>
                <c:pt idx="1334">
                  <c:v>0.40905749315279538</c:v>
                </c:pt>
                <c:pt idx="1335">
                  <c:v>0.28272594696027237</c:v>
                </c:pt>
                <c:pt idx="1336">
                  <c:v>0.40919705294072634</c:v>
                </c:pt>
                <c:pt idx="1337">
                  <c:v>0.28312186338007445</c:v>
                </c:pt>
                <c:pt idx="1338">
                  <c:v>0.40933545141597283</c:v>
                </c:pt>
                <c:pt idx="1339">
                  <c:v>0.28351743907551286</c:v>
                </c:pt>
                <c:pt idx="1340">
                  <c:v>0.40947268973104661</c:v>
                </c:pt>
                <c:pt idx="1341">
                  <c:v>0.28391267289407568</c:v>
                </c:pt>
                <c:pt idx="1342">
                  <c:v>0.40960876903845933</c:v>
                </c:pt>
                <c:pt idx="1343">
                  <c:v>0.28430756368325111</c:v>
                </c:pt>
                <c:pt idx="1344">
                  <c:v>0.40974369049072268</c:v>
                </c:pt>
                <c:pt idx="1345">
                  <c:v>0.28470211029052744</c:v>
                </c:pt>
                <c:pt idx="1346">
                  <c:v>0.40987745524034841</c:v>
                </c:pt>
                <c:pt idx="1347">
                  <c:v>0.28509631156339305</c:v>
                </c:pt>
                <c:pt idx="1348">
                  <c:v>0.41001006443984811</c:v>
                </c:pt>
                <c:pt idx="1349">
                  <c:v>0.28549016634933655</c:v>
                </c:pt>
                <c:pt idx="1350">
                  <c:v>0.41014151924173353</c:v>
                </c:pt>
                <c:pt idx="1351">
                  <c:v>0.28588367349584604</c:v>
                </c:pt>
                <c:pt idx="1352">
                  <c:v>0.41027182079851632</c:v>
                </c:pt>
                <c:pt idx="1353">
                  <c:v>0.2862768318504097</c:v>
                </c:pt>
                <c:pt idx="1354">
                  <c:v>0.41040097026270816</c:v>
                </c:pt>
                <c:pt idx="1355">
                  <c:v>0.28666964026051583</c:v>
                </c:pt>
                <c:pt idx="1356">
                  <c:v>0.41052896878682082</c:v>
                </c:pt>
                <c:pt idx="1357">
                  <c:v>0.28706209757365281</c:v>
                </c:pt>
                <c:pt idx="1358">
                  <c:v>0.41065581752336588</c:v>
                </c:pt>
                <c:pt idx="1359">
                  <c:v>0.28745420263730925</c:v>
                </c:pt>
                <c:pt idx="1360">
                  <c:v>0.4107815176248551</c:v>
                </c:pt>
                <c:pt idx="1361">
                  <c:v>0.28784595429897325</c:v>
                </c:pt>
                <c:pt idx="1362">
                  <c:v>0.4109060702438001</c:v>
                </c:pt>
                <c:pt idx="1363">
                  <c:v>0.28823735140613299</c:v>
                </c:pt>
                <c:pt idx="1364">
                  <c:v>0.4110294765327126</c:v>
                </c:pt>
                <c:pt idx="1365">
                  <c:v>0.28862839280627678</c:v>
                </c:pt>
                <c:pt idx="1366">
                  <c:v>0.41115173764410434</c:v>
                </c:pt>
                <c:pt idx="1367">
                  <c:v>0.28901907734689297</c:v>
                </c:pt>
                <c:pt idx="1368">
                  <c:v>0.41127285473048691</c:v>
                </c:pt>
                <c:pt idx="1369">
                  <c:v>0.28940940387547021</c:v>
                </c:pt>
                <c:pt idx="1370">
                  <c:v>0.41139282894437207</c:v>
                </c:pt>
                <c:pt idx="1371">
                  <c:v>0.28979937123949656</c:v>
                </c:pt>
                <c:pt idx="1372">
                  <c:v>0.41151166143827145</c:v>
                </c:pt>
                <c:pt idx="1373">
                  <c:v>0.29018897828646023</c:v>
                </c:pt>
                <c:pt idx="1374">
                  <c:v>0.41162935336469675</c:v>
                </c:pt>
                <c:pt idx="1375">
                  <c:v>0.29057822386384952</c:v>
                </c:pt>
                <c:pt idx="1376">
                  <c:v>0.41174590587615972</c:v>
                </c:pt>
                <c:pt idx="1377">
                  <c:v>0.29096710681915278</c:v>
                </c:pt>
                <c:pt idx="1378">
                  <c:v>0.41186132012517196</c:v>
                </c:pt>
                <c:pt idx="1379">
                  <c:v>0.29135562599985865</c:v>
                </c:pt>
                <c:pt idx="1380">
                  <c:v>0.41197559726424521</c:v>
                </c:pt>
                <c:pt idx="1381">
                  <c:v>0.29174378025345521</c:v>
                </c:pt>
                <c:pt idx="1382">
                  <c:v>0.41208873844589111</c:v>
                </c:pt>
                <c:pt idx="1383">
                  <c:v>0.29213156842743065</c:v>
                </c:pt>
                <c:pt idx="1384">
                  <c:v>0.41220074482262137</c:v>
                </c:pt>
                <c:pt idx="1385">
                  <c:v>0.29251898936927329</c:v>
                </c:pt>
                <c:pt idx="1386">
                  <c:v>0.41231161754694773</c:v>
                </c:pt>
                <c:pt idx="1387">
                  <c:v>0.29290604192647146</c:v>
                </c:pt>
                <c:pt idx="1388">
                  <c:v>0.41242135777138178</c:v>
                </c:pt>
                <c:pt idx="1389">
                  <c:v>0.29329272494651382</c:v>
                </c:pt>
                <c:pt idx="1390">
                  <c:v>0.41252996664843528</c:v>
                </c:pt>
                <c:pt idx="1391">
                  <c:v>0.29367903727688843</c:v>
                </c:pt>
                <c:pt idx="1392">
                  <c:v>0.41263744533061986</c:v>
                </c:pt>
                <c:pt idx="1393">
                  <c:v>0.2940649777650835</c:v>
                </c:pt>
                <c:pt idx="1394">
                  <c:v>0.41274379497044722</c:v>
                </c:pt>
                <c:pt idx="1395">
                  <c:v>0.29445054525858733</c:v>
                </c:pt>
                <c:pt idx="1396">
                  <c:v>0.41284901672042912</c:v>
                </c:pt>
                <c:pt idx="1397">
                  <c:v>0.29483573860488826</c:v>
                </c:pt>
                <c:pt idx="1398">
                  <c:v>0.41295311173307714</c:v>
                </c:pt>
                <c:pt idx="1399">
                  <c:v>0.29522055665147495</c:v>
                </c:pt>
                <c:pt idx="1400">
                  <c:v>0.41305608116090303</c:v>
                </c:pt>
                <c:pt idx="1401">
                  <c:v>0.29560499824583547</c:v>
                </c:pt>
                <c:pt idx="1402">
                  <c:v>0.41315792615641844</c:v>
                </c:pt>
                <c:pt idx="1403">
                  <c:v>0.29598906223545801</c:v>
                </c:pt>
                <c:pt idx="1404">
                  <c:v>0.41325864787213507</c:v>
                </c:pt>
                <c:pt idx="1405">
                  <c:v>0.29637274746783088</c:v>
                </c:pt>
                <c:pt idx="1406">
                  <c:v>0.41335824746056465</c:v>
                </c:pt>
                <c:pt idx="1407">
                  <c:v>0.29675605279044243</c:v>
                </c:pt>
                <c:pt idx="1408">
                  <c:v>0.41345672607421879</c:v>
                </c:pt>
                <c:pt idx="1409">
                  <c:v>0.29713897705078129</c:v>
                </c:pt>
                <c:pt idx="1410">
                  <c:v>0.41355408486560924</c:v>
                </c:pt>
                <c:pt idx="1411">
                  <c:v>0.29752151909633556</c:v>
                </c:pt>
                <c:pt idx="1412">
                  <c:v>0.41365032498724763</c:v>
                </c:pt>
                <c:pt idx="1413">
                  <c:v>0.29790367777459342</c:v>
                </c:pt>
                <c:pt idx="1414">
                  <c:v>0.41374544759164567</c:v>
                </c:pt>
                <c:pt idx="1415">
                  <c:v>0.29828545193304318</c:v>
                </c:pt>
                <c:pt idx="1416">
                  <c:v>0.4138394538313151</c:v>
                </c:pt>
                <c:pt idx="1417">
                  <c:v>0.29866684041917319</c:v>
                </c:pt>
                <c:pt idx="1418">
                  <c:v>0.41393234485876751</c:v>
                </c:pt>
                <c:pt idx="1419">
                  <c:v>0.29904784208047208</c:v>
                </c:pt>
                <c:pt idx="1420">
                  <c:v>0.41402412182651466</c:v>
                </c:pt>
                <c:pt idx="1421">
                  <c:v>0.29942845576442795</c:v>
                </c:pt>
                <c:pt idx="1422">
                  <c:v>0.41411478588706818</c:v>
                </c:pt>
                <c:pt idx="1423">
                  <c:v>0.29980868031852898</c:v>
                </c:pt>
                <c:pt idx="1424">
                  <c:v>0.41420433819293978</c:v>
                </c:pt>
                <c:pt idx="1425">
                  <c:v>0.30018851459026347</c:v>
                </c:pt>
                <c:pt idx="1426">
                  <c:v>0.41429277989664121</c:v>
                </c:pt>
                <c:pt idx="1427">
                  <c:v>0.30056795742711978</c:v>
                </c:pt>
                <c:pt idx="1428">
                  <c:v>0.41438011215068404</c:v>
                </c:pt>
                <c:pt idx="1429">
                  <c:v>0.30094700767658655</c:v>
                </c:pt>
                <c:pt idx="1430">
                  <c:v>0.41446633610758005</c:v>
                </c:pt>
                <c:pt idx="1431">
                  <c:v>0.30132566418615186</c:v>
                </c:pt>
                <c:pt idx="1432">
                  <c:v>0.41455145291984086</c:v>
                </c:pt>
                <c:pt idx="1433">
                  <c:v>0.30170392580330391</c:v>
                </c:pt>
                <c:pt idx="1434">
                  <c:v>0.41463546373997817</c:v>
                </c:pt>
                <c:pt idx="1435">
                  <c:v>0.30208179137553098</c:v>
                </c:pt>
                <c:pt idx="1436">
                  <c:v>0.41471836972050374</c:v>
                </c:pt>
                <c:pt idx="1437">
                  <c:v>0.30245925975032145</c:v>
                </c:pt>
                <c:pt idx="1438">
                  <c:v>0.41480017201392916</c:v>
                </c:pt>
                <c:pt idx="1439">
                  <c:v>0.30283632977516395</c:v>
                </c:pt>
                <c:pt idx="1440">
                  <c:v>0.41488087177276617</c:v>
                </c:pt>
                <c:pt idx="1441">
                  <c:v>0.30321300029754655</c:v>
                </c:pt>
                <c:pt idx="1442">
                  <c:v>0.41496047014952642</c:v>
                </c:pt>
                <c:pt idx="1443">
                  <c:v>0.30358927016495746</c:v>
                </c:pt>
                <c:pt idx="1444">
                  <c:v>0.4150389682967216</c:v>
                </c:pt>
                <c:pt idx="1445">
                  <c:v>0.30396513822488497</c:v>
                </c:pt>
                <c:pt idx="1446">
                  <c:v>0.41511636736686347</c:v>
                </c:pt>
                <c:pt idx="1447">
                  <c:v>0.30434060332481744</c:v>
                </c:pt>
                <c:pt idx="1448">
                  <c:v>0.41519266851246361</c:v>
                </c:pt>
                <c:pt idx="1449">
                  <c:v>0.30471566431224351</c:v>
                </c:pt>
                <c:pt idx="1450">
                  <c:v>0.41526787288603378</c:v>
                </c:pt>
                <c:pt idx="1451">
                  <c:v>0.30509032003465125</c:v>
                </c:pt>
                <c:pt idx="1452">
                  <c:v>0.41534198164008562</c:v>
                </c:pt>
                <c:pt idx="1453">
                  <c:v>0.30546456933952887</c:v>
                </c:pt>
                <c:pt idx="1454">
                  <c:v>0.41541499592713083</c:v>
                </c:pt>
                <c:pt idx="1455">
                  <c:v>0.30583841107436466</c:v>
                </c:pt>
                <c:pt idx="1456">
                  <c:v>0.41548691689968115</c:v>
                </c:pt>
                <c:pt idx="1457">
                  <c:v>0.30621184408664698</c:v>
                </c:pt>
                <c:pt idx="1458">
                  <c:v>0.41555774571024817</c:v>
                </c:pt>
                <c:pt idx="1459">
                  <c:v>0.30658486722386447</c:v>
                </c:pt>
                <c:pt idx="1460">
                  <c:v>0.41562748351134365</c:v>
                </c:pt>
                <c:pt idx="1461">
                  <c:v>0.3069574793335052</c:v>
                </c:pt>
                <c:pt idx="1462">
                  <c:v>0.41569613145547923</c:v>
                </c:pt>
                <c:pt idx="1463">
                  <c:v>0.30732967926305738</c:v>
                </c:pt>
                <c:pt idx="1464">
                  <c:v>0.41576369069516661</c:v>
                </c:pt>
                <c:pt idx="1465">
                  <c:v>0.30770146586000929</c:v>
                </c:pt>
                <c:pt idx="1466">
                  <c:v>0.41583016238291753</c:v>
                </c:pt>
                <c:pt idx="1467">
                  <c:v>0.30807283797184931</c:v>
                </c:pt>
                <c:pt idx="1468">
                  <c:v>0.41589554767124359</c:v>
                </c:pt>
                <c:pt idx="1469">
                  <c:v>0.30844379444606607</c:v>
                </c:pt>
                <c:pt idx="1470">
                  <c:v>0.41595984771265654</c:v>
                </c:pt>
                <c:pt idx="1471">
                  <c:v>0.30881433413014764</c:v>
                </c:pt>
                <c:pt idx="1472">
                  <c:v>0.41602306365966801</c:v>
                </c:pt>
                <c:pt idx="1473">
                  <c:v>0.30918445587158222</c:v>
                </c:pt>
                <c:pt idx="1474">
                  <c:v>0.41608519666478971</c:v>
                </c:pt>
                <c:pt idx="1475">
                  <c:v>0.30955415851785811</c:v>
                </c:pt>
                <c:pt idx="1476">
                  <c:v>0.41614624788053339</c:v>
                </c:pt>
                <c:pt idx="1477">
                  <c:v>0.30992344091646368</c:v>
                </c:pt>
                <c:pt idx="1478">
                  <c:v>0.41620621845941064</c:v>
                </c:pt>
                <c:pt idx="1479">
                  <c:v>0.31029230191488755</c:v>
                </c:pt>
                <c:pt idx="1480">
                  <c:v>0.4162651095539332</c:v>
                </c:pt>
                <c:pt idx="1481">
                  <c:v>0.3106607403606178</c:v>
                </c:pt>
                <c:pt idx="1482">
                  <c:v>0.41632292231661272</c:v>
                </c:pt>
                <c:pt idx="1483">
                  <c:v>0.31102875510114264</c:v>
                </c:pt>
                <c:pt idx="1484">
                  <c:v>0.4163796578999609</c:v>
                </c:pt>
                <c:pt idx="1485">
                  <c:v>0.31139634498395036</c:v>
                </c:pt>
                <c:pt idx="1486">
                  <c:v>0.41643531745648948</c:v>
                </c:pt>
                <c:pt idx="1487">
                  <c:v>0.31176350885652931</c:v>
                </c:pt>
                <c:pt idx="1488">
                  <c:v>0.41648990213871007</c:v>
                </c:pt>
                <c:pt idx="1489">
                  <c:v>0.31213024556636815</c:v>
                </c:pt>
                <c:pt idx="1490">
                  <c:v>0.4165434130991344</c:v>
                </c:pt>
                <c:pt idx="1491">
                  <c:v>0.31249655396095494</c:v>
                </c:pt>
                <c:pt idx="1492">
                  <c:v>0.41659585149027412</c:v>
                </c:pt>
                <c:pt idx="1493">
                  <c:v>0.31286243288777787</c:v>
                </c:pt>
                <c:pt idx="1494">
                  <c:v>0.41664721846464092</c:v>
                </c:pt>
                <c:pt idx="1495">
                  <c:v>0.31322788119432526</c:v>
                </c:pt>
                <c:pt idx="1496">
                  <c:v>0.41669751517474657</c:v>
                </c:pt>
                <c:pt idx="1497">
                  <c:v>0.31359289772808546</c:v>
                </c:pt>
                <c:pt idx="1498">
                  <c:v>0.41674674277310264</c:v>
                </c:pt>
                <c:pt idx="1499">
                  <c:v>0.31395748133654711</c:v>
                </c:pt>
                <c:pt idx="1500">
                  <c:v>0.41679490241222089</c:v>
                </c:pt>
                <c:pt idx="1501">
                  <c:v>0.31432163086719828</c:v>
                </c:pt>
                <c:pt idx="1502">
                  <c:v>0.41684199524461296</c:v>
                </c:pt>
                <c:pt idx="1503">
                  <c:v>0.31468534516752716</c:v>
                </c:pt>
                <c:pt idx="1504">
                  <c:v>0.41688802242279055</c:v>
                </c:pt>
                <c:pt idx="1505">
                  <c:v>0.31504862308502207</c:v>
                </c:pt>
                <c:pt idx="1506">
                  <c:v>0.41693298509926541</c:v>
                </c:pt>
                <c:pt idx="1507">
                  <c:v>0.31541146346717136</c:v>
                </c:pt>
                <c:pt idx="1508">
                  <c:v>0.41697688442654912</c:v>
                </c:pt>
                <c:pt idx="1509">
                  <c:v>0.31577386516146366</c:v>
                </c:pt>
                <c:pt idx="1510">
                  <c:v>0.41701972155715344</c:v>
                </c:pt>
                <c:pt idx="1511">
                  <c:v>0.31613582701538706</c:v>
                </c:pt>
                <c:pt idx="1512">
                  <c:v>0.41706149764359002</c:v>
                </c:pt>
                <c:pt idx="1513">
                  <c:v>0.31649734787642975</c:v>
                </c:pt>
                <c:pt idx="1514">
                  <c:v>0.41710221383837054</c:v>
                </c:pt>
                <c:pt idx="1515">
                  <c:v>0.31685842659208002</c:v>
                </c:pt>
                <c:pt idx="1516">
                  <c:v>0.41714187129400676</c:v>
                </c:pt>
                <c:pt idx="1517">
                  <c:v>0.31721906200982625</c:v>
                </c:pt>
                <c:pt idx="1518">
                  <c:v>0.41718047116301027</c:v>
                </c:pt>
                <c:pt idx="1519">
                  <c:v>0.31757925297715706</c:v>
                </c:pt>
                <c:pt idx="1520">
                  <c:v>0.41721801459789282</c:v>
                </c:pt>
                <c:pt idx="1521">
                  <c:v>0.31793899834156053</c:v>
                </c:pt>
                <c:pt idx="1522">
                  <c:v>0.41725450275116605</c:v>
                </c:pt>
                <c:pt idx="1523">
                  <c:v>0.31829829695052486</c:v>
                </c:pt>
                <c:pt idx="1524">
                  <c:v>0.41728993677534165</c:v>
                </c:pt>
                <c:pt idx="1525">
                  <c:v>0.31865714765153835</c:v>
                </c:pt>
                <c:pt idx="1526">
                  <c:v>0.41732431782293139</c:v>
                </c:pt>
                <c:pt idx="1527">
                  <c:v>0.31901554929208936</c:v>
                </c:pt>
                <c:pt idx="1528">
                  <c:v>0.41735764704644684</c:v>
                </c:pt>
                <c:pt idx="1529">
                  <c:v>0.31937350071966653</c:v>
                </c:pt>
                <c:pt idx="1530">
                  <c:v>0.41738992559839977</c:v>
                </c:pt>
                <c:pt idx="1531">
                  <c:v>0.31973100078175792</c:v>
                </c:pt>
                <c:pt idx="1532">
                  <c:v>0.41742115463130181</c:v>
                </c:pt>
                <c:pt idx="1533">
                  <c:v>0.32008804832585175</c:v>
                </c:pt>
                <c:pt idx="1534">
                  <c:v>0.41745133529766465</c:v>
                </c:pt>
                <c:pt idx="1535">
                  <c:v>0.3204446421994363</c:v>
                </c:pt>
                <c:pt idx="1536">
                  <c:v>0.41748046875000011</c:v>
                </c:pt>
                <c:pt idx="1537">
                  <c:v>0.32080078124999994</c:v>
                </c:pt>
                <c:pt idx="1538">
                  <c:v>0.41750855614081961</c:v>
                </c:pt>
                <c:pt idx="1539">
                  <c:v>0.32115646432503131</c:v>
                </c:pt>
                <c:pt idx="1540">
                  <c:v>0.41753559862263506</c:v>
                </c:pt>
                <c:pt idx="1541">
                  <c:v>0.32151169027201842</c:v>
                </c:pt>
                <c:pt idx="1542">
                  <c:v>0.41756159734795806</c:v>
                </c:pt>
                <c:pt idx="1543">
                  <c:v>0.32186645793844965</c:v>
                </c:pt>
                <c:pt idx="1544">
                  <c:v>0.41758655346930029</c:v>
                </c:pt>
                <c:pt idx="1545">
                  <c:v>0.32222076617181311</c:v>
                </c:pt>
                <c:pt idx="1546">
                  <c:v>0.41761046813917357</c:v>
                </c:pt>
                <c:pt idx="1547">
                  <c:v>0.32257461381959723</c:v>
                </c:pt>
                <c:pt idx="1548">
                  <c:v>0.41763334251008932</c:v>
                </c:pt>
                <c:pt idx="1549">
                  <c:v>0.32292799972929065</c:v>
                </c:pt>
                <c:pt idx="1550">
                  <c:v>0.41765517773455946</c:v>
                </c:pt>
                <c:pt idx="1551">
                  <c:v>0.32328092274838138</c:v>
                </c:pt>
                <c:pt idx="1552">
                  <c:v>0.41767597496509556</c:v>
                </c:pt>
                <c:pt idx="1553">
                  <c:v>0.32363338172435779</c:v>
                </c:pt>
                <c:pt idx="1554">
                  <c:v>0.41769573535420934</c:v>
                </c:pt>
                <c:pt idx="1555">
                  <c:v>0.32398537550470802</c:v>
                </c:pt>
                <c:pt idx="1556">
                  <c:v>0.4177144600544126</c:v>
                </c:pt>
                <c:pt idx="1557">
                  <c:v>0.32433690293692047</c:v>
                </c:pt>
                <c:pt idx="1558">
                  <c:v>0.41773215021821675</c:v>
                </c:pt>
                <c:pt idx="1559">
                  <c:v>0.32468796286848378</c:v>
                </c:pt>
                <c:pt idx="1560">
                  <c:v>0.41774880699813371</c:v>
                </c:pt>
                <c:pt idx="1561">
                  <c:v>0.32503855414688598</c:v>
                </c:pt>
                <c:pt idx="1562">
                  <c:v>0.41776443154667509</c:v>
                </c:pt>
                <c:pt idx="1563">
                  <c:v>0.32538867561961543</c:v>
                </c:pt>
                <c:pt idx="1564">
                  <c:v>0.41777902501635256</c:v>
                </c:pt>
                <c:pt idx="1565">
                  <c:v>0.32573832613416026</c:v>
                </c:pt>
                <c:pt idx="1566">
                  <c:v>0.41779258855967794</c:v>
                </c:pt>
                <c:pt idx="1567">
                  <c:v>0.32608750453800889</c:v>
                </c:pt>
                <c:pt idx="1568">
                  <c:v>0.41780512332916264</c:v>
                </c:pt>
                <c:pt idx="1569">
                  <c:v>0.32643620967864995</c:v>
                </c:pt>
                <c:pt idx="1570">
                  <c:v>0.4178166304773186</c:v>
                </c:pt>
                <c:pt idx="1571">
                  <c:v>0.32678444040357146</c:v>
                </c:pt>
                <c:pt idx="1572">
                  <c:v>0.41782711115665738</c:v>
                </c:pt>
                <c:pt idx="1573">
                  <c:v>0.3271321955602618</c:v>
                </c:pt>
                <c:pt idx="1574">
                  <c:v>0.4178365665196907</c:v>
                </c:pt>
                <c:pt idx="1575">
                  <c:v>0.32747947399620908</c:v>
                </c:pt>
                <c:pt idx="1576">
                  <c:v>0.41784499771893036</c:v>
                </c:pt>
                <c:pt idx="1577">
                  <c:v>0.32782627455890173</c:v>
                </c:pt>
                <c:pt idx="1578">
                  <c:v>0.41785240590688777</c:v>
                </c:pt>
                <c:pt idx="1579">
                  <c:v>0.32817259609582838</c:v>
                </c:pt>
                <c:pt idx="1580">
                  <c:v>0.41785879223607486</c:v>
                </c:pt>
                <c:pt idx="1581">
                  <c:v>0.32851843745447706</c:v>
                </c:pt>
                <c:pt idx="1582">
                  <c:v>0.41786415785900322</c:v>
                </c:pt>
                <c:pt idx="1583">
                  <c:v>0.32886379748233613</c:v>
                </c:pt>
                <c:pt idx="1584">
                  <c:v>0.41786850392818453</c:v>
                </c:pt>
                <c:pt idx="1585">
                  <c:v>0.32920867502689372</c:v>
                </c:pt>
                <c:pt idx="1586">
                  <c:v>0.41787183159613062</c:v>
                </c:pt>
                <c:pt idx="1587">
                  <c:v>0.32955306893563824</c:v>
                </c:pt>
                <c:pt idx="1588">
                  <c:v>0.41787414201535289</c:v>
                </c:pt>
                <c:pt idx="1589">
                  <c:v>0.32989697805605833</c:v>
                </c:pt>
                <c:pt idx="1590">
                  <c:v>0.41787543633836327</c:v>
                </c:pt>
                <c:pt idx="1591">
                  <c:v>0.33024040123564202</c:v>
                </c:pt>
                <c:pt idx="1592">
                  <c:v>0.41787571571767335</c:v>
                </c:pt>
                <c:pt idx="1593">
                  <c:v>0.33058333732187767</c:v>
                </c:pt>
                <c:pt idx="1594">
                  <c:v>0.41787498130579481</c:v>
                </c:pt>
                <c:pt idx="1595">
                  <c:v>0.33092578516225341</c:v>
                </c:pt>
                <c:pt idx="1596">
                  <c:v>0.41787323425523948</c:v>
                </c:pt>
                <c:pt idx="1597">
                  <c:v>0.33126774360425765</c:v>
                </c:pt>
                <c:pt idx="1598">
                  <c:v>0.41787047571851876</c:v>
                </c:pt>
                <c:pt idx="1599">
                  <c:v>0.33160921149537903</c:v>
                </c:pt>
                <c:pt idx="1600">
                  <c:v>0.41786670684814459</c:v>
                </c:pt>
                <c:pt idx="1601">
                  <c:v>0.33195018768310558</c:v>
                </c:pt>
                <c:pt idx="1602">
                  <c:v>0.41786192879662853</c:v>
                </c:pt>
                <c:pt idx="1603">
                  <c:v>0.33229067101492565</c:v>
                </c:pt>
                <c:pt idx="1604">
                  <c:v>0.4178561427164823</c:v>
                </c:pt>
                <c:pt idx="1605">
                  <c:v>0.33263066033832739</c:v>
                </c:pt>
                <c:pt idx="1606">
                  <c:v>0.4178493497602177</c:v>
                </c:pt>
                <c:pt idx="1607">
                  <c:v>0.3329701545007992</c:v>
                </c:pt>
                <c:pt idx="1608">
                  <c:v>0.41784155108034615</c:v>
                </c:pt>
                <c:pt idx="1609">
                  <c:v>0.33330915234982972</c:v>
                </c:pt>
                <c:pt idx="1610">
                  <c:v>0.41783274782937957</c:v>
                </c:pt>
                <c:pt idx="1611">
                  <c:v>0.33364765273290697</c:v>
                </c:pt>
                <c:pt idx="1612">
                  <c:v>0.41782294115982954</c:v>
                </c:pt>
                <c:pt idx="1613">
                  <c:v>0.33398565449751932</c:v>
                </c:pt>
                <c:pt idx="1614">
                  <c:v>0.41781213222420777</c:v>
                </c:pt>
                <c:pt idx="1615">
                  <c:v>0.3343231564911549</c:v>
                </c:pt>
                <c:pt idx="1616">
                  <c:v>0.41780032217502605</c:v>
                </c:pt>
                <c:pt idx="1617">
                  <c:v>0.33466015756130213</c:v>
                </c:pt>
                <c:pt idx="1618">
                  <c:v>0.41778751216479582</c:v>
                </c:pt>
                <c:pt idx="1619">
                  <c:v>0.33499665655544963</c:v>
                </c:pt>
                <c:pt idx="1620">
                  <c:v>0.41777370334602898</c:v>
                </c:pt>
                <c:pt idx="1621">
                  <c:v>0.33533265232108544</c:v>
                </c:pt>
                <c:pt idx="1622">
                  <c:v>0.41775889687123713</c:v>
                </c:pt>
                <c:pt idx="1623">
                  <c:v>0.33566814370569781</c:v>
                </c:pt>
                <c:pt idx="1624">
                  <c:v>0.41774309389293196</c:v>
                </c:pt>
                <c:pt idx="1625">
                  <c:v>0.33600312955677519</c:v>
                </c:pt>
                <c:pt idx="1626">
                  <c:v>0.41772629556362528</c:v>
                </c:pt>
                <c:pt idx="1627">
                  <c:v>0.33633760872180568</c:v>
                </c:pt>
                <c:pt idx="1628">
                  <c:v>0.41770850303582852</c:v>
                </c:pt>
                <c:pt idx="1629">
                  <c:v>0.33667158004827802</c:v>
                </c:pt>
                <c:pt idx="1630">
                  <c:v>0.41768971746205358</c:v>
                </c:pt>
                <c:pt idx="1631">
                  <c:v>0.33700504238368023</c:v>
                </c:pt>
                <c:pt idx="1632">
                  <c:v>0.41766993999481206</c:v>
                </c:pt>
                <c:pt idx="1633">
                  <c:v>0.33733799457550057</c:v>
                </c:pt>
                <c:pt idx="1634">
                  <c:v>0.41764917178661565</c:v>
                </c:pt>
                <c:pt idx="1635">
                  <c:v>0.33767043547122749</c:v>
                </c:pt>
                <c:pt idx="1636">
                  <c:v>0.41762741398997616</c:v>
                </c:pt>
                <c:pt idx="1637">
                  <c:v>0.33800236391834909</c:v>
                </c:pt>
                <c:pt idx="1638">
                  <c:v>0.41760466775740501</c:v>
                </c:pt>
                <c:pt idx="1639">
                  <c:v>0.33833377876435411</c:v>
                </c:pt>
                <c:pt idx="1640">
                  <c:v>0.41758093424141413</c:v>
                </c:pt>
                <c:pt idx="1641">
                  <c:v>0.33866467885673057</c:v>
                </c:pt>
                <c:pt idx="1642">
                  <c:v>0.41755621459451508</c:v>
                </c:pt>
                <c:pt idx="1643">
                  <c:v>0.33899506304296673</c:v>
                </c:pt>
                <c:pt idx="1644">
                  <c:v>0.41753050996921959</c:v>
                </c:pt>
                <c:pt idx="1645">
                  <c:v>0.33932493017055104</c:v>
                </c:pt>
                <c:pt idx="1646">
                  <c:v>0.41750382151803944</c:v>
                </c:pt>
                <c:pt idx="1647">
                  <c:v>0.3396542790869716</c:v>
                </c:pt>
                <c:pt idx="1648">
                  <c:v>0.41747615039348607</c:v>
                </c:pt>
                <c:pt idx="1649">
                  <c:v>0.33998310863971715</c:v>
                </c:pt>
                <c:pt idx="1650">
                  <c:v>0.41744749774807138</c:v>
                </c:pt>
                <c:pt idx="1651">
                  <c:v>0.34031141767627571</c:v>
                </c:pt>
                <c:pt idx="1652">
                  <c:v>0.41741786473430698</c:v>
                </c:pt>
                <c:pt idx="1653">
                  <c:v>0.34063920504413553</c:v>
                </c:pt>
                <c:pt idx="1654">
                  <c:v>0.41738725250470454</c:v>
                </c:pt>
                <c:pt idx="1655">
                  <c:v>0.34096646959078508</c:v>
                </c:pt>
                <c:pt idx="1656">
                  <c:v>0.41735566221177589</c:v>
                </c:pt>
                <c:pt idx="1657">
                  <c:v>0.34129321016371245</c:v>
                </c:pt>
                <c:pt idx="1658">
                  <c:v>0.41732309500803244</c:v>
                </c:pt>
                <c:pt idx="1659">
                  <c:v>0.34161942561040637</c:v>
                </c:pt>
                <c:pt idx="1660">
                  <c:v>0.41728955204598611</c:v>
                </c:pt>
                <c:pt idx="1661">
                  <c:v>0.34194511477835488</c:v>
                </c:pt>
                <c:pt idx="1662">
                  <c:v>0.41725503447814849</c:v>
                </c:pt>
                <c:pt idx="1663">
                  <c:v>0.34227027651504621</c:v>
                </c:pt>
                <c:pt idx="1664">
                  <c:v>0.41721954345703127</c:v>
                </c:pt>
                <c:pt idx="1665">
                  <c:v>0.34259490966796885</c:v>
                </c:pt>
                <c:pt idx="1666">
                  <c:v>0.41718308013514627</c:v>
                </c:pt>
                <c:pt idx="1667">
                  <c:v>0.34291901308461087</c:v>
                </c:pt>
                <c:pt idx="1668">
                  <c:v>0.41714564566500489</c:v>
                </c:pt>
                <c:pt idx="1669">
                  <c:v>0.34324258561246102</c:v>
                </c:pt>
                <c:pt idx="1670">
                  <c:v>0.41710724119911907</c:v>
                </c:pt>
                <c:pt idx="1671">
                  <c:v>0.34356562609900732</c:v>
                </c:pt>
                <c:pt idx="1672">
                  <c:v>0.41706786789000039</c:v>
                </c:pt>
                <c:pt idx="1673">
                  <c:v>0.34388813339173802</c:v>
                </c:pt>
                <c:pt idx="1674">
                  <c:v>0.41702752689016054</c:v>
                </c:pt>
                <c:pt idx="1675">
                  <c:v>0.34421010633814159</c:v>
                </c:pt>
                <c:pt idx="1676">
                  <c:v>0.41698621935211133</c:v>
                </c:pt>
                <c:pt idx="1677">
                  <c:v>0.34453154378570611</c:v>
                </c:pt>
                <c:pt idx="1678">
                  <c:v>0.41694394642836419</c:v>
                </c:pt>
                <c:pt idx="1679">
                  <c:v>0.34485244458192033</c:v>
                </c:pt>
                <c:pt idx="1680">
                  <c:v>0.41690070927143102</c:v>
                </c:pt>
                <c:pt idx="1681">
                  <c:v>0.34517280757427227</c:v>
                </c:pt>
                <c:pt idx="1682">
                  <c:v>0.41685650903382343</c:v>
                </c:pt>
                <c:pt idx="1683">
                  <c:v>0.34549263161025018</c:v>
                </c:pt>
                <c:pt idx="1684">
                  <c:v>0.4168113468680531</c:v>
                </c:pt>
                <c:pt idx="1685">
                  <c:v>0.34581191553734253</c:v>
                </c:pt>
                <c:pt idx="1686">
                  <c:v>0.41676522392663184</c:v>
                </c:pt>
                <c:pt idx="1687">
                  <c:v>0.3461306582030374</c:v>
                </c:pt>
                <c:pt idx="1688">
                  <c:v>0.41671814136207108</c:v>
                </c:pt>
                <c:pt idx="1689">
                  <c:v>0.34644885845482354</c:v>
                </c:pt>
                <c:pt idx="1690">
                  <c:v>0.41667010032688273</c:v>
                </c:pt>
                <c:pt idx="1691">
                  <c:v>0.34676651514018897</c:v>
                </c:pt>
                <c:pt idx="1692">
                  <c:v>0.41662110197357838</c:v>
                </c:pt>
                <c:pt idx="1693">
                  <c:v>0.34708362710662194</c:v>
                </c:pt>
                <c:pt idx="1694">
                  <c:v>0.41657114745466972</c:v>
                </c:pt>
                <c:pt idx="1695">
                  <c:v>0.34740019320161092</c:v>
                </c:pt>
                <c:pt idx="1696">
                  <c:v>0.41652023792266857</c:v>
                </c:pt>
                <c:pt idx="1697">
                  <c:v>0.34771621227264399</c:v>
                </c:pt>
                <c:pt idx="1698">
                  <c:v>0.41646837453008634</c:v>
                </c:pt>
                <c:pt idx="1699">
                  <c:v>0.34803168316720989</c:v>
                </c:pt>
                <c:pt idx="1700">
                  <c:v>0.41641555842943495</c:v>
                </c:pt>
                <c:pt idx="1701">
                  <c:v>0.34834660473279666</c:v>
                </c:pt>
                <c:pt idx="1702">
                  <c:v>0.41636179077322599</c:v>
                </c:pt>
                <c:pt idx="1703">
                  <c:v>0.34866097581689254</c:v>
                </c:pt>
                <c:pt idx="1704">
                  <c:v>0.41630707271397116</c:v>
                </c:pt>
                <c:pt idx="1705">
                  <c:v>0.34897479526698599</c:v>
                </c:pt>
                <c:pt idx="1706">
                  <c:v>0.41625140540418226</c:v>
                </c:pt>
                <c:pt idx="1707">
                  <c:v>0.34928806193056511</c:v>
                </c:pt>
                <c:pt idx="1708">
                  <c:v>0.41619478999637072</c:v>
                </c:pt>
                <c:pt idx="1709">
                  <c:v>0.34960077465511863</c:v>
                </c:pt>
                <c:pt idx="1710">
                  <c:v>0.41613722764304845</c:v>
                </c:pt>
                <c:pt idx="1711">
                  <c:v>0.34991293228813458</c:v>
                </c:pt>
                <c:pt idx="1712">
                  <c:v>0.41607871949672703</c:v>
                </c:pt>
                <c:pt idx="1713">
                  <c:v>0.35022453367710121</c:v>
                </c:pt>
                <c:pt idx="1714">
                  <c:v>0.41601926670991818</c:v>
                </c:pt>
                <c:pt idx="1715">
                  <c:v>0.35053557766950699</c:v>
                </c:pt>
                <c:pt idx="1716">
                  <c:v>0.41595887043513369</c:v>
                </c:pt>
                <c:pt idx="1717">
                  <c:v>0.35084606311284</c:v>
                </c:pt>
                <c:pt idx="1718">
                  <c:v>0.41589753182488498</c:v>
                </c:pt>
                <c:pt idx="1719">
                  <c:v>0.35115598885458899</c:v>
                </c:pt>
                <c:pt idx="1720">
                  <c:v>0.41583525203168398</c:v>
                </c:pt>
                <c:pt idx="1721">
                  <c:v>0.35146535374224197</c:v>
                </c:pt>
                <c:pt idx="1722">
                  <c:v>0.41577203220804226</c:v>
                </c:pt>
                <c:pt idx="1723">
                  <c:v>0.3517741566232872</c:v>
                </c:pt>
                <c:pt idx="1724">
                  <c:v>0.41570787350647154</c:v>
                </c:pt>
                <c:pt idx="1725">
                  <c:v>0.35208239634521316</c:v>
                </c:pt>
                <c:pt idx="1726">
                  <c:v>0.41564277707948361</c:v>
                </c:pt>
                <c:pt idx="1727">
                  <c:v>0.35239007175550791</c:v>
                </c:pt>
                <c:pt idx="1728">
                  <c:v>0.41557674407958989</c:v>
                </c:pt>
                <c:pt idx="1729">
                  <c:v>0.3526971817016602</c:v>
                </c:pt>
                <c:pt idx="1730">
                  <c:v>0.41550977565930231</c:v>
                </c:pt>
                <c:pt idx="1731">
                  <c:v>0.35300372503115807</c:v>
                </c:pt>
                <c:pt idx="1732">
                  <c:v>0.41544187297113244</c:v>
                </c:pt>
                <c:pt idx="1733">
                  <c:v>0.35330970059148975</c:v>
                </c:pt>
                <c:pt idx="1734">
                  <c:v>0.415373037167592</c:v>
                </c:pt>
                <c:pt idx="1735">
                  <c:v>0.35361510723014372</c:v>
                </c:pt>
                <c:pt idx="1736">
                  <c:v>0.41530326940119278</c:v>
                </c:pt>
                <c:pt idx="1737">
                  <c:v>0.35391994379460806</c:v>
                </c:pt>
                <c:pt idx="1738">
                  <c:v>0.4152325708244462</c:v>
                </c:pt>
                <c:pt idx="1739">
                  <c:v>0.35422420913237151</c:v>
                </c:pt>
                <c:pt idx="1740">
                  <c:v>0.41516094258986419</c:v>
                </c:pt>
                <c:pt idx="1741">
                  <c:v>0.35452790209092211</c:v>
                </c:pt>
                <c:pt idx="1742">
                  <c:v>0.41508838584995833</c:v>
                </c:pt>
                <c:pt idx="1743">
                  <c:v>0.35483102151774809</c:v>
                </c:pt>
                <c:pt idx="1744">
                  <c:v>0.41501490175724032</c:v>
                </c:pt>
                <c:pt idx="1745">
                  <c:v>0.35513356626033793</c:v>
                </c:pt>
                <c:pt idx="1746">
                  <c:v>0.41494049146422196</c:v>
                </c:pt>
                <c:pt idx="1747">
                  <c:v>0.35543553516617971</c:v>
                </c:pt>
                <c:pt idx="1748">
                  <c:v>0.41486515612341468</c:v>
                </c:pt>
                <c:pt idx="1749">
                  <c:v>0.35573692708276217</c:v>
                </c:pt>
                <c:pt idx="1750">
                  <c:v>0.41478889688733039</c:v>
                </c:pt>
                <c:pt idx="1751">
                  <c:v>0.35603774085757334</c:v>
                </c:pt>
                <c:pt idx="1752">
                  <c:v>0.41471171490848069</c:v>
                </c:pt>
                <c:pt idx="1753">
                  <c:v>0.35633797533810146</c:v>
                </c:pt>
                <c:pt idx="1754">
                  <c:v>0.41463361133937726</c:v>
                </c:pt>
                <c:pt idx="1755">
                  <c:v>0.35663762937183502</c:v>
                </c:pt>
                <c:pt idx="1756">
                  <c:v>0.41455458733253192</c:v>
                </c:pt>
                <c:pt idx="1757">
                  <c:v>0.35693670180626208</c:v>
                </c:pt>
                <c:pt idx="1758">
                  <c:v>0.41447464404045609</c:v>
                </c:pt>
                <c:pt idx="1759">
                  <c:v>0.3572351914888714</c:v>
                </c:pt>
                <c:pt idx="1760">
                  <c:v>0.41439378261566168</c:v>
                </c:pt>
                <c:pt idx="1761">
                  <c:v>0.35753309726715099</c:v>
                </c:pt>
                <c:pt idx="1762">
                  <c:v>0.41431200421066028</c:v>
                </c:pt>
                <c:pt idx="1763">
                  <c:v>0.35783041798858911</c:v>
                </c:pt>
                <c:pt idx="1764">
                  <c:v>0.41422930997796359</c:v>
                </c:pt>
                <c:pt idx="1765">
                  <c:v>0.35812715250067423</c:v>
                </c:pt>
                <c:pt idx="1766">
                  <c:v>0.41414570107008342</c:v>
                </c:pt>
                <c:pt idx="1767">
                  <c:v>0.35842329965089442</c:v>
                </c:pt>
                <c:pt idx="1768">
                  <c:v>0.41406117863953118</c:v>
                </c:pt>
                <c:pt idx="1769">
                  <c:v>0.35871885828673844</c:v>
                </c:pt>
                <c:pt idx="1770">
                  <c:v>0.4139757438388188</c:v>
                </c:pt>
                <c:pt idx="1771">
                  <c:v>0.35901382725569431</c:v>
                </c:pt>
                <c:pt idx="1772">
                  <c:v>0.41388939782045786</c:v>
                </c:pt>
                <c:pt idx="1773">
                  <c:v>0.35930820540525027</c:v>
                </c:pt>
                <c:pt idx="1774">
                  <c:v>0.41380214173696006</c:v>
                </c:pt>
                <c:pt idx="1775">
                  <c:v>0.3596019915828948</c:v>
                </c:pt>
                <c:pt idx="1776">
                  <c:v>0.41371397674083721</c:v>
                </c:pt>
                <c:pt idx="1777">
                  <c:v>0.35989518463611597</c:v>
                </c:pt>
                <c:pt idx="1778">
                  <c:v>0.41362490398460072</c:v>
                </c:pt>
                <c:pt idx="1779">
                  <c:v>0.36018778341240254</c:v>
                </c:pt>
                <c:pt idx="1780">
                  <c:v>0.41353492462076252</c:v>
                </c:pt>
                <c:pt idx="1781">
                  <c:v>0.36047978675924253</c:v>
                </c:pt>
                <c:pt idx="1782">
                  <c:v>0.4134440398018342</c:v>
                </c:pt>
                <c:pt idx="1783">
                  <c:v>0.36077119352412418</c:v>
                </c:pt>
                <c:pt idx="1784">
                  <c:v>0.41335225068032744</c:v>
                </c:pt>
                <c:pt idx="1785">
                  <c:v>0.36106200255453597</c:v>
                </c:pt>
                <c:pt idx="1786">
                  <c:v>0.41325955840875406</c:v>
                </c:pt>
                <c:pt idx="1787">
                  <c:v>0.36135221269796597</c:v>
                </c:pt>
                <c:pt idx="1788">
                  <c:v>0.41316596413962547</c:v>
                </c:pt>
                <c:pt idx="1789">
                  <c:v>0.36164182280190293</c:v>
                </c:pt>
                <c:pt idx="1790">
                  <c:v>0.41307146902545361</c:v>
                </c:pt>
                <c:pt idx="1791">
                  <c:v>0.36193083171383489</c:v>
                </c:pt>
                <c:pt idx="1792">
                  <c:v>0.41297607421875004</c:v>
                </c:pt>
                <c:pt idx="1793">
                  <c:v>0.36221923828125002</c:v>
                </c:pt>
                <c:pt idx="1794">
                  <c:v>0.41287978087202648</c:v>
                </c:pt>
                <c:pt idx="1795">
                  <c:v>0.36250704135163697</c:v>
                </c:pt>
                <c:pt idx="1796">
                  <c:v>0.41278259013779472</c:v>
                </c:pt>
                <c:pt idx="1797">
                  <c:v>0.36279423977248365</c:v>
                </c:pt>
                <c:pt idx="1798">
                  <c:v>0.4126845031685662</c:v>
                </c:pt>
                <c:pt idx="1799">
                  <c:v>0.36308083239127886</c:v>
                </c:pt>
                <c:pt idx="1800">
                  <c:v>0.41258552111685282</c:v>
                </c:pt>
                <c:pt idx="1801">
                  <c:v>0.36336681805551063</c:v>
                </c:pt>
                <c:pt idx="1802">
                  <c:v>0.41248564513516617</c:v>
                </c:pt>
                <c:pt idx="1803">
                  <c:v>0.36365219561266715</c:v>
                </c:pt>
                <c:pt idx="1804">
                  <c:v>0.41238487637601795</c:v>
                </c:pt>
                <c:pt idx="1805">
                  <c:v>0.36393696391023705</c:v>
                </c:pt>
                <c:pt idx="1806">
                  <c:v>0.41228321599191997</c:v>
                </c:pt>
                <c:pt idx="1807">
                  <c:v>0.36422112179570826</c:v>
                </c:pt>
                <c:pt idx="1808">
                  <c:v>0.41218066513538365</c:v>
                </c:pt>
                <c:pt idx="1809">
                  <c:v>0.36450466811656956</c:v>
                </c:pt>
                <c:pt idx="1810">
                  <c:v>0.41207722495892091</c:v>
                </c:pt>
                <c:pt idx="1811">
                  <c:v>0.364787601720309</c:v>
                </c:pt>
                <c:pt idx="1812">
                  <c:v>0.41197289661504333</c:v>
                </c:pt>
                <c:pt idx="1813">
                  <c:v>0.36506992145441475</c:v>
                </c:pt>
                <c:pt idx="1814">
                  <c:v>0.41186768125626261</c:v>
                </c:pt>
                <c:pt idx="1815">
                  <c:v>0.36535162616637545</c:v>
                </c:pt>
                <c:pt idx="1816">
                  <c:v>0.41176158003509056</c:v>
                </c:pt>
                <c:pt idx="1817">
                  <c:v>0.36563271470367903</c:v>
                </c:pt>
                <c:pt idx="1818">
                  <c:v>0.4116545941040386</c:v>
                </c:pt>
                <c:pt idx="1819">
                  <c:v>0.36591318591381428</c:v>
                </c:pt>
                <c:pt idx="1820">
                  <c:v>0.41154672461561864</c:v>
                </c:pt>
                <c:pt idx="1821">
                  <c:v>0.36619303864426922</c:v>
                </c:pt>
                <c:pt idx="1822">
                  <c:v>0.41143797272234228</c:v>
                </c:pt>
                <c:pt idx="1823">
                  <c:v>0.36647227174253205</c:v>
                </c:pt>
                <c:pt idx="1824">
                  <c:v>0.41132833957672121</c:v>
                </c:pt>
                <c:pt idx="1825">
                  <c:v>0.36675088405609141</c:v>
                </c:pt>
                <c:pt idx="1826">
                  <c:v>0.41121782633126724</c:v>
                </c:pt>
                <c:pt idx="1827">
                  <c:v>0.3670288744324352</c:v>
                </c:pt>
                <c:pt idx="1828">
                  <c:v>0.41110643413849179</c:v>
                </c:pt>
                <c:pt idx="1829">
                  <c:v>0.36730624171905224</c:v>
                </c:pt>
                <c:pt idx="1830">
                  <c:v>0.41099416415090678</c:v>
                </c:pt>
                <c:pt idx="1831">
                  <c:v>0.36758298476343054</c:v>
                </c:pt>
                <c:pt idx="1832">
                  <c:v>0.41088101752102379</c:v>
                </c:pt>
                <c:pt idx="1833">
                  <c:v>0.3678591024130583</c:v>
                </c:pt>
                <c:pt idx="1834">
                  <c:v>0.41076699540135453</c:v>
                </c:pt>
                <c:pt idx="1835">
                  <c:v>0.36813459351542416</c:v>
                </c:pt>
                <c:pt idx="1836">
                  <c:v>0.41065209894441079</c:v>
                </c:pt>
                <c:pt idx="1837">
                  <c:v>0.36840945691801602</c:v>
                </c:pt>
                <c:pt idx="1838">
                  <c:v>0.41053632930270401</c:v>
                </c:pt>
                <c:pt idx="1839">
                  <c:v>0.36868369146832269</c:v>
                </c:pt>
                <c:pt idx="1840">
                  <c:v>0.41041968762874609</c:v>
                </c:pt>
                <c:pt idx="1841">
                  <c:v>0.3689572960138322</c:v>
                </c:pt>
                <c:pt idx="1842">
                  <c:v>0.41030217507504863</c:v>
                </c:pt>
                <c:pt idx="1843">
                  <c:v>0.36923026940203274</c:v>
                </c:pt>
                <c:pt idx="1844">
                  <c:v>0.41018379279412331</c:v>
                </c:pt>
                <c:pt idx="1845">
                  <c:v>0.36950261048041294</c:v>
                </c:pt>
                <c:pt idx="1846">
                  <c:v>0.41006454193848196</c:v>
                </c:pt>
                <c:pt idx="1847">
                  <c:v>0.36977431809646072</c:v>
                </c:pt>
                <c:pt idx="1848">
                  <c:v>0.40994442366063599</c:v>
                </c:pt>
                <c:pt idx="1849">
                  <c:v>0.37004539109766488</c:v>
                </c:pt>
                <c:pt idx="1850">
                  <c:v>0.40982343911309732</c:v>
                </c:pt>
                <c:pt idx="1851">
                  <c:v>0.37031582833151344</c:v>
                </c:pt>
                <c:pt idx="1852">
                  <c:v>0.40970158944837753</c:v>
                </c:pt>
                <c:pt idx="1853">
                  <c:v>0.3705856286454946</c:v>
                </c:pt>
                <c:pt idx="1854">
                  <c:v>0.40957887581898833</c:v>
                </c:pt>
                <c:pt idx="1855">
                  <c:v>0.370854790887097</c:v>
                </c:pt>
                <c:pt idx="1856">
                  <c:v>0.40945529937744152</c:v>
                </c:pt>
                <c:pt idx="1857">
                  <c:v>0.37112331390380854</c:v>
                </c:pt>
                <c:pt idx="1858">
                  <c:v>0.40933086127624851</c:v>
                </c:pt>
                <c:pt idx="1859">
                  <c:v>0.37139119654311803</c:v>
                </c:pt>
                <c:pt idx="1860">
                  <c:v>0.40920556266792124</c:v>
                </c:pt>
                <c:pt idx="1861">
                  <c:v>0.3716584376525135</c:v>
                </c:pt>
                <c:pt idx="1862">
                  <c:v>0.40907940470497128</c:v>
                </c:pt>
                <c:pt idx="1863">
                  <c:v>0.37192503607948313</c:v>
                </c:pt>
                <c:pt idx="1864">
                  <c:v>0.40895238853991034</c:v>
                </c:pt>
                <c:pt idx="1865">
                  <c:v>0.37219099067151556</c:v>
                </c:pt>
                <c:pt idx="1866">
                  <c:v>0.40882451532525022</c:v>
                </c:pt>
                <c:pt idx="1867">
                  <c:v>0.37245630027609872</c:v>
                </c:pt>
                <c:pt idx="1868">
                  <c:v>0.40869578621350233</c:v>
                </c:pt>
                <c:pt idx="1869">
                  <c:v>0.37272096374072139</c:v>
                </c:pt>
                <c:pt idx="1870">
                  <c:v>0.40856620235717861</c:v>
                </c:pt>
                <c:pt idx="1871">
                  <c:v>0.37298497991287161</c:v>
                </c:pt>
                <c:pt idx="1872">
                  <c:v>0.40843576490879063</c:v>
                </c:pt>
                <c:pt idx="1873">
                  <c:v>0.37324834764003756</c:v>
                </c:pt>
                <c:pt idx="1874">
                  <c:v>0.4083044750208501</c:v>
                </c:pt>
                <c:pt idx="1875">
                  <c:v>0.37351106576970788</c:v>
                </c:pt>
                <c:pt idx="1876">
                  <c:v>0.40817233384586882</c:v>
                </c:pt>
                <c:pt idx="1877">
                  <c:v>0.3737731331493705</c:v>
                </c:pt>
                <c:pt idx="1878">
                  <c:v>0.40803934253635821</c:v>
                </c:pt>
                <c:pt idx="1879">
                  <c:v>0.3740345486265142</c:v>
                </c:pt>
                <c:pt idx="1880">
                  <c:v>0.40790550224483019</c:v>
                </c:pt>
                <c:pt idx="1881">
                  <c:v>0.37429531104862701</c:v>
                </c:pt>
                <c:pt idx="1882">
                  <c:v>0.40777081412379634</c:v>
                </c:pt>
                <c:pt idx="1883">
                  <c:v>0.37455541926319713</c:v>
                </c:pt>
                <c:pt idx="1884">
                  <c:v>0.40763527932576837</c:v>
                </c:pt>
                <c:pt idx="1885">
                  <c:v>0.37481487211771314</c:v>
                </c:pt>
                <c:pt idx="1886">
                  <c:v>0.40749889900325809</c:v>
                </c:pt>
                <c:pt idx="1887">
                  <c:v>0.37507366845966311</c:v>
                </c:pt>
                <c:pt idx="1888">
                  <c:v>0.4073616743087769</c:v>
                </c:pt>
                <c:pt idx="1889">
                  <c:v>0.37533180713653569</c:v>
                </c:pt>
                <c:pt idx="1890">
                  <c:v>0.40722360639483673</c:v>
                </c:pt>
                <c:pt idx="1891">
                  <c:v>0.37558928699581895</c:v>
                </c:pt>
                <c:pt idx="1892">
                  <c:v>0.40708469641394918</c:v>
                </c:pt>
                <c:pt idx="1893">
                  <c:v>0.37584610688500109</c:v>
                </c:pt>
                <c:pt idx="1894">
                  <c:v>0.40694494551862592</c:v>
                </c:pt>
                <c:pt idx="1895">
                  <c:v>0.37610226565157068</c:v>
                </c:pt>
                <c:pt idx="1896">
                  <c:v>0.40680435486137878</c:v>
                </c:pt>
                <c:pt idx="1897">
                  <c:v>0.37635776214301581</c:v>
                </c:pt>
                <c:pt idx="1898">
                  <c:v>0.40666292559471917</c:v>
                </c:pt>
                <c:pt idx="1899">
                  <c:v>0.37661259520682511</c:v>
                </c:pt>
                <c:pt idx="1900">
                  <c:v>0.40652065887115901</c:v>
                </c:pt>
                <c:pt idx="1901">
                  <c:v>0.37686676369048666</c:v>
                </c:pt>
                <c:pt idx="1902">
                  <c:v>0.40637755584320989</c:v>
                </c:pt>
                <c:pt idx="1903">
                  <c:v>0.37712026644148866</c:v>
                </c:pt>
                <c:pt idx="1904">
                  <c:v>0.40623361766338351</c:v>
                </c:pt>
                <c:pt idx="1905">
                  <c:v>0.37737310230731969</c:v>
                </c:pt>
                <c:pt idx="1906">
                  <c:v>0.40608884548419166</c:v>
                </c:pt>
                <c:pt idx="1907">
                  <c:v>0.37762527013546782</c:v>
                </c:pt>
                <c:pt idx="1908">
                  <c:v>0.40594324045814578</c:v>
                </c:pt>
                <c:pt idx="1909">
                  <c:v>0.37787676877342169</c:v>
                </c:pt>
                <c:pt idx="1910">
                  <c:v>0.40579680373775778</c:v>
                </c:pt>
                <c:pt idx="1911">
                  <c:v>0.37812759706866939</c:v>
                </c:pt>
                <c:pt idx="1912">
                  <c:v>0.40564953647553925</c:v>
                </c:pt>
                <c:pt idx="1913">
                  <c:v>0.3783777538686991</c:v>
                </c:pt>
                <c:pt idx="1914">
                  <c:v>0.40550143982400189</c:v>
                </c:pt>
                <c:pt idx="1915">
                  <c:v>0.3786272380209994</c:v>
                </c:pt>
                <c:pt idx="1916">
                  <c:v>0.40535251493565749</c:v>
                </c:pt>
                <c:pt idx="1917">
                  <c:v>0.37887604837305838</c:v>
                </c:pt>
                <c:pt idx="1918">
                  <c:v>0.40520276296301749</c:v>
                </c:pt>
                <c:pt idx="1919">
                  <c:v>0.37912418377236468</c:v>
                </c:pt>
                <c:pt idx="1920">
                  <c:v>0.40505218505859369</c:v>
                </c:pt>
                <c:pt idx="1921">
                  <c:v>0.37937164306640636</c:v>
                </c:pt>
                <c:pt idx="1922">
                  <c:v>0.40490078237489802</c:v>
                </c:pt>
                <c:pt idx="1923">
                  <c:v>0.37961842510267163</c:v>
                </c:pt>
                <c:pt idx="1924">
                  <c:v>0.40474855606444182</c:v>
                </c:pt>
                <c:pt idx="1925">
                  <c:v>0.37986452872864906</c:v>
                </c:pt>
                <c:pt idx="1926">
                  <c:v>0.40459550727973703</c:v>
                </c:pt>
                <c:pt idx="1927">
                  <c:v>0.38010995279182674</c:v>
                </c:pt>
                <c:pt idx="1928">
                  <c:v>0.40444163717329507</c:v>
                </c:pt>
                <c:pt idx="1929">
                  <c:v>0.3803546961396933</c:v>
                </c:pt>
                <c:pt idx="1930">
                  <c:v>0.40428694689762773</c:v>
                </c:pt>
                <c:pt idx="1931">
                  <c:v>0.38059875761973683</c:v>
                </c:pt>
                <c:pt idx="1932">
                  <c:v>0.40413143760524695</c:v>
                </c:pt>
                <c:pt idx="1933">
                  <c:v>0.3808421360794455</c:v>
                </c:pt>
                <c:pt idx="1934">
                  <c:v>0.40397511044866408</c:v>
                </c:pt>
                <c:pt idx="1935">
                  <c:v>0.38108483036630791</c:v>
                </c:pt>
                <c:pt idx="1936">
                  <c:v>0.40381796658039104</c:v>
                </c:pt>
                <c:pt idx="1937">
                  <c:v>0.38132683932781214</c:v>
                </c:pt>
                <c:pt idx="1938">
                  <c:v>0.40366000715293926</c:v>
                </c:pt>
                <c:pt idx="1939">
                  <c:v>0.38156816181144682</c:v>
                </c:pt>
                <c:pt idx="1940">
                  <c:v>0.40350123331882054</c:v>
                </c:pt>
                <c:pt idx="1941">
                  <c:v>0.38180879666470002</c:v>
                </c:pt>
                <c:pt idx="1942">
                  <c:v>0.4033416462305468</c:v>
                </c:pt>
                <c:pt idx="1943">
                  <c:v>0.38204874273505995</c:v>
                </c:pt>
                <c:pt idx="1944">
                  <c:v>0.40318124704062941</c:v>
                </c:pt>
                <c:pt idx="1945">
                  <c:v>0.38228799887001519</c:v>
                </c:pt>
                <c:pt idx="1946">
                  <c:v>0.40302003690158028</c:v>
                </c:pt>
                <c:pt idx="1947">
                  <c:v>0.38252656391705381</c:v>
                </c:pt>
                <c:pt idx="1948">
                  <c:v>0.40285801696591084</c:v>
                </c:pt>
                <c:pt idx="1949">
                  <c:v>0.38276443672366445</c:v>
                </c:pt>
                <c:pt idx="1950">
                  <c:v>0.40269518838613289</c:v>
                </c:pt>
                <c:pt idx="1951">
                  <c:v>0.38300161613733519</c:v>
                </c:pt>
                <c:pt idx="1952">
                  <c:v>0.40253155231475835</c:v>
                </c:pt>
                <c:pt idx="1953">
                  <c:v>0.38323810100555422</c:v>
                </c:pt>
                <c:pt idx="1954">
                  <c:v>0.40236710990429858</c:v>
                </c:pt>
                <c:pt idx="1955">
                  <c:v>0.38347389017581013</c:v>
                </c:pt>
                <c:pt idx="1956">
                  <c:v>0.40220186230726551</c:v>
                </c:pt>
                <c:pt idx="1957">
                  <c:v>0.38370898249559099</c:v>
                </c:pt>
                <c:pt idx="1958">
                  <c:v>0.40203581067617056</c:v>
                </c:pt>
                <c:pt idx="1959">
                  <c:v>0.38394337681238544</c:v>
                </c:pt>
                <c:pt idx="1960">
                  <c:v>0.40186895616352553</c:v>
                </c:pt>
                <c:pt idx="1961">
                  <c:v>0.38417707197368156</c:v>
                </c:pt>
                <c:pt idx="1962">
                  <c:v>0.40170129992184234</c:v>
                </c:pt>
                <c:pt idx="1963">
                  <c:v>0.38441006682696754</c:v>
                </c:pt>
                <c:pt idx="1964">
                  <c:v>0.40153284310363235</c:v>
                </c:pt>
                <c:pt idx="1965">
                  <c:v>0.38464236021973197</c:v>
                </c:pt>
                <c:pt idx="1966">
                  <c:v>0.4013635868614075</c:v>
                </c:pt>
                <c:pt idx="1967">
                  <c:v>0.38487395099946292</c:v>
                </c:pt>
                <c:pt idx="1968">
                  <c:v>0.40119353234767918</c:v>
                </c:pt>
                <c:pt idx="1969">
                  <c:v>0.38510483801364903</c:v>
                </c:pt>
                <c:pt idx="1970">
                  <c:v>0.40102268071495922</c:v>
                </c:pt>
                <c:pt idx="1971">
                  <c:v>0.38533502010977838</c:v>
                </c:pt>
                <c:pt idx="1972">
                  <c:v>0.40085103311575954</c:v>
                </c:pt>
                <c:pt idx="1973">
                  <c:v>0.38556449613533916</c:v>
                </c:pt>
                <c:pt idx="1974">
                  <c:v>0.40067859070259149</c:v>
                </c:pt>
                <c:pt idx="1975">
                  <c:v>0.38579326493781996</c:v>
                </c:pt>
                <c:pt idx="1976">
                  <c:v>0.40050535462796699</c:v>
                </c:pt>
                <c:pt idx="1977">
                  <c:v>0.38602132536470884</c:v>
                </c:pt>
                <c:pt idx="1978">
                  <c:v>0.40033132604439747</c:v>
                </c:pt>
                <c:pt idx="1979">
                  <c:v>0.38624867626349446</c:v>
                </c:pt>
                <c:pt idx="1980">
                  <c:v>0.40015650610439474</c:v>
                </c:pt>
                <c:pt idx="1981">
                  <c:v>0.38647531648166489</c:v>
                </c:pt>
                <c:pt idx="1982">
                  <c:v>0.39998089596047071</c:v>
                </c:pt>
                <c:pt idx="1983">
                  <c:v>0.38670124486670832</c:v>
                </c:pt>
                <c:pt idx="1984">
                  <c:v>0.39980449676513674</c:v>
                </c:pt>
                <c:pt idx="1985">
                  <c:v>0.38692646026611333</c:v>
                </c:pt>
                <c:pt idx="1986">
                  <c:v>0.39962730967090476</c:v>
                </c:pt>
                <c:pt idx="1987">
                  <c:v>0.387150961527368</c:v>
                </c:pt>
                <c:pt idx="1988">
                  <c:v>0.39944933583028619</c:v>
                </c:pt>
                <c:pt idx="1989">
                  <c:v>0.38737474749796097</c:v>
                </c:pt>
                <c:pt idx="1990">
                  <c:v>0.39927057639579283</c:v>
                </c:pt>
                <c:pt idx="1991">
                  <c:v>0.38759781702538032</c:v>
                </c:pt>
                <c:pt idx="1992">
                  <c:v>0.39909103251993661</c:v>
                </c:pt>
                <c:pt idx="1993">
                  <c:v>0.38782016895711424</c:v>
                </c:pt>
                <c:pt idx="1994">
                  <c:v>0.39891070535522888</c:v>
                </c:pt>
                <c:pt idx="1995">
                  <c:v>0.38804180214065132</c:v>
                </c:pt>
                <c:pt idx="1996">
                  <c:v>0.39872959605418157</c:v>
                </c:pt>
                <c:pt idx="1997">
                  <c:v>0.38826271542347962</c:v>
                </c:pt>
                <c:pt idx="1998">
                  <c:v>0.39854770576930609</c:v>
                </c:pt>
                <c:pt idx="1999">
                  <c:v>0.38848290765308779</c:v>
                </c:pt>
                <c:pt idx="2000">
                  <c:v>0.39836503565311426</c:v>
                </c:pt>
                <c:pt idx="2001">
                  <c:v>0.38870237767696392</c:v>
                </c:pt>
                <c:pt idx="2002">
                  <c:v>0.398181586858118</c:v>
                </c:pt>
                <c:pt idx="2003">
                  <c:v>0.38892112434259618</c:v>
                </c:pt>
                <c:pt idx="2004">
                  <c:v>0.39799736053682866</c:v>
                </c:pt>
                <c:pt idx="2005">
                  <c:v>0.38913914649747317</c:v>
                </c:pt>
                <c:pt idx="2006">
                  <c:v>0.39781235784175817</c:v>
                </c:pt>
                <c:pt idx="2007">
                  <c:v>0.38935644298908295</c:v>
                </c:pt>
                <c:pt idx="2008">
                  <c:v>0.39762657992541794</c:v>
                </c:pt>
                <c:pt idx="2009">
                  <c:v>0.38957301266491418</c:v>
                </c:pt>
                <c:pt idx="2010">
                  <c:v>0.3974400279403198</c:v>
                </c:pt>
                <c:pt idx="2011">
                  <c:v>0.38978885437245492</c:v>
                </c:pt>
                <c:pt idx="2012">
                  <c:v>0.39725270303897564</c:v>
                </c:pt>
                <c:pt idx="2013">
                  <c:v>0.39000396695919337</c:v>
                </c:pt>
                <c:pt idx="2014">
                  <c:v>0.39706460637389684</c:v>
                </c:pt>
                <c:pt idx="2015">
                  <c:v>0.39021834927261811</c:v>
                </c:pt>
                <c:pt idx="2016">
                  <c:v>0.39687573909759533</c:v>
                </c:pt>
                <c:pt idx="2017">
                  <c:v>0.39043200016021723</c:v>
                </c:pt>
                <c:pt idx="2018">
                  <c:v>0.3966861023625825</c:v>
                </c:pt>
                <c:pt idx="2019">
                  <c:v>0.39064491846947935</c:v>
                </c:pt>
                <c:pt idx="2020">
                  <c:v>0.39649569732137019</c:v>
                </c:pt>
                <c:pt idx="2021">
                  <c:v>0.39085710304789256</c:v>
                </c:pt>
                <c:pt idx="2022">
                  <c:v>0.3963045251264703</c:v>
                </c:pt>
                <c:pt idx="2023">
                  <c:v>0.39106855274294505</c:v>
                </c:pt>
                <c:pt idx="2024">
                  <c:v>0.39611258693039419</c:v>
                </c:pt>
                <c:pt idx="2025">
                  <c:v>0.3912792664021254</c:v>
                </c:pt>
                <c:pt idx="2026">
                  <c:v>0.3959198838856538</c:v>
                </c:pt>
                <c:pt idx="2027">
                  <c:v>0.39148924287292169</c:v>
                </c:pt>
                <c:pt idx="2028">
                  <c:v>0.39572641714476053</c:v>
                </c:pt>
                <c:pt idx="2029">
                  <c:v>0.39169848100282256</c:v>
                </c:pt>
                <c:pt idx="2030">
                  <c:v>0.3955321878602262</c:v>
                </c:pt>
                <c:pt idx="2031">
                  <c:v>0.39190697963931609</c:v>
                </c:pt>
                <c:pt idx="2032">
                  <c:v>0.39533719718456273</c:v>
                </c:pt>
                <c:pt idx="2033">
                  <c:v>0.39211473762989046</c:v>
                </c:pt>
                <c:pt idx="2034">
                  <c:v>0.39514144627028147</c:v>
                </c:pt>
                <c:pt idx="2035">
                  <c:v>0.39232175382203427</c:v>
                </c:pt>
                <c:pt idx="2036">
                  <c:v>0.39494493626989435</c:v>
                </c:pt>
                <c:pt idx="2037">
                  <c:v>0.39252802706323559</c:v>
                </c:pt>
                <c:pt idx="2038">
                  <c:v>0.39474766833591279</c:v>
                </c:pt>
                <c:pt idx="2039">
                  <c:v>0.39273355620098305</c:v>
                </c:pt>
                <c:pt idx="2040">
                  <c:v>0.3945496436208486</c:v>
                </c:pt>
                <c:pt idx="2041">
                  <c:v>0.39293834008276474</c:v>
                </c:pt>
                <c:pt idx="2042">
                  <c:v>0.39435086327721369</c:v>
                </c:pt>
                <c:pt idx="2043">
                  <c:v>0.39314237755606884</c:v>
                </c:pt>
                <c:pt idx="2044">
                  <c:v>0.39415132845751943</c:v>
                </c:pt>
                <c:pt idx="2045">
                  <c:v>0.39334566746838395</c:v>
                </c:pt>
                <c:pt idx="2046">
                  <c:v>0.39395104031427775</c:v>
                </c:pt>
                <c:pt idx="2047">
                  <c:v>0.39354820866719814</c:v>
                </c:pt>
                <c:pt idx="2048">
                  <c:v>0.39375000000000004</c:v>
                </c:pt>
              </c:numCache>
            </c:numRef>
          </c:xVal>
          <c:yVal>
            <c:numRef>
              <c:f>[0]!Shading_Y</c:f>
              <c:numCache>
                <c:formatCode>General</c:formatCode>
                <c:ptCount val="2049"/>
                <c:pt idx="0">
                  <c:v>0</c:v>
                </c:pt>
                <c:pt idx="1">
                  <c:v>0.65526715987207695</c:v>
                </c:pt>
                <c:pt idx="2">
                  <c:v>7.3242177666015451E-4</c:v>
                </c:pt>
                <c:pt idx="3">
                  <c:v>0.65577153551668754</c:v>
                </c:pt>
                <c:pt idx="4">
                  <c:v>1.4648429632812365E-3</c:v>
                </c:pt>
                <c:pt idx="5">
                  <c:v>0.65627470335131644</c:v>
                </c:pt>
                <c:pt idx="6">
                  <c:v>2.197262969824173E-3</c:v>
                </c:pt>
                <c:pt idx="7">
                  <c:v>0.65677666396600276</c:v>
                </c:pt>
                <c:pt idx="8">
                  <c:v>2.9296812062498917E-3</c:v>
                </c:pt>
                <c:pt idx="9">
                  <c:v>0.65727741795078531</c:v>
                </c:pt>
                <c:pt idx="10">
                  <c:v>3.6620970825193199E-3</c:v>
                </c:pt>
                <c:pt idx="11">
                  <c:v>0.65777696589570356</c:v>
                </c:pt>
                <c:pt idx="12">
                  <c:v>4.3945100085933846E-3</c:v>
                </c:pt>
                <c:pt idx="13">
                  <c:v>0.6582753083907964</c:v>
                </c:pt>
                <c:pt idx="14">
                  <c:v>5.1269193944330138E-3</c:v>
                </c:pt>
                <c:pt idx="15">
                  <c:v>0.65877244602610274</c:v>
                </c:pt>
                <c:pt idx="16">
                  <c:v>5.8593246499991343E-3</c:v>
                </c:pt>
                <c:pt idx="17">
                  <c:v>0.65926837939166194</c:v>
                </c:pt>
                <c:pt idx="18">
                  <c:v>6.5917251852526731E-3</c:v>
                </c:pt>
                <c:pt idx="19">
                  <c:v>0.65976310907751279</c:v>
                </c:pt>
                <c:pt idx="20">
                  <c:v>7.3241204101545587E-3</c:v>
                </c:pt>
                <c:pt idx="21">
                  <c:v>0.66025663567369475</c:v>
                </c:pt>
                <c:pt idx="22">
                  <c:v>8.056509734665717E-3</c:v>
                </c:pt>
                <c:pt idx="23">
                  <c:v>0.66074895977024639</c:v>
                </c:pt>
                <c:pt idx="24">
                  <c:v>8.7888925687470785E-3</c:v>
                </c:pt>
                <c:pt idx="25">
                  <c:v>0.66124008195720718</c:v>
                </c:pt>
                <c:pt idx="26">
                  <c:v>9.5212683223595655E-3</c:v>
                </c:pt>
                <c:pt idx="27">
                  <c:v>0.66173000282461614</c:v>
                </c:pt>
                <c:pt idx="28">
                  <c:v>1.025363640546411E-2</c:v>
                </c:pt>
                <c:pt idx="29">
                  <c:v>0.66221872296251205</c:v>
                </c:pt>
                <c:pt idx="30">
                  <c:v>1.0985996228021636E-2</c:v>
                </c:pt>
                <c:pt idx="31">
                  <c:v>0.66270624296093439</c:v>
                </c:pt>
                <c:pt idx="32">
                  <c:v>1.1718347199993073E-2</c:v>
                </c:pt>
                <c:pt idx="33">
                  <c:v>0.66319256340992194</c:v>
                </c:pt>
                <c:pt idx="34">
                  <c:v>1.2450688731339348E-2</c:v>
                </c:pt>
                <c:pt idx="35">
                  <c:v>0.66367768489951384</c:v>
                </c:pt>
                <c:pt idx="36">
                  <c:v>1.3183020232021387E-2</c:v>
                </c:pt>
                <c:pt idx="37">
                  <c:v>0.66416160801974933</c:v>
                </c:pt>
                <c:pt idx="38">
                  <c:v>1.3915341112000119E-2</c:v>
                </c:pt>
                <c:pt idx="39">
                  <c:v>0.66464433336066719</c:v>
                </c:pt>
                <c:pt idx="40">
                  <c:v>1.464765078123647E-2</c:v>
                </c:pt>
                <c:pt idx="41">
                  <c:v>0.66512586151230679</c:v>
                </c:pt>
                <c:pt idx="42">
                  <c:v>1.5379948649691369E-2</c:v>
                </c:pt>
                <c:pt idx="43">
                  <c:v>0.66560619306470692</c:v>
                </c:pt>
                <c:pt idx="44">
                  <c:v>1.611223412732574E-2</c:v>
                </c:pt>
                <c:pt idx="45">
                  <c:v>0.66608532860790692</c:v>
                </c:pt>
                <c:pt idx="46">
                  <c:v>1.6844506624100516E-2</c:v>
                </c:pt>
                <c:pt idx="47">
                  <c:v>0.6665632687319456</c:v>
                </c:pt>
                <c:pt idx="48">
                  <c:v>1.7576765549976621E-2</c:v>
                </c:pt>
                <c:pt idx="49">
                  <c:v>0.6670400140268623</c:v>
                </c:pt>
                <c:pt idx="50">
                  <c:v>1.830901031491498E-2</c:v>
                </c:pt>
                <c:pt idx="51">
                  <c:v>0.66751556508269594</c:v>
                </c:pt>
                <c:pt idx="52">
                  <c:v>1.9041240328876524E-2</c:v>
                </c:pt>
                <c:pt idx="53">
                  <c:v>0.66798992248948552</c:v>
                </c:pt>
                <c:pt idx="54">
                  <c:v>1.977345500182218E-2</c:v>
                </c:pt>
                <c:pt idx="55">
                  <c:v>0.66846308683727029</c:v>
                </c:pt>
                <c:pt idx="56">
                  <c:v>2.0505653743712875E-2</c:v>
                </c:pt>
                <c:pt idx="57">
                  <c:v>0.66893505871608916</c:v>
                </c:pt>
                <c:pt idx="58">
                  <c:v>2.1237835964509531E-2</c:v>
                </c:pt>
                <c:pt idx="59">
                  <c:v>0.66940583871598136</c:v>
                </c:pt>
                <c:pt idx="60">
                  <c:v>2.1970001074173087E-2</c:v>
                </c:pt>
                <c:pt idx="61">
                  <c:v>0.66987542742698603</c:v>
                </c:pt>
                <c:pt idx="62">
                  <c:v>2.2702148482664459E-2</c:v>
                </c:pt>
                <c:pt idx="63">
                  <c:v>0.67034382543914184</c:v>
                </c:pt>
                <c:pt idx="64">
                  <c:v>2.343427759994458E-2</c:v>
                </c:pt>
                <c:pt idx="65">
                  <c:v>0.67081103334248826</c:v>
                </c:pt>
                <c:pt idx="66">
                  <c:v>2.4166387835974378E-2</c:v>
                </c:pt>
                <c:pt idx="67">
                  <c:v>0.67127705172706409</c:v>
                </c:pt>
                <c:pt idx="68">
                  <c:v>2.4898478600714775E-2</c:v>
                </c:pt>
                <c:pt idx="69">
                  <c:v>0.67174188118290856</c:v>
                </c:pt>
                <c:pt idx="70">
                  <c:v>2.5630549304126705E-2</c:v>
                </c:pt>
                <c:pt idx="71">
                  <c:v>0.67220552230006081</c:v>
                </c:pt>
                <c:pt idx="72">
                  <c:v>2.6362599356171093E-2</c:v>
                </c:pt>
                <c:pt idx="73">
                  <c:v>0.67266797566855985</c:v>
                </c:pt>
                <c:pt idx="74">
                  <c:v>2.7094628166808864E-2</c:v>
                </c:pt>
                <c:pt idx="75">
                  <c:v>0.6731292418784447</c:v>
                </c:pt>
                <c:pt idx="76">
                  <c:v>2.7826635146000946E-2</c:v>
                </c:pt>
                <c:pt idx="77">
                  <c:v>0.67358932151975437</c:v>
                </c:pt>
                <c:pt idx="78">
                  <c:v>2.8558619703708269E-2</c:v>
                </c:pt>
                <c:pt idx="79">
                  <c:v>0.67404821518252811</c:v>
                </c:pt>
                <c:pt idx="80">
                  <c:v>2.9290581249891756E-2</c:v>
                </c:pt>
                <c:pt idx="81">
                  <c:v>0.67450592345680471</c:v>
                </c:pt>
                <c:pt idx="82">
                  <c:v>3.0022519194512345E-2</c:v>
                </c:pt>
                <c:pt idx="83">
                  <c:v>0.67496244693262364</c:v>
                </c:pt>
                <c:pt idx="84">
                  <c:v>3.0754432947530948E-2</c:v>
                </c:pt>
                <c:pt idx="85">
                  <c:v>0.6754177862000238</c:v>
                </c:pt>
                <c:pt idx="86">
                  <c:v>3.1486321918908503E-2</c:v>
                </c:pt>
                <c:pt idx="87">
                  <c:v>0.67587194184904398</c:v>
                </c:pt>
                <c:pt idx="88">
                  <c:v>3.2218185518605932E-2</c:v>
                </c:pt>
                <c:pt idx="89">
                  <c:v>0.67632491446972376</c:v>
                </c:pt>
                <c:pt idx="90">
                  <c:v>3.2950023156584164E-2</c:v>
                </c:pt>
                <c:pt idx="91">
                  <c:v>0.67677670465210182</c:v>
                </c:pt>
                <c:pt idx="92">
                  <c:v>3.3681834242804132E-2</c:v>
                </c:pt>
                <c:pt idx="93">
                  <c:v>0.67722731298621741</c:v>
                </c:pt>
                <c:pt idx="94">
                  <c:v>3.4413618187226748E-2</c:v>
                </c:pt>
                <c:pt idx="95">
                  <c:v>0.67767674006210943</c:v>
                </c:pt>
                <c:pt idx="96">
                  <c:v>3.5145374399812961E-2</c:v>
                </c:pt>
                <c:pt idx="97">
                  <c:v>0.67812498646981734</c:v>
                </c:pt>
                <c:pt idx="98">
                  <c:v>3.5877102290523676E-2</c:v>
                </c:pt>
                <c:pt idx="99">
                  <c:v>0.67857205279937982</c:v>
                </c:pt>
                <c:pt idx="100">
                  <c:v>3.6608801269319841E-2</c:v>
                </c:pt>
                <c:pt idx="101">
                  <c:v>0.67901793964083601</c:v>
                </c:pt>
                <c:pt idx="102">
                  <c:v>3.7340470746162369E-2</c:v>
                </c:pt>
                <c:pt idx="103">
                  <c:v>0.67946264758422514</c:v>
                </c:pt>
                <c:pt idx="104">
                  <c:v>3.8072110131012193E-2</c:v>
                </c:pt>
                <c:pt idx="105">
                  <c:v>0.67990617721958613</c:v>
                </c:pt>
                <c:pt idx="106">
                  <c:v>3.8803718833830235E-2</c:v>
                </c:pt>
                <c:pt idx="107">
                  <c:v>0.6803485291369582</c:v>
                </c:pt>
                <c:pt idx="108">
                  <c:v>3.9535296264577434E-2</c:v>
                </c:pt>
                <c:pt idx="109">
                  <c:v>0.68078970392638027</c:v>
                </c:pt>
                <c:pt idx="110">
                  <c:v>4.026684183321471E-2</c:v>
                </c:pt>
                <c:pt idx="111">
                  <c:v>0.68122970217789147</c:v>
                </c:pt>
                <c:pt idx="112">
                  <c:v>4.0998354949702984E-2</c:v>
                </c:pt>
                <c:pt idx="113">
                  <c:v>0.68166852448153092</c:v>
                </c:pt>
                <c:pt idx="114">
                  <c:v>4.1729835024003195E-2</c:v>
                </c:pt>
                <c:pt idx="115">
                  <c:v>0.68210617142733765</c:v>
                </c:pt>
                <c:pt idx="116">
                  <c:v>4.2461281466076264E-2</c:v>
                </c:pt>
                <c:pt idx="117">
                  <c:v>0.68254264360535066</c:v>
                </c:pt>
                <c:pt idx="118">
                  <c:v>4.3192693685883118E-2</c:v>
                </c:pt>
                <c:pt idx="119">
                  <c:v>0.68297794160560932</c:v>
                </c:pt>
                <c:pt idx="120">
                  <c:v>4.3924071093384684E-2</c:v>
                </c:pt>
                <c:pt idx="121">
                  <c:v>0.68341206601815219</c:v>
                </c:pt>
                <c:pt idx="122">
                  <c:v>4.4655413098541895E-2</c:v>
                </c:pt>
                <c:pt idx="123">
                  <c:v>0.68384501743301884</c:v>
                </c:pt>
                <c:pt idx="124">
                  <c:v>4.5386719111315671E-2</c:v>
                </c:pt>
                <c:pt idx="125">
                  <c:v>0.68427679644024808</c:v>
                </c:pt>
                <c:pt idx="126">
                  <c:v>4.6117988541666946E-2</c:v>
                </c:pt>
                <c:pt idx="127">
                  <c:v>0.68470740362987914</c:v>
                </c:pt>
                <c:pt idx="128">
                  <c:v>4.684922079955664E-2</c:v>
                </c:pt>
                <c:pt idx="129">
                  <c:v>0.68513683959195071</c:v>
                </c:pt>
                <c:pt idx="130">
                  <c:v>4.7580415294945687E-2</c:v>
                </c:pt>
                <c:pt idx="131">
                  <c:v>0.68556510491650247</c:v>
                </c:pt>
                <c:pt idx="132">
                  <c:v>4.8311571437795013E-2</c:v>
                </c:pt>
                <c:pt idx="133">
                  <c:v>0.6859922001935731</c:v>
                </c:pt>
                <c:pt idx="134">
                  <c:v>4.9042688638065546E-2</c:v>
                </c:pt>
                <c:pt idx="135">
                  <c:v>0.68641812601320151</c:v>
                </c:pt>
                <c:pt idx="136">
                  <c:v>4.9773766305718212E-2</c:v>
                </c:pt>
                <c:pt idx="137">
                  <c:v>0.68684288296542728</c:v>
                </c:pt>
                <c:pt idx="138">
                  <c:v>5.0504803850713938E-2</c:v>
                </c:pt>
                <c:pt idx="139">
                  <c:v>0.68726647164028909</c:v>
                </c:pt>
                <c:pt idx="140">
                  <c:v>5.1235800683013644E-2</c:v>
                </c:pt>
                <c:pt idx="141">
                  <c:v>0.68768889262782618</c:v>
                </c:pt>
                <c:pt idx="142">
                  <c:v>5.196675621257827E-2</c:v>
                </c:pt>
                <c:pt idx="143">
                  <c:v>0.68811014651807756</c:v>
                </c:pt>
                <c:pt idx="144">
                  <c:v>5.2697669849368731E-2</c:v>
                </c:pt>
                <c:pt idx="145">
                  <c:v>0.68853023390108226</c:v>
                </c:pt>
                <c:pt idx="146">
                  <c:v>5.3428541003345972E-2</c:v>
                </c:pt>
                <c:pt idx="147">
                  <c:v>0.6889491553668794</c:v>
                </c:pt>
                <c:pt idx="148">
                  <c:v>5.4159369084470901E-2</c:v>
                </c:pt>
                <c:pt idx="149">
                  <c:v>0.68936691150550811</c:v>
                </c:pt>
                <c:pt idx="150">
                  <c:v>5.4890153502704465E-2</c:v>
                </c:pt>
                <c:pt idx="151">
                  <c:v>0.68978350290700741</c:v>
                </c:pt>
                <c:pt idx="152">
                  <c:v>5.5620893668007577E-2</c:v>
                </c:pt>
                <c:pt idx="153">
                  <c:v>0.69019893016141631</c:v>
                </c:pt>
                <c:pt idx="154">
                  <c:v>5.6351588990341157E-2</c:v>
                </c:pt>
                <c:pt idx="155">
                  <c:v>0.69061319385877407</c:v>
                </c:pt>
                <c:pt idx="156">
                  <c:v>5.7082238879666153E-2</c:v>
                </c:pt>
                <c:pt idx="157">
                  <c:v>0.69102629458911957</c:v>
                </c:pt>
                <c:pt idx="158">
                  <c:v>5.7812842745943477E-2</c:v>
                </c:pt>
                <c:pt idx="159">
                  <c:v>0.69143823294249185</c:v>
                </c:pt>
                <c:pt idx="160">
                  <c:v>5.8543399999134063E-2</c:v>
                </c:pt>
                <c:pt idx="161">
                  <c:v>0.69184900950893036</c:v>
                </c:pt>
                <c:pt idx="162">
                  <c:v>5.9273910049198845E-2</c:v>
                </c:pt>
                <c:pt idx="163">
                  <c:v>0.69225862487847367</c:v>
                </c:pt>
                <c:pt idx="164">
                  <c:v>6.0004372306098737E-2</c:v>
                </c:pt>
                <c:pt idx="165">
                  <c:v>0.69266707964116114</c:v>
                </c:pt>
                <c:pt idx="166">
                  <c:v>6.0734786179794671E-2</c:v>
                </c:pt>
                <c:pt idx="167">
                  <c:v>0.6930743743870319</c:v>
                </c:pt>
                <c:pt idx="168">
                  <c:v>6.1465151080247582E-2</c:v>
                </c:pt>
                <c:pt idx="169">
                  <c:v>0.69348050970612474</c:v>
                </c:pt>
                <c:pt idx="170">
                  <c:v>6.2195466417418376E-2</c:v>
                </c:pt>
                <c:pt idx="171">
                  <c:v>0.69388548618847901</c:v>
                </c:pt>
                <c:pt idx="172">
                  <c:v>6.2925731601268006E-2</c:v>
                </c:pt>
                <c:pt idx="173">
                  <c:v>0.6942893044241335</c:v>
                </c:pt>
                <c:pt idx="174">
                  <c:v>6.3655946041757394E-2</c:v>
                </c:pt>
                <c:pt idx="175">
                  <c:v>0.69469196500312769</c:v>
                </c:pt>
                <c:pt idx="176">
                  <c:v>6.4386109148847445E-2</c:v>
                </c:pt>
                <c:pt idx="177">
                  <c:v>0.69509346851550025</c:v>
                </c:pt>
                <c:pt idx="178">
                  <c:v>6.5116220332499114E-2</c:v>
                </c:pt>
                <c:pt idx="179">
                  <c:v>0.69549381555129053</c:v>
                </c:pt>
                <c:pt idx="180">
                  <c:v>6.5846279002673314E-2</c:v>
                </c:pt>
                <c:pt idx="181">
                  <c:v>0.69589300670053744</c:v>
                </c:pt>
                <c:pt idx="182">
                  <c:v>6.6576284569330971E-2</c:v>
                </c:pt>
                <c:pt idx="183">
                  <c:v>0.69629104255328012</c:v>
                </c:pt>
                <c:pt idx="184">
                  <c:v>6.7306236442433026E-2</c:v>
                </c:pt>
                <c:pt idx="185">
                  <c:v>0.69668792369955757</c:v>
                </c:pt>
                <c:pt idx="186">
                  <c:v>6.8036134031940393E-2</c:v>
                </c:pt>
                <c:pt idx="187">
                  <c:v>0.69708365072940903</c:v>
                </c:pt>
                <c:pt idx="188">
                  <c:v>6.8765976747814012E-2</c:v>
                </c:pt>
                <c:pt idx="189">
                  <c:v>0.69747822423287342</c:v>
                </c:pt>
                <c:pt idx="190">
                  <c:v>6.9495764000014781E-2</c:v>
                </c:pt>
                <c:pt idx="191">
                  <c:v>0.69787164479998987</c:v>
                </c:pt>
                <c:pt idx="192">
                  <c:v>7.0225495198503671E-2</c:v>
                </c:pt>
                <c:pt idx="193">
                  <c:v>0.69826391302079738</c:v>
                </c:pt>
                <c:pt idx="194">
                  <c:v>7.0955169753241579E-2</c:v>
                </c:pt>
                <c:pt idx="195">
                  <c:v>0.69865502948533509</c:v>
                </c:pt>
                <c:pt idx="196">
                  <c:v>7.1684787074189432E-2</c:v>
                </c:pt>
                <c:pt idx="197">
                  <c:v>0.69904499478364202</c:v>
                </c:pt>
                <c:pt idx="198">
                  <c:v>7.2414346571308172E-2</c:v>
                </c:pt>
                <c:pt idx="199">
                  <c:v>0.6994338095057574</c:v>
                </c:pt>
                <c:pt idx="200">
                  <c:v>7.3143847654558725E-2</c:v>
                </c:pt>
                <c:pt idx="201">
                  <c:v>0.69982147424172003</c:v>
                </c:pt>
                <c:pt idx="202">
                  <c:v>7.3873289733902017E-2</c:v>
                </c:pt>
                <c:pt idx="203">
                  <c:v>0.70020798958156938</c:v>
                </c:pt>
                <c:pt idx="204">
                  <c:v>7.4602672219298963E-2</c:v>
                </c:pt>
                <c:pt idx="205">
                  <c:v>0.70059335611534423</c:v>
                </c:pt>
                <c:pt idx="206">
                  <c:v>7.5331994520710488E-2</c:v>
                </c:pt>
                <c:pt idx="207">
                  <c:v>0.70097757443308351</c:v>
                </c:pt>
                <c:pt idx="208">
                  <c:v>7.6061256048097547E-2</c:v>
                </c:pt>
                <c:pt idx="209">
                  <c:v>0.70136064512482665</c:v>
                </c:pt>
                <c:pt idx="210">
                  <c:v>7.679045621142104E-2</c:v>
                </c:pt>
                <c:pt idx="211">
                  <c:v>0.70174256878061247</c:v>
                </c:pt>
                <c:pt idx="212">
                  <c:v>7.7519594420641921E-2</c:v>
                </c:pt>
                <c:pt idx="213">
                  <c:v>0.70212334599048032</c:v>
                </c:pt>
                <c:pt idx="214">
                  <c:v>7.8248670085721089E-2</c:v>
                </c:pt>
                <c:pt idx="215">
                  <c:v>0.70250297734446898</c:v>
                </c:pt>
                <c:pt idx="216">
                  <c:v>7.8977682616619471E-2</c:v>
                </c:pt>
                <c:pt idx="217">
                  <c:v>0.70288146343261748</c:v>
                </c:pt>
                <c:pt idx="218">
                  <c:v>7.9706631423298036E-2</c:v>
                </c:pt>
                <c:pt idx="219">
                  <c:v>0.70325880484496528</c:v>
                </c:pt>
                <c:pt idx="220">
                  <c:v>8.0435515915717667E-2</c:v>
                </c:pt>
                <c:pt idx="221">
                  <c:v>0.70363500217155106</c:v>
                </c:pt>
                <c:pt idx="222">
                  <c:v>8.1164335503839308E-2</c:v>
                </c:pt>
                <c:pt idx="223">
                  <c:v>0.70401005600241418</c:v>
                </c:pt>
                <c:pt idx="224">
                  <c:v>8.1893089597623883E-2</c:v>
                </c:pt>
                <c:pt idx="225">
                  <c:v>0.70438396692759353</c:v>
                </c:pt>
                <c:pt idx="226">
                  <c:v>8.2621777607032321E-2</c:v>
                </c:pt>
                <c:pt idx="227">
                  <c:v>0.70475673553712814</c:v>
                </c:pt>
                <c:pt idx="228">
                  <c:v>8.3350398942025561E-2</c:v>
                </c:pt>
                <c:pt idx="229">
                  <c:v>0.70512836242105725</c:v>
                </c:pt>
                <c:pt idx="230">
                  <c:v>8.4078953012564503E-2</c:v>
                </c:pt>
                <c:pt idx="231">
                  <c:v>0.70549884816941988</c:v>
                </c:pt>
                <c:pt idx="232">
                  <c:v>8.4807439228610101E-2</c:v>
                </c:pt>
                <c:pt idx="233">
                  <c:v>0.70586819337225515</c:v>
                </c:pt>
                <c:pt idx="234">
                  <c:v>8.5535857000123255E-2</c:v>
                </c:pt>
                <c:pt idx="235">
                  <c:v>0.70623639861960186</c:v>
                </c:pt>
                <c:pt idx="236">
                  <c:v>8.6264205737064933E-2</c:v>
                </c:pt>
                <c:pt idx="237">
                  <c:v>0.70660346450149936</c:v>
                </c:pt>
                <c:pt idx="238">
                  <c:v>8.6992484849396035E-2</c:v>
                </c:pt>
                <c:pt idx="239">
                  <c:v>0.70696939160798689</c:v>
                </c:pt>
                <c:pt idx="240">
                  <c:v>8.7720693747077472E-2</c:v>
                </c:pt>
                <c:pt idx="241">
                  <c:v>0.70733418052910291</c:v>
                </c:pt>
                <c:pt idx="242">
                  <c:v>8.8448831840070213E-2</c:v>
                </c:pt>
                <c:pt idx="243">
                  <c:v>0.7076978318548871</c:v>
                </c:pt>
                <c:pt idx="244">
                  <c:v>8.9176898538335159E-2</c:v>
                </c:pt>
                <c:pt idx="245">
                  <c:v>0.70806034617537816</c:v>
                </c:pt>
                <c:pt idx="246">
                  <c:v>8.9904893251833234E-2</c:v>
                </c:pt>
                <c:pt idx="247">
                  <c:v>0.70842172408061543</c:v>
                </c:pt>
                <c:pt idx="248">
                  <c:v>9.0632815390525381E-2</c:v>
                </c:pt>
                <c:pt idx="249">
                  <c:v>0.70878196616063782</c:v>
                </c:pt>
                <c:pt idx="250">
                  <c:v>9.1360664364372512E-2</c:v>
                </c:pt>
                <c:pt idx="251">
                  <c:v>0.70914107300548446</c:v>
                </c:pt>
                <c:pt idx="252">
                  <c:v>9.2088439583335568E-2</c:v>
                </c:pt>
                <c:pt idx="253">
                  <c:v>0.70949904520519425</c:v>
                </c:pt>
                <c:pt idx="254">
                  <c:v>9.2816140457375462E-2</c:v>
                </c:pt>
                <c:pt idx="255">
                  <c:v>0.70985588334980654</c:v>
                </c:pt>
                <c:pt idx="256">
                  <c:v>9.3543766396453149E-2</c:v>
                </c:pt>
                <c:pt idx="257">
                  <c:v>0.71021158802936024</c:v>
                </c:pt>
                <c:pt idx="258">
                  <c:v>9.4271316810529526E-2</c:v>
                </c:pt>
                <c:pt idx="259">
                  <c:v>0.71056615983389448</c:v>
                </c:pt>
                <c:pt idx="260">
                  <c:v>9.4998791109565522E-2</c:v>
                </c:pt>
                <c:pt idx="261">
                  <c:v>0.71091959935344828</c:v>
                </c:pt>
                <c:pt idx="262">
                  <c:v>9.5726188703522078E-2</c:v>
                </c:pt>
                <c:pt idx="263">
                  <c:v>0.71127190717806088</c:v>
                </c:pt>
                <c:pt idx="264">
                  <c:v>9.6453509002360133E-2</c:v>
                </c:pt>
                <c:pt idx="265">
                  <c:v>0.71162308389777096</c:v>
                </c:pt>
                <c:pt idx="266">
                  <c:v>9.7180751416040587E-2</c:v>
                </c:pt>
                <c:pt idx="267">
                  <c:v>0.71197313010261798</c:v>
                </c:pt>
                <c:pt idx="268">
                  <c:v>9.7907915354524366E-2</c:v>
                </c:pt>
                <c:pt idx="269">
                  <c:v>0.71232204638264085</c:v>
                </c:pt>
                <c:pt idx="270">
                  <c:v>9.8635000227772426E-2</c:v>
                </c:pt>
                <c:pt idx="271">
                  <c:v>0.71266983332787881</c:v>
                </c:pt>
                <c:pt idx="272">
                  <c:v>9.936200544574568E-2</c:v>
                </c:pt>
                <c:pt idx="273">
                  <c:v>0.71301649152837077</c:v>
                </c:pt>
                <c:pt idx="274">
                  <c:v>0.10008893041840505</c:v>
                </c:pt>
                <c:pt idx="275">
                  <c:v>0.71336202157415562</c:v>
                </c:pt>
                <c:pt idx="276">
                  <c:v>0.10081577455571146</c:v>
                </c:pt>
                <c:pt idx="277">
                  <c:v>0.71370642405527285</c:v>
                </c:pt>
                <c:pt idx="278">
                  <c:v>0.10154253726762585</c:v>
                </c:pt>
                <c:pt idx="279">
                  <c:v>0.71404969956176112</c:v>
                </c:pt>
                <c:pt idx="280">
                  <c:v>0.10226921796410915</c:v>
                </c:pt>
                <c:pt idx="281">
                  <c:v>0.7143918486836599</c:v>
                </c:pt>
                <c:pt idx="282">
                  <c:v>0.10299581605512227</c:v>
                </c:pt>
                <c:pt idx="283">
                  <c:v>0.71473287201100799</c:v>
                </c:pt>
                <c:pt idx="284">
                  <c:v>0.10372233095062615</c:v>
                </c:pt>
                <c:pt idx="285">
                  <c:v>0.71507277013384452</c:v>
                </c:pt>
                <c:pt idx="286">
                  <c:v>0.10444876206058171</c:v>
                </c:pt>
                <c:pt idx="287">
                  <c:v>0.71541154364220871</c:v>
                </c:pt>
                <c:pt idx="288">
                  <c:v>0.10517510879494989</c:v>
                </c:pt>
                <c:pt idx="289">
                  <c:v>0.71574919312613927</c:v>
                </c:pt>
                <c:pt idx="290">
                  <c:v>0.10590137056369159</c:v>
                </c:pt>
                <c:pt idx="291">
                  <c:v>0.71608571917567576</c:v>
                </c:pt>
                <c:pt idx="292">
                  <c:v>0.10662754677676778</c:v>
                </c:pt>
                <c:pt idx="293">
                  <c:v>0.71642112238085676</c:v>
                </c:pt>
                <c:pt idx="294">
                  <c:v>0.10735363684413934</c:v>
                </c:pt>
                <c:pt idx="295">
                  <c:v>0.71675540333172172</c:v>
                </c:pt>
                <c:pt idx="296">
                  <c:v>0.10807964017576725</c:v>
                </c:pt>
                <c:pt idx="297">
                  <c:v>0.71708856261830967</c:v>
                </c:pt>
                <c:pt idx="298">
                  <c:v>0.10880555618161239</c:v>
                </c:pt>
                <c:pt idx="299">
                  <c:v>0.71742060083065951</c:v>
                </c:pt>
                <c:pt idx="300">
                  <c:v>0.10953138427163571</c:v>
                </c:pt>
                <c:pt idx="301">
                  <c:v>0.71775151855881025</c:v>
                </c:pt>
                <c:pt idx="302">
                  <c:v>0.11025712385579813</c:v>
                </c:pt>
                <c:pt idx="303">
                  <c:v>0.71808131639280126</c:v>
                </c:pt>
                <c:pt idx="304">
                  <c:v>0.11098277434406058</c:v>
                </c:pt>
                <c:pt idx="305">
                  <c:v>0.71840999492267144</c:v>
                </c:pt>
                <c:pt idx="306">
                  <c:v>0.11170833514638398</c:v>
                </c:pt>
                <c:pt idx="307">
                  <c:v>0.71873755473845979</c:v>
                </c:pt>
                <c:pt idx="308">
                  <c:v>0.11243380567272927</c:v>
                </c:pt>
                <c:pt idx="309">
                  <c:v>0.71906399643020558</c:v>
                </c:pt>
                <c:pt idx="310">
                  <c:v>0.11315918533305737</c:v>
                </c:pt>
                <c:pt idx="311">
                  <c:v>0.7193893205879478</c:v>
                </c:pt>
                <c:pt idx="312">
                  <c:v>0.11388447353732922</c:v>
                </c:pt>
                <c:pt idx="313">
                  <c:v>0.71971352780172537</c:v>
                </c:pt>
                <c:pt idx="314">
                  <c:v>0.11460966969550573</c:v>
                </c:pt>
                <c:pt idx="315">
                  <c:v>0.72003661866157753</c:v>
                </c:pt>
                <c:pt idx="316">
                  <c:v>0.11533477321754783</c:v>
                </c:pt>
                <c:pt idx="317">
                  <c:v>0.7203585937575433</c:v>
                </c:pt>
                <c:pt idx="318">
                  <c:v>0.11605978351341648</c:v>
                </c:pt>
                <c:pt idx="319">
                  <c:v>0.72067945367966191</c:v>
                </c:pt>
                <c:pt idx="320">
                  <c:v>0.11678469999307256</c:v>
                </c:pt>
                <c:pt idx="321">
                  <c:v>0.72099919901797227</c:v>
                </c:pt>
                <c:pt idx="322">
                  <c:v>0.11750952206647701</c:v>
                </c:pt>
                <c:pt idx="323">
                  <c:v>0.72131783036251318</c:v>
                </c:pt>
                <c:pt idx="324">
                  <c:v>0.11823424914359075</c:v>
                </c:pt>
                <c:pt idx="325">
                  <c:v>0.72163534830332432</c:v>
                </c:pt>
                <c:pt idx="326">
                  <c:v>0.11895888063437475</c:v>
                </c:pt>
                <c:pt idx="327">
                  <c:v>0.72195175343044427</c:v>
                </c:pt>
                <c:pt idx="328">
                  <c:v>0.1196834159487899</c:v>
                </c:pt>
                <c:pt idx="329">
                  <c:v>0.72226704633391237</c:v>
                </c:pt>
                <c:pt idx="330">
                  <c:v>0.12040785449679713</c:v>
                </c:pt>
                <c:pt idx="331">
                  <c:v>0.72258122760376764</c:v>
                </c:pt>
                <c:pt idx="332">
                  <c:v>0.12113219568835737</c:v>
                </c:pt>
                <c:pt idx="333">
                  <c:v>0.72289429783004899</c:v>
                </c:pt>
                <c:pt idx="334">
                  <c:v>0.12185643893343155</c:v>
                </c:pt>
                <c:pt idx="335">
                  <c:v>0.72320625760279567</c:v>
                </c:pt>
                <c:pt idx="336">
                  <c:v>0.1225805836419806</c:v>
                </c:pt>
                <c:pt idx="337">
                  <c:v>0.72351710751204668</c:v>
                </c:pt>
                <c:pt idx="338">
                  <c:v>0.12330462922396546</c:v>
                </c:pt>
                <c:pt idx="339">
                  <c:v>0.72382684814784115</c:v>
                </c:pt>
                <c:pt idx="340">
                  <c:v>0.12402857508934702</c:v>
                </c:pt>
                <c:pt idx="341">
                  <c:v>0.72413548010021811</c:v>
                </c:pt>
                <c:pt idx="342">
                  <c:v>0.12475242064808625</c:v>
                </c:pt>
                <c:pt idx="343">
                  <c:v>0.72444300395921668</c:v>
                </c:pt>
                <c:pt idx="344">
                  <c:v>0.12547616531014405</c:v>
                </c:pt>
                <c:pt idx="345">
                  <c:v>0.72474942031487588</c:v>
                </c:pt>
                <c:pt idx="346">
                  <c:v>0.12619980848548135</c:v>
                </c:pt>
                <c:pt idx="347">
                  <c:v>0.72505472975723473</c:v>
                </c:pt>
                <c:pt idx="348">
                  <c:v>0.12692334958405907</c:v>
                </c:pt>
                <c:pt idx="349">
                  <c:v>0.72535893287633246</c:v>
                </c:pt>
                <c:pt idx="350">
                  <c:v>0.12764678801583818</c:v>
                </c:pt>
                <c:pt idx="351">
                  <c:v>0.72566203026220777</c:v>
                </c:pt>
                <c:pt idx="352">
                  <c:v>0.12837012319077956</c:v>
                </c:pt>
                <c:pt idx="353">
                  <c:v>0.72596402250490044</c:v>
                </c:pt>
                <c:pt idx="354">
                  <c:v>0.12909335451884416</c:v>
                </c:pt>
                <c:pt idx="355">
                  <c:v>0.72626491019444883</c:v>
                </c:pt>
                <c:pt idx="356">
                  <c:v>0.12981648140999288</c:v>
                </c:pt>
                <c:pt idx="357">
                  <c:v>0.7265646939208924</c:v>
                </c:pt>
                <c:pt idx="358">
                  <c:v>0.13053950327418667</c:v>
                </c:pt>
                <c:pt idx="359">
                  <c:v>0.72686337427427006</c:v>
                </c:pt>
                <c:pt idx="360">
                  <c:v>0.13126241952138648</c:v>
                </c:pt>
                <c:pt idx="361">
                  <c:v>0.72716095184462093</c:v>
                </c:pt>
                <c:pt idx="362">
                  <c:v>0.13198522956155323</c:v>
                </c:pt>
                <c:pt idx="363">
                  <c:v>0.72745742722198414</c:v>
                </c:pt>
                <c:pt idx="364">
                  <c:v>0.13270793280464779</c:v>
                </c:pt>
                <c:pt idx="365">
                  <c:v>0.72775280099639861</c:v>
                </c:pt>
                <c:pt idx="366">
                  <c:v>0.13343052866063115</c:v>
                </c:pt>
                <c:pt idx="367">
                  <c:v>0.72804707375790367</c:v>
                </c:pt>
                <c:pt idx="368">
                  <c:v>0.13415301653946421</c:v>
                </c:pt>
                <c:pt idx="369">
                  <c:v>0.72834024609653825</c:v>
                </c:pt>
                <c:pt idx="370">
                  <c:v>0.13487539585110792</c:v>
                </c:pt>
                <c:pt idx="371">
                  <c:v>0.72863231860234123</c:v>
                </c:pt>
                <c:pt idx="372">
                  <c:v>0.13559766600552314</c:v>
                </c:pt>
                <c:pt idx="373">
                  <c:v>0.7289232918653521</c:v>
                </c:pt>
                <c:pt idx="374">
                  <c:v>0.1363198264126709</c:v>
                </c:pt>
                <c:pt idx="375">
                  <c:v>0.72921316647560952</c:v>
                </c:pt>
                <c:pt idx="376">
                  <c:v>0.13704187648251204</c:v>
                </c:pt>
                <c:pt idx="377">
                  <c:v>0.72950194302315274</c:v>
                </c:pt>
                <c:pt idx="378">
                  <c:v>0.13776381562500753</c:v>
                </c:pt>
                <c:pt idx="379">
                  <c:v>0.72978962209802101</c:v>
                </c:pt>
                <c:pt idx="380">
                  <c:v>0.13848564325011831</c:v>
                </c:pt>
                <c:pt idx="381">
                  <c:v>0.73007620429025311</c:v>
                </c:pt>
                <c:pt idx="382">
                  <c:v>0.13920735876780527</c:v>
                </c:pt>
                <c:pt idx="383">
                  <c:v>0.73036169018988828</c:v>
                </c:pt>
                <c:pt idx="384">
                  <c:v>0.13992896158802937</c:v>
                </c:pt>
                <c:pt idx="385">
                  <c:v>0.73064608038696544</c:v>
                </c:pt>
                <c:pt idx="386">
                  <c:v>0.1406504511207515</c:v>
                </c:pt>
                <c:pt idx="387">
                  <c:v>0.73092937547152392</c:v>
                </c:pt>
                <c:pt idx="388">
                  <c:v>0.14137182677593263</c:v>
                </c:pt>
                <c:pt idx="389">
                  <c:v>0.73121157603360243</c:v>
                </c:pt>
                <c:pt idx="390">
                  <c:v>0.14209308796353365</c:v>
                </c:pt>
                <c:pt idx="391">
                  <c:v>0.73149268266324052</c:v>
                </c:pt>
                <c:pt idx="392">
                  <c:v>0.14281423409351551</c:v>
                </c:pt>
                <c:pt idx="393">
                  <c:v>0.73177269595047678</c:v>
                </c:pt>
                <c:pt idx="394">
                  <c:v>0.14353526457583912</c:v>
                </c:pt>
                <c:pt idx="395">
                  <c:v>0.73205161648535055</c:v>
                </c:pt>
                <c:pt idx="396">
                  <c:v>0.14425617882046543</c:v>
                </c:pt>
                <c:pt idx="397">
                  <c:v>0.73232944485790097</c:v>
                </c:pt>
                <c:pt idx="398">
                  <c:v>0.14497697623735536</c:v>
                </c:pt>
                <c:pt idx="399">
                  <c:v>0.73260618165816671</c:v>
                </c:pt>
                <c:pt idx="400">
                  <c:v>0.14569765623646982</c:v>
                </c:pt>
                <c:pt idx="401">
                  <c:v>0.73288182747618735</c:v>
                </c:pt>
                <c:pt idx="402">
                  <c:v>0.14641821822776976</c:v>
                </c:pt>
                <c:pt idx="403">
                  <c:v>0.7331563829020018</c:v>
                </c:pt>
                <c:pt idx="404">
                  <c:v>0.14713866162121608</c:v>
                </c:pt>
                <c:pt idx="405">
                  <c:v>0.73342984852564885</c:v>
                </c:pt>
                <c:pt idx="406">
                  <c:v>0.14785898582676976</c:v>
                </c:pt>
                <c:pt idx="407">
                  <c:v>0.73370222493716797</c:v>
                </c:pt>
                <c:pt idx="408">
                  <c:v>0.14857919025439165</c:v>
                </c:pt>
                <c:pt idx="409">
                  <c:v>0.73397351272659794</c:v>
                </c:pt>
                <c:pt idx="410">
                  <c:v>0.14929927431404277</c:v>
                </c:pt>
                <c:pt idx="411">
                  <c:v>0.73424371248397802</c:v>
                </c:pt>
                <c:pt idx="412">
                  <c:v>0.15001923741568396</c:v>
                </c:pt>
                <c:pt idx="413">
                  <c:v>0.73451282479934721</c:v>
                </c:pt>
                <c:pt idx="414">
                  <c:v>0.15073907896927619</c:v>
                </c:pt>
                <c:pt idx="415">
                  <c:v>0.73478085026274442</c:v>
                </c:pt>
                <c:pt idx="416">
                  <c:v>0.15145879838478038</c:v>
                </c:pt>
                <c:pt idx="417">
                  <c:v>0.73504778946420912</c:v>
                </c:pt>
                <c:pt idx="418">
                  <c:v>0.15217839507215747</c:v>
                </c:pt>
                <c:pt idx="419">
                  <c:v>0.73531364299377999</c:v>
                </c:pt>
                <c:pt idx="420">
                  <c:v>0.15289786844136838</c:v>
                </c:pt>
                <c:pt idx="421">
                  <c:v>0.73557841144149638</c:v>
                </c:pt>
                <c:pt idx="422">
                  <c:v>0.15361721790237404</c:v>
                </c:pt>
                <c:pt idx="423">
                  <c:v>0.73584209539739709</c:v>
                </c:pt>
                <c:pt idx="424">
                  <c:v>0.15433644286513531</c:v>
                </c:pt>
                <c:pt idx="425">
                  <c:v>0.73610469545152157</c:v>
                </c:pt>
                <c:pt idx="426">
                  <c:v>0.15505554273961325</c:v>
                </c:pt>
                <c:pt idx="427">
                  <c:v>0.73636621219390852</c:v>
                </c:pt>
                <c:pt idx="428">
                  <c:v>0.15577451693576869</c:v>
                </c:pt>
                <c:pt idx="429">
                  <c:v>0.73662664621459717</c:v>
                </c:pt>
                <c:pt idx="430">
                  <c:v>0.15649336486356261</c:v>
                </c:pt>
                <c:pt idx="431">
                  <c:v>0.73688599810362654</c:v>
                </c:pt>
                <c:pt idx="432">
                  <c:v>0.15721208593295588</c:v>
                </c:pt>
                <c:pt idx="433">
                  <c:v>0.73714426845103576</c:v>
                </c:pt>
                <c:pt idx="434">
                  <c:v>0.15793067955390944</c:v>
                </c:pt>
                <c:pt idx="435">
                  <c:v>0.73740145784686395</c:v>
                </c:pt>
                <c:pt idx="436">
                  <c:v>0.15864914513638426</c:v>
                </c:pt>
                <c:pt idx="437">
                  <c:v>0.73765756688115025</c:v>
                </c:pt>
                <c:pt idx="438">
                  <c:v>0.15936748209034127</c:v>
                </c:pt>
                <c:pt idx="439">
                  <c:v>0.73791259614393334</c:v>
                </c:pt>
                <c:pt idx="440">
                  <c:v>0.16008568982574134</c:v>
                </c:pt>
                <c:pt idx="441">
                  <c:v>0.73816654622525268</c:v>
                </c:pt>
                <c:pt idx="442">
                  <c:v>0.16080376775254543</c:v>
                </c:pt>
                <c:pt idx="443">
                  <c:v>0.73841941771514719</c:v>
                </c:pt>
                <c:pt idx="444">
                  <c:v>0.16152171528071446</c:v>
                </c:pt>
                <c:pt idx="445">
                  <c:v>0.73867121120365609</c:v>
                </c:pt>
                <c:pt idx="446">
                  <c:v>0.16223953182020937</c:v>
                </c:pt>
                <c:pt idx="447">
                  <c:v>0.73892192728081818</c:v>
                </c:pt>
                <c:pt idx="448">
                  <c:v>0.16295721678099107</c:v>
                </c:pt>
                <c:pt idx="449">
                  <c:v>0.73917156653667271</c:v>
                </c:pt>
                <c:pt idx="450">
                  <c:v>0.16367476957302049</c:v>
                </c:pt>
                <c:pt idx="451">
                  <c:v>0.7394201295612588</c:v>
                </c:pt>
                <c:pt idx="452">
                  <c:v>0.16439218960625859</c:v>
                </c:pt>
                <c:pt idx="453">
                  <c:v>0.73966761694461536</c:v>
                </c:pt>
                <c:pt idx="454">
                  <c:v>0.16510947629066627</c:v>
                </c:pt>
                <c:pt idx="455">
                  <c:v>0.73991402927678174</c:v>
                </c:pt>
                <c:pt idx="456">
                  <c:v>0.16582662903620446</c:v>
                </c:pt>
                <c:pt idx="457">
                  <c:v>0.74015936714779673</c:v>
                </c:pt>
                <c:pt idx="458">
                  <c:v>0.16654364725283408</c:v>
                </c:pt>
                <c:pt idx="459">
                  <c:v>0.74040363114769947</c:v>
                </c:pt>
                <c:pt idx="460">
                  <c:v>0.16726053035051602</c:v>
                </c:pt>
                <c:pt idx="461">
                  <c:v>0.74064682186652908</c:v>
                </c:pt>
                <c:pt idx="462">
                  <c:v>0.16797727773921131</c:v>
                </c:pt>
                <c:pt idx="463">
                  <c:v>0.74088893989432458</c:v>
                </c:pt>
                <c:pt idx="464">
                  <c:v>0.16869388882888081</c:v>
                </c:pt>
                <c:pt idx="465">
                  <c:v>0.7411299858211251</c:v>
                </c:pt>
                <c:pt idx="466">
                  <c:v>0.16941036302948542</c:v>
                </c:pt>
                <c:pt idx="467">
                  <c:v>0.74136996023696977</c:v>
                </c:pt>
                <c:pt idx="468">
                  <c:v>0.17012669975098615</c:v>
                </c:pt>
                <c:pt idx="469">
                  <c:v>0.74160886373189749</c:v>
                </c:pt>
                <c:pt idx="470">
                  <c:v>0.17084289840334385</c:v>
                </c:pt>
                <c:pt idx="471">
                  <c:v>0.7418466968959474</c:v>
                </c:pt>
                <c:pt idx="472">
                  <c:v>0.17155895839651947</c:v>
                </c:pt>
                <c:pt idx="473">
                  <c:v>0.74208346031915873</c:v>
                </c:pt>
                <c:pt idx="474">
                  <c:v>0.17227487914047396</c:v>
                </c:pt>
                <c:pt idx="475">
                  <c:v>0.74231915459157038</c:v>
                </c:pt>
                <c:pt idx="476">
                  <c:v>0.17299066004516825</c:v>
                </c:pt>
                <c:pt idx="477">
                  <c:v>0.74255378030322128</c:v>
                </c:pt>
                <c:pt idx="478">
                  <c:v>0.17370630052056324</c:v>
                </c:pt>
                <c:pt idx="479">
                  <c:v>0.74278733804415087</c:v>
                </c:pt>
                <c:pt idx="480">
                  <c:v>0.17442179997661986</c:v>
                </c:pt>
                <c:pt idx="481">
                  <c:v>0.74301982840439806</c:v>
                </c:pt>
                <c:pt idx="482">
                  <c:v>0.17513715782329903</c:v>
                </c:pt>
                <c:pt idx="483">
                  <c:v>0.74325125197400177</c:v>
                </c:pt>
                <c:pt idx="484">
                  <c:v>0.17585237347056171</c:v>
                </c:pt>
                <c:pt idx="485">
                  <c:v>0.74348160934300145</c:v>
                </c:pt>
                <c:pt idx="486">
                  <c:v>0.17656744632836879</c:v>
                </c:pt>
                <c:pt idx="487">
                  <c:v>0.74371090110143567</c:v>
                </c:pt>
                <c:pt idx="488">
                  <c:v>0.17728237580668127</c:v>
                </c:pt>
                <c:pt idx="489">
                  <c:v>0.74393912783934391</c:v>
                </c:pt>
                <c:pt idx="490">
                  <c:v>0.17799716131545998</c:v>
                </c:pt>
                <c:pt idx="491">
                  <c:v>0.74416629014676505</c:v>
                </c:pt>
                <c:pt idx="492">
                  <c:v>0.17871180226466588</c:v>
                </c:pt>
                <c:pt idx="493">
                  <c:v>0.74439238861373824</c:v>
                </c:pt>
                <c:pt idx="494">
                  <c:v>0.17942629806425991</c:v>
                </c:pt>
                <c:pt idx="495">
                  <c:v>0.74461742383030238</c:v>
                </c:pt>
                <c:pt idx="496">
                  <c:v>0.18014064812420302</c:v>
                </c:pt>
                <c:pt idx="497">
                  <c:v>0.74484139638649682</c:v>
                </c:pt>
                <c:pt idx="498">
                  <c:v>0.18085485185445613</c:v>
                </c:pt>
                <c:pt idx="499">
                  <c:v>0.74506430687236047</c:v>
                </c:pt>
                <c:pt idx="500">
                  <c:v>0.1815689086649801</c:v>
                </c:pt>
                <c:pt idx="501">
                  <c:v>0.74528615587793234</c:v>
                </c:pt>
                <c:pt idx="502">
                  <c:v>0.18228281796573595</c:v>
                </c:pt>
                <c:pt idx="503">
                  <c:v>0.74550694399325168</c:v>
                </c:pt>
                <c:pt idx="504">
                  <c:v>0.18299657916668455</c:v>
                </c:pt>
                <c:pt idx="505">
                  <c:v>0.7457266718083575</c:v>
                </c:pt>
                <c:pt idx="506">
                  <c:v>0.18371019167778685</c:v>
                </c:pt>
                <c:pt idx="507">
                  <c:v>0.74594533991328882</c:v>
                </c:pt>
                <c:pt idx="508">
                  <c:v>0.18442365490900375</c:v>
                </c:pt>
                <c:pt idx="509">
                  <c:v>0.74616294889808465</c:v>
                </c:pt>
                <c:pt idx="510">
                  <c:v>0.18513696827029621</c:v>
                </c:pt>
                <c:pt idx="511">
                  <c:v>0.74637949935278425</c:v>
                </c:pt>
                <c:pt idx="512">
                  <c:v>0.18585013117162516</c:v>
                </c:pt>
                <c:pt idx="513">
                  <c:v>0.74659499186742662</c:v>
                </c:pt>
                <c:pt idx="514">
                  <c:v>0.18656314302295149</c:v>
                </c:pt>
                <c:pt idx="515">
                  <c:v>0.74680942703205067</c:v>
                </c:pt>
                <c:pt idx="516">
                  <c:v>0.18727600323423615</c:v>
                </c:pt>
                <c:pt idx="517">
                  <c:v>0.74702280543669575</c:v>
                </c:pt>
                <c:pt idx="518">
                  <c:v>0.18798871121544006</c:v>
                </c:pt>
                <c:pt idx="519">
                  <c:v>0.74723512767140066</c:v>
                </c:pt>
                <c:pt idx="520">
                  <c:v>0.18870126637652418</c:v>
                </c:pt>
                <c:pt idx="521">
                  <c:v>0.74744639432620463</c:v>
                </c:pt>
                <c:pt idx="522">
                  <c:v>0.18941366812744942</c:v>
                </c:pt>
                <c:pt idx="523">
                  <c:v>0.74765660599114681</c:v>
                </c:pt>
                <c:pt idx="524">
                  <c:v>0.19012591587817668</c:v>
                </c:pt>
                <c:pt idx="525">
                  <c:v>0.74786576325626597</c:v>
                </c:pt>
                <c:pt idx="526">
                  <c:v>0.19083800903866688</c:v>
                </c:pt>
                <c:pt idx="527">
                  <c:v>0.7480738667116017</c:v>
                </c:pt>
                <c:pt idx="528">
                  <c:v>0.19154994701888101</c:v>
                </c:pt>
                <c:pt idx="529">
                  <c:v>0.74828091694719245</c:v>
                </c:pt>
                <c:pt idx="530">
                  <c:v>0.19226172922877996</c:v>
                </c:pt>
                <c:pt idx="531">
                  <c:v>0.74848691455307781</c:v>
                </c:pt>
                <c:pt idx="532">
                  <c:v>0.19297335507832464</c:v>
                </c:pt>
                <c:pt idx="533">
                  <c:v>0.74869186011929656</c:v>
                </c:pt>
                <c:pt idx="534">
                  <c:v>0.19368482397747599</c:v>
                </c:pt>
                <c:pt idx="535">
                  <c:v>0.74889575423588772</c:v>
                </c:pt>
                <c:pt idx="536">
                  <c:v>0.19439613533619499</c:v>
                </c:pt>
                <c:pt idx="537">
                  <c:v>0.74909859749289065</c:v>
                </c:pt>
                <c:pt idx="538">
                  <c:v>0.19510728856444248</c:v>
                </c:pt>
                <c:pt idx="539">
                  <c:v>0.74930039048034425</c:v>
                </c:pt>
                <c:pt idx="540">
                  <c:v>0.19581828307217941</c:v>
                </c:pt>
                <c:pt idx="541">
                  <c:v>0.74950113378828753</c:v>
                </c:pt>
                <c:pt idx="542">
                  <c:v>0.19652911826936678</c:v>
                </c:pt>
                <c:pt idx="543">
                  <c:v>0.74970082800675975</c:v>
                </c:pt>
                <c:pt idx="544">
                  <c:v>0.19723979356596541</c:v>
                </c:pt>
                <c:pt idx="545">
                  <c:v>0.74989947372579979</c:v>
                </c:pt>
                <c:pt idx="546">
                  <c:v>0.19795030837193633</c:v>
                </c:pt>
                <c:pt idx="547">
                  <c:v>0.75009707153544691</c:v>
                </c:pt>
                <c:pt idx="548">
                  <c:v>0.19866066209724037</c:v>
                </c:pt>
                <c:pt idx="549">
                  <c:v>0.7502936220257399</c:v>
                </c:pt>
                <c:pt idx="550">
                  <c:v>0.19937085415183853</c:v>
                </c:pt>
                <c:pt idx="551">
                  <c:v>0.75048912578671823</c:v>
                </c:pt>
                <c:pt idx="552">
                  <c:v>0.20008088394569171</c:v>
                </c:pt>
                <c:pt idx="553">
                  <c:v>0.75068358340842056</c:v>
                </c:pt>
                <c:pt idx="554">
                  <c:v>0.20079075088876083</c:v>
                </c:pt>
                <c:pt idx="555">
                  <c:v>0.75087699548088627</c:v>
                </c:pt>
                <c:pt idx="556">
                  <c:v>0.20150045439100683</c:v>
                </c:pt>
                <c:pt idx="557">
                  <c:v>0.75106936259415435</c:v>
                </c:pt>
                <c:pt idx="558">
                  <c:v>0.20220999386239064</c:v>
                </c:pt>
                <c:pt idx="559">
                  <c:v>0.75126068533826373</c:v>
                </c:pt>
                <c:pt idx="560">
                  <c:v>0.20291936871287317</c:v>
                </c:pt>
                <c:pt idx="561">
                  <c:v>0.75145096430325364</c:v>
                </c:pt>
                <c:pt idx="562">
                  <c:v>0.20362857835241538</c:v>
                </c:pt>
                <c:pt idx="563">
                  <c:v>0.75164020007916321</c:v>
                </c:pt>
                <c:pt idx="564">
                  <c:v>0.20433762219097815</c:v>
                </c:pt>
                <c:pt idx="565">
                  <c:v>0.75182839325603124</c:v>
                </c:pt>
                <c:pt idx="566">
                  <c:v>0.20504649963852245</c:v>
                </c:pt>
                <c:pt idx="567">
                  <c:v>0.75201554442389718</c:v>
                </c:pt>
                <c:pt idx="568">
                  <c:v>0.20575521010500919</c:v>
                </c:pt>
                <c:pt idx="569">
                  <c:v>0.75220165417279972</c:v>
                </c:pt>
                <c:pt idx="570">
                  <c:v>0.20646375300039929</c:v>
                </c:pt>
                <c:pt idx="571">
                  <c:v>0.75238672309277821</c:v>
                </c:pt>
                <c:pt idx="572">
                  <c:v>0.20717212773465371</c:v>
                </c:pt>
                <c:pt idx="573">
                  <c:v>0.75257075177387156</c:v>
                </c:pt>
                <c:pt idx="574">
                  <c:v>0.20788033371773332</c:v>
                </c:pt>
                <c:pt idx="575">
                  <c:v>0.7527537408061189</c:v>
                </c:pt>
                <c:pt idx="576">
                  <c:v>0.20858837035959907</c:v>
                </c:pt>
                <c:pt idx="577">
                  <c:v>0.75293569077955924</c:v>
                </c:pt>
                <c:pt idx="578">
                  <c:v>0.20929623707021194</c:v>
                </c:pt>
                <c:pt idx="579">
                  <c:v>0.75311660228423194</c:v>
                </c:pt>
                <c:pt idx="580">
                  <c:v>0.21000393325953282</c:v>
                </c:pt>
                <c:pt idx="581">
                  <c:v>0.75329647591017579</c:v>
                </c:pt>
                <c:pt idx="582">
                  <c:v>0.21071145833752258</c:v>
                </c:pt>
                <c:pt idx="583">
                  <c:v>0.75347531224742981</c:v>
                </c:pt>
                <c:pt idx="584">
                  <c:v>0.21141881171414226</c:v>
                </c:pt>
                <c:pt idx="585">
                  <c:v>0.75365311188603323</c:v>
                </c:pt>
                <c:pt idx="586">
                  <c:v>0.21212599279935268</c:v>
                </c:pt>
                <c:pt idx="587">
                  <c:v>0.75382987541602497</c:v>
                </c:pt>
                <c:pt idx="588">
                  <c:v>0.21283300100311481</c:v>
                </c:pt>
                <c:pt idx="589">
                  <c:v>0.75400560342744449</c:v>
                </c:pt>
                <c:pt idx="590">
                  <c:v>0.21353983573538959</c:v>
                </c:pt>
                <c:pt idx="591">
                  <c:v>0.75418029651033047</c:v>
                </c:pt>
                <c:pt idx="592">
                  <c:v>0.21424649640613797</c:v>
                </c:pt>
                <c:pt idx="593">
                  <c:v>0.75435395525472193</c:v>
                </c:pt>
                <c:pt idx="594">
                  <c:v>0.21495298242532082</c:v>
                </c:pt>
                <c:pt idx="595">
                  <c:v>0.75452658025065833</c:v>
                </c:pt>
                <c:pt idx="596">
                  <c:v>0.21565929320289912</c:v>
                </c:pt>
                <c:pt idx="597">
                  <c:v>0.75469817208817835</c:v>
                </c:pt>
                <c:pt idx="598">
                  <c:v>0.21636542814883372</c:v>
                </c:pt>
                <c:pt idx="599">
                  <c:v>0.75486873135732135</c:v>
                </c:pt>
                <c:pt idx="600">
                  <c:v>0.21707138667308565</c:v>
                </c:pt>
                <c:pt idx="601">
                  <c:v>0.75503825864812624</c:v>
                </c:pt>
                <c:pt idx="602">
                  <c:v>0.21777716818561574</c:v>
                </c:pt>
                <c:pt idx="603">
                  <c:v>0.75520675455063224</c:v>
                </c:pt>
                <c:pt idx="604">
                  <c:v>0.218482772096385</c:v>
                </c:pt>
                <c:pt idx="605">
                  <c:v>0.75537421965487828</c:v>
                </c:pt>
                <c:pt idx="606">
                  <c:v>0.21918819781535431</c:v>
                </c:pt>
                <c:pt idx="607">
                  <c:v>0.75554065455090336</c:v>
                </c:pt>
                <c:pt idx="608">
                  <c:v>0.2198934447524846</c:v>
                </c:pt>
                <c:pt idx="609">
                  <c:v>0.75570605982874683</c:v>
                </c:pt>
                <c:pt idx="610">
                  <c:v>0.22059851231773681</c:v>
                </c:pt>
                <c:pt idx="611">
                  <c:v>0.75587043607844751</c:v>
                </c:pt>
                <c:pt idx="612">
                  <c:v>0.22130339992107187</c:v>
                </c:pt>
                <c:pt idx="613">
                  <c:v>0.7560337838900445</c:v>
                </c:pt>
                <c:pt idx="614">
                  <c:v>0.22200810697245069</c:v>
                </c:pt>
                <c:pt idx="615">
                  <c:v>0.75619610385357705</c:v>
                </c:pt>
                <c:pt idx="616">
                  <c:v>0.22271263288183421</c:v>
                </c:pt>
                <c:pt idx="617">
                  <c:v>0.75635739655908418</c:v>
                </c:pt>
                <c:pt idx="618">
                  <c:v>0.22341697705918334</c:v>
                </c:pt>
                <c:pt idx="619">
                  <c:v>0.75651766259660469</c:v>
                </c:pt>
                <c:pt idx="620">
                  <c:v>0.22412113891445903</c:v>
                </c:pt>
                <c:pt idx="621">
                  <c:v>0.75667690255617803</c:v>
                </c:pt>
                <c:pt idx="622">
                  <c:v>0.22482511785762221</c:v>
                </c:pt>
                <c:pt idx="623">
                  <c:v>0.75683511702784301</c:v>
                </c:pt>
                <c:pt idx="624">
                  <c:v>0.22552891329863381</c:v>
                </c:pt>
                <c:pt idx="625">
                  <c:v>0.75699230660163896</c:v>
                </c:pt>
                <c:pt idx="626">
                  <c:v>0.22623252464745472</c:v>
                </c:pt>
                <c:pt idx="627">
                  <c:v>0.7571484718676047</c:v>
                </c:pt>
                <c:pt idx="628">
                  <c:v>0.2269359513140459</c:v>
                </c:pt>
                <c:pt idx="629">
                  <c:v>0.75730361341577934</c:v>
                </c:pt>
                <c:pt idx="630">
                  <c:v>0.22763919270836827</c:v>
                </c:pt>
                <c:pt idx="631">
                  <c:v>0.75745773183620202</c:v>
                </c:pt>
                <c:pt idx="632">
                  <c:v>0.22834224824038274</c:v>
                </c:pt>
                <c:pt idx="633">
                  <c:v>0.75761082771891186</c:v>
                </c:pt>
                <c:pt idx="634">
                  <c:v>0.22904511732005028</c:v>
                </c:pt>
                <c:pt idx="635">
                  <c:v>0.75776290165394788</c:v>
                </c:pt>
                <c:pt idx="636">
                  <c:v>0.22974779935733175</c:v>
                </c:pt>
                <c:pt idx="637">
                  <c:v>0.75791395423134922</c:v>
                </c:pt>
                <c:pt idx="638">
                  <c:v>0.23045029376218815</c:v>
                </c:pt>
                <c:pt idx="639">
                  <c:v>0.75806398604115466</c:v>
                </c:pt>
                <c:pt idx="640">
                  <c:v>0.23115259994458037</c:v>
                </c:pt>
                <c:pt idx="641">
                  <c:v>0.75821299767340367</c:v>
                </c:pt>
                <c:pt idx="642">
                  <c:v>0.23185471731446936</c:v>
                </c:pt>
                <c:pt idx="643">
                  <c:v>0.75836098971813504</c:v>
                </c:pt>
                <c:pt idx="644">
                  <c:v>0.23255664528181599</c:v>
                </c:pt>
                <c:pt idx="645">
                  <c:v>0.75850796276538801</c:v>
                </c:pt>
                <c:pt idx="646">
                  <c:v>0.23325838325658124</c:v>
                </c:pt>
                <c:pt idx="647">
                  <c:v>0.75865391740520161</c:v>
                </c:pt>
                <c:pt idx="648">
                  <c:v>0.23395993064872603</c:v>
                </c:pt>
                <c:pt idx="649">
                  <c:v>0.75879885422761484</c:v>
                </c:pt>
                <c:pt idx="650">
                  <c:v>0.23466128686821131</c:v>
                </c:pt>
                <c:pt idx="651">
                  <c:v>0.75894277382266684</c:v>
                </c:pt>
                <c:pt idx="652">
                  <c:v>0.23536245132499795</c:v>
                </c:pt>
                <c:pt idx="653">
                  <c:v>0.75908567678039673</c:v>
                </c:pt>
                <c:pt idx="654">
                  <c:v>0.2360634234290469</c:v>
                </c:pt>
                <c:pt idx="655">
                  <c:v>0.75922756369084332</c:v>
                </c:pt>
                <c:pt idx="656">
                  <c:v>0.23676420259031913</c:v>
                </c:pt>
                <c:pt idx="657">
                  <c:v>0.75936843514404617</c:v>
                </c:pt>
                <c:pt idx="658">
                  <c:v>0.23746478821877551</c:v>
                </c:pt>
                <c:pt idx="659">
                  <c:v>0.75950829173004386</c:v>
                </c:pt>
                <c:pt idx="660">
                  <c:v>0.23816517972437698</c:v>
                </c:pt>
                <c:pt idx="661">
                  <c:v>0.75964713403887574</c:v>
                </c:pt>
                <c:pt idx="662">
                  <c:v>0.23886537651708448</c:v>
                </c:pt>
                <c:pt idx="663">
                  <c:v>0.75978496266058082</c:v>
                </c:pt>
                <c:pt idx="664">
                  <c:v>0.23956537800685893</c:v>
                </c:pt>
                <c:pt idx="665">
                  <c:v>0.75992177818519813</c:v>
                </c:pt>
                <c:pt idx="666">
                  <c:v>0.24026518360366125</c:v>
                </c:pt>
                <c:pt idx="667">
                  <c:v>0.76005758120276679</c:v>
                </c:pt>
                <c:pt idx="668">
                  <c:v>0.24096479271745241</c:v>
                </c:pt>
                <c:pt idx="669">
                  <c:v>0.76019237230332581</c:v>
                </c:pt>
                <c:pt idx="670">
                  <c:v>0.24166420475819331</c:v>
                </c:pt>
                <c:pt idx="671">
                  <c:v>0.76032615207691445</c:v>
                </c:pt>
                <c:pt idx="672">
                  <c:v>0.24236341913584486</c:v>
                </c:pt>
                <c:pt idx="673">
                  <c:v>0.76045892111357161</c:v>
                </c:pt>
                <c:pt idx="674">
                  <c:v>0.243062435260368</c:v>
                </c:pt>
                <c:pt idx="675">
                  <c:v>0.76059068000333629</c:v>
                </c:pt>
                <c:pt idx="676">
                  <c:v>0.24376125254172365</c:v>
                </c:pt>
                <c:pt idx="677">
                  <c:v>0.76072142933624776</c:v>
                </c:pt>
                <c:pt idx="678">
                  <c:v>0.24445987038987274</c:v>
                </c:pt>
                <c:pt idx="679">
                  <c:v>0.7608511697023449</c:v>
                </c:pt>
                <c:pt idx="680">
                  <c:v>0.2451582882147762</c:v>
                </c:pt>
                <c:pt idx="681">
                  <c:v>0.76097990169166696</c:v>
                </c:pt>
                <c:pt idx="682">
                  <c:v>0.24585650542639498</c:v>
                </c:pt>
                <c:pt idx="683">
                  <c:v>0.76110762589425285</c:v>
                </c:pt>
                <c:pt idx="684">
                  <c:v>0.24655452143468998</c:v>
                </c:pt>
                <c:pt idx="685">
                  <c:v>0.76123434290014191</c:v>
                </c:pt>
                <c:pt idx="686">
                  <c:v>0.24725233564962212</c:v>
                </c:pt>
                <c:pt idx="687">
                  <c:v>0.76136005329937295</c:v>
                </c:pt>
                <c:pt idx="688">
                  <c:v>0.24794994748115237</c:v>
                </c:pt>
                <c:pt idx="689">
                  <c:v>0.76148475768198509</c:v>
                </c:pt>
                <c:pt idx="690">
                  <c:v>0.24864735633924162</c:v>
                </c:pt>
                <c:pt idx="691">
                  <c:v>0.76160845663801746</c:v>
                </c:pt>
                <c:pt idx="692">
                  <c:v>0.2493445616338508</c:v>
                </c:pt>
                <c:pt idx="693">
                  <c:v>0.76173115075750908</c:v>
                </c:pt>
                <c:pt idx="694">
                  <c:v>0.25004156277494083</c:v>
                </c:pt>
                <c:pt idx="695">
                  <c:v>0.76185284063049907</c:v>
                </c:pt>
                <c:pt idx="696">
                  <c:v>0.25073835917247267</c:v>
                </c:pt>
                <c:pt idx="697">
                  <c:v>0.76197352684702657</c:v>
                </c:pt>
                <c:pt idx="698">
                  <c:v>0.25143495023640722</c:v>
                </c:pt>
                <c:pt idx="699">
                  <c:v>0.76209320999713048</c:v>
                </c:pt>
                <c:pt idx="700">
                  <c:v>0.2521313353767054</c:v>
                </c:pt>
                <c:pt idx="701">
                  <c:v>0.76221189067085005</c:v>
                </c:pt>
                <c:pt idx="702">
                  <c:v>0.2528275140033282</c:v>
                </c:pt>
                <c:pt idx="703">
                  <c:v>0.76232956945822405</c:v>
                </c:pt>
                <c:pt idx="704">
                  <c:v>0.25352348552623649</c:v>
                </c:pt>
                <c:pt idx="705">
                  <c:v>0.76244624694929197</c:v>
                </c:pt>
                <c:pt idx="706">
                  <c:v>0.2542192493553912</c:v>
                </c:pt>
                <c:pt idx="707">
                  <c:v>0.76256192373409259</c:v>
                </c:pt>
                <c:pt idx="708">
                  <c:v>0.25491480490075324</c:v>
                </c:pt>
                <c:pt idx="709">
                  <c:v>0.76267660040266516</c:v>
                </c:pt>
                <c:pt idx="710">
                  <c:v>0.25561015157228356</c:v>
                </c:pt>
                <c:pt idx="711">
                  <c:v>0.76279027754504869</c:v>
                </c:pt>
                <c:pt idx="712">
                  <c:v>0.25630528877994313</c:v>
                </c:pt>
                <c:pt idx="713">
                  <c:v>0.76290295575128209</c:v>
                </c:pt>
                <c:pt idx="714">
                  <c:v>0.25700021593369282</c:v>
                </c:pt>
                <c:pt idx="715">
                  <c:v>0.7630146356114047</c:v>
                </c:pt>
                <c:pt idx="716">
                  <c:v>0.25769493244349356</c:v>
                </c:pt>
                <c:pt idx="717">
                  <c:v>0.76312531771545522</c:v>
                </c:pt>
                <c:pt idx="718">
                  <c:v>0.25838943771930634</c:v>
                </c:pt>
                <c:pt idx="719">
                  <c:v>0.76323500265347322</c:v>
                </c:pt>
                <c:pt idx="720">
                  <c:v>0.25908373117109196</c:v>
                </c:pt>
                <c:pt idx="721">
                  <c:v>0.76334369101549748</c:v>
                </c:pt>
                <c:pt idx="722">
                  <c:v>0.25977781220881152</c:v>
                </c:pt>
                <c:pt idx="723">
                  <c:v>0.76345138339156693</c:v>
                </c:pt>
                <c:pt idx="724">
                  <c:v>0.26047168024242578</c:v>
                </c:pt>
                <c:pt idx="725">
                  <c:v>0.76355808037172102</c:v>
                </c:pt>
                <c:pt idx="726">
                  <c:v>0.26116533468189579</c:v>
                </c:pt>
                <c:pt idx="727">
                  <c:v>0.76366378254599854</c:v>
                </c:pt>
                <c:pt idx="728">
                  <c:v>0.2618587749371824</c:v>
                </c:pt>
                <c:pt idx="729">
                  <c:v>0.76376849050443874</c:v>
                </c:pt>
                <c:pt idx="730">
                  <c:v>0.26255200041824656</c:v>
                </c:pt>
                <c:pt idx="731">
                  <c:v>0.76387220483708063</c:v>
                </c:pt>
                <c:pt idx="732">
                  <c:v>0.26324501053504917</c:v>
                </c:pt>
                <c:pt idx="733">
                  <c:v>0.76397492613396312</c:v>
                </c:pt>
                <c:pt idx="734">
                  <c:v>0.26393780469755129</c:v>
                </c:pt>
                <c:pt idx="735">
                  <c:v>0.76407665498512545</c:v>
                </c:pt>
                <c:pt idx="736">
                  <c:v>0.26463038231571367</c:v>
                </c:pt>
                <c:pt idx="737">
                  <c:v>0.76417739198060652</c:v>
                </c:pt>
                <c:pt idx="738">
                  <c:v>0.26532274279949736</c:v>
                </c:pt>
                <c:pt idx="739">
                  <c:v>0.76427713771044581</c:v>
                </c:pt>
                <c:pt idx="740">
                  <c:v>0.26601488555886321</c:v>
                </c:pt>
                <c:pt idx="741">
                  <c:v>0.76437589276468187</c:v>
                </c:pt>
                <c:pt idx="742">
                  <c:v>0.26670681000377217</c:v>
                </c:pt>
                <c:pt idx="743">
                  <c:v>0.76447365773335429</c:v>
                </c:pt>
                <c:pt idx="744">
                  <c:v>0.26739851554418526</c:v>
                </c:pt>
                <c:pt idx="745">
                  <c:v>0.76457043320650175</c:v>
                </c:pt>
                <c:pt idx="746">
                  <c:v>0.26809000159006324</c:v>
                </c:pt>
                <c:pt idx="747">
                  <c:v>0.76466621977416338</c:v>
                </c:pt>
                <c:pt idx="748">
                  <c:v>0.26878126755136711</c:v>
                </c:pt>
                <c:pt idx="749">
                  <c:v>0.76476101802637841</c:v>
                </c:pt>
                <c:pt idx="750">
                  <c:v>0.26947231283805789</c:v>
                </c:pt>
                <c:pt idx="751">
                  <c:v>0.76485482855318576</c:v>
                </c:pt>
                <c:pt idx="752">
                  <c:v>0.27016313686009635</c:v>
                </c:pt>
                <c:pt idx="753">
                  <c:v>0.76494765194462466</c:v>
                </c:pt>
                <c:pt idx="754">
                  <c:v>0.27085373902744359</c:v>
                </c:pt>
                <c:pt idx="755">
                  <c:v>0.76503948879073413</c:v>
                </c:pt>
                <c:pt idx="756">
                  <c:v>0.27154411875006035</c:v>
                </c:pt>
                <c:pt idx="757">
                  <c:v>0.76513033968155308</c:v>
                </c:pt>
                <c:pt idx="758">
                  <c:v>0.27223427543790768</c:v>
                </c:pt>
                <c:pt idx="759">
                  <c:v>0.76522020520712086</c:v>
                </c:pt>
                <c:pt idx="760">
                  <c:v>0.27292420850094651</c:v>
                </c:pt>
                <c:pt idx="761">
                  <c:v>0.76530908595747615</c:v>
                </c:pt>
                <c:pt idx="762">
                  <c:v>0.27361391734913765</c:v>
                </c:pt>
                <c:pt idx="763">
                  <c:v>0.76539698252265853</c:v>
                </c:pt>
                <c:pt idx="764">
                  <c:v>0.27430340139244219</c:v>
                </c:pt>
                <c:pt idx="765">
                  <c:v>0.76548389549270657</c:v>
                </c:pt>
                <c:pt idx="766">
                  <c:v>0.27499266004082096</c:v>
                </c:pt>
                <c:pt idx="767">
                  <c:v>0.76556982545765973</c:v>
                </c:pt>
                <c:pt idx="768">
                  <c:v>0.27568169270423487</c:v>
                </c:pt>
                <c:pt idx="769">
                  <c:v>0.76565477300755691</c:v>
                </c:pt>
                <c:pt idx="770">
                  <c:v>0.27637049879264491</c:v>
                </c:pt>
                <c:pt idx="771">
                  <c:v>0.76573873873243714</c:v>
                </c:pt>
                <c:pt idx="772">
                  <c:v>0.27705907771601196</c:v>
                </c:pt>
                <c:pt idx="773">
                  <c:v>0.76582172322233966</c:v>
                </c:pt>
                <c:pt idx="774">
                  <c:v>0.27774742888429704</c:v>
                </c:pt>
                <c:pt idx="775">
                  <c:v>0.76590372706730336</c:v>
                </c:pt>
                <c:pt idx="776">
                  <c:v>0.27843555170746093</c:v>
                </c:pt>
                <c:pt idx="777">
                  <c:v>0.7659847508573675</c:v>
                </c:pt>
                <c:pt idx="778">
                  <c:v>0.2791234455954647</c:v>
                </c:pt>
                <c:pt idx="779">
                  <c:v>0.76606479518257087</c:v>
                </c:pt>
                <c:pt idx="780">
                  <c:v>0.27981110995826913</c:v>
                </c:pt>
                <c:pt idx="781">
                  <c:v>0.76614386063295281</c:v>
                </c:pt>
                <c:pt idx="782">
                  <c:v>0.28049854420583525</c:v>
                </c:pt>
                <c:pt idx="783">
                  <c:v>0.76622194779855235</c:v>
                </c:pt>
                <c:pt idx="784">
                  <c:v>0.28118574774812399</c:v>
                </c:pt>
                <c:pt idx="785">
                  <c:v>0.76629905726940839</c:v>
                </c:pt>
                <c:pt idx="786">
                  <c:v>0.28187271999509622</c:v>
                </c:pt>
                <c:pt idx="787">
                  <c:v>0.76637518963556017</c:v>
                </c:pt>
                <c:pt idx="788">
                  <c:v>0.28255946035671298</c:v>
                </c:pt>
                <c:pt idx="789">
                  <c:v>0.76645034548704682</c:v>
                </c:pt>
                <c:pt idx="790">
                  <c:v>0.28324596824293502</c:v>
                </c:pt>
                <c:pt idx="791">
                  <c:v>0.76652452541390725</c:v>
                </c:pt>
                <c:pt idx="792">
                  <c:v>0.28393224306372339</c:v>
                </c:pt>
                <c:pt idx="793">
                  <c:v>0.76659773000618059</c:v>
                </c:pt>
                <c:pt idx="794">
                  <c:v>0.28461828422903901</c:v>
                </c:pt>
                <c:pt idx="795">
                  <c:v>0.76666995985390585</c:v>
                </c:pt>
                <c:pt idx="796">
                  <c:v>0.28530409114884281</c:v>
                </c:pt>
                <c:pt idx="797">
                  <c:v>0.76674121554712227</c:v>
                </c:pt>
                <c:pt idx="798">
                  <c:v>0.28598966323309566</c:v>
                </c:pt>
                <c:pt idx="799">
                  <c:v>0.76681149767586876</c:v>
                </c:pt>
                <c:pt idx="800">
                  <c:v>0.28667499989175854</c:v>
                </c:pt>
                <c:pt idx="801">
                  <c:v>0.76688080683018445</c:v>
                </c:pt>
                <c:pt idx="802">
                  <c:v>0.28736010053479233</c:v>
                </c:pt>
                <c:pt idx="803">
                  <c:v>0.76694914360010857</c:v>
                </c:pt>
                <c:pt idx="804">
                  <c:v>0.28804496457215806</c:v>
                </c:pt>
                <c:pt idx="805">
                  <c:v>0.76701650857567971</c:v>
                </c:pt>
                <c:pt idx="806">
                  <c:v>0.28872959141381649</c:v>
                </c:pt>
                <c:pt idx="807">
                  <c:v>0.76708290234693766</c:v>
                </c:pt>
                <c:pt idx="808">
                  <c:v>0.28941398046972872</c:v>
                </c:pt>
                <c:pt idx="809">
                  <c:v>0.76714832550392076</c:v>
                </c:pt>
                <c:pt idx="810">
                  <c:v>0.29009813114985561</c:v>
                </c:pt>
                <c:pt idx="811">
                  <c:v>0.76721277863666859</c:v>
                </c:pt>
                <c:pt idx="812">
                  <c:v>0.29078204286415799</c:v>
                </c:pt>
                <c:pt idx="813">
                  <c:v>0.76727626233522006</c:v>
                </c:pt>
                <c:pt idx="814">
                  <c:v>0.29146571502259694</c:v>
                </c:pt>
                <c:pt idx="815">
                  <c:v>0.76733877718961419</c:v>
                </c:pt>
                <c:pt idx="816">
                  <c:v>0.29214914703513328</c:v>
                </c:pt>
                <c:pt idx="817">
                  <c:v>0.76740032378989032</c:v>
                </c:pt>
                <c:pt idx="818">
                  <c:v>0.292832338311728</c:v>
                </c:pt>
                <c:pt idx="819">
                  <c:v>0.76746090272608702</c:v>
                </c:pt>
                <c:pt idx="820">
                  <c:v>0.29351528826234208</c:v>
                </c:pt>
                <c:pt idx="821">
                  <c:v>0.76752051458824377</c:v>
                </c:pt>
                <c:pt idx="822">
                  <c:v>0.29419799629693627</c:v>
                </c:pt>
                <c:pt idx="823">
                  <c:v>0.76757915996639958</c:v>
                </c:pt>
                <c:pt idx="824">
                  <c:v>0.29488046182547167</c:v>
                </c:pt>
                <c:pt idx="825">
                  <c:v>0.76763683945059336</c:v>
                </c:pt>
                <c:pt idx="826">
                  <c:v>0.29556268425790905</c:v>
                </c:pt>
                <c:pt idx="827">
                  <c:v>0.76769355363086444</c:v>
                </c:pt>
                <c:pt idx="828">
                  <c:v>0.29624466300420949</c:v>
                </c:pt>
                <c:pt idx="829">
                  <c:v>0.76774930309725153</c:v>
                </c:pt>
                <c:pt idx="830">
                  <c:v>0.29692639747433386</c:v>
                </c:pt>
                <c:pt idx="831">
                  <c:v>0.76780408843979409</c:v>
                </c:pt>
                <c:pt idx="832">
                  <c:v>0.29760788707824309</c:v>
                </c:pt>
                <c:pt idx="833">
                  <c:v>0.76785791024853078</c:v>
                </c:pt>
                <c:pt idx="834">
                  <c:v>0.29828913122589806</c:v>
                </c:pt>
                <c:pt idx="835">
                  <c:v>0.7679107691135012</c:v>
                </c:pt>
                <c:pt idx="836">
                  <c:v>0.29897012932725975</c:v>
                </c:pt>
                <c:pt idx="837">
                  <c:v>0.76796266562474402</c:v>
                </c:pt>
                <c:pt idx="838">
                  <c:v>0.29965088079228913</c:v>
                </c:pt>
                <c:pt idx="839">
                  <c:v>0.76801360037229838</c:v>
                </c:pt>
                <c:pt idx="840">
                  <c:v>0.30033138503094697</c:v>
                </c:pt>
                <c:pt idx="841">
                  <c:v>0.76806357394620339</c:v>
                </c:pt>
                <c:pt idx="842">
                  <c:v>0.30101164145319437</c:v>
                </c:pt>
                <c:pt idx="843">
                  <c:v>0.7681125869364982</c:v>
                </c:pt>
                <c:pt idx="844">
                  <c:v>0.30169164946899213</c:v>
                </c:pt>
                <c:pt idx="845">
                  <c:v>0.7681606399332217</c:v>
                </c:pt>
                <c:pt idx="846">
                  <c:v>0.3023714084883013</c:v>
                </c:pt>
                <c:pt idx="847">
                  <c:v>0.76820773352641325</c:v>
                </c:pt>
                <c:pt idx="848">
                  <c:v>0.30305091792108269</c:v>
                </c:pt>
                <c:pt idx="849">
                  <c:v>0.76825386830611164</c:v>
                </c:pt>
                <c:pt idx="850">
                  <c:v>0.30373017717729728</c:v>
                </c:pt>
                <c:pt idx="851">
                  <c:v>0.76829904486235612</c:v>
                </c:pt>
                <c:pt idx="852">
                  <c:v>0.30440918566690606</c:v>
                </c:pt>
                <c:pt idx="853">
                  <c:v>0.76834326378518558</c:v>
                </c:pt>
                <c:pt idx="854">
                  <c:v>0.30508794279986978</c:v>
                </c:pt>
                <c:pt idx="855">
                  <c:v>0.76838652566463927</c:v>
                </c:pt>
                <c:pt idx="856">
                  <c:v>0.30576644798614955</c:v>
                </c:pt>
                <c:pt idx="857">
                  <c:v>0.7684288310907561</c:v>
                </c:pt>
                <c:pt idx="858">
                  <c:v>0.30644470063570622</c:v>
                </c:pt>
                <c:pt idx="859">
                  <c:v>0.76847018065357542</c:v>
                </c:pt>
                <c:pt idx="860">
                  <c:v>0.30712270015850074</c:v>
                </c:pt>
                <c:pt idx="861">
                  <c:v>0.76851057494313602</c:v>
                </c:pt>
                <c:pt idx="862">
                  <c:v>0.30780044596449402</c:v>
                </c:pt>
                <c:pt idx="863">
                  <c:v>0.76855001454947713</c:v>
                </c:pt>
                <c:pt idx="864">
                  <c:v>0.30847793746364693</c:v>
                </c:pt>
                <c:pt idx="865">
                  <c:v>0.76858850006263768</c:v>
                </c:pt>
                <c:pt idx="866">
                  <c:v>0.30915517406592047</c:v>
                </c:pt>
                <c:pt idx="867">
                  <c:v>0.7686260320726569</c:v>
                </c:pt>
                <c:pt idx="868">
                  <c:v>0.3098321551812756</c:v>
                </c:pt>
                <c:pt idx="869">
                  <c:v>0.7686626111695738</c:v>
                </c:pt>
                <c:pt idx="870">
                  <c:v>0.31050888021967321</c:v>
                </c:pt>
                <c:pt idx="871">
                  <c:v>0.76869823794342729</c:v>
                </c:pt>
                <c:pt idx="872">
                  <c:v>0.31118534859107416</c:v>
                </c:pt>
                <c:pt idx="873">
                  <c:v>0.76873291298425683</c:v>
                </c:pt>
                <c:pt idx="874">
                  <c:v>0.3118615597054395</c:v>
                </c:pt>
                <c:pt idx="875">
                  <c:v>0.76876663688210123</c:v>
                </c:pt>
                <c:pt idx="876">
                  <c:v>0.31253751297273002</c:v>
                </c:pt>
                <c:pt idx="877">
                  <c:v>0.76879941022699938</c:v>
                </c:pt>
                <c:pt idx="878">
                  <c:v>0.31321320780290673</c:v>
                </c:pt>
                <c:pt idx="879">
                  <c:v>0.76883123360899075</c:v>
                </c:pt>
                <c:pt idx="880">
                  <c:v>0.31388864360593061</c:v>
                </c:pt>
                <c:pt idx="881">
                  <c:v>0.76886210761811424</c:v>
                </c:pt>
                <c:pt idx="882">
                  <c:v>0.31456381979176246</c:v>
                </c:pt>
                <c:pt idx="883">
                  <c:v>0.76889203284440888</c:v>
                </c:pt>
                <c:pt idx="884">
                  <c:v>0.31523873577036332</c:v>
                </c:pt>
                <c:pt idx="885">
                  <c:v>0.76892100987791379</c:v>
                </c:pt>
                <c:pt idx="886">
                  <c:v>0.31591339095169407</c:v>
                </c:pt>
                <c:pt idx="887">
                  <c:v>0.76894903930866798</c:v>
                </c:pt>
                <c:pt idx="888">
                  <c:v>0.31658778474571564</c:v>
                </c:pt>
                <c:pt idx="889">
                  <c:v>0.76897612172671059</c:v>
                </c:pt>
                <c:pt idx="890">
                  <c:v>0.31726191656238889</c:v>
                </c:pt>
                <c:pt idx="891">
                  <c:v>0.76900225772208064</c:v>
                </c:pt>
                <c:pt idx="892">
                  <c:v>0.31793578581167492</c:v>
                </c:pt>
                <c:pt idx="893">
                  <c:v>0.76902744788481725</c:v>
                </c:pt>
                <c:pt idx="894">
                  <c:v>0.31860939190353443</c:v>
                </c:pt>
                <c:pt idx="895">
                  <c:v>0.76905169280495955</c:v>
                </c:pt>
                <c:pt idx="896">
                  <c:v>0.31928273424792852</c:v>
                </c:pt>
                <c:pt idx="897">
                  <c:v>0.76907499307254645</c:v>
                </c:pt>
                <c:pt idx="898">
                  <c:v>0.31995581225481812</c:v>
                </c:pt>
                <c:pt idx="899">
                  <c:v>0.76909734927761719</c:v>
                </c:pt>
                <c:pt idx="900">
                  <c:v>0.32062862533416403</c:v>
                </c:pt>
                <c:pt idx="901">
                  <c:v>0.76911876201021068</c:v>
                </c:pt>
                <c:pt idx="902">
                  <c:v>0.32130117289592725</c:v>
                </c:pt>
                <c:pt idx="903">
                  <c:v>0.76913923186036615</c:v>
                </c:pt>
                <c:pt idx="904">
                  <c:v>0.32197345435006869</c:v>
                </c:pt>
                <c:pt idx="905">
                  <c:v>0.76915875941812251</c:v>
                </c:pt>
                <c:pt idx="906">
                  <c:v>0.32264546910654934</c:v>
                </c:pt>
                <c:pt idx="907">
                  <c:v>0.769177345273519</c:v>
                </c:pt>
                <c:pt idx="908">
                  <c:v>0.32331721657533008</c:v>
                </c:pt>
                <c:pt idx="909">
                  <c:v>0.76919499001659475</c:v>
                </c:pt>
                <c:pt idx="910">
                  <c:v>0.32398869616637183</c:v>
                </c:pt>
                <c:pt idx="911">
                  <c:v>0.76921169423738844</c:v>
                </c:pt>
                <c:pt idx="912">
                  <c:v>0.32465990728963551</c:v>
                </c:pt>
                <c:pt idx="913">
                  <c:v>0.76922745852593954</c:v>
                </c:pt>
                <c:pt idx="914">
                  <c:v>0.32533084935508205</c:v>
                </c:pt>
                <c:pt idx="915">
                  <c:v>0.76924228347228696</c:v>
                </c:pt>
                <c:pt idx="916">
                  <c:v>0.32600152177267244</c:v>
                </c:pt>
                <c:pt idx="917">
                  <c:v>0.76925616966646992</c:v>
                </c:pt>
                <c:pt idx="918">
                  <c:v>0.32667192395236749</c:v>
                </c:pt>
                <c:pt idx="919">
                  <c:v>0.76926911769852724</c:v>
                </c:pt>
                <c:pt idx="920">
                  <c:v>0.3273420553041283</c:v>
                </c:pt>
                <c:pt idx="921">
                  <c:v>0.76928112815849803</c:v>
                </c:pt>
                <c:pt idx="922">
                  <c:v>0.32801191523791556</c:v>
                </c:pt>
                <c:pt idx="923">
                  <c:v>0.76929220163642165</c:v>
                </c:pt>
                <c:pt idx="924">
                  <c:v>0.32868150316369044</c:v>
                </c:pt>
                <c:pt idx="925">
                  <c:v>0.76930233872233689</c:v>
                </c:pt>
                <c:pt idx="926">
                  <c:v>0.32935081849141368</c:v>
                </c:pt>
                <c:pt idx="927">
                  <c:v>0.76931154000628288</c:v>
                </c:pt>
                <c:pt idx="928">
                  <c:v>0.33001986063104638</c:v>
                </c:pt>
                <c:pt idx="929">
                  <c:v>0.76931980607829875</c:v>
                </c:pt>
                <c:pt idx="930">
                  <c:v>0.33068862899254925</c:v>
                </c:pt>
                <c:pt idx="931">
                  <c:v>0.76932713752842352</c:v>
                </c:pt>
                <c:pt idx="932">
                  <c:v>0.33135712298588338</c:v>
                </c:pt>
                <c:pt idx="933">
                  <c:v>0.76933353494669632</c:v>
                </c:pt>
                <c:pt idx="934">
                  <c:v>0.3320253420210097</c:v>
                </c:pt>
                <c:pt idx="935">
                  <c:v>0.76933899892315627</c:v>
                </c:pt>
                <c:pt idx="936">
                  <c:v>0.33269328550788907</c:v>
                </c:pt>
                <c:pt idx="937">
                  <c:v>0.76934353004784228</c:v>
                </c:pt>
                <c:pt idx="938">
                  <c:v>0.33336095285648243</c:v>
                </c:pt>
                <c:pt idx="939">
                  <c:v>0.76934712891079349</c:v>
                </c:pt>
                <c:pt idx="940">
                  <c:v>0.3340283434767507</c:v>
                </c:pt>
                <c:pt idx="941">
                  <c:v>0.76934979610204901</c:v>
                </c:pt>
                <c:pt idx="942">
                  <c:v>0.33469545677865487</c:v>
                </c:pt>
                <c:pt idx="943">
                  <c:v>0.76935153221164787</c:v>
                </c:pt>
                <c:pt idx="944">
                  <c:v>0.33536229217215585</c:v>
                </c:pt>
                <c:pt idx="945">
                  <c:v>0.7693523378296292</c:v>
                </c:pt>
                <c:pt idx="946">
                  <c:v>0.33602884906721442</c:v>
                </c:pt>
                <c:pt idx="947">
                  <c:v>0.769352213546032</c:v>
                </c:pt>
                <c:pt idx="948">
                  <c:v>0.33669512687379172</c:v>
                </c:pt>
                <c:pt idx="949">
                  <c:v>0.76935115995089542</c:v>
                </c:pt>
                <c:pt idx="950">
                  <c:v>0.33736112500184862</c:v>
                </c:pt>
                <c:pt idx="951">
                  <c:v>0.76934917763425847</c:v>
                </c:pt>
                <c:pt idx="952">
                  <c:v>0.33802684286134593</c:v>
                </c:pt>
                <c:pt idx="953">
                  <c:v>0.76934626718616028</c:v>
                </c:pt>
                <c:pt idx="954">
                  <c:v>0.33869227986224471</c:v>
                </c:pt>
                <c:pt idx="955">
                  <c:v>0.76934242919663987</c:v>
                </c:pt>
                <c:pt idx="956">
                  <c:v>0.33935743541450575</c:v>
                </c:pt>
                <c:pt idx="957">
                  <c:v>0.76933766425573635</c:v>
                </c:pt>
                <c:pt idx="958">
                  <c:v>0.34002230892809016</c:v>
                </c:pt>
                <c:pt idx="959">
                  <c:v>0.76933197295348876</c:v>
                </c:pt>
                <c:pt idx="960">
                  <c:v>0.34068689981295874</c:v>
                </c:pt>
                <c:pt idx="961">
                  <c:v>0.76932535587993611</c:v>
                </c:pt>
                <c:pt idx="962">
                  <c:v>0.34135120747907244</c:v>
                </c:pt>
                <c:pt idx="963">
                  <c:v>0.76931781362511775</c:v>
                </c:pt>
                <c:pt idx="964">
                  <c:v>0.34201523133639222</c:v>
                </c:pt>
                <c:pt idx="965">
                  <c:v>0.76930934677907237</c:v>
                </c:pt>
                <c:pt idx="966">
                  <c:v>0.34267897079487902</c:v>
                </c:pt>
                <c:pt idx="967">
                  <c:v>0.7692999559318392</c:v>
                </c:pt>
                <c:pt idx="968">
                  <c:v>0.34334242526449366</c:v>
                </c:pt>
                <c:pt idx="969">
                  <c:v>0.76928964167345737</c:v>
                </c:pt>
                <c:pt idx="970">
                  <c:v>0.34400559415519716</c:v>
                </c:pt>
                <c:pt idx="971">
                  <c:v>0.7692784045939659</c:v>
                </c:pt>
                <c:pt idx="972">
                  <c:v>0.3446684768769504</c:v>
                </c:pt>
                <c:pt idx="973">
                  <c:v>0.76926624528340404</c:v>
                </c:pt>
                <c:pt idx="974">
                  <c:v>0.34533107283971437</c:v>
                </c:pt>
                <c:pt idx="975">
                  <c:v>0.76925316433181057</c:v>
                </c:pt>
                <c:pt idx="976">
                  <c:v>0.34599338145344993</c:v>
                </c:pt>
                <c:pt idx="977">
                  <c:v>0.76923916232922462</c:v>
                </c:pt>
                <c:pt idx="978">
                  <c:v>0.34665540212811807</c:v>
                </c:pt>
                <c:pt idx="979">
                  <c:v>0.76922423986568567</c:v>
                </c:pt>
                <c:pt idx="980">
                  <c:v>0.34731713427367966</c:v>
                </c:pt>
                <c:pt idx="981">
                  <c:v>0.76920839753123216</c:v>
                </c:pt>
                <c:pt idx="982">
                  <c:v>0.34797857730009568</c:v>
                </c:pt>
                <c:pt idx="983">
                  <c:v>0.76919163591590345</c:v>
                </c:pt>
                <c:pt idx="984">
                  <c:v>0.34863973061732706</c:v>
                </c:pt>
                <c:pt idx="985">
                  <c:v>0.76917395560973889</c:v>
                </c:pt>
                <c:pt idx="986">
                  <c:v>0.34930059363533461</c:v>
                </c:pt>
                <c:pt idx="987">
                  <c:v>0.76915535720277706</c:v>
                </c:pt>
                <c:pt idx="988">
                  <c:v>0.34996116576407943</c:v>
                </c:pt>
                <c:pt idx="989">
                  <c:v>0.7691358412850573</c:v>
                </c:pt>
                <c:pt idx="990">
                  <c:v>0.35062144641352228</c:v>
                </c:pt>
                <c:pt idx="991">
                  <c:v>0.76911540844661863</c:v>
                </c:pt>
                <c:pt idx="992">
                  <c:v>0.35128143499362424</c:v>
                </c:pt>
                <c:pt idx="993">
                  <c:v>0.76909405927750019</c:v>
                </c:pt>
                <c:pt idx="994">
                  <c:v>0.35194113091434615</c:v>
                </c:pt>
                <c:pt idx="995">
                  <c:v>0.76907179436774109</c:v>
                </c:pt>
                <c:pt idx="996">
                  <c:v>0.35260053358564891</c:v>
                </c:pt>
                <c:pt idx="997">
                  <c:v>0.76904861430738003</c:v>
                </c:pt>
                <c:pt idx="998">
                  <c:v>0.35325964241749352</c:v>
                </c:pt>
                <c:pt idx="999">
                  <c:v>0.76902451968645669</c:v>
                </c:pt>
                <c:pt idx="1000">
                  <c:v>0.35391845681984091</c:v>
                </c:pt>
                <c:pt idx="1001">
                  <c:v>0.76899951109500952</c:v>
                </c:pt>
                <c:pt idx="1002">
                  <c:v>0.35457697620265194</c:v>
                </c:pt>
                <c:pt idx="1003">
                  <c:v>0.76897358912307823</c:v>
                </c:pt>
                <c:pt idx="1004">
                  <c:v>0.35523519997588754</c:v>
                </c:pt>
                <c:pt idx="1005">
                  <c:v>0.76894675436070126</c:v>
                </c:pt>
                <c:pt idx="1006">
                  <c:v>0.35589312754950875</c:v>
                </c:pt>
                <c:pt idx="1007">
                  <c:v>0.76891900739791808</c:v>
                </c:pt>
                <c:pt idx="1008">
                  <c:v>0.35655075833347638</c:v>
                </c:pt>
                <c:pt idx="1009">
                  <c:v>0.7688903488247677</c:v>
                </c:pt>
                <c:pt idx="1010">
                  <c:v>0.35720809173775142</c:v>
                </c:pt>
                <c:pt idx="1011">
                  <c:v>0.76886077923128904</c:v>
                </c:pt>
                <c:pt idx="1012">
                  <c:v>0.35786512717229474</c:v>
                </c:pt>
                <c:pt idx="1013">
                  <c:v>0.76883029920752144</c:v>
                </c:pt>
                <c:pt idx="1014">
                  <c:v>0.35852186404706726</c:v>
                </c:pt>
                <c:pt idx="1015">
                  <c:v>0.76879890934350381</c:v>
                </c:pt>
                <c:pt idx="1016">
                  <c:v>0.35917830177203003</c:v>
                </c:pt>
                <c:pt idx="1017">
                  <c:v>0.76876661022927517</c:v>
                </c:pt>
                <c:pt idx="1018">
                  <c:v>0.35983443975714385</c:v>
                </c:pt>
                <c:pt idx="1019">
                  <c:v>0.76873340245487454</c:v>
                </c:pt>
                <c:pt idx="1020">
                  <c:v>0.36049027741236972</c:v>
                </c:pt>
                <c:pt idx="1021">
                  <c:v>0.76869928661034115</c:v>
                </c:pt>
                <c:pt idx="1022">
                  <c:v>0.36114581414766855</c:v>
                </c:pt>
                <c:pt idx="1023">
                  <c:v>0.76866426328571424</c:v>
                </c:pt>
                <c:pt idx="1024">
                  <c:v>0.36180104937300123</c:v>
                </c:pt>
                <c:pt idx="1025">
                  <c:v>0.7686283330710324</c:v>
                </c:pt>
                <c:pt idx="1026">
                  <c:v>0.36245598249832867</c:v>
                </c:pt>
                <c:pt idx="1027">
                  <c:v>0.76859149655633507</c:v>
                </c:pt>
                <c:pt idx="1028">
                  <c:v>0.36311061293361191</c:v>
                </c:pt>
                <c:pt idx="1029">
                  <c:v>0.76855375433166129</c:v>
                </c:pt>
                <c:pt idx="1030">
                  <c:v>0.36376494008881177</c:v>
                </c:pt>
                <c:pt idx="1031">
                  <c:v>0.76851510698705006</c:v>
                </c:pt>
                <c:pt idx="1032">
                  <c:v>0.36441896337388924</c:v>
                </c:pt>
                <c:pt idx="1033">
                  <c:v>0.7684755551125404</c:v>
                </c:pt>
                <c:pt idx="1034">
                  <c:v>0.36507268219880523</c:v>
                </c:pt>
                <c:pt idx="1035">
                  <c:v>0.76843509929817144</c:v>
                </c:pt>
                <c:pt idx="1036">
                  <c:v>0.36572609597352063</c:v>
                </c:pt>
                <c:pt idx="1037">
                  <c:v>0.76839374013398232</c:v>
                </c:pt>
                <c:pt idx="1038">
                  <c:v>0.3663792041079964</c:v>
                </c:pt>
                <c:pt idx="1039">
                  <c:v>0.76835147821001204</c:v>
                </c:pt>
                <c:pt idx="1040">
                  <c:v>0.36703200601219349</c:v>
                </c:pt>
                <c:pt idx="1041">
                  <c:v>0.76830831411629963</c:v>
                </c:pt>
                <c:pt idx="1042">
                  <c:v>0.36768450109607281</c:v>
                </c:pt>
                <c:pt idx="1043">
                  <c:v>0.76826424844288432</c:v>
                </c:pt>
                <c:pt idx="1044">
                  <c:v>0.36833668876959524</c:v>
                </c:pt>
                <c:pt idx="1045">
                  <c:v>0.76821928177980503</c:v>
                </c:pt>
                <c:pt idx="1046">
                  <c:v>0.36898856844272182</c:v>
                </c:pt>
                <c:pt idx="1047">
                  <c:v>0.76817341471710077</c:v>
                </c:pt>
                <c:pt idx="1048">
                  <c:v>0.3696401395254133</c:v>
                </c:pt>
                <c:pt idx="1049">
                  <c:v>0.76812664784481088</c:v>
                </c:pt>
                <c:pt idx="1050">
                  <c:v>0.37029140142763084</c:v>
                </c:pt>
                <c:pt idx="1051">
                  <c:v>0.76807898175297418</c:v>
                </c:pt>
                <c:pt idx="1052">
                  <c:v>0.37094235355933514</c:v>
                </c:pt>
                <c:pt idx="1053">
                  <c:v>0.76803041703162989</c:v>
                </c:pt>
                <c:pt idx="1054">
                  <c:v>0.37159299533048729</c:v>
                </c:pt>
                <c:pt idx="1055">
                  <c:v>0.76798095427081692</c:v>
                </c:pt>
                <c:pt idx="1056">
                  <c:v>0.3722433261510481</c:v>
                </c:pt>
                <c:pt idx="1057">
                  <c:v>0.76793059406057451</c:v>
                </c:pt>
                <c:pt idx="1058">
                  <c:v>0.37289334543097857</c:v>
                </c:pt>
                <c:pt idx="1059">
                  <c:v>0.76787933699094169</c:v>
                </c:pt>
                <c:pt idx="1060">
                  <c:v>0.37354305258023962</c:v>
                </c:pt>
                <c:pt idx="1061">
                  <c:v>0.76782718365195757</c:v>
                </c:pt>
                <c:pt idx="1062">
                  <c:v>0.37419244700879212</c:v>
                </c:pt>
                <c:pt idx="1063">
                  <c:v>0.76777413463366107</c:v>
                </c:pt>
                <c:pt idx="1064">
                  <c:v>0.37484152812659716</c:v>
                </c:pt>
                <c:pt idx="1065">
                  <c:v>0.76772019052609142</c:v>
                </c:pt>
                <c:pt idx="1066">
                  <c:v>0.37549029534361544</c:v>
                </c:pt>
                <c:pt idx="1067">
                  <c:v>0.76766535191928764</c:v>
                </c:pt>
                <c:pt idx="1068">
                  <c:v>0.37613874806980807</c:v>
                </c:pt>
                <c:pt idx="1069">
                  <c:v>0.76760961940328876</c:v>
                </c:pt>
                <c:pt idx="1070">
                  <c:v>0.37678688571513586</c:v>
                </c:pt>
                <c:pt idx="1071">
                  <c:v>0.767552993568134</c:v>
                </c:pt>
                <c:pt idx="1072">
                  <c:v>0.37743470768955978</c:v>
                </c:pt>
                <c:pt idx="1073">
                  <c:v>0.76749547500386228</c:v>
                </c:pt>
                <c:pt idx="1074">
                  <c:v>0.37808221340304077</c:v>
                </c:pt>
                <c:pt idx="1075">
                  <c:v>0.76743706430051273</c:v>
                </c:pt>
                <c:pt idx="1076">
                  <c:v>0.37872940226553975</c:v>
                </c:pt>
                <c:pt idx="1077">
                  <c:v>0.76737776204812425</c:v>
                </c:pt>
                <c:pt idx="1078">
                  <c:v>0.37937627368701765</c:v>
                </c:pt>
                <c:pt idx="1079">
                  <c:v>0.7673175688367363</c:v>
                </c:pt>
                <c:pt idx="1080">
                  <c:v>0.3800228270774354</c:v>
                </c:pt>
                <c:pt idx="1081">
                  <c:v>0.76725648525638757</c:v>
                </c:pt>
                <c:pt idx="1082">
                  <c:v>0.38066906184675398</c:v>
                </c:pt>
                <c:pt idx="1083">
                  <c:v>0.76719451189711718</c:v>
                </c:pt>
                <c:pt idx="1084">
                  <c:v>0.38131497740493414</c:v>
                </c:pt>
                <c:pt idx="1085">
                  <c:v>0.76713164934896449</c:v>
                </c:pt>
                <c:pt idx="1086">
                  <c:v>0.38196057316193699</c:v>
                </c:pt>
                <c:pt idx="1087">
                  <c:v>0.7670678982019683</c:v>
                </c:pt>
                <c:pt idx="1088">
                  <c:v>0.38260584852772339</c:v>
                </c:pt>
                <c:pt idx="1089">
                  <c:v>0.76700325904616795</c:v>
                </c:pt>
                <c:pt idx="1090">
                  <c:v>0.38325080291225422</c:v>
                </c:pt>
                <c:pt idx="1091">
                  <c:v>0.76693773247160224</c:v>
                </c:pt>
                <c:pt idx="1092">
                  <c:v>0.38389543572549051</c:v>
                </c:pt>
                <c:pt idx="1093">
                  <c:v>0.76687131906831019</c:v>
                </c:pt>
                <c:pt idx="1094">
                  <c:v>0.38453974637739308</c:v>
                </c:pt>
                <c:pt idx="1095">
                  <c:v>0.76680401942633136</c:v>
                </c:pt>
                <c:pt idx="1096">
                  <c:v>0.38518373427792296</c:v>
                </c:pt>
                <c:pt idx="1097">
                  <c:v>0.76673583413570423</c:v>
                </c:pt>
                <c:pt idx="1098">
                  <c:v>0.38582739883704104</c:v>
                </c:pt>
                <c:pt idx="1099">
                  <c:v>0.76666676378646803</c:v>
                </c:pt>
                <c:pt idx="1100">
                  <c:v>0.38647073946470822</c:v>
                </c:pt>
                <c:pt idx="1101">
                  <c:v>0.76659680896866222</c:v>
                </c:pt>
                <c:pt idx="1102">
                  <c:v>0.38711375557088545</c:v>
                </c:pt>
                <c:pt idx="1103">
                  <c:v>0.76652597027232539</c:v>
                </c:pt>
                <c:pt idx="1104">
                  <c:v>0.38775644656553365</c:v>
                </c:pt>
                <c:pt idx="1105">
                  <c:v>0.76645424828749686</c:v>
                </c:pt>
                <c:pt idx="1106">
                  <c:v>0.38839881185861369</c:v>
                </c:pt>
                <c:pt idx="1107">
                  <c:v>0.76638164360421568</c:v>
                </c:pt>
                <c:pt idx="1108">
                  <c:v>0.38904085086008666</c:v>
                </c:pt>
                <c:pt idx="1109">
                  <c:v>0.76630815681252085</c:v>
                </c:pt>
                <c:pt idx="1110">
                  <c:v>0.38968256297991333</c:v>
                </c:pt>
                <c:pt idx="1111">
                  <c:v>0.76623378850245161</c:v>
                </c:pt>
                <c:pt idx="1112">
                  <c:v>0.39032394762805467</c:v>
                </c:pt>
                <c:pt idx="1113">
                  <c:v>0.76615853926404665</c:v>
                </c:pt>
                <c:pt idx="1114">
                  <c:v>0.39096500421447161</c:v>
                </c:pt>
                <c:pt idx="1115">
                  <c:v>0.76608240968734553</c:v>
                </c:pt>
                <c:pt idx="1116">
                  <c:v>0.39160573214912514</c:v>
                </c:pt>
                <c:pt idx="1117">
                  <c:v>0.76600540036238685</c:v>
                </c:pt>
                <c:pt idx="1118">
                  <c:v>0.39224613084197607</c:v>
                </c:pt>
                <c:pt idx="1119">
                  <c:v>0.76592751187921027</c:v>
                </c:pt>
                <c:pt idx="1120">
                  <c:v>0.39288619970298544</c:v>
                </c:pt>
                <c:pt idx="1121">
                  <c:v>0.76584874482785426</c:v>
                </c:pt>
                <c:pt idx="1122">
                  <c:v>0.39352593814211406</c:v>
                </c:pt>
                <c:pt idx="1123">
                  <c:v>0.76576909979835817</c:v>
                </c:pt>
                <c:pt idx="1124">
                  <c:v>0.39416534556932303</c:v>
                </c:pt>
                <c:pt idx="1125">
                  <c:v>0.76568857738076113</c:v>
                </c:pt>
                <c:pt idx="1126">
                  <c:v>0.39480442139457306</c:v>
                </c:pt>
                <c:pt idx="1127">
                  <c:v>0.76560717816510204</c:v>
                </c:pt>
                <c:pt idx="1128">
                  <c:v>0.39544316502782523</c:v>
                </c:pt>
                <c:pt idx="1129">
                  <c:v>0.76552490274142015</c:v>
                </c:pt>
                <c:pt idx="1130">
                  <c:v>0.39608157587904042</c:v>
                </c:pt>
                <c:pt idx="1131">
                  <c:v>0.76544175169975448</c:v>
                </c:pt>
                <c:pt idx="1132">
                  <c:v>0.39671965335817966</c:v>
                </c:pt>
                <c:pt idx="1133">
                  <c:v>0.76535772563014415</c:v>
                </c:pt>
                <c:pt idx="1134">
                  <c:v>0.39735739687520366</c:v>
                </c:pt>
                <c:pt idx="1135">
                  <c:v>0.76527282512262795</c:v>
                </c:pt>
                <c:pt idx="1136">
                  <c:v>0.39799480584007352</c:v>
                </c:pt>
                <c:pt idx="1137">
                  <c:v>0.76518705076724536</c:v>
                </c:pt>
                <c:pt idx="1138">
                  <c:v>0.3986318796627501</c:v>
                </c:pt>
                <c:pt idx="1139">
                  <c:v>0.76510040315403505</c:v>
                </c:pt>
                <c:pt idx="1140">
                  <c:v>0.39926861775319439</c:v>
                </c:pt>
                <c:pt idx="1141">
                  <c:v>0.76501288287303637</c:v>
                </c:pt>
                <c:pt idx="1142">
                  <c:v>0.3999050195213672</c:v>
                </c:pt>
                <c:pt idx="1143">
                  <c:v>0.76492449051428846</c:v>
                </c:pt>
                <c:pt idx="1144">
                  <c:v>0.40054108437722957</c:v>
                </c:pt>
                <c:pt idx="1145">
                  <c:v>0.76483522666782988</c:v>
                </c:pt>
                <c:pt idx="1146">
                  <c:v>0.40117681173074238</c:v>
                </c:pt>
                <c:pt idx="1147">
                  <c:v>0.76474509192370033</c:v>
                </c:pt>
                <c:pt idx="1148">
                  <c:v>0.40181220099186654</c:v>
                </c:pt>
                <c:pt idx="1149">
                  <c:v>0.7646540868719387</c:v>
                </c:pt>
                <c:pt idx="1150">
                  <c:v>0.40244725157056305</c:v>
                </c:pt>
                <c:pt idx="1151">
                  <c:v>0.7645622121025839</c:v>
                </c:pt>
                <c:pt idx="1152">
                  <c:v>0.40308196287679277</c:v>
                </c:pt>
                <c:pt idx="1153">
                  <c:v>0.76446946820567518</c:v>
                </c:pt>
                <c:pt idx="1154">
                  <c:v>0.40371633432051662</c:v>
                </c:pt>
                <c:pt idx="1155">
                  <c:v>0.76437585577125133</c:v>
                </c:pt>
                <c:pt idx="1156">
                  <c:v>0.40435036531169549</c:v>
                </c:pt>
                <c:pt idx="1157">
                  <c:v>0.76428137538935181</c:v>
                </c:pt>
                <c:pt idx="1158">
                  <c:v>0.40498405526029047</c:v>
                </c:pt>
                <c:pt idx="1159">
                  <c:v>0.76418602765001531</c:v>
                </c:pt>
                <c:pt idx="1160">
                  <c:v>0.40561740357626241</c:v>
                </c:pt>
                <c:pt idx="1161">
                  <c:v>0.76408981314328117</c:v>
                </c:pt>
                <c:pt idx="1162">
                  <c:v>0.4062504096695721</c:v>
                </c:pt>
                <c:pt idx="1163">
                  <c:v>0.76399273245918831</c:v>
                </c:pt>
                <c:pt idx="1164">
                  <c:v>0.40688307295018067</c:v>
                </c:pt>
                <c:pt idx="1165">
                  <c:v>0.76389478618777595</c:v>
                </c:pt>
                <c:pt idx="1166">
                  <c:v>0.40751539282804894</c:v>
                </c:pt>
                <c:pt idx="1167">
                  <c:v>0.76379597491908313</c:v>
                </c:pt>
                <c:pt idx="1168">
                  <c:v>0.40814736871313784</c:v>
                </c:pt>
                <c:pt idx="1169">
                  <c:v>0.76369629924314886</c:v>
                </c:pt>
                <c:pt idx="1170">
                  <c:v>0.40877900001540829</c:v>
                </c:pt>
                <c:pt idx="1171">
                  <c:v>0.76359575975001226</c:v>
                </c:pt>
                <c:pt idx="1172">
                  <c:v>0.40941028614482128</c:v>
                </c:pt>
                <c:pt idx="1173">
                  <c:v>0.76349435702971225</c:v>
                </c:pt>
                <c:pt idx="1174">
                  <c:v>0.41004122651133773</c:v>
                </c:pt>
                <c:pt idx="1175">
                  <c:v>0.76339209167228828</c:v>
                </c:pt>
                <c:pt idx="1176">
                  <c:v>0.41067182052491852</c:v>
                </c:pt>
                <c:pt idx="1177">
                  <c:v>0.76328896426777892</c:v>
                </c:pt>
                <c:pt idx="1178">
                  <c:v>0.41130206759552457</c:v>
                </c:pt>
                <c:pt idx="1179">
                  <c:v>0.76318497540622365</c:v>
                </c:pt>
                <c:pt idx="1180">
                  <c:v>0.41193196713311681</c:v>
                </c:pt>
                <c:pt idx="1181">
                  <c:v>0.76308012567766115</c:v>
                </c:pt>
                <c:pt idx="1182">
                  <c:v>0.41256151854765621</c:v>
                </c:pt>
                <c:pt idx="1183">
                  <c:v>0.76297441567213109</c:v>
                </c:pt>
                <c:pt idx="1184">
                  <c:v>0.41319072124910367</c:v>
                </c:pt>
                <c:pt idx="1185">
                  <c:v>0.76286784597967194</c:v>
                </c:pt>
                <c:pt idx="1186">
                  <c:v>0.4138195746474202</c:v>
                </c:pt>
                <c:pt idx="1187">
                  <c:v>0.76276041719032317</c:v>
                </c:pt>
                <c:pt idx="1188">
                  <c:v>0.41444807815256657</c:v>
                </c:pt>
                <c:pt idx="1189">
                  <c:v>0.76265212989412345</c:v>
                </c:pt>
                <c:pt idx="1190">
                  <c:v>0.41507623117450376</c:v>
                </c:pt>
                <c:pt idx="1191">
                  <c:v>0.76254298468111226</c:v>
                </c:pt>
                <c:pt idx="1192">
                  <c:v>0.41570403312319276</c:v>
                </c:pt>
                <c:pt idx="1193">
                  <c:v>0.76243298214132849</c:v>
                </c:pt>
                <c:pt idx="1194">
                  <c:v>0.41633148340859449</c:v>
                </c:pt>
                <c:pt idx="1195">
                  <c:v>0.76232212286481127</c:v>
                </c:pt>
                <c:pt idx="1196">
                  <c:v>0.41695858144066977</c:v>
                </c:pt>
                <c:pt idx="1197">
                  <c:v>0.76221040744159951</c:v>
                </c:pt>
                <c:pt idx="1198">
                  <c:v>0.41758532662937969</c:v>
                </c:pt>
                <c:pt idx="1199">
                  <c:v>0.76209783646173257</c:v>
                </c:pt>
                <c:pt idx="1200">
                  <c:v>0.41821171838468507</c:v>
                </c:pt>
                <c:pt idx="1201">
                  <c:v>0.76198441051524934</c:v>
                </c:pt>
                <c:pt idx="1202">
                  <c:v>0.41883775611654683</c:v>
                </c:pt>
                <c:pt idx="1203">
                  <c:v>0.76187013019218897</c:v>
                </c:pt>
                <c:pt idx="1204">
                  <c:v>0.41946343923492596</c:v>
                </c:pt>
                <c:pt idx="1205">
                  <c:v>0.76175499608259023</c:v>
                </c:pt>
                <c:pt idx="1206">
                  <c:v>0.42008876714978338</c:v>
                </c:pt>
                <c:pt idx="1207">
                  <c:v>0.76163900877649271</c:v>
                </c:pt>
                <c:pt idx="1208">
                  <c:v>0.42071373927107997</c:v>
                </c:pt>
                <c:pt idx="1209">
                  <c:v>0.76152216886393509</c:v>
                </c:pt>
                <c:pt idx="1210">
                  <c:v>0.42133835500877664</c:v>
                </c:pt>
                <c:pt idx="1211">
                  <c:v>0.76140447693495661</c:v>
                </c:pt>
                <c:pt idx="1212">
                  <c:v>0.42196261377283439</c:v>
                </c:pt>
                <c:pt idx="1213">
                  <c:v>0.76128593357959617</c:v>
                </c:pt>
                <c:pt idx="1214">
                  <c:v>0.42258651497321414</c:v>
                </c:pt>
                <c:pt idx="1215">
                  <c:v>0.76116653938789314</c:v>
                </c:pt>
                <c:pt idx="1216">
                  <c:v>0.42321005801987677</c:v>
                </c:pt>
                <c:pt idx="1217">
                  <c:v>0.7610462949498864</c:v>
                </c:pt>
                <c:pt idx="1218">
                  <c:v>0.42383324232278324</c:v>
                </c:pt>
                <c:pt idx="1219">
                  <c:v>0.76092520085561488</c:v>
                </c:pt>
                <c:pt idx="1220">
                  <c:v>0.4244560672918945</c:v>
                </c:pt>
                <c:pt idx="1221">
                  <c:v>0.76080325769511803</c:v>
                </c:pt>
                <c:pt idx="1222">
                  <c:v>0.42507853233717136</c:v>
                </c:pt>
                <c:pt idx="1223">
                  <c:v>0.76068046605843453</c:v>
                </c:pt>
                <c:pt idx="1224">
                  <c:v>0.42570063686857484</c:v>
                </c:pt>
                <c:pt idx="1225">
                  <c:v>0.76055682653560375</c:v>
                </c:pt>
                <c:pt idx="1226">
                  <c:v>0.42632238029606595</c:v>
                </c:pt>
                <c:pt idx="1227">
                  <c:v>0.76043233971666468</c:v>
                </c:pt>
                <c:pt idx="1228">
                  <c:v>0.42694376202960549</c:v>
                </c:pt>
                <c:pt idx="1229">
                  <c:v>0.76030700619165636</c:v>
                </c:pt>
                <c:pt idx="1230">
                  <c:v>0.42756478147915439</c:v>
                </c:pt>
                <c:pt idx="1231">
                  <c:v>0.76018082655061792</c:v>
                </c:pt>
                <c:pt idx="1232">
                  <c:v>0.42818543805467363</c:v>
                </c:pt>
                <c:pt idx="1233">
                  <c:v>0.76005380138358825</c:v>
                </c:pt>
                <c:pt idx="1234">
                  <c:v>0.42880573116612408</c:v>
                </c:pt>
                <c:pt idx="1235">
                  <c:v>0.75992593128060659</c:v>
                </c:pt>
                <c:pt idx="1236">
                  <c:v>0.42942566022346673</c:v>
                </c:pt>
                <c:pt idx="1237">
                  <c:v>0.75979721683171197</c:v>
                </c:pt>
                <c:pt idx="1238">
                  <c:v>0.43004522463666256</c:v>
                </c:pt>
                <c:pt idx="1239">
                  <c:v>0.75966765862694341</c:v>
                </c:pt>
                <c:pt idx="1240">
                  <c:v>0.43066442381567233</c:v>
                </c:pt>
                <c:pt idx="1241">
                  <c:v>0.75953725725634003</c:v>
                </c:pt>
                <c:pt idx="1242">
                  <c:v>0.43128325717045712</c:v>
                </c:pt>
                <c:pt idx="1243">
                  <c:v>0.75940601330994095</c:v>
                </c:pt>
                <c:pt idx="1244">
                  <c:v>0.43190172411097771</c:v>
                </c:pt>
                <c:pt idx="1245">
                  <c:v>0.75927392737778521</c:v>
                </c:pt>
                <c:pt idx="1246">
                  <c:v>0.43251982404719519</c:v>
                </c:pt>
                <c:pt idx="1247">
                  <c:v>0.75914100004991181</c:v>
                </c:pt>
                <c:pt idx="1248">
                  <c:v>0.43313755638907037</c:v>
                </c:pt>
                <c:pt idx="1249">
                  <c:v>0.75900723191635999</c:v>
                </c:pt>
                <c:pt idx="1250">
                  <c:v>0.43375492054656423</c:v>
                </c:pt>
                <c:pt idx="1251">
                  <c:v>0.75887262356716878</c:v>
                </c:pt>
                <c:pt idx="1252">
                  <c:v>0.4343719159296377</c:v>
                </c:pt>
                <c:pt idx="1253">
                  <c:v>0.75873717559237697</c:v>
                </c:pt>
                <c:pt idx="1254">
                  <c:v>0.43498854194825171</c:v>
                </c:pt>
                <c:pt idx="1255">
                  <c:v>0.75860088858202412</c:v>
                </c:pt>
                <c:pt idx="1256">
                  <c:v>0.43560479801236718</c:v>
                </c:pt>
                <c:pt idx="1257">
                  <c:v>0.75846376312614883</c:v>
                </c:pt>
                <c:pt idx="1258">
                  <c:v>0.43622068353194493</c:v>
                </c:pt>
                <c:pt idx="1259">
                  <c:v>0.75832579981479042</c:v>
                </c:pt>
                <c:pt idx="1260">
                  <c:v>0.43683619791694606</c:v>
                </c:pt>
                <c:pt idx="1261">
                  <c:v>0.75818699923798794</c:v>
                </c:pt>
                <c:pt idx="1262">
                  <c:v>0.43745134057733143</c:v>
                </c:pt>
                <c:pt idx="1263">
                  <c:v>0.75804736198578038</c:v>
                </c:pt>
                <c:pt idx="1264">
                  <c:v>0.43806611092306191</c:v>
                </c:pt>
                <c:pt idx="1265">
                  <c:v>0.75790688864820699</c:v>
                </c:pt>
                <c:pt idx="1266">
                  <c:v>0.4386805083640985</c:v>
                </c:pt>
                <c:pt idx="1267">
                  <c:v>0.75776557981530679</c:v>
                </c:pt>
                <c:pt idx="1268">
                  <c:v>0.43929453231040205</c:v>
                </c:pt>
                <c:pt idx="1269">
                  <c:v>0.75762343607711857</c:v>
                </c:pt>
                <c:pt idx="1270">
                  <c:v>0.43990818217193361</c:v>
                </c:pt>
                <c:pt idx="1271">
                  <c:v>0.7574804580236818</c:v>
                </c:pt>
                <c:pt idx="1272">
                  <c:v>0.44052145735865406</c:v>
                </c:pt>
                <c:pt idx="1273">
                  <c:v>0.75733664624503527</c:v>
                </c:pt>
                <c:pt idx="1274">
                  <c:v>0.4411343572805243</c:v>
                </c:pt>
                <c:pt idx="1275">
                  <c:v>0.75719200133121833</c:v>
                </c:pt>
                <c:pt idx="1276">
                  <c:v>0.44174688134750523</c:v>
                </c:pt>
                <c:pt idx="1277">
                  <c:v>0.75704652387226978</c:v>
                </c:pt>
                <c:pt idx="1278">
                  <c:v>0.44235902896955781</c:v>
                </c:pt>
                <c:pt idx="1279">
                  <c:v>0.75690021445822875</c:v>
                </c:pt>
                <c:pt idx="1280">
                  <c:v>0.44297079955664298</c:v>
                </c:pt>
                <c:pt idx="1281">
                  <c:v>0.75675307367913436</c:v>
                </c:pt>
                <c:pt idx="1282">
                  <c:v>0.44358219251872166</c:v>
                </c:pt>
                <c:pt idx="1283">
                  <c:v>0.75660510212502574</c:v>
                </c:pt>
                <c:pt idx="1284">
                  <c:v>0.44419320726575473</c:v>
                </c:pt>
                <c:pt idx="1285">
                  <c:v>0.75645630038594192</c:v>
                </c:pt>
                <c:pt idx="1286">
                  <c:v>0.44480384320770322</c:v>
                </c:pt>
                <c:pt idx="1287">
                  <c:v>0.7563066690519219</c:v>
                </c:pt>
                <c:pt idx="1288">
                  <c:v>0.44541409975452795</c:v>
                </c:pt>
                <c:pt idx="1289">
                  <c:v>0.75615620871300482</c:v>
                </c:pt>
                <c:pt idx="1290">
                  <c:v>0.44602397631618995</c:v>
                </c:pt>
                <c:pt idx="1291">
                  <c:v>0.75600491995922969</c:v>
                </c:pt>
                <c:pt idx="1292">
                  <c:v>0.44663347230265005</c:v>
                </c:pt>
                <c:pt idx="1293">
                  <c:v>0.75585280338063587</c:v>
                </c:pt>
                <c:pt idx="1294">
                  <c:v>0.44724258712386927</c:v>
                </c:pt>
                <c:pt idx="1295">
                  <c:v>0.75569985956726193</c:v>
                </c:pt>
                <c:pt idx="1296">
                  <c:v>0.44785132018980839</c:v>
                </c:pt>
                <c:pt idx="1297">
                  <c:v>0.75554608910914733</c:v>
                </c:pt>
                <c:pt idx="1298">
                  <c:v>0.44845967091042849</c:v>
                </c:pt>
                <c:pt idx="1299">
                  <c:v>0.75539149259633109</c:v>
                </c:pt>
                <c:pt idx="1300">
                  <c:v>0.44906763869569044</c:v>
                </c:pt>
                <c:pt idx="1301">
                  <c:v>0.75523607061885201</c:v>
                </c:pt>
                <c:pt idx="1302">
                  <c:v>0.44967522295555512</c:v>
                </c:pt>
                <c:pt idx="1303">
                  <c:v>0.75507982376674954</c:v>
                </c:pt>
                <c:pt idx="1304">
                  <c:v>0.45028242309998362</c:v>
                </c:pt>
                <c:pt idx="1305">
                  <c:v>0.75492275263006248</c:v>
                </c:pt>
                <c:pt idx="1306">
                  <c:v>0.4508892385389367</c:v>
                </c:pt>
                <c:pt idx="1307">
                  <c:v>0.75476485779883018</c:v>
                </c:pt>
                <c:pt idx="1308">
                  <c:v>0.45149566868237534</c:v>
                </c:pt>
                <c:pt idx="1309">
                  <c:v>0.75460613986309144</c:v>
                </c:pt>
                <c:pt idx="1310">
                  <c:v>0.45210171294026047</c:v>
                </c:pt>
                <c:pt idx="1311">
                  <c:v>0.75444659941288539</c:v>
                </c:pt>
                <c:pt idx="1312">
                  <c:v>0.45270737072255296</c:v>
                </c:pt>
                <c:pt idx="1313">
                  <c:v>0.75428623703825104</c:v>
                </c:pt>
                <c:pt idx="1314">
                  <c:v>0.45331264143921385</c:v>
                </c:pt>
                <c:pt idx="1315">
                  <c:v>0.75412505332922763</c:v>
                </c:pt>
                <c:pt idx="1316">
                  <c:v>0.45391752450020401</c:v>
                </c:pt>
                <c:pt idx="1317">
                  <c:v>0.75396304887585419</c:v>
                </c:pt>
                <c:pt idx="1318">
                  <c:v>0.45452201931548436</c:v>
                </c:pt>
                <c:pt idx="1319">
                  <c:v>0.75380022426816995</c:v>
                </c:pt>
                <c:pt idx="1320">
                  <c:v>0.45512612529501578</c:v>
                </c:pt>
                <c:pt idx="1321">
                  <c:v>0.7536365800962137</c:v>
                </c:pt>
                <c:pt idx="1322">
                  <c:v>0.45572984184875936</c:v>
                </c:pt>
                <c:pt idx="1323">
                  <c:v>0.75347211695002436</c:v>
                </c:pt>
                <c:pt idx="1324">
                  <c:v>0.45633316838667587</c:v>
                </c:pt>
                <c:pt idx="1325">
                  <c:v>0.7533068354196415</c:v>
                </c:pt>
                <c:pt idx="1326">
                  <c:v>0.45693610431872628</c:v>
                </c:pt>
                <c:pt idx="1327">
                  <c:v>0.75314073609510401</c:v>
                </c:pt>
                <c:pt idx="1328">
                  <c:v>0.45753864905487152</c:v>
                </c:pt>
                <c:pt idx="1329">
                  <c:v>0.75297381956645071</c:v>
                </c:pt>
                <c:pt idx="1330">
                  <c:v>0.45814080200507257</c:v>
                </c:pt>
                <c:pt idx="1331">
                  <c:v>0.75280608642372104</c:v>
                </c:pt>
                <c:pt idx="1332">
                  <c:v>0.45874256257929025</c:v>
                </c:pt>
                <c:pt idx="1333">
                  <c:v>0.75263753725695381</c:v>
                </c:pt>
                <c:pt idx="1334">
                  <c:v>0.45934393018748554</c:v>
                </c:pt>
                <c:pt idx="1335">
                  <c:v>0.75246817265618815</c:v>
                </c:pt>
                <c:pt idx="1336">
                  <c:v>0.45994490423961942</c:v>
                </c:pt>
                <c:pt idx="1337">
                  <c:v>0.75229799321146329</c:v>
                </c:pt>
                <c:pt idx="1338">
                  <c:v>0.46054548414565272</c:v>
                </c:pt>
                <c:pt idx="1339">
                  <c:v>0.75212699951281792</c:v>
                </c:pt>
                <c:pt idx="1340">
                  <c:v>0.4611456693155464</c:v>
                </c:pt>
                <c:pt idx="1341">
                  <c:v>0.75195519215029161</c:v>
                </c:pt>
                <c:pt idx="1342">
                  <c:v>0.46174545915926152</c:v>
                </c:pt>
                <c:pt idx="1343">
                  <c:v>0.75178257171392315</c:v>
                </c:pt>
                <c:pt idx="1344">
                  <c:v>0.46234485308675882</c:v>
                </c:pt>
                <c:pt idx="1345">
                  <c:v>0.75160913879375169</c:v>
                </c:pt>
                <c:pt idx="1346">
                  <c:v>0.46294385050799935</c:v>
                </c:pt>
                <c:pt idx="1347">
                  <c:v>0.751434893979816</c:v>
                </c:pt>
                <c:pt idx="1348">
                  <c:v>0.46354245083294393</c:v>
                </c:pt>
                <c:pt idx="1349">
                  <c:v>0.75125983786215578</c:v>
                </c:pt>
                <c:pt idx="1350">
                  <c:v>0.46414065347155359</c:v>
                </c:pt>
                <c:pt idx="1351">
                  <c:v>0.75108397103080948</c:v>
                </c:pt>
                <c:pt idx="1352">
                  <c:v>0.46473845783378914</c:v>
                </c:pt>
                <c:pt idx="1353">
                  <c:v>0.75090729407581647</c:v>
                </c:pt>
                <c:pt idx="1354">
                  <c:v>0.46533586332961163</c:v>
                </c:pt>
                <c:pt idx="1355">
                  <c:v>0.75072980758721597</c:v>
                </c:pt>
                <c:pt idx="1356">
                  <c:v>0.46593286936898193</c:v>
                </c:pt>
                <c:pt idx="1357">
                  <c:v>0.75055151215504678</c:v>
                </c:pt>
                <c:pt idx="1358">
                  <c:v>0.46652947536186101</c:v>
                </c:pt>
                <c:pt idx="1359">
                  <c:v>0.75037240836934804</c:v>
                </c:pt>
                <c:pt idx="1360">
                  <c:v>0.4671256807182097</c:v>
                </c:pt>
                <c:pt idx="1361">
                  <c:v>0.75019249682015887</c:v>
                </c:pt>
                <c:pt idx="1362">
                  <c:v>0.46772148484798898</c:v>
                </c:pt>
                <c:pt idx="1363">
                  <c:v>0.75001177809751829</c:v>
                </c:pt>
                <c:pt idx="1364">
                  <c:v>0.46831688716115982</c:v>
                </c:pt>
                <c:pt idx="1365">
                  <c:v>0.74983025279146531</c:v>
                </c:pt>
                <c:pt idx="1366">
                  <c:v>0.46891188706768316</c:v>
                </c:pt>
                <c:pt idx="1367">
                  <c:v>0.74964792149203929</c:v>
                </c:pt>
                <c:pt idx="1368">
                  <c:v>0.46950648397751982</c:v>
                </c:pt>
                <c:pt idx="1369">
                  <c:v>0.74946478478927891</c:v>
                </c:pt>
                <c:pt idx="1370">
                  <c:v>0.47010067730063082</c:v>
                </c:pt>
                <c:pt idx="1371">
                  <c:v>0.74928084327322364</c:v>
                </c:pt>
                <c:pt idx="1372">
                  <c:v>0.4706944664469771</c:v>
                </c:pt>
                <c:pt idx="1373">
                  <c:v>0.74909609753391215</c:v>
                </c:pt>
                <c:pt idx="1374">
                  <c:v>0.47128785082651947</c:v>
                </c:pt>
                <c:pt idx="1375">
                  <c:v>0.7489105481613838</c:v>
                </c:pt>
                <c:pt idx="1376">
                  <c:v>0.47188082984921897</c:v>
                </c:pt>
                <c:pt idx="1377">
                  <c:v>0.74872419574567761</c:v>
                </c:pt>
                <c:pt idx="1378">
                  <c:v>0.47247340292503642</c:v>
                </c:pt>
                <c:pt idx="1379">
                  <c:v>0.74853704087683259</c:v>
                </c:pt>
                <c:pt idx="1380">
                  <c:v>0.47306556946393286</c:v>
                </c:pt>
                <c:pt idx="1381">
                  <c:v>0.74834908414488788</c:v>
                </c:pt>
                <c:pt idx="1382">
                  <c:v>0.47365732887586925</c:v>
                </c:pt>
                <c:pt idx="1383">
                  <c:v>0.74816032613988248</c:v>
                </c:pt>
                <c:pt idx="1384">
                  <c:v>0.47424868057080638</c:v>
                </c:pt>
                <c:pt idx="1385">
                  <c:v>0.74797076745185553</c:v>
                </c:pt>
                <c:pt idx="1386">
                  <c:v>0.47483962395870521</c:v>
                </c:pt>
                <c:pt idx="1387">
                  <c:v>0.74778040867084594</c:v>
                </c:pt>
                <c:pt idx="1388">
                  <c:v>0.47543015844952669</c:v>
                </c:pt>
                <c:pt idx="1389">
                  <c:v>0.74758925038689295</c:v>
                </c:pt>
                <c:pt idx="1390">
                  <c:v>0.47602028345323177</c:v>
                </c:pt>
                <c:pt idx="1391">
                  <c:v>0.74739729319003578</c:v>
                </c:pt>
                <c:pt idx="1392">
                  <c:v>0.47660999837978141</c:v>
                </c:pt>
                <c:pt idx="1393">
                  <c:v>0.74720453767031314</c:v>
                </c:pt>
                <c:pt idx="1394">
                  <c:v>0.4771993026391364</c:v>
                </c:pt>
                <c:pt idx="1395">
                  <c:v>0.74701098441776426</c:v>
                </c:pt>
                <c:pt idx="1396">
                  <c:v>0.47778819564125785</c:v>
                </c:pt>
                <c:pt idx="1397">
                  <c:v>0.74681663402242837</c:v>
                </c:pt>
                <c:pt idx="1398">
                  <c:v>0.47837667679610651</c:v>
                </c:pt>
                <c:pt idx="1399">
                  <c:v>0.74662148707434428</c:v>
                </c:pt>
                <c:pt idx="1400">
                  <c:v>0.47896474551364338</c:v>
                </c:pt>
                <c:pt idx="1401">
                  <c:v>0.74642554416355134</c:v>
                </c:pt>
                <c:pt idx="1402">
                  <c:v>0.47955240120382941</c:v>
                </c:pt>
                <c:pt idx="1403">
                  <c:v>0.74622880588008833</c:v>
                </c:pt>
                <c:pt idx="1404">
                  <c:v>0.48013964327662567</c:v>
                </c:pt>
                <c:pt idx="1405">
                  <c:v>0.74603127281399451</c:v>
                </c:pt>
                <c:pt idx="1406">
                  <c:v>0.48072647114199268</c:v>
                </c:pt>
                <c:pt idx="1407">
                  <c:v>0.74583294555530899</c:v>
                </c:pt>
                <c:pt idx="1408">
                  <c:v>0.48131288420989177</c:v>
                </c:pt>
                <c:pt idx="1409">
                  <c:v>0.74563382469407058</c:v>
                </c:pt>
                <c:pt idx="1410">
                  <c:v>0.48189888189028374</c:v>
                </c:pt>
                <c:pt idx="1411">
                  <c:v>0.74543391082031862</c:v>
                </c:pt>
                <c:pt idx="1412">
                  <c:v>0.48248446359312946</c:v>
                </c:pt>
                <c:pt idx="1413">
                  <c:v>0.74523320452409203</c:v>
                </c:pt>
                <c:pt idx="1414">
                  <c:v>0.48306962872838982</c:v>
                </c:pt>
                <c:pt idx="1415">
                  <c:v>0.74503170639543015</c:v>
                </c:pt>
                <c:pt idx="1416">
                  <c:v>0.48365437670602585</c:v>
                </c:pt>
                <c:pt idx="1417">
                  <c:v>0.74482941702437166</c:v>
                </c:pt>
                <c:pt idx="1418">
                  <c:v>0.48423870693599852</c:v>
                </c:pt>
                <c:pt idx="1419">
                  <c:v>0.74462633700095593</c:v>
                </c:pt>
                <c:pt idx="1420">
                  <c:v>0.4848226188282686</c:v>
                </c:pt>
                <c:pt idx="1421">
                  <c:v>0.74442246691522174</c:v>
                </c:pt>
                <c:pt idx="1422">
                  <c:v>0.48540611179279713</c:v>
                </c:pt>
                <c:pt idx="1423">
                  <c:v>0.74421780735720855</c:v>
                </c:pt>
                <c:pt idx="1424">
                  <c:v>0.48598918523954499</c:v>
                </c:pt>
                <c:pt idx="1425">
                  <c:v>0.74401235891695505</c:v>
                </c:pt>
                <c:pt idx="1426">
                  <c:v>0.48657183857847314</c:v>
                </c:pt>
                <c:pt idx="1427">
                  <c:v>0.74380612218450071</c:v>
                </c:pt>
                <c:pt idx="1428">
                  <c:v>0.48715407121954252</c:v>
                </c:pt>
                <c:pt idx="1429">
                  <c:v>0.7435990977498842</c:v>
                </c:pt>
                <c:pt idx="1430">
                  <c:v>0.48773588257271394</c:v>
                </c:pt>
                <c:pt idx="1431">
                  <c:v>0.74339128620314499</c:v>
                </c:pt>
                <c:pt idx="1432">
                  <c:v>0.4883172720479485</c:v>
                </c:pt>
                <c:pt idx="1433">
                  <c:v>0.74318268813432176</c:v>
                </c:pt>
                <c:pt idx="1434">
                  <c:v>0.48889823905520702</c:v>
                </c:pt>
                <c:pt idx="1435">
                  <c:v>0.74297330413345386</c:v>
                </c:pt>
                <c:pt idx="1436">
                  <c:v>0.48947878300445047</c:v>
                </c:pt>
                <c:pt idx="1437">
                  <c:v>0.7427631347905802</c:v>
                </c:pt>
                <c:pt idx="1438">
                  <c:v>0.49005890330563973</c:v>
                </c:pt>
                <c:pt idx="1439">
                  <c:v>0.74255218069574003</c:v>
                </c:pt>
                <c:pt idx="1440">
                  <c:v>0.49063859936873577</c:v>
                </c:pt>
                <c:pt idx="1441">
                  <c:v>0.74234044243897224</c:v>
                </c:pt>
                <c:pt idx="1442">
                  <c:v>0.49121787060369948</c:v>
                </c:pt>
                <c:pt idx="1443">
                  <c:v>0.74212792061031585</c:v>
                </c:pt>
                <c:pt idx="1444">
                  <c:v>0.49179671642049189</c:v>
                </c:pt>
                <c:pt idx="1445">
                  <c:v>0.74191461579981022</c:v>
                </c:pt>
                <c:pt idx="1446">
                  <c:v>0.49237513622907375</c:v>
                </c:pt>
                <c:pt idx="1447">
                  <c:v>0.74170052859749414</c:v>
                </c:pt>
                <c:pt idx="1448">
                  <c:v>0.49295312943940617</c:v>
                </c:pt>
                <c:pt idx="1449">
                  <c:v>0.74148565959340695</c:v>
                </c:pt>
                <c:pt idx="1450">
                  <c:v>0.49353069546145001</c:v>
                </c:pt>
                <c:pt idx="1451">
                  <c:v>0.74127000937758747</c:v>
                </c:pt>
                <c:pt idx="1452">
                  <c:v>0.49410783370516603</c:v>
                </c:pt>
                <c:pt idx="1453">
                  <c:v>0.74105357854007481</c:v>
                </c:pt>
                <c:pt idx="1454">
                  <c:v>0.49468454358051545</c:v>
                </c:pt>
                <c:pt idx="1455">
                  <c:v>0.74083636767090821</c:v>
                </c:pt>
                <c:pt idx="1456">
                  <c:v>0.49526082449745901</c:v>
                </c:pt>
                <c:pt idx="1457">
                  <c:v>0.74061837736012659</c:v>
                </c:pt>
                <c:pt idx="1458">
                  <c:v>0.49583667586595764</c:v>
                </c:pt>
                <c:pt idx="1459">
                  <c:v>0.74039960819776918</c:v>
                </c:pt>
                <c:pt idx="1460">
                  <c:v>0.49641209709597234</c:v>
                </c:pt>
                <c:pt idx="1461">
                  <c:v>0.74018006077387477</c:v>
                </c:pt>
                <c:pt idx="1462">
                  <c:v>0.49698708759746402</c:v>
                </c:pt>
                <c:pt idx="1463">
                  <c:v>0.73995973567848272</c:v>
                </c:pt>
                <c:pt idx="1464">
                  <c:v>0.49756164678039361</c:v>
                </c:pt>
                <c:pt idx="1465">
                  <c:v>0.73973863350163194</c:v>
                </c:pt>
                <c:pt idx="1466">
                  <c:v>0.49813577405472198</c:v>
                </c:pt>
                <c:pt idx="1467">
                  <c:v>0.73951675483336177</c:v>
                </c:pt>
                <c:pt idx="1468">
                  <c:v>0.49870946883041017</c:v>
                </c:pt>
                <c:pt idx="1469">
                  <c:v>0.73929410026371079</c:v>
                </c:pt>
                <c:pt idx="1470">
                  <c:v>0.49928273051741895</c:v>
                </c:pt>
                <c:pt idx="1471">
                  <c:v>0.73907067038271845</c:v>
                </c:pt>
                <c:pt idx="1472">
                  <c:v>0.4998555585257094</c:v>
                </c:pt>
                <c:pt idx="1473">
                  <c:v>0.7388464657804239</c:v>
                </c:pt>
                <c:pt idx="1474">
                  <c:v>0.50042795226524228</c:v>
                </c:pt>
                <c:pt idx="1475">
                  <c:v>0.7386214870468657</c:v>
                </c:pt>
                <c:pt idx="1476">
                  <c:v>0.50099991114597875</c:v>
                </c:pt>
                <c:pt idx="1477">
                  <c:v>0.73839573477208342</c:v>
                </c:pt>
                <c:pt idx="1478">
                  <c:v>0.50157143457787956</c:v>
                </c:pt>
                <c:pt idx="1479">
                  <c:v>0.73816920954611609</c:v>
                </c:pt>
                <c:pt idx="1480">
                  <c:v>0.5021425219709057</c:v>
                </c:pt>
                <c:pt idx="1481">
                  <c:v>0.73794191195900261</c:v>
                </c:pt>
                <c:pt idx="1482">
                  <c:v>0.50271317273501803</c:v>
                </c:pt>
                <c:pt idx="1483">
                  <c:v>0.73771384260078199</c:v>
                </c:pt>
                <c:pt idx="1484">
                  <c:v>0.50328338628017755</c:v>
                </c:pt>
                <c:pt idx="1485">
                  <c:v>0.73748500206149348</c:v>
                </c:pt>
                <c:pt idx="1486">
                  <c:v>0.50385316201634522</c:v>
                </c:pt>
                <c:pt idx="1487">
                  <c:v>0.73725539093117609</c:v>
                </c:pt>
                <c:pt idx="1488">
                  <c:v>0.50442249935348171</c:v>
                </c:pt>
                <c:pt idx="1489">
                  <c:v>0.73702500979986885</c:v>
                </c:pt>
                <c:pt idx="1490">
                  <c:v>0.50499139770154833</c:v>
                </c:pt>
                <c:pt idx="1491">
                  <c:v>0.73679385925761109</c:v>
                </c:pt>
                <c:pt idx="1492">
                  <c:v>0.50555985647050583</c:v>
                </c:pt>
                <c:pt idx="1493">
                  <c:v>0.73656193989444141</c:v>
                </c:pt>
                <c:pt idx="1494">
                  <c:v>0.50612787507031509</c:v>
                </c:pt>
                <c:pt idx="1495">
                  <c:v>0.73632925230039925</c:v>
                </c:pt>
                <c:pt idx="1496">
                  <c:v>0.50669545291093709</c:v>
                </c:pt>
                <c:pt idx="1497">
                  <c:v>0.73609579706552364</c:v>
                </c:pt>
                <c:pt idx="1498">
                  <c:v>0.50726258940233271</c:v>
                </c:pt>
                <c:pt idx="1499">
                  <c:v>0.73586157477985337</c:v>
                </c:pt>
                <c:pt idx="1500">
                  <c:v>0.50782928395446303</c:v>
                </c:pt>
                <c:pt idx="1501">
                  <c:v>0.73562658603342801</c:v>
                </c:pt>
                <c:pt idx="1502">
                  <c:v>0.50839553597728881</c:v>
                </c:pt>
                <c:pt idx="1503">
                  <c:v>0.73539083141628614</c:v>
                </c:pt>
                <c:pt idx="1504">
                  <c:v>0.50896134488077094</c:v>
                </c:pt>
                <c:pt idx="1505">
                  <c:v>0.73515431151846722</c:v>
                </c:pt>
                <c:pt idx="1506">
                  <c:v>0.5095267100748706</c:v>
                </c:pt>
                <c:pt idx="1507">
                  <c:v>0.73491702693000993</c:v>
                </c:pt>
                <c:pt idx="1508">
                  <c:v>0.51009163096954835</c:v>
                </c:pt>
                <c:pt idx="1509">
                  <c:v>0.73467897824095374</c:v>
                </c:pt>
                <c:pt idx="1510">
                  <c:v>0.51065610697476549</c:v>
                </c:pt>
                <c:pt idx="1511">
                  <c:v>0.73444016604133755</c:v>
                </c:pt>
                <c:pt idx="1512">
                  <c:v>0.51122013750048279</c:v>
                </c:pt>
                <c:pt idx="1513">
                  <c:v>0.73420059092120038</c:v>
                </c:pt>
                <c:pt idx="1514">
                  <c:v>0.51178372195666111</c:v>
                </c:pt>
                <c:pt idx="1515">
                  <c:v>0.73396025347058136</c:v>
                </c:pt>
                <c:pt idx="1516">
                  <c:v>0.51234685975326144</c:v>
                </c:pt>
                <c:pt idx="1517">
                  <c:v>0.73371915427951939</c:v>
                </c:pt>
                <c:pt idx="1518">
                  <c:v>0.51290955030024465</c:v>
                </c:pt>
                <c:pt idx="1519">
                  <c:v>0.73347729393805383</c:v>
                </c:pt>
                <c:pt idx="1520">
                  <c:v>0.51347179300757184</c:v>
                </c:pt>
                <c:pt idx="1521">
                  <c:v>0.73323467303622381</c:v>
                </c:pt>
                <c:pt idx="1522">
                  <c:v>0.51403358728520376</c:v>
                </c:pt>
                <c:pt idx="1523">
                  <c:v>0.73299129216406789</c:v>
                </c:pt>
                <c:pt idx="1524">
                  <c:v>0.5145949325431014</c:v>
                </c:pt>
                <c:pt idx="1525">
                  <c:v>0.73274715191162576</c:v>
                </c:pt>
                <c:pt idx="1526">
                  <c:v>0.51515582819122563</c:v>
                </c:pt>
                <c:pt idx="1527">
                  <c:v>0.732502252868936</c:v>
                </c:pt>
                <c:pt idx="1528">
                  <c:v>0.51571627363953743</c:v>
                </c:pt>
                <c:pt idx="1529">
                  <c:v>0.73225659562603795</c:v>
                </c:pt>
                <c:pt idx="1530">
                  <c:v>0.51627626829799778</c:v>
                </c:pt>
                <c:pt idx="1531">
                  <c:v>0.73201018077297064</c:v>
                </c:pt>
                <c:pt idx="1532">
                  <c:v>0.51683581157656755</c:v>
                </c:pt>
                <c:pt idx="1533">
                  <c:v>0.73176300889977308</c:v>
                </c:pt>
                <c:pt idx="1534">
                  <c:v>0.51739490288520773</c:v>
                </c:pt>
                <c:pt idx="1535">
                  <c:v>0.73151508059648451</c:v>
                </c:pt>
                <c:pt idx="1536">
                  <c:v>0.51795354163387908</c:v>
                </c:pt>
                <c:pt idx="1537">
                  <c:v>0.73126639645314384</c:v>
                </c:pt>
                <c:pt idx="1538">
                  <c:v>0.51851172723254269</c:v>
                </c:pt>
                <c:pt idx="1539">
                  <c:v>0.73101695705979008</c:v>
                </c:pt>
                <c:pt idx="1540">
                  <c:v>0.51906945909115942</c:v>
                </c:pt>
                <c:pt idx="1541">
                  <c:v>0.73076676300646237</c:v>
                </c:pt>
                <c:pt idx="1542">
                  <c:v>0.51962673661969017</c:v>
                </c:pt>
                <c:pt idx="1543">
                  <c:v>0.73051581488320005</c:v>
                </c:pt>
                <c:pt idx="1544">
                  <c:v>0.520183559228096</c:v>
                </c:pt>
                <c:pt idx="1545">
                  <c:v>0.7302641132800417</c:v>
                </c:pt>
                <c:pt idx="1546">
                  <c:v>0.52073992632633759</c:v>
                </c:pt>
                <c:pt idx="1547">
                  <c:v>0.73001165878702678</c:v>
                </c:pt>
                <c:pt idx="1548">
                  <c:v>0.52129583732437623</c:v>
                </c:pt>
                <c:pt idx="1549">
                  <c:v>0.72975845199419431</c:v>
                </c:pt>
                <c:pt idx="1550">
                  <c:v>0.52185129163217248</c:v>
                </c:pt>
                <c:pt idx="1551">
                  <c:v>0.72950449349158308</c:v>
                </c:pt>
                <c:pt idx="1552">
                  <c:v>0.52240628865968752</c:v>
                </c:pt>
                <c:pt idx="1553">
                  <c:v>0.72924978386923256</c:v>
                </c:pt>
                <c:pt idx="1554">
                  <c:v>0.52296082781688213</c:v>
                </c:pt>
                <c:pt idx="1555">
                  <c:v>0.72899432371718165</c:v>
                </c:pt>
                <c:pt idx="1556">
                  <c:v>0.52351490851371729</c:v>
                </c:pt>
                <c:pt idx="1557">
                  <c:v>0.72873811362546914</c:v>
                </c:pt>
                <c:pt idx="1558">
                  <c:v>0.52406853016015398</c:v>
                </c:pt>
                <c:pt idx="1559">
                  <c:v>0.72848115418413462</c:v>
                </c:pt>
                <c:pt idx="1560">
                  <c:v>0.52462169216615306</c:v>
                </c:pt>
                <c:pt idx="1561">
                  <c:v>0.72822344598321687</c:v>
                </c:pt>
                <c:pt idx="1562">
                  <c:v>0.52517439394167553</c:v>
                </c:pt>
                <c:pt idx="1563">
                  <c:v>0.72796498961275491</c:v>
                </c:pt>
                <c:pt idx="1564">
                  <c:v>0.52572663489668214</c:v>
                </c:pt>
                <c:pt idx="1565">
                  <c:v>0.72770578566278799</c:v>
                </c:pt>
                <c:pt idx="1566">
                  <c:v>0.5262784144411341</c:v>
                </c:pt>
                <c:pt idx="1567">
                  <c:v>0.72744583472335511</c:v>
                </c:pt>
                <c:pt idx="1568">
                  <c:v>0.52682973198499206</c:v>
                </c:pt>
                <c:pt idx="1569">
                  <c:v>0.72718513738449531</c:v>
                </c:pt>
                <c:pt idx="1570">
                  <c:v>0.5273805869382171</c:v>
                </c:pt>
                <c:pt idx="1571">
                  <c:v>0.72692369423624748</c:v>
                </c:pt>
                <c:pt idx="1572">
                  <c:v>0.5279309787107701</c:v>
                </c:pt>
                <c:pt idx="1573">
                  <c:v>0.72666150586865119</c:v>
                </c:pt>
                <c:pt idx="1574">
                  <c:v>0.52848090671261194</c:v>
                </c:pt>
                <c:pt idx="1575">
                  <c:v>0.72639857287174503</c:v>
                </c:pt>
                <c:pt idx="1576">
                  <c:v>0.52903037035370359</c:v>
                </c:pt>
                <c:pt idx="1577">
                  <c:v>0.72613489583556834</c:v>
                </c:pt>
                <c:pt idx="1578">
                  <c:v>0.52957936904400615</c:v>
                </c:pt>
                <c:pt idx="1579">
                  <c:v>0.72587047535016025</c:v>
                </c:pt>
                <c:pt idx="1580">
                  <c:v>0.53012790219348027</c:v>
                </c:pt>
                <c:pt idx="1581">
                  <c:v>0.72560531200555944</c:v>
                </c:pt>
                <c:pt idx="1582">
                  <c:v>0.53067596921208704</c:v>
                </c:pt>
                <c:pt idx="1583">
                  <c:v>0.7253394063918055</c:v>
                </c:pt>
                <c:pt idx="1584">
                  <c:v>0.53122356950978733</c:v>
                </c:pt>
                <c:pt idx="1585">
                  <c:v>0.72507275909893698</c:v>
                </c:pt>
                <c:pt idx="1586">
                  <c:v>0.53177070249654212</c:v>
                </c:pt>
                <c:pt idx="1587">
                  <c:v>0.72480537071699336</c:v>
                </c:pt>
                <c:pt idx="1588">
                  <c:v>0.5323173675823123</c:v>
                </c:pt>
                <c:pt idx="1589">
                  <c:v>0.72453724183601353</c:v>
                </c:pt>
                <c:pt idx="1590">
                  <c:v>0.53286356417705871</c:v>
                </c:pt>
                <c:pt idx="1591">
                  <c:v>0.72426837304603653</c:v>
                </c:pt>
                <c:pt idx="1592">
                  <c:v>0.53340929169074247</c:v>
                </c:pt>
                <c:pt idx="1593">
                  <c:v>0.72399876493710169</c:v>
                </c:pt>
                <c:pt idx="1594">
                  <c:v>0.53395454953332433</c:v>
                </c:pt>
                <c:pt idx="1595">
                  <c:v>0.72372841809924782</c:v>
                </c:pt>
                <c:pt idx="1596">
                  <c:v>0.53449933711476538</c:v>
                </c:pt>
                <c:pt idx="1597">
                  <c:v>0.72345733312251403</c:v>
                </c:pt>
                <c:pt idx="1598">
                  <c:v>0.53504365384502639</c:v>
                </c:pt>
                <c:pt idx="1599">
                  <c:v>0.72318551059693936</c:v>
                </c:pt>
                <c:pt idx="1600">
                  <c:v>0.53558749913406833</c:v>
                </c:pt>
                <c:pt idx="1601">
                  <c:v>0.72291295111256304</c:v>
                </c:pt>
                <c:pt idx="1602">
                  <c:v>0.5361308723918522</c:v>
                </c:pt>
                <c:pt idx="1603">
                  <c:v>0.72263965525942409</c:v>
                </c:pt>
                <c:pt idx="1604">
                  <c:v>0.53667377302833874</c:v>
                </c:pt>
                <c:pt idx="1605">
                  <c:v>0.7223656236275614</c:v>
                </c:pt>
                <c:pt idx="1606">
                  <c:v>0.53721620045348928</c:v>
                </c:pt>
                <c:pt idx="1607">
                  <c:v>0.72209085680701446</c:v>
                </c:pt>
                <c:pt idx="1608">
                  <c:v>0.53775815407726424</c:v>
                </c:pt>
                <c:pt idx="1609">
                  <c:v>0.72181535538782182</c:v>
                </c:pt>
                <c:pt idx="1610">
                  <c:v>0.53829963330962494</c:v>
                </c:pt>
                <c:pt idx="1611">
                  <c:v>0.72153911996002296</c:v>
                </c:pt>
                <c:pt idx="1612">
                  <c:v>0.53884063756053213</c:v>
                </c:pt>
                <c:pt idx="1613">
                  <c:v>0.72126215111365666</c:v>
                </c:pt>
                <c:pt idx="1614">
                  <c:v>0.5393811662399467</c:v>
                </c:pt>
                <c:pt idx="1615">
                  <c:v>0.72098444943876216</c:v>
                </c:pt>
                <c:pt idx="1616">
                  <c:v>0.53992121875782972</c:v>
                </c:pt>
                <c:pt idx="1617">
                  <c:v>0.72070601552537861</c:v>
                </c:pt>
                <c:pt idx="1618">
                  <c:v>0.54046079452414197</c:v>
                </c:pt>
                <c:pt idx="1619">
                  <c:v>0.72042684996354489</c:v>
                </c:pt>
                <c:pt idx="1620">
                  <c:v>0.54099989294884454</c:v>
                </c:pt>
                <c:pt idx="1621">
                  <c:v>0.72014695334330026</c:v>
                </c:pt>
                <c:pt idx="1622">
                  <c:v>0.54153851344189818</c:v>
                </c:pt>
                <c:pt idx="1623">
                  <c:v>0.7198663262546835</c:v>
                </c:pt>
                <c:pt idx="1624">
                  <c:v>0.542076655413264</c:v>
                </c:pt>
                <c:pt idx="1625">
                  <c:v>0.71958496928773397</c:v>
                </c:pt>
                <c:pt idx="1626">
                  <c:v>0.54261431827290274</c:v>
                </c:pt>
                <c:pt idx="1627">
                  <c:v>0.71930288303249079</c:v>
                </c:pt>
                <c:pt idx="1628">
                  <c:v>0.54315150143077551</c:v>
                </c:pt>
                <c:pt idx="1629">
                  <c:v>0.71902006807899277</c:v>
                </c:pt>
                <c:pt idx="1630">
                  <c:v>0.54368820429684295</c:v>
                </c:pt>
                <c:pt idx="1631">
                  <c:v>0.71873652501727914</c:v>
                </c:pt>
                <c:pt idx="1632">
                  <c:v>0.54422442628106638</c:v>
                </c:pt>
                <c:pt idx="1633">
                  <c:v>0.7184522544373888</c:v>
                </c:pt>
                <c:pt idx="1634">
                  <c:v>0.54476016679340644</c:v>
                </c:pt>
                <c:pt idx="1635">
                  <c:v>0.71816725692936112</c:v>
                </c:pt>
                <c:pt idx="1636">
                  <c:v>0.54529542524382413</c:v>
                </c:pt>
                <c:pt idx="1637">
                  <c:v>0.71788153308323499</c:v>
                </c:pt>
                <c:pt idx="1638">
                  <c:v>0.54583020104228042</c:v>
                </c:pt>
                <c:pt idx="1639">
                  <c:v>0.71759508348904943</c:v>
                </c:pt>
                <c:pt idx="1640">
                  <c:v>0.54636449359873629</c:v>
                </c:pt>
                <c:pt idx="1641">
                  <c:v>0.71730790873684358</c:v>
                </c:pt>
                <c:pt idx="1642">
                  <c:v>0.54689830232315251</c:v>
                </c:pt>
                <c:pt idx="1643">
                  <c:v>0.71702000941665656</c:v>
                </c:pt>
                <c:pt idx="1644">
                  <c:v>0.54743162662549005</c:v>
                </c:pt>
                <c:pt idx="1645">
                  <c:v>0.71673138611852738</c:v>
                </c:pt>
                <c:pt idx="1646">
                  <c:v>0.54796446591571002</c:v>
                </c:pt>
                <c:pt idx="1647">
                  <c:v>0.71644203943249507</c:v>
                </c:pt>
                <c:pt idx="1648">
                  <c:v>0.54849681960377306</c:v>
                </c:pt>
                <c:pt idx="1649">
                  <c:v>0.71615196994859909</c:v>
                </c:pt>
                <c:pt idx="1650">
                  <c:v>0.54902868709964026</c:v>
                </c:pt>
                <c:pt idx="1651">
                  <c:v>0.71586117825687789</c:v>
                </c:pt>
                <c:pt idx="1652">
                  <c:v>0.5495600678132726</c:v>
                </c:pt>
                <c:pt idx="1653">
                  <c:v>0.71556966494737084</c:v>
                </c:pt>
                <c:pt idx="1654">
                  <c:v>0.55009096115463085</c:v>
                </c:pt>
                <c:pt idx="1655">
                  <c:v>0.71527743061011706</c:v>
                </c:pt>
                <c:pt idx="1656">
                  <c:v>0.55062136653367599</c:v>
                </c:pt>
                <c:pt idx="1657">
                  <c:v>0.71498447583515556</c:v>
                </c:pt>
                <c:pt idx="1658">
                  <c:v>0.55115128336036912</c:v>
                </c:pt>
                <c:pt idx="1659">
                  <c:v>0.71469080121252548</c:v>
                </c:pt>
                <c:pt idx="1660">
                  <c:v>0.55168071104467098</c:v>
                </c:pt>
                <c:pt idx="1661">
                  <c:v>0.71439640733226584</c:v>
                </c:pt>
                <c:pt idx="1662">
                  <c:v>0.55220964899654246</c:v>
                </c:pt>
                <c:pt idx="1663">
                  <c:v>0.71410129478441575</c:v>
                </c:pt>
                <c:pt idx="1664">
                  <c:v>0.55273809662594464</c:v>
                </c:pt>
                <c:pt idx="1665">
                  <c:v>0.71380546415901414</c:v>
                </c:pt>
                <c:pt idx="1666">
                  <c:v>0.5532660533428384</c:v>
                </c:pt>
                <c:pt idx="1667">
                  <c:v>0.71350891604610023</c:v>
                </c:pt>
                <c:pt idx="1668">
                  <c:v>0.55379351855718451</c:v>
                </c:pt>
                <c:pt idx="1669">
                  <c:v>0.71321165103571316</c:v>
                </c:pt>
                <c:pt idx="1670">
                  <c:v>0.55432049167894415</c:v>
                </c:pt>
                <c:pt idx="1671">
                  <c:v>0.71291366971789183</c:v>
                </c:pt>
                <c:pt idx="1672">
                  <c:v>0.5548469721180781</c:v>
                </c:pt>
                <c:pt idx="1673">
                  <c:v>0.71261497268267537</c:v>
                </c:pt>
                <c:pt idx="1674">
                  <c:v>0.55537295928454733</c:v>
                </c:pt>
                <c:pt idx="1675">
                  <c:v>0.7123155605201027</c:v>
                </c:pt>
                <c:pt idx="1676">
                  <c:v>0.55589845258831272</c:v>
                </c:pt>
                <c:pt idx="1677">
                  <c:v>0.71201543382021326</c:v>
                </c:pt>
                <c:pt idx="1678">
                  <c:v>0.55642345143933525</c:v>
                </c:pt>
                <c:pt idx="1679">
                  <c:v>0.71171459317304586</c:v>
                </c:pt>
                <c:pt idx="1680">
                  <c:v>0.55694795524757579</c:v>
                </c:pt>
                <c:pt idx="1681">
                  <c:v>0.71141303916863963</c:v>
                </c:pt>
                <c:pt idx="1682">
                  <c:v>0.55747196342299543</c:v>
                </c:pt>
                <c:pt idx="1683">
                  <c:v>0.71111077239703369</c:v>
                </c:pt>
                <c:pt idx="1684">
                  <c:v>0.55799547537555483</c:v>
                </c:pt>
                <c:pt idx="1685">
                  <c:v>0.71080779344826694</c:v>
                </c:pt>
                <c:pt idx="1686">
                  <c:v>0.55851849051521518</c:v>
                </c:pt>
                <c:pt idx="1687">
                  <c:v>0.71050410291237864</c:v>
                </c:pt>
                <c:pt idx="1688">
                  <c:v>0.55904100825193714</c:v>
                </c:pt>
                <c:pt idx="1689">
                  <c:v>0.7101997013794078</c:v>
                </c:pt>
                <c:pt idx="1690">
                  <c:v>0.55956302799568192</c:v>
                </c:pt>
                <c:pt idx="1691">
                  <c:v>0.70989458943939354</c:v>
                </c:pt>
                <c:pt idx="1692">
                  <c:v>0.56008454915641026</c:v>
                </c:pt>
                <c:pt idx="1693">
                  <c:v>0.70958876768237478</c:v>
                </c:pt>
                <c:pt idx="1694">
                  <c:v>0.56060557114408316</c:v>
                </c:pt>
                <c:pt idx="1695">
                  <c:v>0.70928223669839074</c:v>
                </c:pt>
                <c:pt idx="1696">
                  <c:v>0.56112609336866148</c:v>
                </c:pt>
                <c:pt idx="1697">
                  <c:v>0.70897499707748057</c:v>
                </c:pt>
                <c:pt idx="1698">
                  <c:v>0.56164611524010633</c:v>
                </c:pt>
                <c:pt idx="1699">
                  <c:v>0.70866704940968306</c:v>
                </c:pt>
                <c:pt idx="1700">
                  <c:v>0.56216563616837834</c:v>
                </c:pt>
                <c:pt idx="1701">
                  <c:v>0.70835839428503744</c:v>
                </c:pt>
                <c:pt idx="1702">
                  <c:v>0.56268465556343861</c:v>
                </c:pt>
                <c:pt idx="1703">
                  <c:v>0.70804903229358296</c:v>
                </c:pt>
                <c:pt idx="1704">
                  <c:v>0.56320317283524812</c:v>
                </c:pt>
                <c:pt idx="1705">
                  <c:v>0.70773896402535841</c:v>
                </c:pt>
                <c:pt idx="1706">
                  <c:v>0.56372118739376775</c:v>
                </c:pt>
                <c:pt idx="1707">
                  <c:v>0.70742819007040303</c:v>
                </c:pt>
                <c:pt idx="1708">
                  <c:v>0.56423869864895837</c:v>
                </c:pt>
                <c:pt idx="1709">
                  <c:v>0.70711671101875584</c:v>
                </c:pt>
                <c:pt idx="1710">
                  <c:v>0.56475570601078096</c:v>
                </c:pt>
                <c:pt idx="1711">
                  <c:v>0.70680452746045586</c:v>
                </c:pt>
                <c:pt idx="1712">
                  <c:v>0.56527220888919649</c:v>
                </c:pt>
                <c:pt idx="1713">
                  <c:v>0.7064916399855421</c:v>
                </c:pt>
                <c:pt idx="1714">
                  <c:v>0.56578820669416574</c:v>
                </c:pt>
                <c:pt idx="1715">
                  <c:v>0.70617804918405391</c:v>
                </c:pt>
                <c:pt idx="1716">
                  <c:v>0.56630369883564968</c:v>
                </c:pt>
                <c:pt idx="1717">
                  <c:v>0.7058637556460301</c:v>
                </c:pt>
                <c:pt idx="1718">
                  <c:v>0.56681868472360941</c:v>
                </c:pt>
                <c:pt idx="1719">
                  <c:v>0.7055487599615099</c:v>
                </c:pt>
                <c:pt idx="1720">
                  <c:v>0.5673331637680058</c:v>
                </c:pt>
                <c:pt idx="1721">
                  <c:v>0.70523306272053232</c:v>
                </c:pt>
                <c:pt idx="1722">
                  <c:v>0.56784713537879961</c:v>
                </c:pt>
                <c:pt idx="1723">
                  <c:v>0.70491666451313639</c:v>
                </c:pt>
                <c:pt idx="1724">
                  <c:v>0.56836059896595181</c:v>
                </c:pt>
                <c:pt idx="1725">
                  <c:v>0.70459956592936124</c:v>
                </c:pt>
                <c:pt idx="1726">
                  <c:v>0.56887355393942352</c:v>
                </c:pt>
                <c:pt idx="1727">
                  <c:v>0.70428176755924587</c:v>
                </c:pt>
                <c:pt idx="1728">
                  <c:v>0.56938599970917547</c:v>
                </c:pt>
                <c:pt idx="1729">
                  <c:v>0.70396326999282954</c:v>
                </c:pt>
                <c:pt idx="1730">
                  <c:v>0.56989793568516867</c:v>
                </c:pt>
                <c:pt idx="1731">
                  <c:v>0.70364407382015115</c:v>
                </c:pt>
                <c:pt idx="1732">
                  <c:v>0.57040936127736397</c:v>
                </c:pt>
                <c:pt idx="1733">
                  <c:v>0.70332417963124993</c:v>
                </c:pt>
                <c:pt idx="1734">
                  <c:v>0.57092027589572247</c:v>
                </c:pt>
                <c:pt idx="1735">
                  <c:v>0.70300358801616458</c:v>
                </c:pt>
                <c:pt idx="1736">
                  <c:v>0.57143067895020494</c:v>
                </c:pt>
                <c:pt idx="1737">
                  <c:v>0.70268229956493466</c:v>
                </c:pt>
                <c:pt idx="1738">
                  <c:v>0.57194056985077224</c:v>
                </c:pt>
                <c:pt idx="1739">
                  <c:v>0.70236031486759887</c:v>
                </c:pt>
                <c:pt idx="1740">
                  <c:v>0.57244994800738547</c:v>
                </c:pt>
                <c:pt idx="1741">
                  <c:v>0.70203763451419643</c:v>
                </c:pt>
                <c:pt idx="1742">
                  <c:v>0.5729588128300056</c:v>
                </c:pt>
                <c:pt idx="1743">
                  <c:v>0.70171425909476648</c:v>
                </c:pt>
                <c:pt idx="1744">
                  <c:v>0.5734671637285933</c:v>
                </c:pt>
                <c:pt idx="1745">
                  <c:v>0.70139018919934804</c:v>
                </c:pt>
                <c:pt idx="1746">
                  <c:v>0.57397500011310987</c:v>
                </c:pt>
                <c:pt idx="1747">
                  <c:v>0.70106542541798011</c:v>
                </c:pt>
                <c:pt idx="1748">
                  <c:v>0.57448232139351585</c:v>
                </c:pt>
                <c:pt idx="1749">
                  <c:v>0.70073996834070185</c:v>
                </c:pt>
                <c:pt idx="1750">
                  <c:v>0.57498912697977234</c:v>
                </c:pt>
                <c:pt idx="1751">
                  <c:v>0.70041381855755236</c:v>
                </c:pt>
                <c:pt idx="1752">
                  <c:v>0.5754954162818402</c:v>
                </c:pt>
                <c:pt idx="1753">
                  <c:v>0.70008697665857067</c:v>
                </c:pt>
                <c:pt idx="1754">
                  <c:v>0.57600118870968053</c:v>
                </c:pt>
                <c:pt idx="1755">
                  <c:v>0.69975944323379569</c:v>
                </c:pt>
                <c:pt idx="1756">
                  <c:v>0.57650644367325421</c:v>
                </c:pt>
                <c:pt idx="1757">
                  <c:v>0.69943121887326676</c:v>
                </c:pt>
                <c:pt idx="1758">
                  <c:v>0.57701118058252199</c:v>
                </c:pt>
                <c:pt idx="1759">
                  <c:v>0.69910230416702279</c:v>
                </c:pt>
                <c:pt idx="1760">
                  <c:v>0.57751539884744485</c:v>
                </c:pt>
                <c:pt idx="1761">
                  <c:v>0.69877269970510281</c:v>
                </c:pt>
                <c:pt idx="1762">
                  <c:v>0.578019097877984</c:v>
                </c:pt>
                <c:pt idx="1763">
                  <c:v>0.69844240607754604</c:v>
                </c:pt>
                <c:pt idx="1764">
                  <c:v>0.57852227708409998</c:v>
                </c:pt>
                <c:pt idx="1765">
                  <c:v>0.69811142387439151</c:v>
                </c:pt>
                <c:pt idx="1766">
                  <c:v>0.57902493587575399</c:v>
                </c:pt>
                <c:pt idx="1767">
                  <c:v>0.69777975368567824</c:v>
                </c:pt>
                <c:pt idx="1768">
                  <c:v>0.57952707366290679</c:v>
                </c:pt>
                <c:pt idx="1769">
                  <c:v>0.69744739610144546</c:v>
                </c:pt>
                <c:pt idx="1770">
                  <c:v>0.58002868985551925</c:v>
                </c:pt>
                <c:pt idx="1771">
                  <c:v>0.69711435171173186</c:v>
                </c:pt>
                <c:pt idx="1772">
                  <c:v>0.58052978386355258</c:v>
                </c:pt>
                <c:pt idx="1773">
                  <c:v>0.69678062110657701</c:v>
                </c:pt>
                <c:pt idx="1774">
                  <c:v>0.58103035509696754</c:v>
                </c:pt>
                <c:pt idx="1775">
                  <c:v>0.69644620487601971</c:v>
                </c:pt>
                <c:pt idx="1776">
                  <c:v>0.581530402965725</c:v>
                </c:pt>
                <c:pt idx="1777">
                  <c:v>0.69611110361009898</c:v>
                </c:pt>
                <c:pt idx="1778">
                  <c:v>0.58202992687978594</c:v>
                </c:pt>
                <c:pt idx="1779">
                  <c:v>0.69577531789885394</c:v>
                </c:pt>
                <c:pt idx="1780">
                  <c:v>0.58252892624911135</c:v>
                </c:pt>
                <c:pt idx="1781">
                  <c:v>0.69543884833232383</c:v>
                </c:pt>
                <c:pt idx="1782">
                  <c:v>0.58302740048366197</c:v>
                </c:pt>
                <c:pt idx="1783">
                  <c:v>0.69510169550054768</c:v>
                </c:pt>
                <c:pt idx="1784">
                  <c:v>0.58352534899339903</c:v>
                </c:pt>
                <c:pt idx="1785">
                  <c:v>0.69476385999356427</c:v>
                </c:pt>
                <c:pt idx="1786">
                  <c:v>0.58402277118828327</c:v>
                </c:pt>
                <c:pt idx="1787">
                  <c:v>0.69442534240141285</c:v>
                </c:pt>
                <c:pt idx="1788">
                  <c:v>0.58451966647827558</c:v>
                </c:pt>
                <c:pt idx="1789">
                  <c:v>0.69408614331413265</c:v>
                </c:pt>
                <c:pt idx="1790">
                  <c:v>0.58501603427333693</c:v>
                </c:pt>
                <c:pt idx="1791">
                  <c:v>0.6937462633217627</c:v>
                </c:pt>
                <c:pt idx="1792">
                  <c:v>0.5855118739834283</c:v>
                </c:pt>
                <c:pt idx="1793">
                  <c:v>0.69340570301434179</c:v>
                </c:pt>
                <c:pt idx="1794">
                  <c:v>0.58600718501851057</c:v>
                </c:pt>
                <c:pt idx="1795">
                  <c:v>0.69306446298190927</c:v>
                </c:pt>
                <c:pt idx="1796">
                  <c:v>0.58650196678854472</c:v>
                </c:pt>
                <c:pt idx="1797">
                  <c:v>0.69272254381450415</c:v>
                </c:pt>
                <c:pt idx="1798">
                  <c:v>0.58699621870349161</c:v>
                </c:pt>
                <c:pt idx="1799">
                  <c:v>0.69237994610216547</c:v>
                </c:pt>
                <c:pt idx="1800">
                  <c:v>0.58748994017331213</c:v>
                </c:pt>
                <c:pt idx="1801">
                  <c:v>0.69203667043493233</c:v>
                </c:pt>
                <c:pt idx="1802">
                  <c:v>0.58798313060796725</c:v>
                </c:pt>
                <c:pt idx="1803">
                  <c:v>0.69169271740284388</c:v>
                </c:pt>
                <c:pt idx="1804">
                  <c:v>0.58847578941741796</c:v>
                </c:pt>
                <c:pt idx="1805">
                  <c:v>0.69134808759593891</c:v>
                </c:pt>
                <c:pt idx="1806">
                  <c:v>0.58896791601162513</c:v>
                </c:pt>
                <c:pt idx="1807">
                  <c:v>0.69100278160425677</c:v>
                </c:pt>
                <c:pt idx="1808">
                  <c:v>0.58945950980054984</c:v>
                </c:pt>
                <c:pt idx="1809">
                  <c:v>0.69065680001783647</c:v>
                </c:pt>
                <c:pt idx="1810">
                  <c:v>0.58995057019415276</c:v>
                </c:pt>
                <c:pt idx="1811">
                  <c:v>0.69031014342671704</c:v>
                </c:pt>
                <c:pt idx="1812">
                  <c:v>0.59044109660239474</c:v>
                </c:pt>
                <c:pt idx="1813">
                  <c:v>0.68996281242093771</c:v>
                </c:pt>
                <c:pt idx="1814">
                  <c:v>0.59093108843523712</c:v>
                </c:pt>
                <c:pt idx="1815">
                  <c:v>0.68961480759053717</c:v>
                </c:pt>
                <c:pt idx="1816">
                  <c:v>0.59142054510264064</c:v>
                </c:pt>
                <c:pt idx="1817">
                  <c:v>0.68926612952555488</c:v>
                </c:pt>
                <c:pt idx="1818">
                  <c:v>0.59190946601456618</c:v>
                </c:pt>
                <c:pt idx="1819">
                  <c:v>0.68891677881602964</c:v>
                </c:pt>
                <c:pt idx="1820">
                  <c:v>0.59239785058097461</c:v>
                </c:pt>
                <c:pt idx="1821">
                  <c:v>0.68856675605200091</c:v>
                </c:pt>
                <c:pt idx="1822">
                  <c:v>0.59288569821182702</c:v>
                </c:pt>
                <c:pt idx="1823">
                  <c:v>0.68821606182350736</c:v>
                </c:pt>
                <c:pt idx="1824">
                  <c:v>0.59337300831708406</c:v>
                </c:pt>
                <c:pt idx="1825">
                  <c:v>0.68786469672058825</c:v>
                </c:pt>
                <c:pt idx="1826">
                  <c:v>0.59385978030670694</c:v>
                </c:pt>
                <c:pt idx="1827">
                  <c:v>0.68751266133328248</c:v>
                </c:pt>
                <c:pt idx="1828">
                  <c:v>0.59434601359065653</c:v>
                </c:pt>
                <c:pt idx="1829">
                  <c:v>0.6871599562516294</c:v>
                </c:pt>
                <c:pt idx="1830">
                  <c:v>0.59483170757889381</c:v>
                </c:pt>
                <c:pt idx="1831">
                  <c:v>0.6868065820656678</c:v>
                </c:pt>
                <c:pt idx="1832">
                  <c:v>0.59531686168137943</c:v>
                </c:pt>
                <c:pt idx="1833">
                  <c:v>0.68645253936543704</c:v>
                </c:pt>
                <c:pt idx="1834">
                  <c:v>0.59580147530807459</c:v>
                </c:pt>
                <c:pt idx="1835">
                  <c:v>0.68609782874097591</c:v>
                </c:pt>
                <c:pt idx="1836">
                  <c:v>0.59628554786894017</c:v>
                </c:pt>
                <c:pt idx="1837">
                  <c:v>0.68574245078232376</c:v>
                </c:pt>
                <c:pt idx="1838">
                  <c:v>0.59676907877393703</c:v>
                </c:pt>
                <c:pt idx="1839">
                  <c:v>0.68538640607951939</c:v>
                </c:pt>
                <c:pt idx="1840">
                  <c:v>0.59725206743302617</c:v>
                </c:pt>
                <c:pt idx="1841">
                  <c:v>0.68502969522260204</c:v>
                </c:pt>
                <c:pt idx="1842">
                  <c:v>0.59773451325616833</c:v>
                </c:pt>
                <c:pt idx="1843">
                  <c:v>0.68467231880161084</c:v>
                </c:pt>
                <c:pt idx="1844">
                  <c:v>0.59821641565332473</c:v>
                </c:pt>
                <c:pt idx="1845">
                  <c:v>0.68431427740658468</c:v>
                </c:pt>
                <c:pt idx="1846">
                  <c:v>0.59869777403445612</c:v>
                </c:pt>
                <c:pt idx="1847">
                  <c:v>0.68395557162756271</c:v>
                </c:pt>
                <c:pt idx="1848">
                  <c:v>0.59917858780952338</c:v>
                </c:pt>
                <c:pt idx="1849">
                  <c:v>0.68359620205458393</c:v>
                </c:pt>
                <c:pt idx="1850">
                  <c:v>0.59965885638848759</c:v>
                </c:pt>
                <c:pt idx="1851">
                  <c:v>0.68323616927768771</c:v>
                </c:pt>
                <c:pt idx="1852">
                  <c:v>0.60013857918130964</c:v>
                </c:pt>
                <c:pt idx="1853">
                  <c:v>0.68287547388691272</c:v>
                </c:pt>
                <c:pt idx="1854">
                  <c:v>0.60061775559795039</c:v>
                </c:pt>
                <c:pt idx="1855">
                  <c:v>0.68251411647229832</c:v>
                </c:pt>
                <c:pt idx="1856">
                  <c:v>0.60109638504837071</c:v>
                </c:pt>
                <c:pt idx="1857">
                  <c:v>0.6821520976238834</c:v>
                </c:pt>
                <c:pt idx="1858">
                  <c:v>0.60157446694253169</c:v>
                </c:pt>
                <c:pt idx="1859">
                  <c:v>0.68178941793170711</c:v>
                </c:pt>
                <c:pt idx="1860">
                  <c:v>0.60205200069039411</c:v>
                </c:pt>
                <c:pt idx="1861">
                  <c:v>0.68142607798580868</c:v>
                </c:pt>
                <c:pt idx="1862">
                  <c:v>0.60252898570191904</c:v>
                </c:pt>
                <c:pt idx="1863">
                  <c:v>0.6810620783762269</c:v>
                </c:pt>
                <c:pt idx="1864">
                  <c:v>0.60300542138706725</c:v>
                </c:pt>
                <c:pt idx="1865">
                  <c:v>0.68069741969300102</c:v>
                </c:pt>
                <c:pt idx="1866">
                  <c:v>0.60348130715579984</c:v>
                </c:pt>
                <c:pt idx="1867">
                  <c:v>0.68033210252617005</c:v>
                </c:pt>
                <c:pt idx="1868">
                  <c:v>0.60395664241807756</c:v>
                </c:pt>
                <c:pt idx="1869">
                  <c:v>0.67996612746577301</c:v>
                </c:pt>
                <c:pt idx="1870">
                  <c:v>0.60443142658386151</c:v>
                </c:pt>
                <c:pt idx="1871">
                  <c:v>0.67959949510184914</c:v>
                </c:pt>
                <c:pt idx="1872">
                  <c:v>0.60490565906311256</c:v>
                </c:pt>
                <c:pt idx="1873">
                  <c:v>0.67923220602443735</c:v>
                </c:pt>
                <c:pt idx="1874">
                  <c:v>0.60537933926579157</c:v>
                </c:pt>
                <c:pt idx="1875">
                  <c:v>0.67886426082357687</c:v>
                </c:pt>
                <c:pt idx="1876">
                  <c:v>0.60585246660185943</c:v>
                </c:pt>
                <c:pt idx="1877">
                  <c:v>0.67849566008930662</c:v>
                </c:pt>
                <c:pt idx="1878">
                  <c:v>0.60632504048127733</c:v>
                </c:pt>
                <c:pt idx="1879">
                  <c:v>0.67812640441166572</c:v>
                </c:pt>
                <c:pt idx="1880">
                  <c:v>0.60679706031400582</c:v>
                </c:pt>
                <c:pt idx="1881">
                  <c:v>0.67775649438069319</c:v>
                </c:pt>
                <c:pt idx="1882">
                  <c:v>0.60726852551000621</c:v>
                </c:pt>
                <c:pt idx="1883">
                  <c:v>0.67738593058642826</c:v>
                </c:pt>
                <c:pt idx="1884">
                  <c:v>0.60773943547923903</c:v>
                </c:pt>
                <c:pt idx="1885">
                  <c:v>0.67701471361890986</c:v>
                </c:pt>
                <c:pt idx="1886">
                  <c:v>0.6082097896316655</c:v>
                </c:pt>
                <c:pt idx="1887">
                  <c:v>0.67664284406817721</c:v>
                </c:pt>
                <c:pt idx="1888">
                  <c:v>0.60867958737724648</c:v>
                </c:pt>
                <c:pt idx="1889">
                  <c:v>0.67627032252426911</c:v>
                </c:pt>
                <c:pt idx="1890">
                  <c:v>0.60914882812594295</c:v>
                </c:pt>
                <c:pt idx="1891">
                  <c:v>0.67589714957722502</c:v>
                </c:pt>
                <c:pt idx="1892">
                  <c:v>0.60961751128771569</c:v>
                </c:pt>
                <c:pt idx="1893">
                  <c:v>0.67552332581708363</c:v>
                </c:pt>
                <c:pt idx="1894">
                  <c:v>0.61008563627252577</c:v>
                </c:pt>
                <c:pt idx="1895">
                  <c:v>0.67514885183388429</c:v>
                </c:pt>
                <c:pt idx="1896">
                  <c:v>0.61055320249033396</c:v>
                </c:pt>
                <c:pt idx="1897">
                  <c:v>0.6747737282176659</c:v>
                </c:pt>
                <c:pt idx="1898">
                  <c:v>0.61102020935110135</c:v>
                </c:pt>
                <c:pt idx="1899">
                  <c:v>0.6743979555584676</c:v>
                </c:pt>
                <c:pt idx="1900">
                  <c:v>0.61148665626478871</c:v>
                </c:pt>
                <c:pt idx="1901">
                  <c:v>0.67402153444632851</c:v>
                </c:pt>
                <c:pt idx="1902">
                  <c:v>0.61195254264135712</c:v>
                </c:pt>
                <c:pt idx="1903">
                  <c:v>0.67364446547128753</c:v>
                </c:pt>
                <c:pt idx="1904">
                  <c:v>0.61241786789076746</c:v>
                </c:pt>
                <c:pt idx="1905">
                  <c:v>0.67326674922338392</c:v>
                </c:pt>
                <c:pt idx="1906">
                  <c:v>0.61288263142298061</c:v>
                </c:pt>
                <c:pt idx="1907">
                  <c:v>0.67288838629265668</c:v>
                </c:pt>
                <c:pt idx="1908">
                  <c:v>0.61334683264795753</c:v>
                </c:pt>
                <c:pt idx="1909">
                  <c:v>0.67250937726914506</c:v>
                </c:pt>
                <c:pt idx="1910">
                  <c:v>0.61381047097565911</c:v>
                </c:pt>
                <c:pt idx="1911">
                  <c:v>0.67212972274288774</c:v>
                </c:pt>
                <c:pt idx="1912">
                  <c:v>0.61427354581604632</c:v>
                </c:pt>
                <c:pt idx="1913">
                  <c:v>0.67174942330392418</c:v>
                </c:pt>
                <c:pt idx="1914">
                  <c:v>0.61473605657908015</c:v>
                </c:pt>
                <c:pt idx="1915">
                  <c:v>0.67136847954229317</c:v>
                </c:pt>
                <c:pt idx="1916">
                  <c:v>0.61519800267472147</c:v>
                </c:pt>
                <c:pt idx="1917">
                  <c:v>0.67098689204803386</c:v>
                </c:pt>
                <c:pt idx="1918">
                  <c:v>0.61565938351293104</c:v>
                </c:pt>
                <c:pt idx="1919">
                  <c:v>0.67060466141118547</c:v>
                </c:pt>
                <c:pt idx="1920">
                  <c:v>0.61612019850366995</c:v>
                </c:pt>
                <c:pt idx="1921">
                  <c:v>0.67022178822178691</c:v>
                </c:pt>
                <c:pt idx="1922">
                  <c:v>0.61658044705689929</c:v>
                </c:pt>
                <c:pt idx="1923">
                  <c:v>0.66983827306987742</c:v>
                </c:pt>
                <c:pt idx="1924">
                  <c:v>0.61704012858257973</c:v>
                </c:pt>
                <c:pt idx="1925">
                  <c:v>0.6694541165454958</c:v>
                </c:pt>
                <c:pt idx="1926">
                  <c:v>0.61749924249067234</c:v>
                </c:pt>
                <c:pt idx="1927">
                  <c:v>0.6690693192386814</c:v>
                </c:pt>
                <c:pt idx="1928">
                  <c:v>0.61795778819113789</c:v>
                </c:pt>
                <c:pt idx="1929">
                  <c:v>0.66868388173947313</c:v>
                </c:pt>
                <c:pt idx="1930">
                  <c:v>0.61841576509393748</c:v>
                </c:pt>
                <c:pt idx="1931">
                  <c:v>0.66829780463791011</c:v>
                </c:pt>
                <c:pt idx="1932">
                  <c:v>0.61887317260903185</c:v>
                </c:pt>
                <c:pt idx="1933">
                  <c:v>0.66791108852403136</c:v>
                </c:pt>
                <c:pt idx="1934">
                  <c:v>0.61933001014638212</c:v>
                </c:pt>
                <c:pt idx="1935">
                  <c:v>0.66752373398787612</c:v>
                </c:pt>
                <c:pt idx="1936">
                  <c:v>0.61978627711594925</c:v>
                </c:pt>
                <c:pt idx="1937">
                  <c:v>0.6671357416194833</c:v>
                </c:pt>
                <c:pt idx="1938">
                  <c:v>0.6202419729276939</c:v>
                </c:pt>
                <c:pt idx="1939">
                  <c:v>0.66674711200889203</c:v>
                </c:pt>
                <c:pt idx="1940">
                  <c:v>0.62069709699157716</c:v>
                </c:pt>
                <c:pt idx="1941">
                  <c:v>0.66635784574614143</c:v>
                </c:pt>
                <c:pt idx="1942">
                  <c:v>0.62115164871756012</c:v>
                </c:pt>
                <c:pt idx="1943">
                  <c:v>0.66596794342127041</c:v>
                </c:pt>
                <c:pt idx="1944">
                  <c:v>0.62160562751560333</c:v>
                </c:pt>
                <c:pt idx="1945">
                  <c:v>0.66557740562431811</c:v>
                </c:pt>
                <c:pt idx="1946">
                  <c:v>0.62205903279566799</c:v>
                </c:pt>
                <c:pt idx="1947">
                  <c:v>0.66518623294532375</c:v>
                </c:pt>
                <c:pt idx="1948">
                  <c:v>0.62251186396771507</c:v>
                </c:pt>
                <c:pt idx="1949">
                  <c:v>0.66479442597432636</c:v>
                </c:pt>
                <c:pt idx="1950">
                  <c:v>0.62296412044170535</c:v>
                </c:pt>
                <c:pt idx="1951">
                  <c:v>0.66440198530136474</c:v>
                </c:pt>
                <c:pt idx="1952">
                  <c:v>0.62341580162759969</c:v>
                </c:pt>
                <c:pt idx="1953">
                  <c:v>0.66400891151647823</c:v>
                </c:pt>
                <c:pt idx="1954">
                  <c:v>0.62386690693535918</c:v>
                </c:pt>
                <c:pt idx="1955">
                  <c:v>0.66361520520970585</c:v>
                </c:pt>
                <c:pt idx="1956">
                  <c:v>0.6243174357749447</c:v>
                </c:pt>
                <c:pt idx="1957">
                  <c:v>0.66322086697108673</c:v>
                </c:pt>
                <c:pt idx="1958">
                  <c:v>0.62476738755631722</c:v>
                </c:pt>
                <c:pt idx="1959">
                  <c:v>0.66282589739065989</c:v>
                </c:pt>
                <c:pt idx="1960">
                  <c:v>0.62521676168943752</c:v>
                </c:pt>
                <c:pt idx="1961">
                  <c:v>0.66243029705846435</c:v>
                </c:pt>
                <c:pt idx="1962">
                  <c:v>0.62566555758426667</c:v>
                </c:pt>
                <c:pt idx="1963">
                  <c:v>0.66203406656453923</c:v>
                </c:pt>
                <c:pt idx="1964">
                  <c:v>0.62611377465076556</c:v>
                </c:pt>
                <c:pt idx="1965">
                  <c:v>0.66163720649892366</c:v>
                </c:pt>
                <c:pt idx="1966">
                  <c:v>0.62656141229889506</c:v>
                </c:pt>
                <c:pt idx="1967">
                  <c:v>0.66123971745165644</c:v>
                </c:pt>
                <c:pt idx="1968">
                  <c:v>0.62700846993861625</c:v>
                </c:pt>
                <c:pt idx="1969">
                  <c:v>0.66084160001277703</c:v>
                </c:pt>
                <c:pt idx="1970">
                  <c:v>0.6274549469798899</c:v>
                </c:pt>
                <c:pt idx="1971">
                  <c:v>0.66044285477232423</c:v>
                </c:pt>
                <c:pt idx="1972">
                  <c:v>0.62790084283267711</c:v>
                </c:pt>
                <c:pt idx="1973">
                  <c:v>0.66004348232033738</c:v>
                </c:pt>
                <c:pt idx="1974">
                  <c:v>0.62834615690693851</c:v>
                </c:pt>
                <c:pt idx="1975">
                  <c:v>0.65964348324685518</c:v>
                </c:pt>
                <c:pt idx="1976">
                  <c:v>0.62879088861263532</c:v>
                </c:pt>
                <c:pt idx="1977">
                  <c:v>0.65924285814191697</c:v>
                </c:pt>
                <c:pt idx="1978">
                  <c:v>0.6292350373597283</c:v>
                </c:pt>
                <c:pt idx="1979">
                  <c:v>0.65884160759556176</c:v>
                </c:pt>
                <c:pt idx="1980">
                  <c:v>0.62967860255817842</c:v>
                </c:pt>
                <c:pt idx="1981">
                  <c:v>0.6584397321978287</c:v>
                </c:pt>
                <c:pt idx="1982">
                  <c:v>0.63012158361794668</c:v>
                </c:pt>
                <c:pt idx="1983">
                  <c:v>0.65803723253875657</c:v>
                </c:pt>
                <c:pt idx="1984">
                  <c:v>0.63056397994899394</c:v>
                </c:pt>
                <c:pt idx="1985">
                  <c:v>0.65763410920838483</c:v>
                </c:pt>
                <c:pt idx="1986">
                  <c:v>0.63100579096128107</c:v>
                </c:pt>
                <c:pt idx="1987">
                  <c:v>0.6572303627967524</c:v>
                </c:pt>
                <c:pt idx="1988">
                  <c:v>0.63144701606476905</c:v>
                </c:pt>
                <c:pt idx="1989">
                  <c:v>0.65682599389389817</c:v>
                </c:pt>
                <c:pt idx="1990">
                  <c:v>0.63188765466941876</c:v>
                </c:pt>
                <c:pt idx="1991">
                  <c:v>0.6564210030898614</c:v>
                </c:pt>
                <c:pt idx="1992">
                  <c:v>0.63232770618519141</c:v>
                </c:pt>
                <c:pt idx="1993">
                  <c:v>0.6560153909746812</c:v>
                </c:pt>
                <c:pt idx="1994">
                  <c:v>0.63276717002204752</c:v>
                </c:pt>
                <c:pt idx="1995">
                  <c:v>0.6556091581383966</c:v>
                </c:pt>
                <c:pt idx="1996">
                  <c:v>0.63320604558994831</c:v>
                </c:pt>
                <c:pt idx="1997">
                  <c:v>0.65520230517104661</c:v>
                </c:pt>
                <c:pt idx="1998">
                  <c:v>0.63364433229885442</c:v>
                </c:pt>
                <c:pt idx="1999">
                  <c:v>0.65479483266267025</c:v>
                </c:pt>
                <c:pt idx="2000">
                  <c:v>0.63408202955872717</c:v>
                </c:pt>
                <c:pt idx="2001">
                  <c:v>0.65438674120330687</c:v>
                </c:pt>
                <c:pt idx="2002">
                  <c:v>0.6345191367795272</c:v>
                </c:pt>
                <c:pt idx="2003">
                  <c:v>0.65397803138299515</c:v>
                </c:pt>
                <c:pt idx="2004">
                  <c:v>0.63495565337121551</c:v>
                </c:pt>
                <c:pt idx="2005">
                  <c:v>0.65356870379177445</c:v>
                </c:pt>
                <c:pt idx="2006">
                  <c:v>0.63539157874375296</c:v>
                </c:pt>
                <c:pt idx="2007">
                  <c:v>0.65315875901968368</c:v>
                </c:pt>
                <c:pt idx="2008">
                  <c:v>0.63582691230710053</c:v>
                </c:pt>
                <c:pt idx="2009">
                  <c:v>0.65274819765676217</c:v>
                </c:pt>
                <c:pt idx="2010">
                  <c:v>0.63626165347121932</c:v>
                </c:pt>
                <c:pt idx="2011">
                  <c:v>0.65233702029304874</c:v>
                </c:pt>
                <c:pt idx="2012">
                  <c:v>0.63669580164606998</c:v>
                </c:pt>
                <c:pt idx="2013">
                  <c:v>0.65192522751858251</c:v>
                </c:pt>
                <c:pt idx="2014">
                  <c:v>0.6371293562416136</c:v>
                </c:pt>
                <c:pt idx="2015">
                  <c:v>0.6515128199234026</c:v>
                </c:pt>
                <c:pt idx="2016">
                  <c:v>0.63756231666781105</c:v>
                </c:pt>
                <c:pt idx="2017">
                  <c:v>0.65109979809754803</c:v>
                </c:pt>
                <c:pt idx="2018">
                  <c:v>0.6379946823346232</c:v>
                </c:pt>
                <c:pt idx="2019">
                  <c:v>0.65068616263105794</c:v>
                </c:pt>
                <c:pt idx="2020">
                  <c:v>0.63842645265201114</c:v>
                </c:pt>
                <c:pt idx="2021">
                  <c:v>0.65027191411397145</c:v>
                </c:pt>
                <c:pt idx="2022">
                  <c:v>0.63885762702993565</c:v>
                </c:pt>
                <c:pt idx="2023">
                  <c:v>0.64985705313632747</c:v>
                </c:pt>
                <c:pt idx="2024">
                  <c:v>0.6392882048783578</c:v>
                </c:pt>
                <c:pt idx="2025">
                  <c:v>0.64944158028816512</c:v>
                </c:pt>
                <c:pt idx="2026">
                  <c:v>0.63971818560723837</c:v>
                </c:pt>
                <c:pt idx="2027">
                  <c:v>0.64902549615952354</c:v>
                </c:pt>
                <c:pt idx="2028">
                  <c:v>0.64014756862653832</c:v>
                </c:pt>
                <c:pt idx="2029">
                  <c:v>0.64860880134044174</c:v>
                </c:pt>
                <c:pt idx="2030">
                  <c:v>0.64057635334621865</c:v>
                </c:pt>
                <c:pt idx="2031">
                  <c:v>0.64819149642095886</c:v>
                </c:pt>
                <c:pt idx="2032">
                  <c:v>0.64100453917624023</c:v>
                </c:pt>
                <c:pt idx="2033">
                  <c:v>0.64777358199111401</c:v>
                </c:pt>
                <c:pt idx="2034">
                  <c:v>0.64143212552656403</c:v>
                </c:pt>
                <c:pt idx="2035">
                  <c:v>0.64735505864094611</c:v>
                </c:pt>
                <c:pt idx="2036">
                  <c:v>0.64185911180715083</c:v>
                </c:pt>
                <c:pt idx="2037">
                  <c:v>0.64693592696049429</c:v>
                </c:pt>
                <c:pt idx="2038">
                  <c:v>0.64228549742796193</c:v>
                </c:pt>
                <c:pt idx="2039">
                  <c:v>0.64651618753979767</c:v>
                </c:pt>
                <c:pt idx="2040">
                  <c:v>0.64271128179895776</c:v>
                </c:pt>
                <c:pt idx="2041">
                  <c:v>0.64609584096889516</c:v>
                </c:pt>
                <c:pt idx="2042">
                  <c:v>0.64313646433009952</c:v>
                </c:pt>
                <c:pt idx="2043">
                  <c:v>0.64567488783782623</c:v>
                </c:pt>
                <c:pt idx="2044">
                  <c:v>0.64356104443134821</c:v>
                </c:pt>
                <c:pt idx="2045">
                  <c:v>0.64525332873662944</c:v>
                </c:pt>
                <c:pt idx="2046">
                  <c:v>0.64398502151266457</c:v>
                </c:pt>
                <c:pt idx="2047">
                  <c:v>0.64483116425534426</c:v>
                </c:pt>
                <c:pt idx="2048">
                  <c:v>0.64440839498400959</c:v>
                </c:pt>
              </c:numCache>
            </c:numRef>
          </c:yVal>
          <c:smooth val="0"/>
          <c:extLst>
            <c:ext xmlns:c16="http://schemas.microsoft.com/office/drawing/2014/chart" uri="{C3380CC4-5D6E-409C-BE32-E72D297353CC}">
              <c16:uniqueId val="{00000002-551E-194F-96D6-339682FFBC3E}"/>
            </c:ext>
          </c:extLst>
        </c:ser>
        <c:ser>
          <c:idx val="1"/>
          <c:order val="3"/>
          <c:tx>
            <c:v>Bézier</c:v>
          </c:tx>
          <c:spPr>
            <a:ln w="25400">
              <a:solidFill>
                <a:srgbClr val="009900"/>
              </a:solidFill>
            </a:ln>
          </c:spPr>
          <c:marker>
            <c:symbol val="none"/>
          </c:marker>
          <c:xVal>
            <c:numRef>
              <c:f>[0]!Bézier_X</c:f>
              <c:numCache>
                <c:formatCode>General</c:formatCode>
                <c:ptCount val="2049"/>
                <c:pt idx="0">
                  <c:v>0</c:v>
                </c:pt>
                <c:pt idx="1">
                  <c:v>1.1709095968399199E-3</c:v>
                </c:pt>
                <c:pt idx="2">
                  <c:v>2.3398891557008033E-3</c:v>
                </c:pt>
                <c:pt idx="3">
                  <c:v>3.5069398290943363E-3</c:v>
                </c:pt>
                <c:pt idx="4">
                  <c:v>4.6720627695322047E-3</c:v>
                </c:pt>
                <c:pt idx="5">
                  <c:v>5.8352591295260945E-3</c:v>
                </c:pt>
                <c:pt idx="6">
                  <c:v>6.9965300615876923E-3</c:v>
                </c:pt>
                <c:pt idx="7">
                  <c:v>8.1558767182286843E-3</c:v>
                </c:pt>
                <c:pt idx="8">
                  <c:v>9.3133002519607561E-3</c:v>
                </c:pt>
                <c:pt idx="9">
                  <c:v>1.0468801815295595E-2</c:v>
                </c:pt>
                <c:pt idx="10">
                  <c:v>1.1622382560744883E-2</c:v>
                </c:pt>
                <c:pt idx="11">
                  <c:v>1.2774043640820312E-2</c:v>
                </c:pt>
                <c:pt idx="12">
                  <c:v>1.3923786208033565E-2</c:v>
                </c:pt>
                <c:pt idx="13">
                  <c:v>1.5071611414896328E-2</c:v>
                </c:pt>
                <c:pt idx="14">
                  <c:v>1.6217520413920286E-2</c:v>
                </c:pt>
                <c:pt idx="15">
                  <c:v>1.7361514357617128E-2</c:v>
                </c:pt>
                <c:pt idx="16">
                  <c:v>1.8503594398498538E-2</c:v>
                </c:pt>
                <c:pt idx="17">
                  <c:v>1.9643761689076205E-2</c:v>
                </c:pt>
                <c:pt idx="18">
                  <c:v>2.0782017381861809E-2</c:v>
                </c:pt>
                <c:pt idx="19">
                  <c:v>2.1918362629367045E-2</c:v>
                </c:pt>
                <c:pt idx="20">
                  <c:v>2.3052798584103588E-2</c:v>
                </c:pt>
                <c:pt idx="21">
                  <c:v>2.4185326398583132E-2</c:v>
                </c:pt>
                <c:pt idx="22">
                  <c:v>2.5315947225317364E-2</c:v>
                </c:pt>
                <c:pt idx="23">
                  <c:v>2.6444662216817964E-2</c:v>
                </c:pt>
                <c:pt idx="24">
                  <c:v>2.7571472525596625E-2</c:v>
                </c:pt>
                <c:pt idx="25">
                  <c:v>2.8696379304165024E-2</c:v>
                </c:pt>
                <c:pt idx="26">
                  <c:v>2.9819383705034855E-2</c:v>
                </c:pt>
                <c:pt idx="27">
                  <c:v>3.0940486880717807E-2</c:v>
                </c:pt>
                <c:pt idx="28">
                  <c:v>3.2059689983725555E-2</c:v>
                </c:pt>
                <c:pt idx="29">
                  <c:v>3.3176994166569794E-2</c:v>
                </c:pt>
                <c:pt idx="30">
                  <c:v>3.4292400581762202E-2</c:v>
                </c:pt>
                <c:pt idx="31">
                  <c:v>3.5405910381814468E-2</c:v>
                </c:pt>
                <c:pt idx="32">
                  <c:v>3.651752471923829E-2</c:v>
                </c:pt>
                <c:pt idx="33">
                  <c:v>3.7627244746545337E-2</c:v>
                </c:pt>
                <c:pt idx="34">
                  <c:v>3.8735071616247306E-2</c:v>
                </c:pt>
                <c:pt idx="35">
                  <c:v>3.9841006480855874E-2</c:v>
                </c:pt>
                <c:pt idx="36">
                  <c:v>4.0945050492882731E-2</c:v>
                </c:pt>
                <c:pt idx="37">
                  <c:v>4.2047204804839575E-2</c:v>
                </c:pt>
                <c:pt idx="38">
                  <c:v>4.3147470569238074E-2</c:v>
                </c:pt>
                <c:pt idx="39">
                  <c:v>4.4245848938589925E-2</c:v>
                </c:pt>
                <c:pt idx="40">
                  <c:v>4.5342341065406806E-2</c:v>
                </c:pt>
                <c:pt idx="41">
                  <c:v>4.6436948102200414E-2</c:v>
                </c:pt>
                <c:pt idx="42">
                  <c:v>4.7529671201482424E-2</c:v>
                </c:pt>
                <c:pt idx="43">
                  <c:v>4.8620511515764527E-2</c:v>
                </c:pt>
                <c:pt idx="44">
                  <c:v>4.9709470197558413E-2</c:v>
                </c:pt>
                <c:pt idx="45">
                  <c:v>5.0796548399375759E-2</c:v>
                </c:pt>
                <c:pt idx="46">
                  <c:v>5.1881747273728261E-2</c:v>
                </c:pt>
                <c:pt idx="47">
                  <c:v>5.2965067973127604E-2</c:v>
                </c:pt>
                <c:pt idx="48">
                  <c:v>5.4046511650085463E-2</c:v>
                </c:pt>
                <c:pt idx="49">
                  <c:v>5.5126079457113529E-2</c:v>
                </c:pt>
                <c:pt idx="50">
                  <c:v>5.6203772546723492E-2</c:v>
                </c:pt>
                <c:pt idx="51">
                  <c:v>5.7279592071427042E-2</c:v>
                </c:pt>
                <c:pt idx="52">
                  <c:v>5.8353539183735863E-2</c:v>
                </c:pt>
                <c:pt idx="53">
                  <c:v>5.942561503616163E-2</c:v>
                </c:pt>
                <c:pt idx="54">
                  <c:v>6.0495820781216042E-2</c:v>
                </c:pt>
                <c:pt idx="55">
                  <c:v>6.1564157571410767E-2</c:v>
                </c:pt>
                <c:pt idx="56">
                  <c:v>6.2630626559257524E-2</c:v>
                </c:pt>
                <c:pt idx="57">
                  <c:v>6.3695228897267961E-2</c:v>
                </c:pt>
                <c:pt idx="58">
                  <c:v>6.4757965737953796E-2</c:v>
                </c:pt>
                <c:pt idx="59">
                  <c:v>6.5818838233826699E-2</c:v>
                </c:pt>
                <c:pt idx="60">
                  <c:v>6.6877847537398352E-2</c:v>
                </c:pt>
                <c:pt idx="61">
                  <c:v>6.7934994801180454E-2</c:v>
                </c:pt>
                <c:pt idx="62">
                  <c:v>6.8990281177684687E-2</c:v>
                </c:pt>
                <c:pt idx="63">
                  <c:v>7.0043707819422721E-2</c:v>
                </c:pt>
                <c:pt idx="64">
                  <c:v>7.1095275878906267E-2</c:v>
                </c:pt>
                <c:pt idx="65">
                  <c:v>7.2144986508646994E-2</c:v>
                </c:pt>
                <c:pt idx="66">
                  <c:v>7.3192840861156599E-2</c:v>
                </c:pt>
                <c:pt idx="67">
                  <c:v>7.4238840088946767E-2</c:v>
                </c:pt>
                <c:pt idx="68">
                  <c:v>7.5282985344529166E-2</c:v>
                </c:pt>
                <c:pt idx="69">
                  <c:v>7.6325277780415507E-2</c:v>
                </c:pt>
                <c:pt idx="70">
                  <c:v>7.736571854911746E-2</c:v>
                </c:pt>
                <c:pt idx="71">
                  <c:v>7.8404308803146722E-2</c:v>
                </c:pt>
                <c:pt idx="72">
                  <c:v>7.9441049695014976E-2</c:v>
                </c:pt>
                <c:pt idx="73">
                  <c:v>8.0475942377233892E-2</c:v>
                </c:pt>
                <c:pt idx="74">
                  <c:v>8.150898800231518E-2</c:v>
                </c:pt>
                <c:pt idx="75">
                  <c:v>8.2540187722770511E-2</c:v>
                </c:pt>
                <c:pt idx="76">
                  <c:v>8.3569542691111581E-2</c:v>
                </c:pt>
                <c:pt idx="77">
                  <c:v>8.4597054059850074E-2</c:v>
                </c:pt>
                <c:pt idx="78">
                  <c:v>8.5622722981497659E-2</c:v>
                </c:pt>
                <c:pt idx="79">
                  <c:v>8.6646550608566048E-2</c:v>
                </c:pt>
                <c:pt idx="80">
                  <c:v>8.7668538093566908E-2</c:v>
                </c:pt>
                <c:pt idx="81">
                  <c:v>8.8688686589011939E-2</c:v>
                </c:pt>
                <c:pt idx="82">
                  <c:v>8.9706997247412823E-2</c:v>
                </c:pt>
                <c:pt idx="83">
                  <c:v>9.0723471221281229E-2</c:v>
                </c:pt>
                <c:pt idx="84">
                  <c:v>9.1738109663128869E-2</c:v>
                </c:pt>
                <c:pt idx="85">
                  <c:v>9.2750913725467413E-2</c:v>
                </c:pt>
                <c:pt idx="86">
                  <c:v>9.3761884560808556E-2</c:v>
                </c:pt>
                <c:pt idx="87">
                  <c:v>9.4771023321663983E-2</c:v>
                </c:pt>
                <c:pt idx="88">
                  <c:v>9.5778331160545363E-2</c:v>
                </c:pt>
                <c:pt idx="89">
                  <c:v>9.6783809229964407E-2</c:v>
                </c:pt>
                <c:pt idx="90">
                  <c:v>9.7787458682432785E-2</c:v>
                </c:pt>
                <c:pt idx="91">
                  <c:v>9.8789280670462193E-2</c:v>
                </c:pt>
                <c:pt idx="92">
                  <c:v>9.9789276346564315E-2</c:v>
                </c:pt>
                <c:pt idx="93">
                  <c:v>0.10078744686325082</c:v>
                </c:pt>
                <c:pt idx="94">
                  <c:v>0.10178379337303343</c:v>
                </c:pt>
                <c:pt idx="95">
                  <c:v>0.10277831702842379</c:v>
                </c:pt>
                <c:pt idx="96">
                  <c:v>0.10377101898193361</c:v>
                </c:pt>
                <c:pt idx="97">
                  <c:v>0.10476190038607458</c:v>
                </c:pt>
                <c:pt idx="98">
                  <c:v>0.10575096239335838</c:v>
                </c:pt>
                <c:pt idx="99">
                  <c:v>0.10673820615629669</c:v>
                </c:pt>
                <c:pt idx="100">
                  <c:v>0.10772363282740118</c:v>
                </c:pt>
                <c:pt idx="101">
                  <c:v>0.10870724355918357</c:v>
                </c:pt>
                <c:pt idx="102">
                  <c:v>0.10968903950415554</c:v>
                </c:pt>
                <c:pt idx="103">
                  <c:v>0.11066902181482877</c:v>
                </c:pt>
                <c:pt idx="104">
                  <c:v>0.11164719164371494</c:v>
                </c:pt>
                <c:pt idx="105">
                  <c:v>0.11262355014332572</c:v>
                </c:pt>
                <c:pt idx="106">
                  <c:v>0.11359809846617283</c:v>
                </c:pt>
                <c:pt idx="107">
                  <c:v>0.11457083776476795</c:v>
                </c:pt>
                <c:pt idx="108">
                  <c:v>0.11554176919162276</c:v>
                </c:pt>
                <c:pt idx="109">
                  <c:v>0.11651089389924894</c:v>
                </c:pt>
                <c:pt idx="110">
                  <c:v>0.11747821304015817</c:v>
                </c:pt>
                <c:pt idx="111">
                  <c:v>0.11844372776686216</c:v>
                </c:pt>
                <c:pt idx="112">
                  <c:v>0.11940743923187258</c:v>
                </c:pt>
                <c:pt idx="113">
                  <c:v>0.12036934858770112</c:v>
                </c:pt>
                <c:pt idx="114">
                  <c:v>0.12132945698685947</c:v>
                </c:pt>
                <c:pt idx="115">
                  <c:v>0.12228776558185929</c:v>
                </c:pt>
                <c:pt idx="116">
                  <c:v>0.1232442755252123</c:v>
                </c:pt>
                <c:pt idx="117">
                  <c:v>0.1241989879694302</c:v>
                </c:pt>
                <c:pt idx="118">
                  <c:v>0.12515190406702462</c:v>
                </c:pt>
                <c:pt idx="119">
                  <c:v>0.12610302497050729</c:v>
                </c:pt>
                <c:pt idx="120">
                  <c:v>0.12705235183238986</c:v>
                </c:pt>
                <c:pt idx="121">
                  <c:v>0.12799988580518404</c:v>
                </c:pt>
                <c:pt idx="122">
                  <c:v>0.12894562804140153</c:v>
                </c:pt>
                <c:pt idx="123">
                  <c:v>0.129889579693554</c:v>
                </c:pt>
                <c:pt idx="124">
                  <c:v>0.13083174191415314</c:v>
                </c:pt>
                <c:pt idx="125">
                  <c:v>0.13177211585571061</c:v>
                </c:pt>
                <c:pt idx="126">
                  <c:v>0.13271070267073812</c:v>
                </c:pt>
                <c:pt idx="127">
                  <c:v>0.13364750351174737</c:v>
                </c:pt>
                <c:pt idx="128">
                  <c:v>0.13458251953125003</c:v>
                </c:pt>
                <c:pt idx="129">
                  <c:v>0.1355157518817578</c:v>
                </c:pt>
                <c:pt idx="130">
                  <c:v>0.13644720171578231</c:v>
                </c:pt>
                <c:pt idx="131">
                  <c:v>0.1373768701858353</c:v>
                </c:pt>
                <c:pt idx="132">
                  <c:v>0.13830475844442847</c:v>
                </c:pt>
                <c:pt idx="133">
                  <c:v>0.13923086764407347</c:v>
                </c:pt>
                <c:pt idx="134">
                  <c:v>0.14015519893728201</c:v>
                </c:pt>
                <c:pt idx="135">
                  <c:v>0.14107775347656573</c:v>
                </c:pt>
                <c:pt idx="136">
                  <c:v>0.14199853241443636</c:v>
                </c:pt>
                <c:pt idx="137">
                  <c:v>0.14291753690340558</c:v>
                </c:pt>
                <c:pt idx="138">
                  <c:v>0.14383476809598508</c:v>
                </c:pt>
                <c:pt idx="139">
                  <c:v>0.14475022714468655</c:v>
                </c:pt>
                <c:pt idx="140">
                  <c:v>0.14566391520202163</c:v>
                </c:pt>
                <c:pt idx="141">
                  <c:v>0.14657583342050204</c:v>
                </c:pt>
                <c:pt idx="142">
                  <c:v>0.14748598295263951</c:v>
                </c:pt>
                <c:pt idx="143">
                  <c:v>0.14839436495094563</c:v>
                </c:pt>
                <c:pt idx="144">
                  <c:v>0.14930098056793217</c:v>
                </c:pt>
                <c:pt idx="145">
                  <c:v>0.15020583095611076</c:v>
                </c:pt>
                <c:pt idx="146">
                  <c:v>0.15110891726799311</c:v>
                </c:pt>
                <c:pt idx="147">
                  <c:v>0.15201024065609095</c:v>
                </c:pt>
                <c:pt idx="148">
                  <c:v>0.15290980227291587</c:v>
                </c:pt>
                <c:pt idx="149">
                  <c:v>0.15380760327097964</c:v>
                </c:pt>
                <c:pt idx="150">
                  <c:v>0.15470364480279389</c:v>
                </c:pt>
                <c:pt idx="151">
                  <c:v>0.15559792802087033</c:v>
                </c:pt>
                <c:pt idx="152">
                  <c:v>0.15649045407772069</c:v>
                </c:pt>
                <c:pt idx="153">
                  <c:v>0.15738122412585656</c:v>
                </c:pt>
                <c:pt idx="154">
                  <c:v>0.15827023931778972</c:v>
                </c:pt>
                <c:pt idx="155">
                  <c:v>0.15915750080603178</c:v>
                </c:pt>
                <c:pt idx="156">
                  <c:v>0.16004300974309446</c:v>
                </c:pt>
                <c:pt idx="157">
                  <c:v>0.1609267672814895</c:v>
                </c:pt>
                <c:pt idx="158">
                  <c:v>0.16180877457372847</c:v>
                </c:pt>
                <c:pt idx="159">
                  <c:v>0.16268903277232316</c:v>
                </c:pt>
                <c:pt idx="160">
                  <c:v>0.16356754302978518</c:v>
                </c:pt>
                <c:pt idx="161">
                  <c:v>0.16444430649862626</c:v>
                </c:pt>
                <c:pt idx="162">
                  <c:v>0.16531932433135813</c:v>
                </c:pt>
                <c:pt idx="163">
                  <c:v>0.16619259768049235</c:v>
                </c:pt>
                <c:pt idx="164">
                  <c:v>0.16706412769854073</c:v>
                </c:pt>
                <c:pt idx="165">
                  <c:v>0.16793391553801487</c:v>
                </c:pt>
                <c:pt idx="166">
                  <c:v>0.1688019623514265</c:v>
                </c:pt>
                <c:pt idx="167">
                  <c:v>0.16966826929128734</c:v>
                </c:pt>
                <c:pt idx="168">
                  <c:v>0.17053283751010898</c:v>
                </c:pt>
                <c:pt idx="169">
                  <c:v>0.17139566816040319</c:v>
                </c:pt>
                <c:pt idx="170">
                  <c:v>0.1722567623946816</c:v>
                </c:pt>
                <c:pt idx="171">
                  <c:v>0.17311612136545593</c:v>
                </c:pt>
                <c:pt idx="172">
                  <c:v>0.1739737462252379</c:v>
                </c:pt>
                <c:pt idx="173">
                  <c:v>0.17482963812653909</c:v>
                </c:pt>
                <c:pt idx="174">
                  <c:v>0.1756837982218713</c:v>
                </c:pt>
                <c:pt idx="175">
                  <c:v>0.17653622766374613</c:v>
                </c:pt>
                <c:pt idx="176">
                  <c:v>0.17738692760467534</c:v>
                </c:pt>
                <c:pt idx="177">
                  <c:v>0.17823589919717056</c:v>
                </c:pt>
                <c:pt idx="178">
                  <c:v>0.17908314359374347</c:v>
                </c:pt>
                <c:pt idx="179">
                  <c:v>0.17992866194690582</c:v>
                </c:pt>
                <c:pt idx="180">
                  <c:v>0.18077245540916922</c:v>
                </c:pt>
                <c:pt idx="181">
                  <c:v>0.18161452513304543</c:v>
                </c:pt>
                <c:pt idx="182">
                  <c:v>0.18245487227104609</c:v>
                </c:pt>
                <c:pt idx="183">
                  <c:v>0.18329349797568287</c:v>
                </c:pt>
                <c:pt idx="184">
                  <c:v>0.18413040339946751</c:v>
                </c:pt>
                <c:pt idx="185">
                  <c:v>0.18496558969491164</c:v>
                </c:pt>
                <c:pt idx="186">
                  <c:v>0.18579905801452701</c:v>
                </c:pt>
                <c:pt idx="187">
                  <c:v>0.18663080951082525</c:v>
                </c:pt>
                <c:pt idx="188">
                  <c:v>0.18746084533631804</c:v>
                </c:pt>
                <c:pt idx="189">
                  <c:v>0.18828916664351714</c:v>
                </c:pt>
                <c:pt idx="190">
                  <c:v>0.18911577458493414</c:v>
                </c:pt>
                <c:pt idx="191">
                  <c:v>0.18994067031308082</c:v>
                </c:pt>
                <c:pt idx="192">
                  <c:v>0.1907638549804688</c:v>
                </c:pt>
                <c:pt idx="193">
                  <c:v>0.19158532973960979</c:v>
                </c:pt>
                <c:pt idx="194">
                  <c:v>0.19240509574301545</c:v>
                </c:pt>
                <c:pt idx="195">
                  <c:v>0.19322315414319749</c:v>
                </c:pt>
                <c:pt idx="196">
                  <c:v>0.19403950609266762</c:v>
                </c:pt>
                <c:pt idx="197">
                  <c:v>0.1948541527439375</c:v>
                </c:pt>
                <c:pt idx="198">
                  <c:v>0.19566709524951881</c:v>
                </c:pt>
                <c:pt idx="199">
                  <c:v>0.19647833476192322</c:v>
                </c:pt>
                <c:pt idx="200">
                  <c:v>0.19728787243366244</c:v>
                </c:pt>
                <c:pt idx="201">
                  <c:v>0.19809570941724819</c:v>
                </c:pt>
                <c:pt idx="202">
                  <c:v>0.19890184686519211</c:v>
                </c:pt>
                <c:pt idx="203">
                  <c:v>0.19970628593000589</c:v>
                </c:pt>
                <c:pt idx="204">
                  <c:v>0.20050902776420121</c:v>
                </c:pt>
                <c:pt idx="205">
                  <c:v>0.20131007352028976</c:v>
                </c:pt>
                <c:pt idx="206">
                  <c:v>0.20210942435078327</c:v>
                </c:pt>
                <c:pt idx="207">
                  <c:v>0.20290708140819338</c:v>
                </c:pt>
                <c:pt idx="208">
                  <c:v>0.20370304584503179</c:v>
                </c:pt>
                <c:pt idx="209">
                  <c:v>0.20449731881381017</c:v>
                </c:pt>
                <c:pt idx="210">
                  <c:v>0.20528990146704021</c:v>
                </c:pt>
                <c:pt idx="211">
                  <c:v>0.20608079495723364</c:v>
                </c:pt>
                <c:pt idx="212">
                  <c:v>0.20687000043690207</c:v>
                </c:pt>
                <c:pt idx="213">
                  <c:v>0.20765751905855726</c:v>
                </c:pt>
                <c:pt idx="214">
                  <c:v>0.20844335197471087</c:v>
                </c:pt>
                <c:pt idx="215">
                  <c:v>0.20922750033787454</c:v>
                </c:pt>
                <c:pt idx="216">
                  <c:v>0.21000996530056004</c:v>
                </c:pt>
                <c:pt idx="217">
                  <c:v>0.21079074801527897</c:v>
                </c:pt>
                <c:pt idx="218">
                  <c:v>0.21156984963454309</c:v>
                </c:pt>
                <c:pt idx="219">
                  <c:v>0.21234727131086406</c:v>
                </c:pt>
                <c:pt idx="220">
                  <c:v>0.21312301419675353</c:v>
                </c:pt>
                <c:pt idx="221">
                  <c:v>0.21389707944472325</c:v>
                </c:pt>
                <c:pt idx="222">
                  <c:v>0.21466946820728483</c:v>
                </c:pt>
                <c:pt idx="223">
                  <c:v>0.21544018163695003</c:v>
                </c:pt>
                <c:pt idx="224">
                  <c:v>0.21620922088623051</c:v>
                </c:pt>
                <c:pt idx="225">
                  <c:v>0.21697658710763792</c:v>
                </c:pt>
                <c:pt idx="226">
                  <c:v>0.21774228145368402</c:v>
                </c:pt>
                <c:pt idx="227">
                  <c:v>0.2185063050768804</c:v>
                </c:pt>
                <c:pt idx="228">
                  <c:v>0.21926865912973884</c:v>
                </c:pt>
                <c:pt idx="229">
                  <c:v>0.22002934476477098</c:v>
                </c:pt>
                <c:pt idx="230">
                  <c:v>0.22078836313448849</c:v>
                </c:pt>
                <c:pt idx="231">
                  <c:v>0.22154571539140311</c:v>
                </c:pt>
                <c:pt idx="232">
                  <c:v>0.22230140268802645</c:v>
                </c:pt>
                <c:pt idx="233">
                  <c:v>0.22305542617687027</c:v>
                </c:pt>
                <c:pt idx="234">
                  <c:v>0.22380778701044624</c:v>
                </c:pt>
                <c:pt idx="235">
                  <c:v>0.22455848634126599</c:v>
                </c:pt>
                <c:pt idx="236">
                  <c:v>0.22530752532184128</c:v>
                </c:pt>
                <c:pt idx="237">
                  <c:v>0.22605490510468373</c:v>
                </c:pt>
                <c:pt idx="238">
                  <c:v>0.22680062684230509</c:v>
                </c:pt>
                <c:pt idx="239">
                  <c:v>0.22754469168721703</c:v>
                </c:pt>
                <c:pt idx="240">
                  <c:v>0.22828710079193121</c:v>
                </c:pt>
                <c:pt idx="241">
                  <c:v>0.2290278553089593</c:v>
                </c:pt>
                <c:pt idx="242">
                  <c:v>0.22976695639081304</c:v>
                </c:pt>
                <c:pt idx="243">
                  <c:v>0.23050440519000406</c:v>
                </c:pt>
                <c:pt idx="244">
                  <c:v>0.23124020285904412</c:v>
                </c:pt>
                <c:pt idx="245">
                  <c:v>0.23197435055044485</c:v>
                </c:pt>
                <c:pt idx="246">
                  <c:v>0.23270684941671793</c:v>
                </c:pt>
                <c:pt idx="247">
                  <c:v>0.23343770061037508</c:v>
                </c:pt>
                <c:pt idx="248">
                  <c:v>0.23416690528392795</c:v>
                </c:pt>
                <c:pt idx="249">
                  <c:v>0.23489446458988827</c:v>
                </c:pt>
                <c:pt idx="250">
                  <c:v>0.23562037968076771</c:v>
                </c:pt>
                <c:pt idx="251">
                  <c:v>0.23634465170907792</c:v>
                </c:pt>
                <c:pt idx="252">
                  <c:v>0.23706728182733064</c:v>
                </c:pt>
                <c:pt idx="253">
                  <c:v>0.2377882711880375</c:v>
                </c:pt>
                <c:pt idx="254">
                  <c:v>0.23850762094371025</c:v>
                </c:pt>
                <c:pt idx="255">
                  <c:v>0.23922533224686054</c:v>
                </c:pt>
                <c:pt idx="256">
                  <c:v>0.23994140625000004</c:v>
                </c:pt>
                <c:pt idx="257">
                  <c:v>0.24065584410564048</c:v>
                </c:pt>
                <c:pt idx="258">
                  <c:v>0.24136864696629348</c:v>
                </c:pt>
                <c:pt idx="259">
                  <c:v>0.24207981598447081</c:v>
                </c:pt>
                <c:pt idx="260">
                  <c:v>0.24278935231268411</c:v>
                </c:pt>
                <c:pt idx="261">
                  <c:v>0.24349725710344505</c:v>
                </c:pt>
                <c:pt idx="262">
                  <c:v>0.24420353150926535</c:v>
                </c:pt>
                <c:pt idx="263">
                  <c:v>0.24490817668265666</c:v>
                </c:pt>
                <c:pt idx="264">
                  <c:v>0.24561119377613072</c:v>
                </c:pt>
                <c:pt idx="265">
                  <c:v>0.24631258394219918</c:v>
                </c:pt>
                <c:pt idx="266">
                  <c:v>0.24701234833337371</c:v>
                </c:pt>
                <c:pt idx="267">
                  <c:v>0.24771048810216603</c:v>
                </c:pt>
                <c:pt idx="268">
                  <c:v>0.24840700440108779</c:v>
                </c:pt>
                <c:pt idx="269">
                  <c:v>0.24910189838265073</c:v>
                </c:pt>
                <c:pt idx="270">
                  <c:v>0.24979517119936651</c:v>
                </c:pt>
                <c:pt idx="271">
                  <c:v>0.25048682400374678</c:v>
                </c:pt>
                <c:pt idx="272">
                  <c:v>0.25117685794830324</c:v>
                </c:pt>
                <c:pt idx="273">
                  <c:v>0.25186527418554766</c:v>
                </c:pt>
                <c:pt idx="274">
                  <c:v>0.25255207386799161</c:v>
                </c:pt>
                <c:pt idx="275">
                  <c:v>0.25323725814814685</c:v>
                </c:pt>
                <c:pt idx="276">
                  <c:v>0.25392082817852502</c:v>
                </c:pt>
                <c:pt idx="277">
                  <c:v>0.25460278511163781</c:v>
                </c:pt>
                <c:pt idx="278">
                  <c:v>0.25528313009999698</c:v>
                </c:pt>
                <c:pt idx="279">
                  <c:v>0.25596186429611412</c:v>
                </c:pt>
                <c:pt idx="280">
                  <c:v>0.25663898885250097</c:v>
                </c:pt>
                <c:pt idx="281">
                  <c:v>0.25731450492166918</c:v>
                </c:pt>
                <c:pt idx="282">
                  <c:v>0.25798841365613046</c:v>
                </c:pt>
                <c:pt idx="283">
                  <c:v>0.25866071620839653</c:v>
                </c:pt>
                <c:pt idx="284">
                  <c:v>0.25933141373097901</c:v>
                </c:pt>
                <c:pt idx="285">
                  <c:v>0.26000050737638963</c:v>
                </c:pt>
                <c:pt idx="286">
                  <c:v>0.26066799829714005</c:v>
                </c:pt>
                <c:pt idx="287">
                  <c:v>0.26133388764574195</c:v>
                </c:pt>
                <c:pt idx="288">
                  <c:v>0.26199817657470709</c:v>
                </c:pt>
                <c:pt idx="289">
                  <c:v>0.26266086623654705</c:v>
                </c:pt>
                <c:pt idx="290">
                  <c:v>0.2633219577837736</c:v>
                </c:pt>
                <c:pt idx="291">
                  <c:v>0.26398145236889836</c:v>
                </c:pt>
                <c:pt idx="292">
                  <c:v>0.26463935114443304</c:v>
                </c:pt>
                <c:pt idx="293">
                  <c:v>0.2652956552628894</c:v>
                </c:pt>
                <c:pt idx="294">
                  <c:v>0.265950365876779</c:v>
                </c:pt>
                <c:pt idx="295">
                  <c:v>0.26660348413861362</c:v>
                </c:pt>
                <c:pt idx="296">
                  <c:v>0.26725501120090489</c:v>
                </c:pt>
                <c:pt idx="297">
                  <c:v>0.26790494821616451</c:v>
                </c:pt>
                <c:pt idx="298">
                  <c:v>0.26855329633690422</c:v>
                </c:pt>
                <c:pt idx="299">
                  <c:v>0.26920005671563563</c:v>
                </c:pt>
                <c:pt idx="300">
                  <c:v>0.26984523050487047</c:v>
                </c:pt>
                <c:pt idx="301">
                  <c:v>0.27048881885712039</c:v>
                </c:pt>
                <c:pt idx="302">
                  <c:v>0.2711308229248971</c:v>
                </c:pt>
                <c:pt idx="303">
                  <c:v>0.27177124386071233</c:v>
                </c:pt>
                <c:pt idx="304">
                  <c:v>0.27241008281707768</c:v>
                </c:pt>
                <c:pt idx="305">
                  <c:v>0.2730473409465049</c:v>
                </c:pt>
                <c:pt idx="306">
                  <c:v>0.27368301940150563</c:v>
                </c:pt>
                <c:pt idx="307">
                  <c:v>0.27431711933459157</c:v>
                </c:pt>
                <c:pt idx="308">
                  <c:v>0.27494964189827448</c:v>
                </c:pt>
                <c:pt idx="309">
                  <c:v>0.27558058824506593</c:v>
                </c:pt>
                <c:pt idx="310">
                  <c:v>0.27620995952747768</c:v>
                </c:pt>
                <c:pt idx="311">
                  <c:v>0.27683775689802137</c:v>
                </c:pt>
                <c:pt idx="312">
                  <c:v>0.2774639815092087</c:v>
                </c:pt>
                <c:pt idx="313">
                  <c:v>0.27808863451355142</c:v>
                </c:pt>
                <c:pt idx="314">
                  <c:v>0.27871171706356113</c:v>
                </c:pt>
                <c:pt idx="315">
                  <c:v>0.27933323031174956</c:v>
                </c:pt>
                <c:pt idx="316">
                  <c:v>0.27995317541062836</c:v>
                </c:pt>
                <c:pt idx="317">
                  <c:v>0.28057155351270924</c:v>
                </c:pt>
                <c:pt idx="318">
                  <c:v>0.28118836577050393</c:v>
                </c:pt>
                <c:pt idx="319">
                  <c:v>0.28180361333652404</c:v>
                </c:pt>
                <c:pt idx="320">
                  <c:v>0.28241729736328131</c:v>
                </c:pt>
                <c:pt idx="321">
                  <c:v>0.28302941900328737</c:v>
                </c:pt>
                <c:pt idx="322">
                  <c:v>0.28363997940905394</c:v>
                </c:pt>
                <c:pt idx="323">
                  <c:v>0.28424897973309277</c:v>
                </c:pt>
                <c:pt idx="324">
                  <c:v>0.28485642112791543</c:v>
                </c:pt>
                <c:pt idx="325">
                  <c:v>0.28546230474603368</c:v>
                </c:pt>
                <c:pt idx="326">
                  <c:v>0.28606663173995917</c:v>
                </c:pt>
                <c:pt idx="327">
                  <c:v>0.28666940326220358</c:v>
                </c:pt>
                <c:pt idx="328">
                  <c:v>0.28727062046527868</c:v>
                </c:pt>
                <c:pt idx="329">
                  <c:v>0.28787028450169605</c:v>
                </c:pt>
                <c:pt idx="330">
                  <c:v>0.28846839652396744</c:v>
                </c:pt>
                <c:pt idx="331">
                  <c:v>0.2890649576846045</c:v>
                </c:pt>
                <c:pt idx="332">
                  <c:v>0.28965996913611891</c:v>
                </c:pt>
                <c:pt idx="333">
                  <c:v>0.29025343203102244</c:v>
                </c:pt>
                <c:pt idx="334">
                  <c:v>0.29084534752182667</c:v>
                </c:pt>
                <c:pt idx="335">
                  <c:v>0.29143571676104335</c:v>
                </c:pt>
                <c:pt idx="336">
                  <c:v>0.29202454090118413</c:v>
                </c:pt>
                <c:pt idx="337">
                  <c:v>0.29261182109476069</c:v>
                </c:pt>
                <c:pt idx="338">
                  <c:v>0.2931975584942848</c:v>
                </c:pt>
                <c:pt idx="339">
                  <c:v>0.29378175425226805</c:v>
                </c:pt>
                <c:pt idx="340">
                  <c:v>0.29436440952122217</c:v>
                </c:pt>
                <c:pt idx="341">
                  <c:v>0.29494552545365882</c:v>
                </c:pt>
                <c:pt idx="342">
                  <c:v>0.29552510320208969</c:v>
                </c:pt>
                <c:pt idx="343">
                  <c:v>0.29610314391902653</c:v>
                </c:pt>
                <c:pt idx="344">
                  <c:v>0.29667964875698094</c:v>
                </c:pt>
                <c:pt idx="345">
                  <c:v>0.29725461886846466</c:v>
                </c:pt>
                <c:pt idx="346">
                  <c:v>0.29782805540598933</c:v>
                </c:pt>
                <c:pt idx="347">
                  <c:v>0.29839995952206666</c:v>
                </c:pt>
                <c:pt idx="348">
                  <c:v>0.29897033236920839</c:v>
                </c:pt>
                <c:pt idx="349">
                  <c:v>0.29953917509992611</c:v>
                </c:pt>
                <c:pt idx="350">
                  <c:v>0.30010648886673158</c:v>
                </c:pt>
                <c:pt idx="351">
                  <c:v>0.30067227482213643</c:v>
                </c:pt>
                <c:pt idx="352">
                  <c:v>0.30123653411865237</c:v>
                </c:pt>
                <c:pt idx="353">
                  <c:v>0.30179926790879114</c:v>
                </c:pt>
                <c:pt idx="354">
                  <c:v>0.30236047734506433</c:v>
                </c:pt>
                <c:pt idx="355">
                  <c:v>0.30292016357998369</c:v>
                </c:pt>
                <c:pt idx="356">
                  <c:v>0.30347832776606087</c:v>
                </c:pt>
                <c:pt idx="357">
                  <c:v>0.30403497105580757</c:v>
                </c:pt>
                <c:pt idx="358">
                  <c:v>0.30459009460173553</c:v>
                </c:pt>
                <c:pt idx="359">
                  <c:v>0.30514369955635634</c:v>
                </c:pt>
                <c:pt idx="360">
                  <c:v>0.30569578707218176</c:v>
                </c:pt>
                <c:pt idx="361">
                  <c:v>0.30624635830172342</c:v>
                </c:pt>
                <c:pt idx="362">
                  <c:v>0.30679541439749303</c:v>
                </c:pt>
                <c:pt idx="363">
                  <c:v>0.30734295651200233</c:v>
                </c:pt>
                <c:pt idx="364">
                  <c:v>0.30788898579776292</c:v>
                </c:pt>
                <c:pt idx="365">
                  <c:v>0.30843350340728654</c:v>
                </c:pt>
                <c:pt idx="366">
                  <c:v>0.30897651049308483</c:v>
                </c:pt>
                <c:pt idx="367">
                  <c:v>0.3095180082076695</c:v>
                </c:pt>
                <c:pt idx="368">
                  <c:v>0.3100579977035523</c:v>
                </c:pt>
                <c:pt idx="369">
                  <c:v>0.31059648013324481</c:v>
                </c:pt>
                <c:pt idx="370">
                  <c:v>0.31113345664925879</c:v>
                </c:pt>
                <c:pt idx="371">
                  <c:v>0.31166892840410587</c:v>
                </c:pt>
                <c:pt idx="372">
                  <c:v>0.31220289655029776</c:v>
                </c:pt>
                <c:pt idx="373">
                  <c:v>0.3127353622403462</c:v>
                </c:pt>
                <c:pt idx="374">
                  <c:v>0.31326632662676279</c:v>
                </c:pt>
                <c:pt idx="375">
                  <c:v>0.31379579086205928</c:v>
                </c:pt>
                <c:pt idx="376">
                  <c:v>0.3143237560987473</c:v>
                </c:pt>
                <c:pt idx="377">
                  <c:v>0.31485022348933855</c:v>
                </c:pt>
                <c:pt idx="378">
                  <c:v>0.3153751941863448</c:v>
                </c:pt>
                <c:pt idx="379">
                  <c:v>0.31589866934227762</c:v>
                </c:pt>
                <c:pt idx="380">
                  <c:v>0.31642065010964876</c:v>
                </c:pt>
                <c:pt idx="381">
                  <c:v>0.31694113764096987</c:v>
                </c:pt>
                <c:pt idx="382">
                  <c:v>0.31746013308875265</c:v>
                </c:pt>
                <c:pt idx="383">
                  <c:v>0.31797763760550884</c:v>
                </c:pt>
                <c:pt idx="384">
                  <c:v>0.31849365234375004</c:v>
                </c:pt>
                <c:pt idx="385">
                  <c:v>0.319008178455988</c:v>
                </c:pt>
                <c:pt idx="386">
                  <c:v>0.31952121709473436</c:v>
                </c:pt>
                <c:pt idx="387">
                  <c:v>0.32003276941250081</c:v>
                </c:pt>
                <c:pt idx="388">
                  <c:v>0.3205428365617991</c:v>
                </c:pt>
                <c:pt idx="389">
                  <c:v>0.32105141969514084</c:v>
                </c:pt>
                <c:pt idx="390">
                  <c:v>0.32155851996503776</c:v>
                </c:pt>
                <c:pt idx="391">
                  <c:v>0.32206413852400151</c:v>
                </c:pt>
                <c:pt idx="392">
                  <c:v>0.32256827652454378</c:v>
                </c:pt>
                <c:pt idx="393">
                  <c:v>0.32307093511917634</c:v>
                </c:pt>
                <c:pt idx="394">
                  <c:v>0.32357211546041076</c:v>
                </c:pt>
                <c:pt idx="395">
                  <c:v>0.3240718187007588</c:v>
                </c:pt>
                <c:pt idx="396">
                  <c:v>0.32457004599273209</c:v>
                </c:pt>
                <c:pt idx="397">
                  <c:v>0.32506679848884235</c:v>
                </c:pt>
                <c:pt idx="398">
                  <c:v>0.32556207734160131</c:v>
                </c:pt>
                <c:pt idx="399">
                  <c:v>0.32605588370352057</c:v>
                </c:pt>
                <c:pt idx="400">
                  <c:v>0.32654821872711187</c:v>
                </c:pt>
                <c:pt idx="401">
                  <c:v>0.32703908356488687</c:v>
                </c:pt>
                <c:pt idx="402">
                  <c:v>0.32752847936935725</c:v>
                </c:pt>
                <c:pt idx="403">
                  <c:v>0.32801640729303477</c:v>
                </c:pt>
                <c:pt idx="404">
                  <c:v>0.32850286848843102</c:v>
                </c:pt>
                <c:pt idx="405">
                  <c:v>0.32898786410805775</c:v>
                </c:pt>
                <c:pt idx="406">
                  <c:v>0.3294713953044266</c:v>
                </c:pt>
                <c:pt idx="407">
                  <c:v>0.32995346323004926</c:v>
                </c:pt>
                <c:pt idx="408">
                  <c:v>0.33043406903743749</c:v>
                </c:pt>
                <c:pt idx="409">
                  <c:v>0.33091321387910289</c:v>
                </c:pt>
                <c:pt idx="410">
                  <c:v>0.33139089890755719</c:v>
                </c:pt>
                <c:pt idx="411">
                  <c:v>0.33186712527531204</c:v>
                </c:pt>
                <c:pt idx="412">
                  <c:v>0.33234189413487913</c:v>
                </c:pt>
                <c:pt idx="413">
                  <c:v>0.33281520663877023</c:v>
                </c:pt>
                <c:pt idx="414">
                  <c:v>0.33328706393949692</c:v>
                </c:pt>
                <c:pt idx="415">
                  <c:v>0.33375746718957094</c:v>
                </c:pt>
                <c:pt idx="416">
                  <c:v>0.33422641754150395</c:v>
                </c:pt>
                <c:pt idx="417">
                  <c:v>0.33469391614780764</c:v>
                </c:pt>
                <c:pt idx="418">
                  <c:v>0.33515996416099375</c:v>
                </c:pt>
                <c:pt idx="419">
                  <c:v>0.33562456273357388</c:v>
                </c:pt>
                <c:pt idx="420">
                  <c:v>0.33608771301805979</c:v>
                </c:pt>
                <c:pt idx="421">
                  <c:v>0.33654941616696316</c:v>
                </c:pt>
                <c:pt idx="422">
                  <c:v>0.33700967333279552</c:v>
                </c:pt>
                <c:pt idx="423">
                  <c:v>0.33746848566806881</c:v>
                </c:pt>
                <c:pt idx="424">
                  <c:v>0.33792585432529454</c:v>
                </c:pt>
                <c:pt idx="425">
                  <c:v>0.33838178045698447</c:v>
                </c:pt>
                <c:pt idx="426">
                  <c:v>0.3388362652156503</c:v>
                </c:pt>
                <c:pt idx="427">
                  <c:v>0.33928930975380356</c:v>
                </c:pt>
                <c:pt idx="428">
                  <c:v>0.33974091522395616</c:v>
                </c:pt>
                <c:pt idx="429">
                  <c:v>0.34019108277861965</c:v>
                </c:pt>
                <c:pt idx="430">
                  <c:v>0.34063981357030576</c:v>
                </c:pt>
                <c:pt idx="431">
                  <c:v>0.3410871087515262</c:v>
                </c:pt>
                <c:pt idx="432">
                  <c:v>0.3415329694747925</c:v>
                </c:pt>
                <c:pt idx="433">
                  <c:v>0.34197739689261658</c:v>
                </c:pt>
                <c:pt idx="434">
                  <c:v>0.34242039215750997</c:v>
                </c:pt>
                <c:pt idx="435">
                  <c:v>0.34286195642198442</c:v>
                </c:pt>
                <c:pt idx="436">
                  <c:v>0.34330209083855162</c:v>
                </c:pt>
                <c:pt idx="437">
                  <c:v>0.34374079655972312</c:v>
                </c:pt>
                <c:pt idx="438">
                  <c:v>0.34417807473801082</c:v>
                </c:pt>
                <c:pt idx="439">
                  <c:v>0.34461392652592626</c:v>
                </c:pt>
                <c:pt idx="440">
                  <c:v>0.3450483530759812</c:v>
                </c:pt>
                <c:pt idx="441">
                  <c:v>0.34548135554068732</c:v>
                </c:pt>
                <c:pt idx="442">
                  <c:v>0.34591293507255616</c:v>
                </c:pt>
                <c:pt idx="443">
                  <c:v>0.34634309282409964</c:v>
                </c:pt>
                <c:pt idx="444">
                  <c:v>0.34677182994782929</c:v>
                </c:pt>
                <c:pt idx="445">
                  <c:v>0.34719914759625686</c:v>
                </c:pt>
                <c:pt idx="446">
                  <c:v>0.34762504692189405</c:v>
                </c:pt>
                <c:pt idx="447">
                  <c:v>0.3480495290772524</c:v>
                </c:pt>
                <c:pt idx="448">
                  <c:v>0.34847259521484381</c:v>
                </c:pt>
                <c:pt idx="449">
                  <c:v>0.34889424648717982</c:v>
                </c:pt>
                <c:pt idx="450">
                  <c:v>0.34931448404677218</c:v>
                </c:pt>
                <c:pt idx="451">
                  <c:v>0.34973330904613259</c:v>
                </c:pt>
                <c:pt idx="452">
                  <c:v>0.35015072263777258</c:v>
                </c:pt>
                <c:pt idx="453">
                  <c:v>0.35056672597420407</c:v>
                </c:pt>
                <c:pt idx="454">
                  <c:v>0.3509813202079386</c:v>
                </c:pt>
                <c:pt idx="455">
                  <c:v>0.3513945064914879</c:v>
                </c:pt>
                <c:pt idx="456">
                  <c:v>0.35180628597736369</c:v>
                </c:pt>
                <c:pt idx="457">
                  <c:v>0.35221665981807748</c:v>
                </c:pt>
                <c:pt idx="458">
                  <c:v>0.35262562916614121</c:v>
                </c:pt>
                <c:pt idx="459">
                  <c:v>0.35303319517406639</c:v>
                </c:pt>
                <c:pt idx="460">
                  <c:v>0.35343935899436479</c:v>
                </c:pt>
                <c:pt idx="461">
                  <c:v>0.3538441217795481</c:v>
                </c:pt>
                <c:pt idx="462">
                  <c:v>0.35424748468212786</c:v>
                </c:pt>
                <c:pt idx="463">
                  <c:v>0.35464944885461597</c:v>
                </c:pt>
                <c:pt idx="464">
                  <c:v>0.35505001544952397</c:v>
                </c:pt>
                <c:pt idx="465">
                  <c:v>0.35544918561936362</c:v>
                </c:pt>
                <c:pt idx="466">
                  <c:v>0.3558469605166466</c:v>
                </c:pt>
                <c:pt idx="467">
                  <c:v>0.35624334129388446</c:v>
                </c:pt>
                <c:pt idx="468">
                  <c:v>0.35663832910358911</c:v>
                </c:pt>
                <c:pt idx="469">
                  <c:v>0.35703192509827208</c:v>
                </c:pt>
                <c:pt idx="470">
                  <c:v>0.35742413043044513</c:v>
                </c:pt>
                <c:pt idx="471">
                  <c:v>0.35781494625261995</c:v>
                </c:pt>
                <c:pt idx="472">
                  <c:v>0.35820437371730807</c:v>
                </c:pt>
                <c:pt idx="473">
                  <c:v>0.35859241397702141</c:v>
                </c:pt>
                <c:pt idx="474">
                  <c:v>0.3589790681842715</c:v>
                </c:pt>
                <c:pt idx="475">
                  <c:v>0.3593643374915701</c:v>
                </c:pt>
                <c:pt idx="476">
                  <c:v>0.35974822305142889</c:v>
                </c:pt>
                <c:pt idx="477">
                  <c:v>0.36013072601635943</c:v>
                </c:pt>
                <c:pt idx="478">
                  <c:v>0.36051184753887361</c:v>
                </c:pt>
                <c:pt idx="479">
                  <c:v>0.36089158877148297</c:v>
                </c:pt>
                <c:pt idx="480">
                  <c:v>0.36126995086669927</c:v>
                </c:pt>
                <c:pt idx="481">
                  <c:v>0.36164693497703421</c:v>
                </c:pt>
                <c:pt idx="482">
                  <c:v>0.3620225422549993</c:v>
                </c:pt>
                <c:pt idx="483">
                  <c:v>0.36239677385310648</c:v>
                </c:pt>
                <c:pt idx="484">
                  <c:v>0.36276963092386727</c:v>
                </c:pt>
                <c:pt idx="485">
                  <c:v>0.36314111461979343</c:v>
                </c:pt>
                <c:pt idx="486">
                  <c:v>0.36351122609339664</c:v>
                </c:pt>
                <c:pt idx="487">
                  <c:v>0.36387996649718846</c:v>
                </c:pt>
                <c:pt idx="488">
                  <c:v>0.36424733698368073</c:v>
                </c:pt>
                <c:pt idx="489">
                  <c:v>0.36461333870538515</c:v>
                </c:pt>
                <c:pt idx="490">
                  <c:v>0.36497797281481331</c:v>
                </c:pt>
                <c:pt idx="491">
                  <c:v>0.36534124046447697</c:v>
                </c:pt>
                <c:pt idx="492">
                  <c:v>0.36570314280688765</c:v>
                </c:pt>
                <c:pt idx="493">
                  <c:v>0.36606368099455722</c:v>
                </c:pt>
                <c:pt idx="494">
                  <c:v>0.36642285617999737</c:v>
                </c:pt>
                <c:pt idx="495">
                  <c:v>0.36678066951571969</c:v>
                </c:pt>
                <c:pt idx="496">
                  <c:v>0.36713712215423594</c:v>
                </c:pt>
                <c:pt idx="497">
                  <c:v>0.36749221524805764</c:v>
                </c:pt>
                <c:pt idx="498">
                  <c:v>0.36784594994969666</c:v>
                </c:pt>
                <c:pt idx="499">
                  <c:v>0.36819832741166469</c:v>
                </c:pt>
                <c:pt idx="500">
                  <c:v>0.36854934878647333</c:v>
                </c:pt>
                <c:pt idx="501">
                  <c:v>0.36889901522663432</c:v>
                </c:pt>
                <c:pt idx="502">
                  <c:v>0.36924732788465919</c:v>
                </c:pt>
                <c:pt idx="503">
                  <c:v>0.36959428791305982</c:v>
                </c:pt>
                <c:pt idx="504">
                  <c:v>0.36993989646434788</c:v>
                </c:pt>
                <c:pt idx="505">
                  <c:v>0.37028415469103498</c:v>
                </c:pt>
                <c:pt idx="506">
                  <c:v>0.37062706374563287</c:v>
                </c:pt>
                <c:pt idx="507">
                  <c:v>0.37096862478065307</c:v>
                </c:pt>
                <c:pt idx="508">
                  <c:v>0.37130883894860744</c:v>
                </c:pt>
                <c:pt idx="509">
                  <c:v>0.3716477074020077</c:v>
                </c:pt>
                <c:pt idx="510">
                  <c:v>0.37198523129336541</c:v>
                </c:pt>
                <c:pt idx="511">
                  <c:v>0.37232141177519235</c:v>
                </c:pt>
                <c:pt idx="512">
                  <c:v>0.37265625000000002</c:v>
                </c:pt>
                <c:pt idx="513">
                  <c:v>0.37298974712030031</c:v>
                </c:pt>
                <c:pt idx="514">
                  <c:v>0.3733219042886049</c:v>
                </c:pt>
                <c:pt idx="515">
                  <c:v>0.37365272265742538</c:v>
                </c:pt>
                <c:pt idx="516">
                  <c:v>0.37398220337927351</c:v>
                </c:pt>
                <c:pt idx="517">
                  <c:v>0.37431034760666082</c:v>
                </c:pt>
                <c:pt idx="518">
                  <c:v>0.37463715649209917</c:v>
                </c:pt>
                <c:pt idx="519">
                  <c:v>0.37496263118810025</c:v>
                </c:pt>
                <c:pt idx="520">
                  <c:v>0.37528677284717565</c:v>
                </c:pt>
                <c:pt idx="521">
                  <c:v>0.37560958262183713</c:v>
                </c:pt>
                <c:pt idx="522">
                  <c:v>0.37593106166459622</c:v>
                </c:pt>
                <c:pt idx="523">
                  <c:v>0.37625121112796478</c:v>
                </c:pt>
                <c:pt idx="524">
                  <c:v>0.3765700321644545</c:v>
                </c:pt>
                <c:pt idx="525">
                  <c:v>0.37688752592657698</c:v>
                </c:pt>
                <c:pt idx="526">
                  <c:v>0.37720369356684397</c:v>
                </c:pt>
                <c:pt idx="527">
                  <c:v>0.37751853623776699</c:v>
                </c:pt>
                <c:pt idx="528">
                  <c:v>0.37783205509185791</c:v>
                </c:pt>
                <c:pt idx="529">
                  <c:v>0.37814425128162843</c:v>
                </c:pt>
                <c:pt idx="530">
                  <c:v>0.37845512595959013</c:v>
                </c:pt>
                <c:pt idx="531">
                  <c:v>0.37876468027825477</c:v>
                </c:pt>
                <c:pt idx="532">
                  <c:v>0.37907291539013388</c:v>
                </c:pt>
                <c:pt idx="533">
                  <c:v>0.37937983244773932</c:v>
                </c:pt>
                <c:pt idx="534">
                  <c:v>0.37968543260358278</c:v>
                </c:pt>
                <c:pt idx="535">
                  <c:v>0.37998971701017586</c:v>
                </c:pt>
                <c:pt idx="536">
                  <c:v>0.38029268682003031</c:v>
                </c:pt>
                <c:pt idx="537">
                  <c:v>0.38059434318565766</c:v>
                </c:pt>
                <c:pt idx="538">
                  <c:v>0.38089468725956976</c:v>
                </c:pt>
                <c:pt idx="539">
                  <c:v>0.38119372019427833</c:v>
                </c:pt>
                <c:pt idx="540">
                  <c:v>0.38149144314229494</c:v>
                </c:pt>
                <c:pt idx="541">
                  <c:v>0.38178785725613135</c:v>
                </c:pt>
                <c:pt idx="542">
                  <c:v>0.38208296368829908</c:v>
                </c:pt>
                <c:pt idx="543">
                  <c:v>0.38237676359131001</c:v>
                </c:pt>
                <c:pt idx="544">
                  <c:v>0.38266925811767583</c:v>
                </c:pt>
                <c:pt idx="545">
                  <c:v>0.38296044841990812</c:v>
                </c:pt>
                <c:pt idx="546">
                  <c:v>0.38325033565051864</c:v>
                </c:pt>
                <c:pt idx="547">
                  <c:v>0.38353892096201891</c:v>
                </c:pt>
                <c:pt idx="548">
                  <c:v>0.38382620550692081</c:v>
                </c:pt>
                <c:pt idx="549">
                  <c:v>0.38411219043773603</c:v>
                </c:pt>
                <c:pt idx="550">
                  <c:v>0.38439687690697616</c:v>
                </c:pt>
                <c:pt idx="551">
                  <c:v>0.38468026606715294</c:v>
                </c:pt>
                <c:pt idx="552">
                  <c:v>0.38496235907077792</c:v>
                </c:pt>
                <c:pt idx="553">
                  <c:v>0.38524315707036294</c:v>
                </c:pt>
                <c:pt idx="554">
                  <c:v>0.38552266121841972</c:v>
                </c:pt>
                <c:pt idx="555">
                  <c:v>0.38580087266745983</c:v>
                </c:pt>
                <c:pt idx="556">
                  <c:v>0.38607779256999503</c:v>
                </c:pt>
                <c:pt idx="557">
                  <c:v>0.38635342207853685</c:v>
                </c:pt>
                <c:pt idx="558">
                  <c:v>0.38662776234559715</c:v>
                </c:pt>
                <c:pt idx="559">
                  <c:v>0.38690081452368763</c:v>
                </c:pt>
                <c:pt idx="560">
                  <c:v>0.38717257976531988</c:v>
                </c:pt>
                <c:pt idx="561">
                  <c:v>0.38744305922300565</c:v>
                </c:pt>
                <c:pt idx="562">
                  <c:v>0.38771225404925647</c:v>
                </c:pt>
                <c:pt idx="563">
                  <c:v>0.3879801653965842</c:v>
                </c:pt>
                <c:pt idx="564">
                  <c:v>0.38824679441750054</c:v>
                </c:pt>
                <c:pt idx="565">
                  <c:v>0.38851214226451708</c:v>
                </c:pt>
                <c:pt idx="566">
                  <c:v>0.38877621009014557</c:v>
                </c:pt>
                <c:pt idx="567">
                  <c:v>0.38903899904689754</c:v>
                </c:pt>
                <c:pt idx="568">
                  <c:v>0.38930051028728485</c:v>
                </c:pt>
                <c:pt idx="569">
                  <c:v>0.38956074496381921</c:v>
                </c:pt>
                <c:pt idx="570">
                  <c:v>0.38981970422901219</c:v>
                </c:pt>
                <c:pt idx="571">
                  <c:v>0.39007738923537549</c:v>
                </c:pt>
                <c:pt idx="572">
                  <c:v>0.39033380113542082</c:v>
                </c:pt>
                <c:pt idx="573">
                  <c:v>0.39058894108165992</c:v>
                </c:pt>
                <c:pt idx="574">
                  <c:v>0.39084281022660444</c:v>
                </c:pt>
                <c:pt idx="575">
                  <c:v>0.39109540972276596</c:v>
                </c:pt>
                <c:pt idx="576">
                  <c:v>0.39134674072265629</c:v>
                </c:pt>
                <c:pt idx="577">
                  <c:v>0.39159680437878708</c:v>
                </c:pt>
                <c:pt idx="578">
                  <c:v>0.39184560184367007</c:v>
                </c:pt>
                <c:pt idx="579">
                  <c:v>0.3920931342698169</c:v>
                </c:pt>
                <c:pt idx="580">
                  <c:v>0.39233940280973917</c:v>
                </c:pt>
                <c:pt idx="581">
                  <c:v>0.39258440861594868</c:v>
                </c:pt>
                <c:pt idx="582">
                  <c:v>0.39282815284095707</c:v>
                </c:pt>
                <c:pt idx="583">
                  <c:v>0.39307063663727609</c:v>
                </c:pt>
                <c:pt idx="584">
                  <c:v>0.3933118611574174</c:v>
                </c:pt>
                <c:pt idx="585">
                  <c:v>0.39355182755389256</c:v>
                </c:pt>
                <c:pt idx="586">
                  <c:v>0.3937905369792134</c:v>
                </c:pt>
                <c:pt idx="587">
                  <c:v>0.39402799058589155</c:v>
                </c:pt>
                <c:pt idx="588">
                  <c:v>0.39426418952643877</c:v>
                </c:pt>
                <c:pt idx="589">
                  <c:v>0.39449913495336669</c:v>
                </c:pt>
                <c:pt idx="590">
                  <c:v>0.39473282801918691</c:v>
                </c:pt>
                <c:pt idx="591">
                  <c:v>0.39496526987641123</c:v>
                </c:pt>
                <c:pt idx="592">
                  <c:v>0.39519646167755129</c:v>
                </c:pt>
                <c:pt idx="593">
                  <c:v>0.39542640457511885</c:v>
                </c:pt>
                <c:pt idx="594">
                  <c:v>0.39565509972162555</c:v>
                </c:pt>
                <c:pt idx="595">
                  <c:v>0.39588254826958297</c:v>
                </c:pt>
                <c:pt idx="596">
                  <c:v>0.39610875137150292</c:v>
                </c:pt>
                <c:pt idx="597">
                  <c:v>0.39633371017989705</c:v>
                </c:pt>
                <c:pt idx="598">
                  <c:v>0.3965574258472771</c:v>
                </c:pt>
                <c:pt idx="599">
                  <c:v>0.39677989952615467</c:v>
                </c:pt>
                <c:pt idx="600">
                  <c:v>0.3970011323690415</c:v>
                </c:pt>
                <c:pt idx="601">
                  <c:v>0.39722112552844924</c:v>
                </c:pt>
                <c:pt idx="602">
                  <c:v>0.39743988015688958</c:v>
                </c:pt>
                <c:pt idx="603">
                  <c:v>0.39765739740687428</c:v>
                </c:pt>
                <c:pt idx="604">
                  <c:v>0.39787367843091492</c:v>
                </c:pt>
                <c:pt idx="605">
                  <c:v>0.39808872438152326</c:v>
                </c:pt>
                <c:pt idx="606">
                  <c:v>0.39830253641121094</c:v>
                </c:pt>
                <c:pt idx="607">
                  <c:v>0.39851511567248965</c:v>
                </c:pt>
                <c:pt idx="608">
                  <c:v>0.39872646331787115</c:v>
                </c:pt>
                <c:pt idx="609">
                  <c:v>0.39893658049986702</c:v>
                </c:pt>
                <c:pt idx="610">
                  <c:v>0.39914546837098902</c:v>
                </c:pt>
                <c:pt idx="611">
                  <c:v>0.39935312808374879</c:v>
                </c:pt>
                <c:pt idx="612">
                  <c:v>0.39955956079065802</c:v>
                </c:pt>
                <c:pt idx="613">
                  <c:v>0.39976476764422847</c:v>
                </c:pt>
                <c:pt idx="614">
                  <c:v>0.39996874979697172</c:v>
                </c:pt>
                <c:pt idx="615">
                  <c:v>0.40017150840139953</c:v>
                </c:pt>
                <c:pt idx="616">
                  <c:v>0.40037304461002354</c:v>
                </c:pt>
                <c:pt idx="617">
                  <c:v>0.40057335957535545</c:v>
                </c:pt>
                <c:pt idx="618">
                  <c:v>0.400772454449907</c:v>
                </c:pt>
                <c:pt idx="619">
                  <c:v>0.40097033038618979</c:v>
                </c:pt>
                <c:pt idx="620">
                  <c:v>0.40116698853671556</c:v>
                </c:pt>
                <c:pt idx="621">
                  <c:v>0.40136243005399597</c:v>
                </c:pt>
                <c:pt idx="622">
                  <c:v>0.4015566560905427</c:v>
                </c:pt>
                <c:pt idx="623">
                  <c:v>0.4017496677988675</c:v>
                </c:pt>
                <c:pt idx="624">
                  <c:v>0.40194146633148198</c:v>
                </c:pt>
                <c:pt idx="625">
                  <c:v>0.40213205284089787</c:v>
                </c:pt>
                <c:pt idx="626">
                  <c:v>0.40232142847962682</c:v>
                </c:pt>
                <c:pt idx="627">
                  <c:v>0.40250959440018053</c:v>
                </c:pt>
                <c:pt idx="628">
                  <c:v>0.40269655175507074</c:v>
                </c:pt>
                <c:pt idx="629">
                  <c:v>0.40288230169680905</c:v>
                </c:pt>
                <c:pt idx="630">
                  <c:v>0.40306684537790721</c:v>
                </c:pt>
                <c:pt idx="631">
                  <c:v>0.40325018395087686</c:v>
                </c:pt>
                <c:pt idx="632">
                  <c:v>0.4034323185682297</c:v>
                </c:pt>
                <c:pt idx="633">
                  <c:v>0.40361325038247747</c:v>
                </c:pt>
                <c:pt idx="634">
                  <c:v>0.40379298054613177</c:v>
                </c:pt>
                <c:pt idx="635">
                  <c:v>0.40397151021170435</c:v>
                </c:pt>
                <c:pt idx="636">
                  <c:v>0.40414884053170685</c:v>
                </c:pt>
                <c:pt idx="637">
                  <c:v>0.40432497265865097</c:v>
                </c:pt>
                <c:pt idx="638">
                  <c:v>0.40449990774504846</c:v>
                </c:pt>
                <c:pt idx="639">
                  <c:v>0.4046736469434109</c:v>
                </c:pt>
                <c:pt idx="640">
                  <c:v>0.40484619140625006</c:v>
                </c:pt>
                <c:pt idx="641">
                  <c:v>0.40501754228607756</c:v>
                </c:pt>
                <c:pt idx="642">
                  <c:v>0.40518770073540511</c:v>
                </c:pt>
                <c:pt idx="643">
                  <c:v>0.40535666790674446</c:v>
                </c:pt>
                <c:pt idx="644">
                  <c:v>0.4055244449526072</c:v>
                </c:pt>
                <c:pt idx="645">
                  <c:v>0.40569103302550508</c:v>
                </c:pt>
                <c:pt idx="646">
                  <c:v>0.40585643327794974</c:v>
                </c:pt>
                <c:pt idx="647">
                  <c:v>0.40602064686245287</c:v>
                </c:pt>
                <c:pt idx="648">
                  <c:v>0.40618367493152624</c:v>
                </c:pt>
                <c:pt idx="649">
                  <c:v>0.40634551863768142</c:v>
                </c:pt>
                <c:pt idx="650">
                  <c:v>0.40650617913343018</c:v>
                </c:pt>
                <c:pt idx="651">
                  <c:v>0.40666565757128414</c:v>
                </c:pt>
                <c:pt idx="652">
                  <c:v>0.40682395510375502</c:v>
                </c:pt>
                <c:pt idx="653">
                  <c:v>0.40698107288335456</c:v>
                </c:pt>
                <c:pt idx="654">
                  <c:v>0.40713701206259434</c:v>
                </c:pt>
                <c:pt idx="655">
                  <c:v>0.40729177379398612</c:v>
                </c:pt>
                <c:pt idx="656">
                  <c:v>0.40744535923004155</c:v>
                </c:pt>
                <c:pt idx="657">
                  <c:v>0.40759776952327231</c:v>
                </c:pt>
                <c:pt idx="658">
                  <c:v>0.40774900582619017</c:v>
                </c:pt>
                <c:pt idx="659">
                  <c:v>0.4078990692913067</c:v>
                </c:pt>
                <c:pt idx="660">
                  <c:v>0.40804796107113367</c:v>
                </c:pt>
                <c:pt idx="661">
                  <c:v>0.40819568231818271</c:v>
                </c:pt>
                <c:pt idx="662">
                  <c:v>0.40834223418496551</c:v>
                </c:pt>
                <c:pt idx="663">
                  <c:v>0.40848761782399384</c:v>
                </c:pt>
                <c:pt idx="664">
                  <c:v>0.40863183438777928</c:v>
                </c:pt>
                <c:pt idx="665">
                  <c:v>0.40877488502883358</c:v>
                </c:pt>
                <c:pt idx="666">
                  <c:v>0.40891677089966838</c:v>
                </c:pt>
                <c:pt idx="667">
                  <c:v>0.40905749315279538</c:v>
                </c:pt>
                <c:pt idx="668">
                  <c:v>0.40919705294072634</c:v>
                </c:pt>
                <c:pt idx="669">
                  <c:v>0.40933545141597283</c:v>
                </c:pt>
                <c:pt idx="670">
                  <c:v>0.40947268973104661</c:v>
                </c:pt>
                <c:pt idx="671">
                  <c:v>0.40960876903845933</c:v>
                </c:pt>
                <c:pt idx="672">
                  <c:v>0.40974369049072268</c:v>
                </c:pt>
                <c:pt idx="673">
                  <c:v>0.40987745524034841</c:v>
                </c:pt>
                <c:pt idx="674">
                  <c:v>0.41001006443984811</c:v>
                </c:pt>
                <c:pt idx="675">
                  <c:v>0.41014151924173353</c:v>
                </c:pt>
                <c:pt idx="676">
                  <c:v>0.41027182079851632</c:v>
                </c:pt>
                <c:pt idx="677">
                  <c:v>0.41040097026270816</c:v>
                </c:pt>
                <c:pt idx="678">
                  <c:v>0.41052896878682082</c:v>
                </c:pt>
                <c:pt idx="679">
                  <c:v>0.41065581752336588</c:v>
                </c:pt>
                <c:pt idx="680">
                  <c:v>0.4107815176248551</c:v>
                </c:pt>
                <c:pt idx="681">
                  <c:v>0.4109060702438001</c:v>
                </c:pt>
                <c:pt idx="682">
                  <c:v>0.4110294765327126</c:v>
                </c:pt>
                <c:pt idx="683">
                  <c:v>0.41115173764410434</c:v>
                </c:pt>
                <c:pt idx="684">
                  <c:v>0.41127285473048691</c:v>
                </c:pt>
                <c:pt idx="685">
                  <c:v>0.41139282894437207</c:v>
                </c:pt>
                <c:pt idx="686">
                  <c:v>0.41151166143827145</c:v>
                </c:pt>
                <c:pt idx="687">
                  <c:v>0.41162935336469675</c:v>
                </c:pt>
                <c:pt idx="688">
                  <c:v>0.41174590587615972</c:v>
                </c:pt>
                <c:pt idx="689">
                  <c:v>0.41186132012517196</c:v>
                </c:pt>
                <c:pt idx="690">
                  <c:v>0.41197559726424521</c:v>
                </c:pt>
                <c:pt idx="691">
                  <c:v>0.41208873844589111</c:v>
                </c:pt>
                <c:pt idx="692">
                  <c:v>0.41220074482262137</c:v>
                </c:pt>
                <c:pt idx="693">
                  <c:v>0.41231161754694773</c:v>
                </c:pt>
                <c:pt idx="694">
                  <c:v>0.41242135777138178</c:v>
                </c:pt>
                <c:pt idx="695">
                  <c:v>0.41252996664843528</c:v>
                </c:pt>
                <c:pt idx="696">
                  <c:v>0.41263744533061986</c:v>
                </c:pt>
                <c:pt idx="697">
                  <c:v>0.41274379497044722</c:v>
                </c:pt>
                <c:pt idx="698">
                  <c:v>0.41284901672042912</c:v>
                </c:pt>
                <c:pt idx="699">
                  <c:v>0.41295311173307714</c:v>
                </c:pt>
                <c:pt idx="700">
                  <c:v>0.41305608116090303</c:v>
                </c:pt>
                <c:pt idx="701">
                  <c:v>0.41315792615641844</c:v>
                </c:pt>
                <c:pt idx="702">
                  <c:v>0.41325864787213507</c:v>
                </c:pt>
                <c:pt idx="703">
                  <c:v>0.41335824746056465</c:v>
                </c:pt>
                <c:pt idx="704">
                  <c:v>0.41345672607421879</c:v>
                </c:pt>
                <c:pt idx="705">
                  <c:v>0.41355408486560924</c:v>
                </c:pt>
                <c:pt idx="706">
                  <c:v>0.41365032498724763</c:v>
                </c:pt>
                <c:pt idx="707">
                  <c:v>0.41374544759164567</c:v>
                </c:pt>
                <c:pt idx="708">
                  <c:v>0.4138394538313151</c:v>
                </c:pt>
                <c:pt idx="709">
                  <c:v>0.41393234485876751</c:v>
                </c:pt>
                <c:pt idx="710">
                  <c:v>0.41402412182651466</c:v>
                </c:pt>
                <c:pt idx="711">
                  <c:v>0.41411478588706818</c:v>
                </c:pt>
                <c:pt idx="712">
                  <c:v>0.41420433819293978</c:v>
                </c:pt>
                <c:pt idx="713">
                  <c:v>0.41429277989664121</c:v>
                </c:pt>
                <c:pt idx="714">
                  <c:v>0.41438011215068404</c:v>
                </c:pt>
                <c:pt idx="715">
                  <c:v>0.41446633610758005</c:v>
                </c:pt>
                <c:pt idx="716">
                  <c:v>0.41455145291984086</c:v>
                </c:pt>
                <c:pt idx="717">
                  <c:v>0.41463546373997817</c:v>
                </c:pt>
                <c:pt idx="718">
                  <c:v>0.41471836972050374</c:v>
                </c:pt>
                <c:pt idx="719">
                  <c:v>0.41480017201392916</c:v>
                </c:pt>
                <c:pt idx="720">
                  <c:v>0.41488087177276617</c:v>
                </c:pt>
                <c:pt idx="721">
                  <c:v>0.41496047014952642</c:v>
                </c:pt>
                <c:pt idx="722">
                  <c:v>0.4150389682967216</c:v>
                </c:pt>
                <c:pt idx="723">
                  <c:v>0.41511636736686347</c:v>
                </c:pt>
                <c:pt idx="724">
                  <c:v>0.41519266851246361</c:v>
                </c:pt>
                <c:pt idx="725">
                  <c:v>0.41526787288603378</c:v>
                </c:pt>
                <c:pt idx="726">
                  <c:v>0.41534198164008562</c:v>
                </c:pt>
                <c:pt idx="727">
                  <c:v>0.41541499592713083</c:v>
                </c:pt>
                <c:pt idx="728">
                  <c:v>0.41548691689968115</c:v>
                </c:pt>
                <c:pt idx="729">
                  <c:v>0.41555774571024817</c:v>
                </c:pt>
                <c:pt idx="730">
                  <c:v>0.41562748351134365</c:v>
                </c:pt>
                <c:pt idx="731">
                  <c:v>0.41569613145547923</c:v>
                </c:pt>
                <c:pt idx="732">
                  <c:v>0.41576369069516661</c:v>
                </c:pt>
                <c:pt idx="733">
                  <c:v>0.41583016238291753</c:v>
                </c:pt>
                <c:pt idx="734">
                  <c:v>0.41589554767124359</c:v>
                </c:pt>
                <c:pt idx="735">
                  <c:v>0.41595984771265654</c:v>
                </c:pt>
                <c:pt idx="736">
                  <c:v>0.41602306365966801</c:v>
                </c:pt>
                <c:pt idx="737">
                  <c:v>0.41608519666478971</c:v>
                </c:pt>
                <c:pt idx="738">
                  <c:v>0.41614624788053339</c:v>
                </c:pt>
                <c:pt idx="739">
                  <c:v>0.41620621845941064</c:v>
                </c:pt>
                <c:pt idx="740">
                  <c:v>0.4162651095539332</c:v>
                </c:pt>
                <c:pt idx="741">
                  <c:v>0.41632292231661272</c:v>
                </c:pt>
                <c:pt idx="742">
                  <c:v>0.4163796578999609</c:v>
                </c:pt>
                <c:pt idx="743">
                  <c:v>0.41643531745648948</c:v>
                </c:pt>
                <c:pt idx="744">
                  <c:v>0.41648990213871007</c:v>
                </c:pt>
                <c:pt idx="745">
                  <c:v>0.4165434130991344</c:v>
                </c:pt>
                <c:pt idx="746">
                  <c:v>0.41659585149027412</c:v>
                </c:pt>
                <c:pt idx="747">
                  <c:v>0.41664721846464092</c:v>
                </c:pt>
                <c:pt idx="748">
                  <c:v>0.41669751517474657</c:v>
                </c:pt>
                <c:pt idx="749">
                  <c:v>0.41674674277310264</c:v>
                </c:pt>
                <c:pt idx="750">
                  <c:v>0.41679490241222089</c:v>
                </c:pt>
                <c:pt idx="751">
                  <c:v>0.41684199524461296</c:v>
                </c:pt>
                <c:pt idx="752">
                  <c:v>0.41688802242279055</c:v>
                </c:pt>
                <c:pt idx="753">
                  <c:v>0.41693298509926541</c:v>
                </c:pt>
                <c:pt idx="754">
                  <c:v>0.41697688442654912</c:v>
                </c:pt>
                <c:pt idx="755">
                  <c:v>0.41701972155715344</c:v>
                </c:pt>
                <c:pt idx="756">
                  <c:v>0.41706149764359002</c:v>
                </c:pt>
                <c:pt idx="757">
                  <c:v>0.41710221383837054</c:v>
                </c:pt>
                <c:pt idx="758">
                  <c:v>0.41714187129400676</c:v>
                </c:pt>
                <c:pt idx="759">
                  <c:v>0.41718047116301027</c:v>
                </c:pt>
                <c:pt idx="760">
                  <c:v>0.41721801459789282</c:v>
                </c:pt>
                <c:pt idx="761">
                  <c:v>0.41725450275116605</c:v>
                </c:pt>
                <c:pt idx="762">
                  <c:v>0.41728993677534165</c:v>
                </c:pt>
                <c:pt idx="763">
                  <c:v>0.41732431782293139</c:v>
                </c:pt>
                <c:pt idx="764">
                  <c:v>0.41735764704644684</c:v>
                </c:pt>
                <c:pt idx="765">
                  <c:v>0.41738992559839977</c:v>
                </c:pt>
                <c:pt idx="766">
                  <c:v>0.41742115463130181</c:v>
                </c:pt>
                <c:pt idx="767">
                  <c:v>0.41745133529766465</c:v>
                </c:pt>
                <c:pt idx="768">
                  <c:v>0.41748046875000011</c:v>
                </c:pt>
                <c:pt idx="769">
                  <c:v>0.41750855614081961</c:v>
                </c:pt>
                <c:pt idx="770">
                  <c:v>0.41753559862263506</c:v>
                </c:pt>
                <c:pt idx="771">
                  <c:v>0.41756159734795806</c:v>
                </c:pt>
                <c:pt idx="772">
                  <c:v>0.41758655346930029</c:v>
                </c:pt>
                <c:pt idx="773">
                  <c:v>0.41761046813917357</c:v>
                </c:pt>
                <c:pt idx="774">
                  <c:v>0.41763334251008932</c:v>
                </c:pt>
                <c:pt idx="775">
                  <c:v>0.41765517773455946</c:v>
                </c:pt>
                <c:pt idx="776">
                  <c:v>0.41767597496509556</c:v>
                </c:pt>
                <c:pt idx="777">
                  <c:v>0.41769573535420934</c:v>
                </c:pt>
                <c:pt idx="778">
                  <c:v>0.4177144600544126</c:v>
                </c:pt>
                <c:pt idx="779">
                  <c:v>0.41773215021821675</c:v>
                </c:pt>
                <c:pt idx="780">
                  <c:v>0.41774880699813371</c:v>
                </c:pt>
                <c:pt idx="781">
                  <c:v>0.41776443154667509</c:v>
                </c:pt>
                <c:pt idx="782">
                  <c:v>0.41777902501635256</c:v>
                </c:pt>
                <c:pt idx="783">
                  <c:v>0.41779258855967794</c:v>
                </c:pt>
                <c:pt idx="784">
                  <c:v>0.41780512332916264</c:v>
                </c:pt>
                <c:pt idx="785">
                  <c:v>0.4178166304773186</c:v>
                </c:pt>
                <c:pt idx="786">
                  <c:v>0.41782711115665738</c:v>
                </c:pt>
                <c:pt idx="787">
                  <c:v>0.4178365665196907</c:v>
                </c:pt>
                <c:pt idx="788">
                  <c:v>0.41784499771893036</c:v>
                </c:pt>
                <c:pt idx="789">
                  <c:v>0.41785240590688777</c:v>
                </c:pt>
                <c:pt idx="790">
                  <c:v>0.41785879223607486</c:v>
                </c:pt>
                <c:pt idx="791">
                  <c:v>0.41786415785900322</c:v>
                </c:pt>
                <c:pt idx="792">
                  <c:v>0.41786850392818453</c:v>
                </c:pt>
                <c:pt idx="793">
                  <c:v>0.41787183159613062</c:v>
                </c:pt>
                <c:pt idx="794">
                  <c:v>0.41787414201535289</c:v>
                </c:pt>
                <c:pt idx="795">
                  <c:v>0.41787543633836327</c:v>
                </c:pt>
                <c:pt idx="796">
                  <c:v>0.41787571571767335</c:v>
                </c:pt>
                <c:pt idx="797">
                  <c:v>0.41787498130579481</c:v>
                </c:pt>
                <c:pt idx="798">
                  <c:v>0.41787323425523948</c:v>
                </c:pt>
                <c:pt idx="799">
                  <c:v>0.41787047571851876</c:v>
                </c:pt>
                <c:pt idx="800">
                  <c:v>0.41786670684814459</c:v>
                </c:pt>
                <c:pt idx="801">
                  <c:v>0.41786192879662853</c:v>
                </c:pt>
                <c:pt idx="802">
                  <c:v>0.4178561427164823</c:v>
                </c:pt>
                <c:pt idx="803">
                  <c:v>0.4178493497602177</c:v>
                </c:pt>
                <c:pt idx="804">
                  <c:v>0.41784155108034615</c:v>
                </c:pt>
                <c:pt idx="805">
                  <c:v>0.41783274782937957</c:v>
                </c:pt>
                <c:pt idx="806">
                  <c:v>0.41782294115982954</c:v>
                </c:pt>
                <c:pt idx="807">
                  <c:v>0.41781213222420777</c:v>
                </c:pt>
                <c:pt idx="808">
                  <c:v>0.41780032217502605</c:v>
                </c:pt>
                <c:pt idx="809">
                  <c:v>0.41778751216479582</c:v>
                </c:pt>
                <c:pt idx="810">
                  <c:v>0.41777370334602898</c:v>
                </c:pt>
                <c:pt idx="811">
                  <c:v>0.41775889687123713</c:v>
                </c:pt>
                <c:pt idx="812">
                  <c:v>0.41774309389293196</c:v>
                </c:pt>
                <c:pt idx="813">
                  <c:v>0.41772629556362528</c:v>
                </c:pt>
                <c:pt idx="814">
                  <c:v>0.41770850303582852</c:v>
                </c:pt>
                <c:pt idx="815">
                  <c:v>0.41768971746205358</c:v>
                </c:pt>
                <c:pt idx="816">
                  <c:v>0.41766993999481206</c:v>
                </c:pt>
                <c:pt idx="817">
                  <c:v>0.41764917178661565</c:v>
                </c:pt>
                <c:pt idx="818">
                  <c:v>0.41762741398997616</c:v>
                </c:pt>
                <c:pt idx="819">
                  <c:v>0.41760466775740501</c:v>
                </c:pt>
                <c:pt idx="820">
                  <c:v>0.41758093424141413</c:v>
                </c:pt>
                <c:pt idx="821">
                  <c:v>0.41755621459451508</c:v>
                </c:pt>
                <c:pt idx="822">
                  <c:v>0.41753050996921959</c:v>
                </c:pt>
                <c:pt idx="823">
                  <c:v>0.41750382151803944</c:v>
                </c:pt>
                <c:pt idx="824">
                  <c:v>0.41747615039348607</c:v>
                </c:pt>
                <c:pt idx="825">
                  <c:v>0.41744749774807138</c:v>
                </c:pt>
                <c:pt idx="826">
                  <c:v>0.41741786473430698</c:v>
                </c:pt>
                <c:pt idx="827">
                  <c:v>0.41738725250470454</c:v>
                </c:pt>
                <c:pt idx="828">
                  <c:v>0.41735566221177589</c:v>
                </c:pt>
                <c:pt idx="829">
                  <c:v>0.41732309500803244</c:v>
                </c:pt>
                <c:pt idx="830">
                  <c:v>0.41728955204598611</c:v>
                </c:pt>
                <c:pt idx="831">
                  <c:v>0.41725503447814849</c:v>
                </c:pt>
                <c:pt idx="832">
                  <c:v>0.41721954345703127</c:v>
                </c:pt>
                <c:pt idx="833">
                  <c:v>0.41718308013514627</c:v>
                </c:pt>
                <c:pt idx="834">
                  <c:v>0.41714564566500489</c:v>
                </c:pt>
                <c:pt idx="835">
                  <c:v>0.41710724119911907</c:v>
                </c:pt>
                <c:pt idx="836">
                  <c:v>0.41706786789000039</c:v>
                </c:pt>
                <c:pt idx="837">
                  <c:v>0.41702752689016054</c:v>
                </c:pt>
                <c:pt idx="838">
                  <c:v>0.41698621935211133</c:v>
                </c:pt>
                <c:pt idx="839">
                  <c:v>0.41694394642836419</c:v>
                </c:pt>
                <c:pt idx="840">
                  <c:v>0.41690070927143102</c:v>
                </c:pt>
                <c:pt idx="841">
                  <c:v>0.41685650903382343</c:v>
                </c:pt>
                <c:pt idx="842">
                  <c:v>0.4168113468680531</c:v>
                </c:pt>
                <c:pt idx="843">
                  <c:v>0.41676522392663184</c:v>
                </c:pt>
                <c:pt idx="844">
                  <c:v>0.41671814136207108</c:v>
                </c:pt>
                <c:pt idx="845">
                  <c:v>0.41667010032688273</c:v>
                </c:pt>
                <c:pt idx="846">
                  <c:v>0.41662110197357838</c:v>
                </c:pt>
                <c:pt idx="847">
                  <c:v>0.41657114745466972</c:v>
                </c:pt>
                <c:pt idx="848">
                  <c:v>0.41652023792266857</c:v>
                </c:pt>
                <c:pt idx="849">
                  <c:v>0.41646837453008634</c:v>
                </c:pt>
                <c:pt idx="850">
                  <c:v>0.41641555842943495</c:v>
                </c:pt>
                <c:pt idx="851">
                  <c:v>0.41636179077322599</c:v>
                </c:pt>
                <c:pt idx="852">
                  <c:v>0.41630707271397116</c:v>
                </c:pt>
                <c:pt idx="853">
                  <c:v>0.41625140540418226</c:v>
                </c:pt>
                <c:pt idx="854">
                  <c:v>0.41619478999637072</c:v>
                </c:pt>
                <c:pt idx="855">
                  <c:v>0.41613722764304845</c:v>
                </c:pt>
                <c:pt idx="856">
                  <c:v>0.41607871949672703</c:v>
                </c:pt>
                <c:pt idx="857">
                  <c:v>0.41601926670991818</c:v>
                </c:pt>
                <c:pt idx="858">
                  <c:v>0.41595887043513369</c:v>
                </c:pt>
                <c:pt idx="859">
                  <c:v>0.41589753182488498</c:v>
                </c:pt>
                <c:pt idx="860">
                  <c:v>0.41583525203168398</c:v>
                </c:pt>
                <c:pt idx="861">
                  <c:v>0.41577203220804226</c:v>
                </c:pt>
                <c:pt idx="862">
                  <c:v>0.41570787350647154</c:v>
                </c:pt>
                <c:pt idx="863">
                  <c:v>0.41564277707948361</c:v>
                </c:pt>
                <c:pt idx="864">
                  <c:v>0.41557674407958989</c:v>
                </c:pt>
                <c:pt idx="865">
                  <c:v>0.41550977565930231</c:v>
                </c:pt>
                <c:pt idx="866">
                  <c:v>0.41544187297113244</c:v>
                </c:pt>
                <c:pt idx="867">
                  <c:v>0.415373037167592</c:v>
                </c:pt>
                <c:pt idx="868">
                  <c:v>0.41530326940119278</c:v>
                </c:pt>
                <c:pt idx="869">
                  <c:v>0.4152325708244462</c:v>
                </c:pt>
                <c:pt idx="870">
                  <c:v>0.41516094258986419</c:v>
                </c:pt>
                <c:pt idx="871">
                  <c:v>0.41508838584995833</c:v>
                </c:pt>
                <c:pt idx="872">
                  <c:v>0.41501490175724032</c:v>
                </c:pt>
                <c:pt idx="873">
                  <c:v>0.41494049146422196</c:v>
                </c:pt>
                <c:pt idx="874">
                  <c:v>0.41486515612341468</c:v>
                </c:pt>
                <c:pt idx="875">
                  <c:v>0.41478889688733039</c:v>
                </c:pt>
                <c:pt idx="876">
                  <c:v>0.41471171490848069</c:v>
                </c:pt>
                <c:pt idx="877">
                  <c:v>0.41463361133937726</c:v>
                </c:pt>
                <c:pt idx="878">
                  <c:v>0.41455458733253192</c:v>
                </c:pt>
                <c:pt idx="879">
                  <c:v>0.41447464404045609</c:v>
                </c:pt>
                <c:pt idx="880">
                  <c:v>0.41439378261566168</c:v>
                </c:pt>
                <c:pt idx="881">
                  <c:v>0.41431200421066028</c:v>
                </c:pt>
                <c:pt idx="882">
                  <c:v>0.41422930997796359</c:v>
                </c:pt>
                <c:pt idx="883">
                  <c:v>0.41414570107008342</c:v>
                </c:pt>
                <c:pt idx="884">
                  <c:v>0.41406117863953118</c:v>
                </c:pt>
                <c:pt idx="885">
                  <c:v>0.4139757438388188</c:v>
                </c:pt>
                <c:pt idx="886">
                  <c:v>0.41388939782045786</c:v>
                </c:pt>
                <c:pt idx="887">
                  <c:v>0.41380214173696006</c:v>
                </c:pt>
                <c:pt idx="888">
                  <c:v>0.41371397674083721</c:v>
                </c:pt>
                <c:pt idx="889">
                  <c:v>0.41362490398460072</c:v>
                </c:pt>
                <c:pt idx="890">
                  <c:v>0.41353492462076252</c:v>
                </c:pt>
                <c:pt idx="891">
                  <c:v>0.4134440398018342</c:v>
                </c:pt>
                <c:pt idx="892">
                  <c:v>0.41335225068032744</c:v>
                </c:pt>
                <c:pt idx="893">
                  <c:v>0.41325955840875406</c:v>
                </c:pt>
                <c:pt idx="894">
                  <c:v>0.41316596413962547</c:v>
                </c:pt>
                <c:pt idx="895">
                  <c:v>0.41307146902545361</c:v>
                </c:pt>
                <c:pt idx="896">
                  <c:v>0.41297607421875004</c:v>
                </c:pt>
                <c:pt idx="897">
                  <c:v>0.41287978087202648</c:v>
                </c:pt>
                <c:pt idx="898">
                  <c:v>0.41278259013779472</c:v>
                </c:pt>
                <c:pt idx="899">
                  <c:v>0.4126845031685662</c:v>
                </c:pt>
                <c:pt idx="900">
                  <c:v>0.41258552111685282</c:v>
                </c:pt>
                <c:pt idx="901">
                  <c:v>0.41248564513516617</c:v>
                </c:pt>
                <c:pt idx="902">
                  <c:v>0.41238487637601795</c:v>
                </c:pt>
                <c:pt idx="903">
                  <c:v>0.41228321599191997</c:v>
                </c:pt>
                <c:pt idx="904">
                  <c:v>0.41218066513538365</c:v>
                </c:pt>
                <c:pt idx="905">
                  <c:v>0.41207722495892091</c:v>
                </c:pt>
                <c:pt idx="906">
                  <c:v>0.41197289661504333</c:v>
                </c:pt>
                <c:pt idx="907">
                  <c:v>0.41186768125626261</c:v>
                </c:pt>
                <c:pt idx="908">
                  <c:v>0.41176158003509056</c:v>
                </c:pt>
                <c:pt idx="909">
                  <c:v>0.4116545941040386</c:v>
                </c:pt>
                <c:pt idx="910">
                  <c:v>0.41154672461561864</c:v>
                </c:pt>
                <c:pt idx="911">
                  <c:v>0.41143797272234228</c:v>
                </c:pt>
                <c:pt idx="912">
                  <c:v>0.41132833957672121</c:v>
                </c:pt>
                <c:pt idx="913">
                  <c:v>0.41121782633126724</c:v>
                </c:pt>
                <c:pt idx="914">
                  <c:v>0.41110643413849179</c:v>
                </c:pt>
                <c:pt idx="915">
                  <c:v>0.41099416415090678</c:v>
                </c:pt>
                <c:pt idx="916">
                  <c:v>0.41088101752102379</c:v>
                </c:pt>
                <c:pt idx="917">
                  <c:v>0.41076699540135453</c:v>
                </c:pt>
                <c:pt idx="918">
                  <c:v>0.41065209894441079</c:v>
                </c:pt>
                <c:pt idx="919">
                  <c:v>0.41053632930270401</c:v>
                </c:pt>
                <c:pt idx="920">
                  <c:v>0.41041968762874609</c:v>
                </c:pt>
                <c:pt idx="921">
                  <c:v>0.41030217507504863</c:v>
                </c:pt>
                <c:pt idx="922">
                  <c:v>0.41018379279412331</c:v>
                </c:pt>
                <c:pt idx="923">
                  <c:v>0.41006454193848196</c:v>
                </c:pt>
                <c:pt idx="924">
                  <c:v>0.40994442366063599</c:v>
                </c:pt>
                <c:pt idx="925">
                  <c:v>0.40982343911309732</c:v>
                </c:pt>
                <c:pt idx="926">
                  <c:v>0.40970158944837753</c:v>
                </c:pt>
                <c:pt idx="927">
                  <c:v>0.40957887581898833</c:v>
                </c:pt>
                <c:pt idx="928">
                  <c:v>0.40945529937744152</c:v>
                </c:pt>
                <c:pt idx="929">
                  <c:v>0.40933086127624851</c:v>
                </c:pt>
                <c:pt idx="930">
                  <c:v>0.40920556266792124</c:v>
                </c:pt>
                <c:pt idx="931">
                  <c:v>0.40907940470497128</c:v>
                </c:pt>
                <c:pt idx="932">
                  <c:v>0.40895238853991034</c:v>
                </c:pt>
                <c:pt idx="933">
                  <c:v>0.40882451532525022</c:v>
                </c:pt>
                <c:pt idx="934">
                  <c:v>0.40869578621350233</c:v>
                </c:pt>
                <c:pt idx="935">
                  <c:v>0.40856620235717861</c:v>
                </c:pt>
                <c:pt idx="936">
                  <c:v>0.40843576490879063</c:v>
                </c:pt>
                <c:pt idx="937">
                  <c:v>0.4083044750208501</c:v>
                </c:pt>
                <c:pt idx="938">
                  <c:v>0.40817233384586882</c:v>
                </c:pt>
                <c:pt idx="939">
                  <c:v>0.40803934253635821</c:v>
                </c:pt>
                <c:pt idx="940">
                  <c:v>0.40790550224483019</c:v>
                </c:pt>
                <c:pt idx="941">
                  <c:v>0.40777081412379634</c:v>
                </c:pt>
                <c:pt idx="942">
                  <c:v>0.40763527932576837</c:v>
                </c:pt>
                <c:pt idx="943">
                  <c:v>0.40749889900325809</c:v>
                </c:pt>
                <c:pt idx="944">
                  <c:v>0.4073616743087769</c:v>
                </c:pt>
                <c:pt idx="945">
                  <c:v>0.40722360639483673</c:v>
                </c:pt>
                <c:pt idx="946">
                  <c:v>0.40708469641394918</c:v>
                </c:pt>
                <c:pt idx="947">
                  <c:v>0.40694494551862592</c:v>
                </c:pt>
                <c:pt idx="948">
                  <c:v>0.40680435486137878</c:v>
                </c:pt>
                <c:pt idx="949">
                  <c:v>0.40666292559471917</c:v>
                </c:pt>
                <c:pt idx="950">
                  <c:v>0.40652065887115901</c:v>
                </c:pt>
                <c:pt idx="951">
                  <c:v>0.40637755584320989</c:v>
                </c:pt>
                <c:pt idx="952">
                  <c:v>0.40623361766338351</c:v>
                </c:pt>
                <c:pt idx="953">
                  <c:v>0.40608884548419166</c:v>
                </c:pt>
                <c:pt idx="954">
                  <c:v>0.40594324045814578</c:v>
                </c:pt>
                <c:pt idx="955">
                  <c:v>0.40579680373775778</c:v>
                </c:pt>
                <c:pt idx="956">
                  <c:v>0.40564953647553925</c:v>
                </c:pt>
                <c:pt idx="957">
                  <c:v>0.40550143982400189</c:v>
                </c:pt>
                <c:pt idx="958">
                  <c:v>0.40535251493565749</c:v>
                </c:pt>
                <c:pt idx="959">
                  <c:v>0.40520276296301749</c:v>
                </c:pt>
                <c:pt idx="960">
                  <c:v>0.40505218505859369</c:v>
                </c:pt>
                <c:pt idx="961">
                  <c:v>0.40490078237489802</c:v>
                </c:pt>
                <c:pt idx="962">
                  <c:v>0.40474855606444182</c:v>
                </c:pt>
                <c:pt idx="963">
                  <c:v>0.40459550727973703</c:v>
                </c:pt>
                <c:pt idx="964">
                  <c:v>0.40444163717329507</c:v>
                </c:pt>
                <c:pt idx="965">
                  <c:v>0.40428694689762773</c:v>
                </c:pt>
                <c:pt idx="966">
                  <c:v>0.40413143760524695</c:v>
                </c:pt>
                <c:pt idx="967">
                  <c:v>0.40397511044866408</c:v>
                </c:pt>
                <c:pt idx="968">
                  <c:v>0.40381796658039104</c:v>
                </c:pt>
                <c:pt idx="969">
                  <c:v>0.40366000715293926</c:v>
                </c:pt>
                <c:pt idx="970">
                  <c:v>0.40350123331882054</c:v>
                </c:pt>
                <c:pt idx="971">
                  <c:v>0.4033416462305468</c:v>
                </c:pt>
                <c:pt idx="972">
                  <c:v>0.40318124704062941</c:v>
                </c:pt>
                <c:pt idx="973">
                  <c:v>0.40302003690158028</c:v>
                </c:pt>
                <c:pt idx="974">
                  <c:v>0.40285801696591084</c:v>
                </c:pt>
                <c:pt idx="975">
                  <c:v>0.40269518838613289</c:v>
                </c:pt>
                <c:pt idx="976">
                  <c:v>0.40253155231475835</c:v>
                </c:pt>
                <c:pt idx="977">
                  <c:v>0.40236710990429858</c:v>
                </c:pt>
                <c:pt idx="978">
                  <c:v>0.40220186230726551</c:v>
                </c:pt>
                <c:pt idx="979">
                  <c:v>0.40203581067617056</c:v>
                </c:pt>
                <c:pt idx="980">
                  <c:v>0.40186895616352553</c:v>
                </c:pt>
                <c:pt idx="981">
                  <c:v>0.40170129992184234</c:v>
                </c:pt>
                <c:pt idx="982">
                  <c:v>0.40153284310363235</c:v>
                </c:pt>
                <c:pt idx="983">
                  <c:v>0.4013635868614075</c:v>
                </c:pt>
                <c:pt idx="984">
                  <c:v>0.40119353234767918</c:v>
                </c:pt>
                <c:pt idx="985">
                  <c:v>0.40102268071495922</c:v>
                </c:pt>
                <c:pt idx="986">
                  <c:v>0.40085103311575954</c:v>
                </c:pt>
                <c:pt idx="987">
                  <c:v>0.40067859070259149</c:v>
                </c:pt>
                <c:pt idx="988">
                  <c:v>0.40050535462796699</c:v>
                </c:pt>
                <c:pt idx="989">
                  <c:v>0.40033132604439747</c:v>
                </c:pt>
                <c:pt idx="990">
                  <c:v>0.40015650610439474</c:v>
                </c:pt>
                <c:pt idx="991">
                  <c:v>0.39998089596047071</c:v>
                </c:pt>
                <c:pt idx="992">
                  <c:v>0.39980449676513674</c:v>
                </c:pt>
                <c:pt idx="993">
                  <c:v>0.39962730967090476</c:v>
                </c:pt>
                <c:pt idx="994">
                  <c:v>0.39944933583028619</c:v>
                </c:pt>
                <c:pt idx="995">
                  <c:v>0.39927057639579283</c:v>
                </c:pt>
                <c:pt idx="996">
                  <c:v>0.39909103251993661</c:v>
                </c:pt>
                <c:pt idx="997">
                  <c:v>0.39891070535522888</c:v>
                </c:pt>
                <c:pt idx="998">
                  <c:v>0.39872959605418157</c:v>
                </c:pt>
                <c:pt idx="999">
                  <c:v>0.39854770576930609</c:v>
                </c:pt>
                <c:pt idx="1000">
                  <c:v>0.39836503565311426</c:v>
                </c:pt>
                <c:pt idx="1001">
                  <c:v>0.398181586858118</c:v>
                </c:pt>
                <c:pt idx="1002">
                  <c:v>0.39799736053682866</c:v>
                </c:pt>
                <c:pt idx="1003">
                  <c:v>0.39781235784175817</c:v>
                </c:pt>
                <c:pt idx="1004">
                  <c:v>0.39762657992541794</c:v>
                </c:pt>
                <c:pt idx="1005">
                  <c:v>0.3974400279403198</c:v>
                </c:pt>
                <c:pt idx="1006">
                  <c:v>0.39725270303897564</c:v>
                </c:pt>
                <c:pt idx="1007">
                  <c:v>0.39706460637389684</c:v>
                </c:pt>
                <c:pt idx="1008">
                  <c:v>0.39687573909759533</c:v>
                </c:pt>
                <c:pt idx="1009">
                  <c:v>0.3966861023625825</c:v>
                </c:pt>
                <c:pt idx="1010">
                  <c:v>0.39649569732137019</c:v>
                </c:pt>
                <c:pt idx="1011">
                  <c:v>0.3963045251264703</c:v>
                </c:pt>
                <c:pt idx="1012">
                  <c:v>0.39611258693039419</c:v>
                </c:pt>
                <c:pt idx="1013">
                  <c:v>0.3959198838856538</c:v>
                </c:pt>
                <c:pt idx="1014">
                  <c:v>0.39572641714476053</c:v>
                </c:pt>
                <c:pt idx="1015">
                  <c:v>0.3955321878602262</c:v>
                </c:pt>
                <c:pt idx="1016">
                  <c:v>0.39533719718456273</c:v>
                </c:pt>
                <c:pt idx="1017">
                  <c:v>0.39514144627028147</c:v>
                </c:pt>
                <c:pt idx="1018">
                  <c:v>0.39494493626989435</c:v>
                </c:pt>
                <c:pt idx="1019">
                  <c:v>0.39474766833591279</c:v>
                </c:pt>
                <c:pt idx="1020">
                  <c:v>0.3945496436208486</c:v>
                </c:pt>
                <c:pt idx="1021">
                  <c:v>0.39435086327721369</c:v>
                </c:pt>
                <c:pt idx="1022">
                  <c:v>0.39415132845751943</c:v>
                </c:pt>
                <c:pt idx="1023">
                  <c:v>0.39395104031427775</c:v>
                </c:pt>
                <c:pt idx="1024">
                  <c:v>0.39375000000000004</c:v>
                </c:pt>
                <c:pt idx="1025">
                  <c:v>0.39354820866719814</c:v>
                </c:pt>
                <c:pt idx="1026">
                  <c:v>0.39334566746838395</c:v>
                </c:pt>
                <c:pt idx="1027">
                  <c:v>0.39314237755606884</c:v>
                </c:pt>
                <c:pt idx="1028">
                  <c:v>0.39293834008276474</c:v>
                </c:pt>
                <c:pt idx="1029">
                  <c:v>0.39273355620098305</c:v>
                </c:pt>
                <c:pt idx="1030">
                  <c:v>0.39252802706323559</c:v>
                </c:pt>
                <c:pt idx="1031">
                  <c:v>0.39232175382203427</c:v>
                </c:pt>
                <c:pt idx="1032">
                  <c:v>0.39211473762989046</c:v>
                </c:pt>
                <c:pt idx="1033">
                  <c:v>0.39190697963931609</c:v>
                </c:pt>
                <c:pt idx="1034">
                  <c:v>0.39169848100282256</c:v>
                </c:pt>
                <c:pt idx="1035">
                  <c:v>0.39148924287292169</c:v>
                </c:pt>
                <c:pt idx="1036">
                  <c:v>0.3912792664021254</c:v>
                </c:pt>
                <c:pt idx="1037">
                  <c:v>0.39106855274294505</c:v>
                </c:pt>
                <c:pt idx="1038">
                  <c:v>0.39085710304789256</c:v>
                </c:pt>
                <c:pt idx="1039">
                  <c:v>0.39064491846947935</c:v>
                </c:pt>
                <c:pt idx="1040">
                  <c:v>0.39043200016021723</c:v>
                </c:pt>
                <c:pt idx="1041">
                  <c:v>0.39021834927261811</c:v>
                </c:pt>
                <c:pt idx="1042">
                  <c:v>0.39000396695919337</c:v>
                </c:pt>
                <c:pt idx="1043">
                  <c:v>0.38978885437245492</c:v>
                </c:pt>
                <c:pt idx="1044">
                  <c:v>0.38957301266491418</c:v>
                </c:pt>
                <c:pt idx="1045">
                  <c:v>0.38935644298908295</c:v>
                </c:pt>
                <c:pt idx="1046">
                  <c:v>0.38913914649747317</c:v>
                </c:pt>
                <c:pt idx="1047">
                  <c:v>0.38892112434259618</c:v>
                </c:pt>
                <c:pt idx="1048">
                  <c:v>0.38870237767696392</c:v>
                </c:pt>
                <c:pt idx="1049">
                  <c:v>0.38848290765308779</c:v>
                </c:pt>
                <c:pt idx="1050">
                  <c:v>0.38826271542347962</c:v>
                </c:pt>
                <c:pt idx="1051">
                  <c:v>0.38804180214065132</c:v>
                </c:pt>
                <c:pt idx="1052">
                  <c:v>0.38782016895711424</c:v>
                </c:pt>
                <c:pt idx="1053">
                  <c:v>0.38759781702538032</c:v>
                </c:pt>
                <c:pt idx="1054">
                  <c:v>0.38737474749796097</c:v>
                </c:pt>
                <c:pt idx="1055">
                  <c:v>0.387150961527368</c:v>
                </c:pt>
                <c:pt idx="1056">
                  <c:v>0.38692646026611333</c:v>
                </c:pt>
                <c:pt idx="1057">
                  <c:v>0.38670124486670832</c:v>
                </c:pt>
                <c:pt idx="1058">
                  <c:v>0.38647531648166489</c:v>
                </c:pt>
                <c:pt idx="1059">
                  <c:v>0.38624867626349446</c:v>
                </c:pt>
                <c:pt idx="1060">
                  <c:v>0.38602132536470884</c:v>
                </c:pt>
                <c:pt idx="1061">
                  <c:v>0.38579326493781996</c:v>
                </c:pt>
                <c:pt idx="1062">
                  <c:v>0.38556449613533916</c:v>
                </c:pt>
                <c:pt idx="1063">
                  <c:v>0.38533502010977838</c:v>
                </c:pt>
                <c:pt idx="1064">
                  <c:v>0.38510483801364903</c:v>
                </c:pt>
                <c:pt idx="1065">
                  <c:v>0.38487395099946292</c:v>
                </c:pt>
                <c:pt idx="1066">
                  <c:v>0.38464236021973197</c:v>
                </c:pt>
                <c:pt idx="1067">
                  <c:v>0.38441006682696754</c:v>
                </c:pt>
                <c:pt idx="1068">
                  <c:v>0.38417707197368156</c:v>
                </c:pt>
                <c:pt idx="1069">
                  <c:v>0.38394337681238544</c:v>
                </c:pt>
                <c:pt idx="1070">
                  <c:v>0.38370898249559099</c:v>
                </c:pt>
                <c:pt idx="1071">
                  <c:v>0.38347389017581013</c:v>
                </c:pt>
                <c:pt idx="1072">
                  <c:v>0.38323810100555422</c:v>
                </c:pt>
                <c:pt idx="1073">
                  <c:v>0.38300161613733519</c:v>
                </c:pt>
                <c:pt idx="1074">
                  <c:v>0.38276443672366445</c:v>
                </c:pt>
                <c:pt idx="1075">
                  <c:v>0.38252656391705381</c:v>
                </c:pt>
                <c:pt idx="1076">
                  <c:v>0.38228799887001519</c:v>
                </c:pt>
                <c:pt idx="1077">
                  <c:v>0.38204874273505995</c:v>
                </c:pt>
                <c:pt idx="1078">
                  <c:v>0.38180879666470002</c:v>
                </c:pt>
                <c:pt idx="1079">
                  <c:v>0.38156816181144682</c:v>
                </c:pt>
                <c:pt idx="1080">
                  <c:v>0.38132683932781214</c:v>
                </c:pt>
                <c:pt idx="1081">
                  <c:v>0.38108483036630791</c:v>
                </c:pt>
                <c:pt idx="1082">
                  <c:v>0.3808421360794455</c:v>
                </c:pt>
                <c:pt idx="1083">
                  <c:v>0.38059875761973683</c:v>
                </c:pt>
                <c:pt idx="1084">
                  <c:v>0.3803546961396933</c:v>
                </c:pt>
                <c:pt idx="1085">
                  <c:v>0.38010995279182674</c:v>
                </c:pt>
                <c:pt idx="1086">
                  <c:v>0.37986452872864906</c:v>
                </c:pt>
                <c:pt idx="1087">
                  <c:v>0.37961842510267163</c:v>
                </c:pt>
                <c:pt idx="1088">
                  <c:v>0.37937164306640636</c:v>
                </c:pt>
                <c:pt idx="1089">
                  <c:v>0.37912418377236468</c:v>
                </c:pt>
                <c:pt idx="1090">
                  <c:v>0.37887604837305838</c:v>
                </c:pt>
                <c:pt idx="1091">
                  <c:v>0.3786272380209994</c:v>
                </c:pt>
                <c:pt idx="1092">
                  <c:v>0.3783777538686991</c:v>
                </c:pt>
                <c:pt idx="1093">
                  <c:v>0.37812759706866939</c:v>
                </c:pt>
                <c:pt idx="1094">
                  <c:v>0.37787676877342169</c:v>
                </c:pt>
                <c:pt idx="1095">
                  <c:v>0.37762527013546782</c:v>
                </c:pt>
                <c:pt idx="1096">
                  <c:v>0.37737310230731969</c:v>
                </c:pt>
                <c:pt idx="1097">
                  <c:v>0.37712026644148866</c:v>
                </c:pt>
                <c:pt idx="1098">
                  <c:v>0.37686676369048666</c:v>
                </c:pt>
                <c:pt idx="1099">
                  <c:v>0.37661259520682511</c:v>
                </c:pt>
                <c:pt idx="1100">
                  <c:v>0.37635776214301581</c:v>
                </c:pt>
                <c:pt idx="1101">
                  <c:v>0.37610226565157068</c:v>
                </c:pt>
                <c:pt idx="1102">
                  <c:v>0.37584610688500109</c:v>
                </c:pt>
                <c:pt idx="1103">
                  <c:v>0.37558928699581895</c:v>
                </c:pt>
                <c:pt idx="1104">
                  <c:v>0.37533180713653569</c:v>
                </c:pt>
                <c:pt idx="1105">
                  <c:v>0.37507366845966311</c:v>
                </c:pt>
                <c:pt idx="1106">
                  <c:v>0.37481487211771314</c:v>
                </c:pt>
                <c:pt idx="1107">
                  <c:v>0.37455541926319713</c:v>
                </c:pt>
                <c:pt idx="1108">
                  <c:v>0.37429531104862701</c:v>
                </c:pt>
                <c:pt idx="1109">
                  <c:v>0.3740345486265142</c:v>
                </c:pt>
                <c:pt idx="1110">
                  <c:v>0.3737731331493705</c:v>
                </c:pt>
                <c:pt idx="1111">
                  <c:v>0.37351106576970788</c:v>
                </c:pt>
                <c:pt idx="1112">
                  <c:v>0.37324834764003756</c:v>
                </c:pt>
                <c:pt idx="1113">
                  <c:v>0.37298497991287161</c:v>
                </c:pt>
                <c:pt idx="1114">
                  <c:v>0.37272096374072139</c:v>
                </c:pt>
                <c:pt idx="1115">
                  <c:v>0.37245630027609872</c:v>
                </c:pt>
                <c:pt idx="1116">
                  <c:v>0.37219099067151556</c:v>
                </c:pt>
                <c:pt idx="1117">
                  <c:v>0.37192503607948313</c:v>
                </c:pt>
                <c:pt idx="1118">
                  <c:v>0.3716584376525135</c:v>
                </c:pt>
                <c:pt idx="1119">
                  <c:v>0.37139119654311803</c:v>
                </c:pt>
                <c:pt idx="1120">
                  <c:v>0.37112331390380854</c:v>
                </c:pt>
                <c:pt idx="1121">
                  <c:v>0.370854790887097</c:v>
                </c:pt>
                <c:pt idx="1122">
                  <c:v>0.3705856286454946</c:v>
                </c:pt>
                <c:pt idx="1123">
                  <c:v>0.37031582833151344</c:v>
                </c:pt>
                <c:pt idx="1124">
                  <c:v>0.37004539109766488</c:v>
                </c:pt>
                <c:pt idx="1125">
                  <c:v>0.36977431809646072</c:v>
                </c:pt>
                <c:pt idx="1126">
                  <c:v>0.36950261048041294</c:v>
                </c:pt>
                <c:pt idx="1127">
                  <c:v>0.36923026940203274</c:v>
                </c:pt>
                <c:pt idx="1128">
                  <c:v>0.3689572960138322</c:v>
                </c:pt>
                <c:pt idx="1129">
                  <c:v>0.36868369146832269</c:v>
                </c:pt>
                <c:pt idx="1130">
                  <c:v>0.36840945691801602</c:v>
                </c:pt>
                <c:pt idx="1131">
                  <c:v>0.36813459351542416</c:v>
                </c:pt>
                <c:pt idx="1132">
                  <c:v>0.3678591024130583</c:v>
                </c:pt>
                <c:pt idx="1133">
                  <c:v>0.36758298476343054</c:v>
                </c:pt>
                <c:pt idx="1134">
                  <c:v>0.36730624171905224</c:v>
                </c:pt>
                <c:pt idx="1135">
                  <c:v>0.3670288744324352</c:v>
                </c:pt>
                <c:pt idx="1136">
                  <c:v>0.36675088405609141</c:v>
                </c:pt>
                <c:pt idx="1137">
                  <c:v>0.36647227174253205</c:v>
                </c:pt>
                <c:pt idx="1138">
                  <c:v>0.36619303864426922</c:v>
                </c:pt>
                <c:pt idx="1139">
                  <c:v>0.36591318591381428</c:v>
                </c:pt>
                <c:pt idx="1140">
                  <c:v>0.36563271470367903</c:v>
                </c:pt>
                <c:pt idx="1141">
                  <c:v>0.36535162616637545</c:v>
                </c:pt>
                <c:pt idx="1142">
                  <c:v>0.36506992145441475</c:v>
                </c:pt>
                <c:pt idx="1143">
                  <c:v>0.364787601720309</c:v>
                </c:pt>
                <c:pt idx="1144">
                  <c:v>0.36450466811656956</c:v>
                </c:pt>
                <c:pt idx="1145">
                  <c:v>0.36422112179570826</c:v>
                </c:pt>
                <c:pt idx="1146">
                  <c:v>0.36393696391023705</c:v>
                </c:pt>
                <c:pt idx="1147">
                  <c:v>0.36365219561266715</c:v>
                </c:pt>
                <c:pt idx="1148">
                  <c:v>0.36336681805551063</c:v>
                </c:pt>
                <c:pt idx="1149">
                  <c:v>0.36308083239127886</c:v>
                </c:pt>
                <c:pt idx="1150">
                  <c:v>0.36279423977248365</c:v>
                </c:pt>
                <c:pt idx="1151">
                  <c:v>0.36250704135163697</c:v>
                </c:pt>
                <c:pt idx="1152">
                  <c:v>0.36221923828125002</c:v>
                </c:pt>
                <c:pt idx="1153">
                  <c:v>0.36193083171383489</c:v>
                </c:pt>
                <c:pt idx="1154">
                  <c:v>0.36164182280190293</c:v>
                </c:pt>
                <c:pt idx="1155">
                  <c:v>0.36135221269796597</c:v>
                </c:pt>
                <c:pt idx="1156">
                  <c:v>0.36106200255453597</c:v>
                </c:pt>
                <c:pt idx="1157">
                  <c:v>0.36077119352412418</c:v>
                </c:pt>
                <c:pt idx="1158">
                  <c:v>0.36047978675924253</c:v>
                </c:pt>
                <c:pt idx="1159">
                  <c:v>0.36018778341240254</c:v>
                </c:pt>
                <c:pt idx="1160">
                  <c:v>0.35989518463611597</c:v>
                </c:pt>
                <c:pt idx="1161">
                  <c:v>0.3596019915828948</c:v>
                </c:pt>
                <c:pt idx="1162">
                  <c:v>0.35930820540525027</c:v>
                </c:pt>
                <c:pt idx="1163">
                  <c:v>0.35901382725569431</c:v>
                </c:pt>
                <c:pt idx="1164">
                  <c:v>0.35871885828673844</c:v>
                </c:pt>
                <c:pt idx="1165">
                  <c:v>0.35842329965089442</c:v>
                </c:pt>
                <c:pt idx="1166">
                  <c:v>0.35812715250067423</c:v>
                </c:pt>
                <c:pt idx="1167">
                  <c:v>0.35783041798858911</c:v>
                </c:pt>
                <c:pt idx="1168">
                  <c:v>0.35753309726715099</c:v>
                </c:pt>
                <c:pt idx="1169">
                  <c:v>0.3572351914888714</c:v>
                </c:pt>
                <c:pt idx="1170">
                  <c:v>0.35693670180626208</c:v>
                </c:pt>
                <c:pt idx="1171">
                  <c:v>0.35663762937183502</c:v>
                </c:pt>
                <c:pt idx="1172">
                  <c:v>0.35633797533810146</c:v>
                </c:pt>
                <c:pt idx="1173">
                  <c:v>0.35603774085757334</c:v>
                </c:pt>
                <c:pt idx="1174">
                  <c:v>0.35573692708276217</c:v>
                </c:pt>
                <c:pt idx="1175">
                  <c:v>0.35543553516617971</c:v>
                </c:pt>
                <c:pt idx="1176">
                  <c:v>0.35513356626033793</c:v>
                </c:pt>
                <c:pt idx="1177">
                  <c:v>0.35483102151774809</c:v>
                </c:pt>
                <c:pt idx="1178">
                  <c:v>0.35452790209092211</c:v>
                </c:pt>
                <c:pt idx="1179">
                  <c:v>0.35422420913237151</c:v>
                </c:pt>
                <c:pt idx="1180">
                  <c:v>0.35391994379460806</c:v>
                </c:pt>
                <c:pt idx="1181">
                  <c:v>0.35361510723014372</c:v>
                </c:pt>
                <c:pt idx="1182">
                  <c:v>0.35330970059148975</c:v>
                </c:pt>
                <c:pt idx="1183">
                  <c:v>0.35300372503115807</c:v>
                </c:pt>
                <c:pt idx="1184">
                  <c:v>0.3526971817016602</c:v>
                </c:pt>
                <c:pt idx="1185">
                  <c:v>0.35239007175550791</c:v>
                </c:pt>
                <c:pt idx="1186">
                  <c:v>0.35208239634521316</c:v>
                </c:pt>
                <c:pt idx="1187">
                  <c:v>0.3517741566232872</c:v>
                </c:pt>
                <c:pt idx="1188">
                  <c:v>0.35146535374224197</c:v>
                </c:pt>
                <c:pt idx="1189">
                  <c:v>0.35115598885458899</c:v>
                </c:pt>
                <c:pt idx="1190">
                  <c:v>0.35084606311284</c:v>
                </c:pt>
                <c:pt idx="1191">
                  <c:v>0.35053557766950699</c:v>
                </c:pt>
                <c:pt idx="1192">
                  <c:v>0.35022453367710121</c:v>
                </c:pt>
                <c:pt idx="1193">
                  <c:v>0.34991293228813458</c:v>
                </c:pt>
                <c:pt idx="1194">
                  <c:v>0.34960077465511863</c:v>
                </c:pt>
                <c:pt idx="1195">
                  <c:v>0.34928806193056511</c:v>
                </c:pt>
                <c:pt idx="1196">
                  <c:v>0.34897479526698599</c:v>
                </c:pt>
                <c:pt idx="1197">
                  <c:v>0.34866097581689254</c:v>
                </c:pt>
                <c:pt idx="1198">
                  <c:v>0.34834660473279666</c:v>
                </c:pt>
                <c:pt idx="1199">
                  <c:v>0.34803168316720989</c:v>
                </c:pt>
                <c:pt idx="1200">
                  <c:v>0.34771621227264399</c:v>
                </c:pt>
                <c:pt idx="1201">
                  <c:v>0.34740019320161092</c:v>
                </c:pt>
                <c:pt idx="1202">
                  <c:v>0.34708362710662194</c:v>
                </c:pt>
                <c:pt idx="1203">
                  <c:v>0.34676651514018897</c:v>
                </c:pt>
                <c:pt idx="1204">
                  <c:v>0.34644885845482354</c:v>
                </c:pt>
                <c:pt idx="1205">
                  <c:v>0.3461306582030374</c:v>
                </c:pt>
                <c:pt idx="1206">
                  <c:v>0.34581191553734253</c:v>
                </c:pt>
                <c:pt idx="1207">
                  <c:v>0.34549263161025018</c:v>
                </c:pt>
                <c:pt idx="1208">
                  <c:v>0.34517280757427227</c:v>
                </c:pt>
                <c:pt idx="1209">
                  <c:v>0.34485244458192033</c:v>
                </c:pt>
                <c:pt idx="1210">
                  <c:v>0.34453154378570611</c:v>
                </c:pt>
                <c:pt idx="1211">
                  <c:v>0.34421010633814159</c:v>
                </c:pt>
                <c:pt idx="1212">
                  <c:v>0.34388813339173802</c:v>
                </c:pt>
                <c:pt idx="1213">
                  <c:v>0.34356562609900732</c:v>
                </c:pt>
                <c:pt idx="1214">
                  <c:v>0.34324258561246102</c:v>
                </c:pt>
                <c:pt idx="1215">
                  <c:v>0.34291901308461087</c:v>
                </c:pt>
                <c:pt idx="1216">
                  <c:v>0.34259490966796885</c:v>
                </c:pt>
                <c:pt idx="1217">
                  <c:v>0.34227027651504621</c:v>
                </c:pt>
                <c:pt idx="1218">
                  <c:v>0.34194511477835488</c:v>
                </c:pt>
                <c:pt idx="1219">
                  <c:v>0.34161942561040637</c:v>
                </c:pt>
                <c:pt idx="1220">
                  <c:v>0.34129321016371245</c:v>
                </c:pt>
                <c:pt idx="1221">
                  <c:v>0.34096646959078508</c:v>
                </c:pt>
                <c:pt idx="1222">
                  <c:v>0.34063920504413553</c:v>
                </c:pt>
                <c:pt idx="1223">
                  <c:v>0.34031141767627571</c:v>
                </c:pt>
                <c:pt idx="1224">
                  <c:v>0.33998310863971715</c:v>
                </c:pt>
                <c:pt idx="1225">
                  <c:v>0.3396542790869716</c:v>
                </c:pt>
                <c:pt idx="1226">
                  <c:v>0.33932493017055104</c:v>
                </c:pt>
                <c:pt idx="1227">
                  <c:v>0.33899506304296673</c:v>
                </c:pt>
                <c:pt idx="1228">
                  <c:v>0.33866467885673057</c:v>
                </c:pt>
                <c:pt idx="1229">
                  <c:v>0.33833377876435411</c:v>
                </c:pt>
                <c:pt idx="1230">
                  <c:v>0.33800236391834909</c:v>
                </c:pt>
                <c:pt idx="1231">
                  <c:v>0.33767043547122749</c:v>
                </c:pt>
                <c:pt idx="1232">
                  <c:v>0.33733799457550057</c:v>
                </c:pt>
                <c:pt idx="1233">
                  <c:v>0.33700504238368023</c:v>
                </c:pt>
                <c:pt idx="1234">
                  <c:v>0.33667158004827802</c:v>
                </c:pt>
                <c:pt idx="1235">
                  <c:v>0.33633760872180568</c:v>
                </c:pt>
                <c:pt idx="1236">
                  <c:v>0.33600312955677519</c:v>
                </c:pt>
                <c:pt idx="1237">
                  <c:v>0.33566814370569781</c:v>
                </c:pt>
                <c:pt idx="1238">
                  <c:v>0.33533265232108544</c:v>
                </c:pt>
                <c:pt idx="1239">
                  <c:v>0.33499665655544963</c:v>
                </c:pt>
                <c:pt idx="1240">
                  <c:v>0.33466015756130213</c:v>
                </c:pt>
                <c:pt idx="1241">
                  <c:v>0.3343231564911549</c:v>
                </c:pt>
                <c:pt idx="1242">
                  <c:v>0.33398565449751932</c:v>
                </c:pt>
                <c:pt idx="1243">
                  <c:v>0.33364765273290697</c:v>
                </c:pt>
                <c:pt idx="1244">
                  <c:v>0.33330915234982972</c:v>
                </c:pt>
                <c:pt idx="1245">
                  <c:v>0.3329701545007992</c:v>
                </c:pt>
                <c:pt idx="1246">
                  <c:v>0.33263066033832739</c:v>
                </c:pt>
                <c:pt idx="1247">
                  <c:v>0.33229067101492565</c:v>
                </c:pt>
                <c:pt idx="1248">
                  <c:v>0.33195018768310558</c:v>
                </c:pt>
                <c:pt idx="1249">
                  <c:v>0.33160921149537903</c:v>
                </c:pt>
                <c:pt idx="1250">
                  <c:v>0.33126774360425765</c:v>
                </c:pt>
                <c:pt idx="1251">
                  <c:v>0.33092578516225341</c:v>
                </c:pt>
                <c:pt idx="1252">
                  <c:v>0.33058333732187767</c:v>
                </c:pt>
                <c:pt idx="1253">
                  <c:v>0.33024040123564202</c:v>
                </c:pt>
                <c:pt idx="1254">
                  <c:v>0.32989697805605833</c:v>
                </c:pt>
                <c:pt idx="1255">
                  <c:v>0.32955306893563824</c:v>
                </c:pt>
                <c:pt idx="1256">
                  <c:v>0.32920867502689372</c:v>
                </c:pt>
                <c:pt idx="1257">
                  <c:v>0.32886379748233613</c:v>
                </c:pt>
                <c:pt idx="1258">
                  <c:v>0.32851843745447706</c:v>
                </c:pt>
                <c:pt idx="1259">
                  <c:v>0.32817259609582838</c:v>
                </c:pt>
                <c:pt idx="1260">
                  <c:v>0.32782627455890173</c:v>
                </c:pt>
                <c:pt idx="1261">
                  <c:v>0.32747947399620908</c:v>
                </c:pt>
                <c:pt idx="1262">
                  <c:v>0.3271321955602618</c:v>
                </c:pt>
                <c:pt idx="1263">
                  <c:v>0.32678444040357146</c:v>
                </c:pt>
                <c:pt idx="1264">
                  <c:v>0.32643620967864995</c:v>
                </c:pt>
                <c:pt idx="1265">
                  <c:v>0.32608750453800889</c:v>
                </c:pt>
                <c:pt idx="1266">
                  <c:v>0.32573832613416026</c:v>
                </c:pt>
                <c:pt idx="1267">
                  <c:v>0.32538867561961543</c:v>
                </c:pt>
                <c:pt idx="1268">
                  <c:v>0.32503855414688598</c:v>
                </c:pt>
                <c:pt idx="1269">
                  <c:v>0.32468796286848378</c:v>
                </c:pt>
                <c:pt idx="1270">
                  <c:v>0.32433690293692047</c:v>
                </c:pt>
                <c:pt idx="1271">
                  <c:v>0.32398537550470802</c:v>
                </c:pt>
                <c:pt idx="1272">
                  <c:v>0.32363338172435779</c:v>
                </c:pt>
                <c:pt idx="1273">
                  <c:v>0.32328092274838138</c:v>
                </c:pt>
                <c:pt idx="1274">
                  <c:v>0.32292799972929065</c:v>
                </c:pt>
                <c:pt idx="1275">
                  <c:v>0.32257461381959723</c:v>
                </c:pt>
                <c:pt idx="1276">
                  <c:v>0.32222076617181311</c:v>
                </c:pt>
                <c:pt idx="1277">
                  <c:v>0.32186645793844965</c:v>
                </c:pt>
                <c:pt idx="1278">
                  <c:v>0.32151169027201842</c:v>
                </c:pt>
                <c:pt idx="1279">
                  <c:v>0.32115646432503131</c:v>
                </c:pt>
                <c:pt idx="1280">
                  <c:v>0.32080078124999994</c:v>
                </c:pt>
                <c:pt idx="1281">
                  <c:v>0.3204446421994363</c:v>
                </c:pt>
                <c:pt idx="1282">
                  <c:v>0.32008804832585175</c:v>
                </c:pt>
                <c:pt idx="1283">
                  <c:v>0.31973100078175792</c:v>
                </c:pt>
                <c:pt idx="1284">
                  <c:v>0.31937350071966653</c:v>
                </c:pt>
                <c:pt idx="1285">
                  <c:v>0.31901554929208936</c:v>
                </c:pt>
                <c:pt idx="1286">
                  <c:v>0.31865714765153835</c:v>
                </c:pt>
                <c:pt idx="1287">
                  <c:v>0.31829829695052486</c:v>
                </c:pt>
                <c:pt idx="1288">
                  <c:v>0.31793899834156053</c:v>
                </c:pt>
                <c:pt idx="1289">
                  <c:v>0.31757925297715706</c:v>
                </c:pt>
                <c:pt idx="1290">
                  <c:v>0.31721906200982625</c:v>
                </c:pt>
                <c:pt idx="1291">
                  <c:v>0.31685842659208002</c:v>
                </c:pt>
                <c:pt idx="1292">
                  <c:v>0.31649734787642975</c:v>
                </c:pt>
                <c:pt idx="1293">
                  <c:v>0.31613582701538706</c:v>
                </c:pt>
                <c:pt idx="1294">
                  <c:v>0.31577386516146366</c:v>
                </c:pt>
                <c:pt idx="1295">
                  <c:v>0.31541146346717136</c:v>
                </c:pt>
                <c:pt idx="1296">
                  <c:v>0.31504862308502207</c:v>
                </c:pt>
                <c:pt idx="1297">
                  <c:v>0.31468534516752716</c:v>
                </c:pt>
                <c:pt idx="1298">
                  <c:v>0.31432163086719828</c:v>
                </c:pt>
                <c:pt idx="1299">
                  <c:v>0.31395748133654711</c:v>
                </c:pt>
                <c:pt idx="1300">
                  <c:v>0.31359289772808546</c:v>
                </c:pt>
                <c:pt idx="1301">
                  <c:v>0.31322788119432526</c:v>
                </c:pt>
                <c:pt idx="1302">
                  <c:v>0.31286243288777787</c:v>
                </c:pt>
                <c:pt idx="1303">
                  <c:v>0.31249655396095494</c:v>
                </c:pt>
                <c:pt idx="1304">
                  <c:v>0.31213024556636815</c:v>
                </c:pt>
                <c:pt idx="1305">
                  <c:v>0.31176350885652931</c:v>
                </c:pt>
                <c:pt idx="1306">
                  <c:v>0.31139634498395036</c:v>
                </c:pt>
                <c:pt idx="1307">
                  <c:v>0.31102875510114264</c:v>
                </c:pt>
                <c:pt idx="1308">
                  <c:v>0.3106607403606178</c:v>
                </c:pt>
                <c:pt idx="1309">
                  <c:v>0.31029230191488755</c:v>
                </c:pt>
                <c:pt idx="1310">
                  <c:v>0.30992344091646368</c:v>
                </c:pt>
                <c:pt idx="1311">
                  <c:v>0.30955415851785811</c:v>
                </c:pt>
                <c:pt idx="1312">
                  <c:v>0.30918445587158222</c:v>
                </c:pt>
                <c:pt idx="1313">
                  <c:v>0.30881433413014764</c:v>
                </c:pt>
                <c:pt idx="1314">
                  <c:v>0.30844379444606607</c:v>
                </c:pt>
                <c:pt idx="1315">
                  <c:v>0.30807283797184931</c:v>
                </c:pt>
                <c:pt idx="1316">
                  <c:v>0.30770146586000929</c:v>
                </c:pt>
                <c:pt idx="1317">
                  <c:v>0.30732967926305738</c:v>
                </c:pt>
                <c:pt idx="1318">
                  <c:v>0.3069574793335052</c:v>
                </c:pt>
                <c:pt idx="1319">
                  <c:v>0.30658486722386447</c:v>
                </c:pt>
                <c:pt idx="1320">
                  <c:v>0.30621184408664698</c:v>
                </c:pt>
                <c:pt idx="1321">
                  <c:v>0.30583841107436466</c:v>
                </c:pt>
                <c:pt idx="1322">
                  <c:v>0.30546456933952887</c:v>
                </c:pt>
                <c:pt idx="1323">
                  <c:v>0.30509032003465125</c:v>
                </c:pt>
                <c:pt idx="1324">
                  <c:v>0.30471566431224351</c:v>
                </c:pt>
                <c:pt idx="1325">
                  <c:v>0.30434060332481744</c:v>
                </c:pt>
                <c:pt idx="1326">
                  <c:v>0.30396513822488497</c:v>
                </c:pt>
                <c:pt idx="1327">
                  <c:v>0.30358927016495746</c:v>
                </c:pt>
                <c:pt idx="1328">
                  <c:v>0.30321300029754655</c:v>
                </c:pt>
                <c:pt idx="1329">
                  <c:v>0.30283632977516395</c:v>
                </c:pt>
                <c:pt idx="1330">
                  <c:v>0.30245925975032145</c:v>
                </c:pt>
                <c:pt idx="1331">
                  <c:v>0.30208179137553098</c:v>
                </c:pt>
                <c:pt idx="1332">
                  <c:v>0.30170392580330391</c:v>
                </c:pt>
                <c:pt idx="1333">
                  <c:v>0.30132566418615186</c:v>
                </c:pt>
                <c:pt idx="1334">
                  <c:v>0.30094700767658655</c:v>
                </c:pt>
                <c:pt idx="1335">
                  <c:v>0.30056795742711978</c:v>
                </c:pt>
                <c:pt idx="1336">
                  <c:v>0.30018851459026347</c:v>
                </c:pt>
                <c:pt idx="1337">
                  <c:v>0.29980868031852898</c:v>
                </c:pt>
                <c:pt idx="1338">
                  <c:v>0.29942845576442795</c:v>
                </c:pt>
                <c:pt idx="1339">
                  <c:v>0.29904784208047208</c:v>
                </c:pt>
                <c:pt idx="1340">
                  <c:v>0.29866684041917319</c:v>
                </c:pt>
                <c:pt idx="1341">
                  <c:v>0.29828545193304318</c:v>
                </c:pt>
                <c:pt idx="1342">
                  <c:v>0.29790367777459342</c:v>
                </c:pt>
                <c:pt idx="1343">
                  <c:v>0.29752151909633556</c:v>
                </c:pt>
                <c:pt idx="1344">
                  <c:v>0.29713897705078129</c:v>
                </c:pt>
                <c:pt idx="1345">
                  <c:v>0.29675605279044243</c:v>
                </c:pt>
                <c:pt idx="1346">
                  <c:v>0.29637274746783088</c:v>
                </c:pt>
                <c:pt idx="1347">
                  <c:v>0.29598906223545801</c:v>
                </c:pt>
                <c:pt idx="1348">
                  <c:v>0.29560499824583547</c:v>
                </c:pt>
                <c:pt idx="1349">
                  <c:v>0.29522055665147495</c:v>
                </c:pt>
                <c:pt idx="1350">
                  <c:v>0.29483573860488826</c:v>
                </c:pt>
                <c:pt idx="1351">
                  <c:v>0.29445054525858733</c:v>
                </c:pt>
                <c:pt idx="1352">
                  <c:v>0.2940649777650835</c:v>
                </c:pt>
                <c:pt idx="1353">
                  <c:v>0.29367903727688843</c:v>
                </c:pt>
                <c:pt idx="1354">
                  <c:v>0.29329272494651382</c:v>
                </c:pt>
                <c:pt idx="1355">
                  <c:v>0.29290604192647146</c:v>
                </c:pt>
                <c:pt idx="1356">
                  <c:v>0.29251898936927329</c:v>
                </c:pt>
                <c:pt idx="1357">
                  <c:v>0.29213156842743065</c:v>
                </c:pt>
                <c:pt idx="1358">
                  <c:v>0.29174378025345521</c:v>
                </c:pt>
                <c:pt idx="1359">
                  <c:v>0.29135562599985865</c:v>
                </c:pt>
                <c:pt idx="1360">
                  <c:v>0.29096710681915278</c:v>
                </c:pt>
                <c:pt idx="1361">
                  <c:v>0.29057822386384952</c:v>
                </c:pt>
                <c:pt idx="1362">
                  <c:v>0.29018897828646023</c:v>
                </c:pt>
                <c:pt idx="1363">
                  <c:v>0.28979937123949656</c:v>
                </c:pt>
                <c:pt idx="1364">
                  <c:v>0.28940940387547021</c:v>
                </c:pt>
                <c:pt idx="1365">
                  <c:v>0.28901907734689297</c:v>
                </c:pt>
                <c:pt idx="1366">
                  <c:v>0.28862839280627678</c:v>
                </c:pt>
                <c:pt idx="1367">
                  <c:v>0.28823735140613299</c:v>
                </c:pt>
                <c:pt idx="1368">
                  <c:v>0.28784595429897325</c:v>
                </c:pt>
                <c:pt idx="1369">
                  <c:v>0.28745420263730925</c:v>
                </c:pt>
                <c:pt idx="1370">
                  <c:v>0.28706209757365281</c:v>
                </c:pt>
                <c:pt idx="1371">
                  <c:v>0.28666964026051583</c:v>
                </c:pt>
                <c:pt idx="1372">
                  <c:v>0.2862768318504097</c:v>
                </c:pt>
                <c:pt idx="1373">
                  <c:v>0.28588367349584604</c:v>
                </c:pt>
                <c:pt idx="1374">
                  <c:v>0.28549016634933655</c:v>
                </c:pt>
                <c:pt idx="1375">
                  <c:v>0.28509631156339305</c:v>
                </c:pt>
                <c:pt idx="1376">
                  <c:v>0.28470211029052744</c:v>
                </c:pt>
                <c:pt idx="1377">
                  <c:v>0.28430756368325111</c:v>
                </c:pt>
                <c:pt idx="1378">
                  <c:v>0.28391267289407568</c:v>
                </c:pt>
                <c:pt idx="1379">
                  <c:v>0.28351743907551286</c:v>
                </c:pt>
                <c:pt idx="1380">
                  <c:v>0.28312186338007445</c:v>
                </c:pt>
                <c:pt idx="1381">
                  <c:v>0.28272594696027237</c:v>
                </c:pt>
                <c:pt idx="1382">
                  <c:v>0.28232969096861799</c:v>
                </c:pt>
                <c:pt idx="1383">
                  <c:v>0.28193309655762294</c:v>
                </c:pt>
                <c:pt idx="1384">
                  <c:v>0.28153616487979893</c:v>
                </c:pt>
                <c:pt idx="1385">
                  <c:v>0.28113889708765777</c:v>
                </c:pt>
                <c:pt idx="1386">
                  <c:v>0.28074129433371137</c:v>
                </c:pt>
                <c:pt idx="1387">
                  <c:v>0.28034335777047109</c:v>
                </c:pt>
                <c:pt idx="1388">
                  <c:v>0.27994508855044858</c:v>
                </c:pt>
                <c:pt idx="1389">
                  <c:v>0.27954648782615554</c:v>
                </c:pt>
                <c:pt idx="1390">
                  <c:v>0.27914755675010378</c:v>
                </c:pt>
                <c:pt idx="1391">
                  <c:v>0.2787482964748052</c:v>
                </c:pt>
                <c:pt idx="1392">
                  <c:v>0.27834870815277118</c:v>
                </c:pt>
                <c:pt idx="1393">
                  <c:v>0.27794879293651337</c:v>
                </c:pt>
                <c:pt idx="1394">
                  <c:v>0.27754855197854345</c:v>
                </c:pt>
                <c:pt idx="1395">
                  <c:v>0.27714798643137323</c:v>
                </c:pt>
                <c:pt idx="1396">
                  <c:v>0.27674709744751463</c:v>
                </c:pt>
                <c:pt idx="1397">
                  <c:v>0.27634588617947903</c:v>
                </c:pt>
                <c:pt idx="1398">
                  <c:v>0.27594435377977805</c:v>
                </c:pt>
                <c:pt idx="1399">
                  <c:v>0.2755425014009234</c:v>
                </c:pt>
                <c:pt idx="1400">
                  <c:v>0.27514033019542689</c:v>
                </c:pt>
                <c:pt idx="1401">
                  <c:v>0.27473784131580042</c:v>
                </c:pt>
                <c:pt idx="1402">
                  <c:v>0.27433503591455538</c:v>
                </c:pt>
                <c:pt idx="1403">
                  <c:v>0.27393191514420323</c:v>
                </c:pt>
                <c:pt idx="1404">
                  <c:v>0.27352848015725617</c:v>
                </c:pt>
                <c:pt idx="1405">
                  <c:v>0.27312473210622551</c:v>
                </c:pt>
                <c:pt idx="1406">
                  <c:v>0.27272067214362317</c:v>
                </c:pt>
                <c:pt idx="1407">
                  <c:v>0.27231630142196089</c:v>
                </c:pt>
                <c:pt idx="1408">
                  <c:v>0.27191162109375</c:v>
                </c:pt>
                <c:pt idx="1409">
                  <c:v>0.27150663231150252</c:v>
                </c:pt>
                <c:pt idx="1410">
                  <c:v>0.27110133622772986</c:v>
                </c:pt>
                <c:pt idx="1411">
                  <c:v>0.27069573399494395</c:v>
                </c:pt>
                <c:pt idx="1412">
                  <c:v>0.27028982676565655</c:v>
                </c:pt>
                <c:pt idx="1413">
                  <c:v>0.26988361569237895</c:v>
                </c:pt>
                <c:pt idx="1414">
                  <c:v>0.2694771019276232</c:v>
                </c:pt>
                <c:pt idx="1415">
                  <c:v>0.2690702866239007</c:v>
                </c:pt>
                <c:pt idx="1416">
                  <c:v>0.26866317093372338</c:v>
                </c:pt>
                <c:pt idx="1417">
                  <c:v>0.268255756009603</c:v>
                </c:pt>
                <c:pt idx="1418">
                  <c:v>0.26784804300405085</c:v>
                </c:pt>
                <c:pt idx="1419">
                  <c:v>0.26744003306957898</c:v>
                </c:pt>
                <c:pt idx="1420">
                  <c:v>0.26703172735869879</c:v>
                </c:pt>
                <c:pt idx="1421">
                  <c:v>0.26662312702392221</c:v>
                </c:pt>
                <c:pt idx="1422">
                  <c:v>0.266214233217761</c:v>
                </c:pt>
                <c:pt idx="1423">
                  <c:v>0.26580504709272645</c:v>
                </c:pt>
                <c:pt idx="1424">
                  <c:v>0.26539556980133061</c:v>
                </c:pt>
                <c:pt idx="1425">
                  <c:v>0.26498580249608489</c:v>
                </c:pt>
                <c:pt idx="1426">
                  <c:v>0.2645757463295012</c:v>
                </c:pt>
                <c:pt idx="1427">
                  <c:v>0.26416540245409131</c:v>
                </c:pt>
                <c:pt idx="1428">
                  <c:v>0.26375477202236652</c:v>
                </c:pt>
                <c:pt idx="1429">
                  <c:v>0.26334385618683886</c:v>
                </c:pt>
                <c:pt idx="1430">
                  <c:v>0.26293265610001976</c:v>
                </c:pt>
                <c:pt idx="1431">
                  <c:v>0.26252117291442112</c:v>
                </c:pt>
                <c:pt idx="1432">
                  <c:v>0.2621094077825547</c:v>
                </c:pt>
                <c:pt idx="1433">
                  <c:v>0.26169736185693182</c:v>
                </c:pt>
                <c:pt idx="1434">
                  <c:v>0.2612850362900645</c:v>
                </c:pt>
                <c:pt idx="1435">
                  <c:v>0.26087243223446416</c:v>
                </c:pt>
                <c:pt idx="1436">
                  <c:v>0.26045955084264272</c:v>
                </c:pt>
                <c:pt idx="1437">
                  <c:v>0.26004639326711193</c:v>
                </c:pt>
                <c:pt idx="1438">
                  <c:v>0.25963296066038311</c:v>
                </c:pt>
                <c:pt idx="1439">
                  <c:v>0.25921925417496827</c:v>
                </c:pt>
                <c:pt idx="1440">
                  <c:v>0.25880527496337885</c:v>
                </c:pt>
                <c:pt idx="1441">
                  <c:v>0.25839102417812676</c:v>
                </c:pt>
                <c:pt idx="1442">
                  <c:v>0.25797650297172375</c:v>
                </c:pt>
                <c:pt idx="1443">
                  <c:v>0.25756171249668114</c:v>
                </c:pt>
                <c:pt idx="1444">
                  <c:v>0.25714665390551095</c:v>
                </c:pt>
                <c:pt idx="1445">
                  <c:v>0.2567313283507246</c:v>
                </c:pt>
                <c:pt idx="1446">
                  <c:v>0.25631573698483401</c:v>
                </c:pt>
                <c:pt idx="1447">
                  <c:v>0.25589988096035093</c:v>
                </c:pt>
                <c:pt idx="1448">
                  <c:v>0.25548376142978668</c:v>
                </c:pt>
                <c:pt idx="1449">
                  <c:v>0.25506737954565328</c:v>
                </c:pt>
                <c:pt idx="1450">
                  <c:v>0.25465073646046216</c:v>
                </c:pt>
                <c:pt idx="1451">
                  <c:v>0.25423383332672522</c:v>
                </c:pt>
                <c:pt idx="1452">
                  <c:v>0.25381667129695423</c:v>
                </c:pt>
                <c:pt idx="1453">
                  <c:v>0.2533992515236605</c:v>
                </c:pt>
                <c:pt idx="1454">
                  <c:v>0.25298157515935604</c:v>
                </c:pt>
                <c:pt idx="1455">
                  <c:v>0.25256364335655229</c:v>
                </c:pt>
                <c:pt idx="1456">
                  <c:v>0.25214545726776116</c:v>
                </c:pt>
                <c:pt idx="1457">
                  <c:v>0.25172701804549441</c:v>
                </c:pt>
                <c:pt idx="1458">
                  <c:v>0.25130832684226334</c:v>
                </c:pt>
                <c:pt idx="1459">
                  <c:v>0.25088938481057999</c:v>
                </c:pt>
                <c:pt idx="1460">
                  <c:v>0.25047019310295576</c:v>
                </c:pt>
                <c:pt idx="1461">
                  <c:v>0.25005075287190259</c:v>
                </c:pt>
                <c:pt idx="1462">
                  <c:v>0.2496310652699322</c:v>
                </c:pt>
                <c:pt idx="1463">
                  <c:v>0.24921113144955598</c:v>
                </c:pt>
                <c:pt idx="1464">
                  <c:v>0.2487909525632859</c:v>
                </c:pt>
                <c:pt idx="1465">
                  <c:v>0.24837052976363333</c:v>
                </c:pt>
                <c:pt idx="1466">
                  <c:v>0.24794986420311027</c:v>
                </c:pt>
                <c:pt idx="1467">
                  <c:v>0.24752895703422842</c:v>
                </c:pt>
                <c:pt idx="1468">
                  <c:v>0.24710780940949917</c:v>
                </c:pt>
                <c:pt idx="1469">
                  <c:v>0.24668642248143449</c:v>
                </c:pt>
                <c:pt idx="1470">
                  <c:v>0.24626479740254575</c:v>
                </c:pt>
                <c:pt idx="1471">
                  <c:v>0.24584293532534496</c:v>
                </c:pt>
                <c:pt idx="1472">
                  <c:v>0.24542083740234383</c:v>
                </c:pt>
                <c:pt idx="1473">
                  <c:v>0.24499850478605367</c:v>
                </c:pt>
                <c:pt idx="1474">
                  <c:v>0.24457593862898655</c:v>
                </c:pt>
                <c:pt idx="1475">
                  <c:v>0.2441531400836538</c:v>
                </c:pt>
                <c:pt idx="1476">
                  <c:v>0.24373011030256742</c:v>
                </c:pt>
                <c:pt idx="1477">
                  <c:v>0.24330685043823913</c:v>
                </c:pt>
                <c:pt idx="1478">
                  <c:v>0.24288336164318025</c:v>
                </c:pt>
                <c:pt idx="1479">
                  <c:v>0.24245964506990283</c:v>
                </c:pt>
                <c:pt idx="1480">
                  <c:v>0.24203570187091822</c:v>
                </c:pt>
                <c:pt idx="1481">
                  <c:v>0.2416115331987384</c:v>
                </c:pt>
                <c:pt idx="1482">
                  <c:v>0.24118714020587512</c:v>
                </c:pt>
                <c:pt idx="1483">
                  <c:v>0.24076252404483967</c:v>
                </c:pt>
                <c:pt idx="1484">
                  <c:v>0.24033768586814411</c:v>
                </c:pt>
                <c:pt idx="1485">
                  <c:v>0.23991262682829978</c:v>
                </c:pt>
                <c:pt idx="1486">
                  <c:v>0.23948734807781868</c:v>
                </c:pt>
                <c:pt idx="1487">
                  <c:v>0.23906185076921255</c:v>
                </c:pt>
                <c:pt idx="1488">
                  <c:v>0.23863613605499268</c:v>
                </c:pt>
                <c:pt idx="1489">
                  <c:v>0.23821020508767113</c:v>
                </c:pt>
                <c:pt idx="1490">
                  <c:v>0.23778405901975924</c:v>
                </c:pt>
                <c:pt idx="1491">
                  <c:v>0.23735769900376902</c:v>
                </c:pt>
                <c:pt idx="1492">
                  <c:v>0.23693112619221218</c:v>
                </c:pt>
                <c:pt idx="1493">
                  <c:v>0.23650434173760004</c:v>
                </c:pt>
                <c:pt idx="1494">
                  <c:v>0.23607734679244466</c:v>
                </c:pt>
                <c:pt idx="1495">
                  <c:v>0.23565014250925737</c:v>
                </c:pt>
                <c:pt idx="1496">
                  <c:v>0.23522273004055017</c:v>
                </c:pt>
                <c:pt idx="1497">
                  <c:v>0.23479511053883478</c:v>
                </c:pt>
                <c:pt idx="1498">
                  <c:v>0.23436728515662253</c:v>
                </c:pt>
                <c:pt idx="1499">
                  <c:v>0.23393925504642546</c:v>
                </c:pt>
                <c:pt idx="1500">
                  <c:v>0.23351102136075491</c:v>
                </c:pt>
                <c:pt idx="1501">
                  <c:v>0.23308258525212289</c:v>
                </c:pt>
                <c:pt idx="1502">
                  <c:v>0.23265394787304111</c:v>
                </c:pt>
                <c:pt idx="1503">
                  <c:v>0.23222511037602089</c:v>
                </c:pt>
                <c:pt idx="1504">
                  <c:v>0.23179607391357429</c:v>
                </c:pt>
                <c:pt idx="1505">
                  <c:v>0.23136683963821264</c:v>
                </c:pt>
                <c:pt idx="1506">
                  <c:v>0.23093740870244794</c:v>
                </c:pt>
                <c:pt idx="1507">
                  <c:v>0.23050778225879193</c:v>
                </c:pt>
                <c:pt idx="1508">
                  <c:v>0.2300779614597559</c:v>
                </c:pt>
                <c:pt idx="1509">
                  <c:v>0.22964794745785191</c:v>
                </c:pt>
                <c:pt idx="1510">
                  <c:v>0.22921774140559131</c:v>
                </c:pt>
                <c:pt idx="1511">
                  <c:v>0.2287873444554861</c:v>
                </c:pt>
                <c:pt idx="1512">
                  <c:v>0.22835675776004799</c:v>
                </c:pt>
                <c:pt idx="1513">
                  <c:v>0.2279259824717883</c:v>
                </c:pt>
                <c:pt idx="1514">
                  <c:v>0.22749501974321909</c:v>
                </c:pt>
                <c:pt idx="1515">
                  <c:v>0.22706387072685169</c:v>
                </c:pt>
                <c:pt idx="1516">
                  <c:v>0.22663253657519811</c:v>
                </c:pt>
                <c:pt idx="1517">
                  <c:v>0.22620101844077006</c:v>
                </c:pt>
                <c:pt idx="1518">
                  <c:v>0.22576931747607887</c:v>
                </c:pt>
                <c:pt idx="1519">
                  <c:v>0.22533743483363658</c:v>
                </c:pt>
                <c:pt idx="1520">
                  <c:v>0.22490537166595453</c:v>
                </c:pt>
                <c:pt idx="1521">
                  <c:v>0.22447312912554473</c:v>
                </c:pt>
                <c:pt idx="1522">
                  <c:v>0.22404070836491891</c:v>
                </c:pt>
                <c:pt idx="1523">
                  <c:v>0.22360811053658836</c:v>
                </c:pt>
                <c:pt idx="1524">
                  <c:v>0.22317533679306514</c:v>
                </c:pt>
                <c:pt idx="1525">
                  <c:v>0.2227423882868606</c:v>
                </c:pt>
                <c:pt idx="1526">
                  <c:v>0.22230926617048674</c:v>
                </c:pt>
                <c:pt idx="1527">
                  <c:v>0.22187597159645528</c:v>
                </c:pt>
                <c:pt idx="1528">
                  <c:v>0.22144250571727753</c:v>
                </c:pt>
                <c:pt idx="1529">
                  <c:v>0.22100886968546554</c:v>
                </c:pt>
                <c:pt idx="1530">
                  <c:v>0.22057506465353066</c:v>
                </c:pt>
                <c:pt idx="1531">
                  <c:v>0.22014109177398489</c:v>
                </c:pt>
                <c:pt idx="1532">
                  <c:v>0.21970695219933994</c:v>
                </c:pt>
                <c:pt idx="1533">
                  <c:v>0.21927264708210714</c:v>
                </c:pt>
                <c:pt idx="1534">
                  <c:v>0.21883817757479854</c:v>
                </c:pt>
                <c:pt idx="1535">
                  <c:v>0.21840354482992547</c:v>
                </c:pt>
                <c:pt idx="1536">
                  <c:v>0.21796874999999993</c:v>
                </c:pt>
                <c:pt idx="1537">
                  <c:v>0.21753379423753366</c:v>
                </c:pt>
                <c:pt idx="1538">
                  <c:v>0.21709867869503796</c:v>
                </c:pt>
                <c:pt idx="1539">
                  <c:v>0.21666340452502489</c:v>
                </c:pt>
                <c:pt idx="1540">
                  <c:v>0.21622797288000578</c:v>
                </c:pt>
                <c:pt idx="1541">
                  <c:v>0.21579238491249264</c:v>
                </c:pt>
                <c:pt idx="1542">
                  <c:v>0.21535664177499719</c:v>
                </c:pt>
                <c:pt idx="1543">
                  <c:v>0.21492074462003075</c:v>
                </c:pt>
                <c:pt idx="1544">
                  <c:v>0.21448469460010536</c:v>
                </c:pt>
                <c:pt idx="1545">
                  <c:v>0.21404849286773237</c:v>
                </c:pt>
                <c:pt idx="1546">
                  <c:v>0.21361214057542377</c:v>
                </c:pt>
                <c:pt idx="1547">
                  <c:v>0.2131756388756913</c:v>
                </c:pt>
                <c:pt idx="1548">
                  <c:v>0.21273898892104626</c:v>
                </c:pt>
                <c:pt idx="1549">
                  <c:v>0.21230219186400071</c:v>
                </c:pt>
                <c:pt idx="1550">
                  <c:v>0.21186524885706598</c:v>
                </c:pt>
                <c:pt idx="1551">
                  <c:v>0.21142816105275408</c:v>
                </c:pt>
                <c:pt idx="1552">
                  <c:v>0.21099092960357674</c:v>
                </c:pt>
                <c:pt idx="1553">
                  <c:v>0.21055355566204526</c:v>
                </c:pt>
                <c:pt idx="1554">
                  <c:v>0.21011604038067169</c:v>
                </c:pt>
                <c:pt idx="1555">
                  <c:v>0.20967838491196739</c:v>
                </c:pt>
                <c:pt idx="1556">
                  <c:v>0.20924059040844434</c:v>
                </c:pt>
                <c:pt idx="1557">
                  <c:v>0.20880265802261427</c:v>
                </c:pt>
                <c:pt idx="1558">
                  <c:v>0.2083645889069885</c:v>
                </c:pt>
                <c:pt idx="1559">
                  <c:v>0.20792638421407908</c:v>
                </c:pt>
                <c:pt idx="1560">
                  <c:v>0.20748804509639734</c:v>
                </c:pt>
                <c:pt idx="1561">
                  <c:v>0.2070495727064553</c:v>
                </c:pt>
                <c:pt idx="1562">
                  <c:v>0.20661096819676467</c:v>
                </c:pt>
                <c:pt idx="1563">
                  <c:v>0.20617223271983676</c:v>
                </c:pt>
                <c:pt idx="1564">
                  <c:v>0.20573336742818363</c:v>
                </c:pt>
                <c:pt idx="1565">
                  <c:v>0.20529437347431662</c:v>
                </c:pt>
                <c:pt idx="1566">
                  <c:v>0.20485525201074772</c:v>
                </c:pt>
                <c:pt idx="1567">
                  <c:v>0.20441600418998868</c:v>
                </c:pt>
                <c:pt idx="1568">
                  <c:v>0.20397663116455078</c:v>
                </c:pt>
                <c:pt idx="1569">
                  <c:v>0.2035371340869461</c:v>
                </c:pt>
                <c:pt idx="1570">
                  <c:v>0.20309751410968596</c:v>
                </c:pt>
                <c:pt idx="1571">
                  <c:v>0.20265777238528238</c:v>
                </c:pt>
                <c:pt idx="1572">
                  <c:v>0.20221791006624706</c:v>
                </c:pt>
                <c:pt idx="1573">
                  <c:v>0.20177792830509134</c:v>
                </c:pt>
                <c:pt idx="1574">
                  <c:v>0.20133782825432725</c:v>
                </c:pt>
                <c:pt idx="1575">
                  <c:v>0.20089761106646614</c:v>
                </c:pt>
                <c:pt idx="1576">
                  <c:v>0.20045727789402001</c:v>
                </c:pt>
                <c:pt idx="1577">
                  <c:v>0.20001682988950059</c:v>
                </c:pt>
                <c:pt idx="1578">
                  <c:v>0.19957626820541918</c:v>
                </c:pt>
                <c:pt idx="1579">
                  <c:v>0.19913559399428785</c:v>
                </c:pt>
                <c:pt idx="1580">
                  <c:v>0.19869480840861792</c:v>
                </c:pt>
                <c:pt idx="1581">
                  <c:v>0.1982539126009214</c:v>
                </c:pt>
                <c:pt idx="1582">
                  <c:v>0.19781290772371002</c:v>
                </c:pt>
                <c:pt idx="1583">
                  <c:v>0.19737179492949508</c:v>
                </c:pt>
                <c:pt idx="1584">
                  <c:v>0.19693057537078865</c:v>
                </c:pt>
                <c:pt idx="1585">
                  <c:v>0.19648925020010205</c:v>
                </c:pt>
                <c:pt idx="1586">
                  <c:v>0.1960478205699473</c:v>
                </c:pt>
                <c:pt idx="1587">
                  <c:v>0.19560628763283611</c:v>
                </c:pt>
                <c:pt idx="1588">
                  <c:v>0.19516465254127979</c:v>
                </c:pt>
                <c:pt idx="1589">
                  <c:v>0.19472291644779041</c:v>
                </c:pt>
                <c:pt idx="1590">
                  <c:v>0.1942810805048793</c:v>
                </c:pt>
                <c:pt idx="1591">
                  <c:v>0.19383914586505846</c:v>
                </c:pt>
                <c:pt idx="1592">
                  <c:v>0.19339711368083962</c:v>
                </c:pt>
                <c:pt idx="1593">
                  <c:v>0.19295498510473408</c:v>
                </c:pt>
                <c:pt idx="1594">
                  <c:v>0.1925127612892539</c:v>
                </c:pt>
                <c:pt idx="1595">
                  <c:v>0.19207044338691043</c:v>
                </c:pt>
                <c:pt idx="1596">
                  <c:v>0.19162803255021565</c:v>
                </c:pt>
                <c:pt idx="1597">
                  <c:v>0.19118552993168131</c:v>
                </c:pt>
                <c:pt idx="1598">
                  <c:v>0.1907429366838187</c:v>
                </c:pt>
                <c:pt idx="1599">
                  <c:v>0.19030025395913988</c:v>
                </c:pt>
                <c:pt idx="1600">
                  <c:v>0.18985748291015619</c:v>
                </c:pt>
                <c:pt idx="1601">
                  <c:v>0.18941462468937964</c:v>
                </c:pt>
                <c:pt idx="1602">
                  <c:v>0.18897168044932194</c:v>
                </c:pt>
                <c:pt idx="1603">
                  <c:v>0.18852865134249441</c:v>
                </c:pt>
                <c:pt idx="1604">
                  <c:v>0.18808553852140911</c:v>
                </c:pt>
                <c:pt idx="1605">
                  <c:v>0.18764234313857733</c:v>
                </c:pt>
                <c:pt idx="1606">
                  <c:v>0.18719906634651118</c:v>
                </c:pt>
                <c:pt idx="1607">
                  <c:v>0.18675570929772228</c:v>
                </c:pt>
                <c:pt idx="1608">
                  <c:v>0.18631227314472198</c:v>
                </c:pt>
                <c:pt idx="1609">
                  <c:v>0.18586875904002234</c:v>
                </c:pt>
                <c:pt idx="1610">
                  <c:v>0.18542516813613466</c:v>
                </c:pt>
                <c:pt idx="1611">
                  <c:v>0.18498150158557103</c:v>
                </c:pt>
                <c:pt idx="1612">
                  <c:v>0.18453776054084309</c:v>
                </c:pt>
                <c:pt idx="1613">
                  <c:v>0.18409394615446217</c:v>
                </c:pt>
                <c:pt idx="1614">
                  <c:v>0.18365005957894034</c:v>
                </c:pt>
                <c:pt idx="1615">
                  <c:v>0.18320610196678891</c:v>
                </c:pt>
                <c:pt idx="1616">
                  <c:v>0.18276207447051995</c:v>
                </c:pt>
                <c:pt idx="1617">
                  <c:v>0.18231797824264512</c:v>
                </c:pt>
                <c:pt idx="1618">
                  <c:v>0.18187381443567574</c:v>
                </c:pt>
                <c:pt idx="1619">
                  <c:v>0.18142958420212388</c:v>
                </c:pt>
                <c:pt idx="1620">
                  <c:v>0.18098528869450084</c:v>
                </c:pt>
                <c:pt idx="1621">
                  <c:v>0.18054092906531871</c:v>
                </c:pt>
                <c:pt idx="1622">
                  <c:v>0.18009650646708913</c:v>
                </c:pt>
                <c:pt idx="1623">
                  <c:v>0.17965202205232345</c:v>
                </c:pt>
                <c:pt idx="1624">
                  <c:v>0.1792074769735337</c:v>
                </c:pt>
                <c:pt idx="1625">
                  <c:v>0.17876287238323121</c:v>
                </c:pt>
                <c:pt idx="1626">
                  <c:v>0.17831820943392807</c:v>
                </c:pt>
                <c:pt idx="1627">
                  <c:v>0.1778734892781359</c:v>
                </c:pt>
                <c:pt idx="1628">
                  <c:v>0.17742871306836605</c:v>
                </c:pt>
                <c:pt idx="1629">
                  <c:v>0.17698388195713058</c:v>
                </c:pt>
                <c:pt idx="1630">
                  <c:v>0.17653899709694079</c:v>
                </c:pt>
                <c:pt idx="1631">
                  <c:v>0.17609405964030878</c:v>
                </c:pt>
                <c:pt idx="1632">
                  <c:v>0.17564907073974617</c:v>
                </c:pt>
                <c:pt idx="1633">
                  <c:v>0.17520403154776432</c:v>
                </c:pt>
                <c:pt idx="1634">
                  <c:v>0.17475894321687527</c:v>
                </c:pt>
                <c:pt idx="1635">
                  <c:v>0.17431380689959033</c:v>
                </c:pt>
                <c:pt idx="1636">
                  <c:v>0.1738686237484216</c:v>
                </c:pt>
                <c:pt idx="1637">
                  <c:v>0.17342339491588071</c:v>
                </c:pt>
                <c:pt idx="1638">
                  <c:v>0.172978121554479</c:v>
                </c:pt>
                <c:pt idx="1639">
                  <c:v>0.17253280481672853</c:v>
                </c:pt>
                <c:pt idx="1640">
                  <c:v>0.1720874458551406</c:v>
                </c:pt>
                <c:pt idx="1641">
                  <c:v>0.17164204582222731</c:v>
                </c:pt>
                <c:pt idx="1642">
                  <c:v>0.17119660587050028</c:v>
                </c:pt>
                <c:pt idx="1643">
                  <c:v>0.17075112715247087</c:v>
                </c:pt>
                <c:pt idx="1644">
                  <c:v>0.17030561082065113</c:v>
                </c:pt>
                <c:pt idx="1645">
                  <c:v>0.16986005802755236</c:v>
                </c:pt>
                <c:pt idx="1646">
                  <c:v>0.16941446992568665</c:v>
                </c:pt>
                <c:pt idx="1647">
                  <c:v>0.16896884766756565</c:v>
                </c:pt>
                <c:pt idx="1648">
                  <c:v>0.16852319240570068</c:v>
                </c:pt>
                <c:pt idx="1649">
                  <c:v>0.16807750529260382</c:v>
                </c:pt>
                <c:pt idx="1650">
                  <c:v>0.16763178748078636</c:v>
                </c:pt>
                <c:pt idx="1651">
                  <c:v>0.16718604012276039</c:v>
                </c:pt>
                <c:pt idx="1652">
                  <c:v>0.16674026437103756</c:v>
                </c:pt>
                <c:pt idx="1653">
                  <c:v>0.1662944613781292</c:v>
                </c:pt>
                <c:pt idx="1654">
                  <c:v>0.16584863229654737</c:v>
                </c:pt>
                <c:pt idx="1655">
                  <c:v>0.16540277827880337</c:v>
                </c:pt>
                <c:pt idx="1656">
                  <c:v>0.1649569004774093</c:v>
                </c:pt>
                <c:pt idx="1657">
                  <c:v>0.16451100004487679</c:v>
                </c:pt>
                <c:pt idx="1658">
                  <c:v>0.16406507813371718</c:v>
                </c:pt>
                <c:pt idx="1659">
                  <c:v>0.16361913589644253</c:v>
                </c:pt>
                <c:pt idx="1660">
                  <c:v>0.16317317448556415</c:v>
                </c:pt>
                <c:pt idx="1661">
                  <c:v>0.16272719505359412</c:v>
                </c:pt>
                <c:pt idx="1662">
                  <c:v>0.16228119875304409</c:v>
                </c:pt>
                <c:pt idx="1663">
                  <c:v>0.16183518673642538</c:v>
                </c:pt>
                <c:pt idx="1664">
                  <c:v>0.16138916015625007</c:v>
                </c:pt>
                <c:pt idx="1665">
                  <c:v>0.16094312016502946</c:v>
                </c:pt>
                <c:pt idx="1666">
                  <c:v>0.16049706791527563</c:v>
                </c:pt>
                <c:pt idx="1667">
                  <c:v>0.16005100455950022</c:v>
                </c:pt>
                <c:pt idx="1668">
                  <c:v>0.15960493125021458</c:v>
                </c:pt>
                <c:pt idx="1669">
                  <c:v>0.15915884913993075</c:v>
                </c:pt>
                <c:pt idx="1670">
                  <c:v>0.15871275938116006</c:v>
                </c:pt>
                <c:pt idx="1671">
                  <c:v>0.15826666312641458</c:v>
                </c:pt>
                <c:pt idx="1672">
                  <c:v>0.15782056152820595</c:v>
                </c:pt>
                <c:pt idx="1673">
                  <c:v>0.15737445573904552</c:v>
                </c:pt>
                <c:pt idx="1674">
                  <c:v>0.15692834691144533</c:v>
                </c:pt>
                <c:pt idx="1675">
                  <c:v>0.15648223619791671</c:v>
                </c:pt>
                <c:pt idx="1676">
                  <c:v>0.15603612475097173</c:v>
                </c:pt>
                <c:pt idx="1677">
                  <c:v>0.15559001372312203</c:v>
                </c:pt>
                <c:pt idx="1678">
                  <c:v>0.15514390426687896</c:v>
                </c:pt>
                <c:pt idx="1679">
                  <c:v>0.15469779753475457</c:v>
                </c:pt>
                <c:pt idx="1680">
                  <c:v>0.15425169467926017</c:v>
                </c:pt>
                <c:pt idx="1681">
                  <c:v>0.15380559685290784</c:v>
                </c:pt>
                <c:pt idx="1682">
                  <c:v>0.15335950520820923</c:v>
                </c:pt>
                <c:pt idx="1683">
                  <c:v>0.15291342089767568</c:v>
                </c:pt>
                <c:pt idx="1684">
                  <c:v>0.15246734507381923</c:v>
                </c:pt>
                <c:pt idx="1685">
                  <c:v>0.15202127888915121</c:v>
                </c:pt>
                <c:pt idx="1686">
                  <c:v>0.15157522349618369</c:v>
                </c:pt>
                <c:pt idx="1687">
                  <c:v>0.15112918004742831</c:v>
                </c:pt>
                <c:pt idx="1688">
                  <c:v>0.15068314969539642</c:v>
                </c:pt>
                <c:pt idx="1689">
                  <c:v>0.15023713359260008</c:v>
                </c:pt>
                <c:pt idx="1690">
                  <c:v>0.14979113289155058</c:v>
                </c:pt>
                <c:pt idx="1691">
                  <c:v>0.14934514874476001</c:v>
                </c:pt>
                <c:pt idx="1692">
                  <c:v>0.14889918230474003</c:v>
                </c:pt>
                <c:pt idx="1693">
                  <c:v>0.14845323472400196</c:v>
                </c:pt>
                <c:pt idx="1694">
                  <c:v>0.14800730715505786</c:v>
                </c:pt>
                <c:pt idx="1695">
                  <c:v>0.14756140075041904</c:v>
                </c:pt>
                <c:pt idx="1696">
                  <c:v>0.14711551666259759</c:v>
                </c:pt>
                <c:pt idx="1697">
                  <c:v>0.14666965604410515</c:v>
                </c:pt>
                <c:pt idx="1698">
                  <c:v>0.14622382004745305</c:v>
                </c:pt>
                <c:pt idx="1699">
                  <c:v>0.14577800982515335</c:v>
                </c:pt>
                <c:pt idx="1700">
                  <c:v>0.14533222652971736</c:v>
                </c:pt>
                <c:pt idx="1701">
                  <c:v>0.14488647131365717</c:v>
                </c:pt>
                <c:pt idx="1702">
                  <c:v>0.14444074532948442</c:v>
                </c:pt>
                <c:pt idx="1703">
                  <c:v>0.14399504972971044</c:v>
                </c:pt>
                <c:pt idx="1704">
                  <c:v>0.1435493856668473</c:v>
                </c:pt>
                <c:pt idx="1705">
                  <c:v>0.1431037542934063</c:v>
                </c:pt>
                <c:pt idx="1706">
                  <c:v>0.14265815676189952</c:v>
                </c:pt>
                <c:pt idx="1707">
                  <c:v>0.14221259422483862</c:v>
                </c:pt>
                <c:pt idx="1708">
                  <c:v>0.14176706783473492</c:v>
                </c:pt>
                <c:pt idx="1709">
                  <c:v>0.14132157874410048</c:v>
                </c:pt>
                <c:pt idx="1710">
                  <c:v>0.14087612810544661</c:v>
                </c:pt>
                <c:pt idx="1711">
                  <c:v>0.1404307170712854</c:v>
                </c:pt>
                <c:pt idx="1712">
                  <c:v>0.1399853467941285</c:v>
                </c:pt>
                <c:pt idx="1713">
                  <c:v>0.13954001842648722</c:v>
                </c:pt>
                <c:pt idx="1714">
                  <c:v>0.13909473312087364</c:v>
                </c:pt>
                <c:pt idx="1715">
                  <c:v>0.13864949202979907</c:v>
                </c:pt>
                <c:pt idx="1716">
                  <c:v>0.13820429630577558</c:v>
                </c:pt>
                <c:pt idx="1717">
                  <c:v>0.13775914710131482</c:v>
                </c:pt>
                <c:pt idx="1718">
                  <c:v>0.13731404556892812</c:v>
                </c:pt>
                <c:pt idx="1719">
                  <c:v>0.13686899286112755</c:v>
                </c:pt>
                <c:pt idx="1720">
                  <c:v>0.13642399013042442</c:v>
                </c:pt>
                <c:pt idx="1721">
                  <c:v>0.1359790385293308</c:v>
                </c:pt>
                <c:pt idx="1722">
                  <c:v>0.13553413921035834</c:v>
                </c:pt>
                <c:pt idx="1723">
                  <c:v>0.13508929332601838</c:v>
                </c:pt>
                <c:pt idx="1724">
                  <c:v>0.13464450202882297</c:v>
                </c:pt>
                <c:pt idx="1725">
                  <c:v>0.13419976647128343</c:v>
                </c:pt>
                <c:pt idx="1726">
                  <c:v>0.13375508780591183</c:v>
                </c:pt>
                <c:pt idx="1727">
                  <c:v>0.13331046718521983</c:v>
                </c:pt>
                <c:pt idx="1728">
                  <c:v>0.13286590576171875</c:v>
                </c:pt>
                <c:pt idx="1729">
                  <c:v>0.13242140468792066</c:v>
                </c:pt>
                <c:pt idx="1730">
                  <c:v>0.13197696511633686</c:v>
                </c:pt>
                <c:pt idx="1731">
                  <c:v>0.13153258819947944</c:v>
                </c:pt>
                <c:pt idx="1732">
                  <c:v>0.13108827508986004</c:v>
                </c:pt>
                <c:pt idx="1733">
                  <c:v>0.13064402693999</c:v>
                </c:pt>
                <c:pt idx="1734">
                  <c:v>0.13019984490238137</c:v>
                </c:pt>
                <c:pt idx="1735">
                  <c:v>0.12975573012954547</c:v>
                </c:pt>
                <c:pt idx="1736">
                  <c:v>0.12931168377399438</c:v>
                </c:pt>
                <c:pt idx="1737">
                  <c:v>0.12886770698823974</c:v>
                </c:pt>
                <c:pt idx="1738">
                  <c:v>0.12842380092479289</c:v>
                </c:pt>
                <c:pt idx="1739">
                  <c:v>0.12797996673616588</c:v>
                </c:pt>
                <c:pt idx="1740">
                  <c:v>0.12753620557487003</c:v>
                </c:pt>
                <c:pt idx="1741">
                  <c:v>0.12709251859341741</c:v>
                </c:pt>
                <c:pt idx="1742">
                  <c:v>0.12664890694431968</c:v>
                </c:pt>
                <c:pt idx="1743">
                  <c:v>0.12620537178008817</c:v>
                </c:pt>
                <c:pt idx="1744">
                  <c:v>0.12576191425323494</c:v>
                </c:pt>
                <c:pt idx="1745">
                  <c:v>0.12531853551627128</c:v>
                </c:pt>
                <c:pt idx="1746">
                  <c:v>0.12487523672170929</c:v>
                </c:pt>
                <c:pt idx="1747">
                  <c:v>0.12443201902206064</c:v>
                </c:pt>
                <c:pt idx="1748">
                  <c:v>0.12398888356983662</c:v>
                </c:pt>
                <c:pt idx="1749">
                  <c:v>0.1235458315175493</c:v>
                </c:pt>
                <c:pt idx="1750">
                  <c:v>0.12310286401771002</c:v>
                </c:pt>
                <c:pt idx="1751">
                  <c:v>0.1226599822228308</c:v>
                </c:pt>
                <c:pt idx="1752">
                  <c:v>0.12221718728542336</c:v>
                </c:pt>
                <c:pt idx="1753">
                  <c:v>0.12177448035799898</c:v>
                </c:pt>
                <c:pt idx="1754">
                  <c:v>0.12133186259306974</c:v>
                </c:pt>
                <c:pt idx="1755">
                  <c:v>0.12088933514314697</c:v>
                </c:pt>
                <c:pt idx="1756">
                  <c:v>0.12044689916074268</c:v>
                </c:pt>
                <c:pt idx="1757">
                  <c:v>0.12000455579836861</c:v>
                </c:pt>
                <c:pt idx="1758">
                  <c:v>0.11956230620853603</c:v>
                </c:pt>
                <c:pt idx="1759">
                  <c:v>0.11912015154375702</c:v>
                </c:pt>
                <c:pt idx="1760">
                  <c:v>0.11867809295654289</c:v>
                </c:pt>
                <c:pt idx="1761">
                  <c:v>0.1182361315994057</c:v>
                </c:pt>
                <c:pt idx="1762">
                  <c:v>0.11779426862485715</c:v>
                </c:pt>
                <c:pt idx="1763">
                  <c:v>0.11735250518540852</c:v>
                </c:pt>
                <c:pt idx="1764">
                  <c:v>0.11691084243357189</c:v>
                </c:pt>
                <c:pt idx="1765">
                  <c:v>0.11646928152185856</c:v>
                </c:pt>
                <c:pt idx="1766">
                  <c:v>0.11602782360278062</c:v>
                </c:pt>
                <c:pt idx="1767">
                  <c:v>0.11558646982884974</c:v>
                </c:pt>
                <c:pt idx="1768">
                  <c:v>0.11514522135257721</c:v>
                </c:pt>
                <c:pt idx="1769">
                  <c:v>0.11470407932647511</c:v>
                </c:pt>
                <c:pt idx="1770">
                  <c:v>0.11426304490305475</c:v>
                </c:pt>
                <c:pt idx="1771">
                  <c:v>0.1138221192348282</c:v>
                </c:pt>
                <c:pt idx="1772">
                  <c:v>0.11338130347430714</c:v>
                </c:pt>
                <c:pt idx="1773">
                  <c:v>0.11294059877400286</c:v>
                </c:pt>
                <c:pt idx="1774">
                  <c:v>0.11250000628642745</c:v>
                </c:pt>
                <c:pt idx="1775">
                  <c:v>0.1120595271640922</c:v>
                </c:pt>
                <c:pt idx="1776">
                  <c:v>0.1116191625595092</c:v>
                </c:pt>
                <c:pt idx="1777">
                  <c:v>0.11117891362519011</c:v>
                </c:pt>
                <c:pt idx="1778">
                  <c:v>0.11073878151364625</c:v>
                </c:pt>
                <c:pt idx="1779">
                  <c:v>0.11029876737738967</c:v>
                </c:pt>
                <c:pt idx="1780">
                  <c:v>0.10985887236893169</c:v>
                </c:pt>
                <c:pt idx="1781">
                  <c:v>0.10941909764078438</c:v>
                </c:pt>
                <c:pt idx="1782">
                  <c:v>0.10897944434545942</c:v>
                </c:pt>
                <c:pt idx="1783">
                  <c:v>0.10853991363546811</c:v>
                </c:pt>
                <c:pt idx="1784">
                  <c:v>0.10810050666332252</c:v>
                </c:pt>
                <c:pt idx="1785">
                  <c:v>0.10766122458153396</c:v>
                </c:pt>
                <c:pt idx="1786">
                  <c:v>0.1072220685426145</c:v>
                </c:pt>
                <c:pt idx="1787">
                  <c:v>0.10678303969907582</c:v>
                </c:pt>
                <c:pt idx="1788">
                  <c:v>0.10634413920342922</c:v>
                </c:pt>
                <c:pt idx="1789">
                  <c:v>0.10590536820818677</c:v>
                </c:pt>
                <c:pt idx="1790">
                  <c:v>0.10546672786585978</c:v>
                </c:pt>
                <c:pt idx="1791">
                  <c:v>0.10502821932896032</c:v>
                </c:pt>
                <c:pt idx="1792">
                  <c:v>0.10458984375000008</c:v>
                </c:pt>
                <c:pt idx="1793">
                  <c:v>0.10415160228149034</c:v>
                </c:pt>
                <c:pt idx="1794">
                  <c:v>0.10371349607594318</c:v>
                </c:pt>
                <c:pt idx="1795">
                  <c:v>0.10327552628586992</c:v>
                </c:pt>
                <c:pt idx="1796">
                  <c:v>0.10283769406378261</c:v>
                </c:pt>
                <c:pt idx="1797">
                  <c:v>0.10240000056219295</c:v>
                </c:pt>
                <c:pt idx="1798">
                  <c:v>0.10196244693361223</c:v>
                </c:pt>
                <c:pt idx="1799">
                  <c:v>0.10152503433055252</c:v>
                </c:pt>
                <c:pt idx="1800">
                  <c:v>0.10108776390552512</c:v>
                </c:pt>
                <c:pt idx="1801">
                  <c:v>0.10065063681104212</c:v>
                </c:pt>
                <c:pt idx="1802">
                  <c:v>0.1002136541996152</c:v>
                </c:pt>
                <c:pt idx="1803">
                  <c:v>9.9776817223755643E-2</c:v>
                </c:pt>
                <c:pt idx="1804">
                  <c:v>9.9340127035975528E-2</c:v>
                </c:pt>
                <c:pt idx="1805">
                  <c:v>9.8903584788786164E-2</c:v>
                </c:pt>
                <c:pt idx="1806">
                  <c:v>9.8467191634699622E-2</c:v>
                </c:pt>
                <c:pt idx="1807">
                  <c:v>9.8030948726227585E-2</c:v>
                </c:pt>
                <c:pt idx="1808">
                  <c:v>9.7594857215881348E-2</c:v>
                </c:pt>
                <c:pt idx="1809">
                  <c:v>9.7158918256172982E-2</c:v>
                </c:pt>
                <c:pt idx="1810">
                  <c:v>9.6723132999613798E-2</c:v>
                </c:pt>
                <c:pt idx="1811">
                  <c:v>9.6287502598715866E-2</c:v>
                </c:pt>
                <c:pt idx="1812">
                  <c:v>9.5852028205990869E-2</c:v>
                </c:pt>
                <c:pt idx="1813">
                  <c:v>9.5416710973950103E-2</c:v>
                </c:pt>
                <c:pt idx="1814">
                  <c:v>9.4981552055105639E-2</c:v>
                </c:pt>
                <c:pt idx="1815">
                  <c:v>9.4546552601968786E-2</c:v>
                </c:pt>
                <c:pt idx="1816">
                  <c:v>9.4111713767051616E-2</c:v>
                </c:pt>
                <c:pt idx="1817">
                  <c:v>9.3677036702865812E-2</c:v>
                </c:pt>
                <c:pt idx="1818">
                  <c:v>9.3242522561922669E-2</c:v>
                </c:pt>
                <c:pt idx="1819">
                  <c:v>9.2808172496734259E-2</c:v>
                </c:pt>
                <c:pt idx="1820">
                  <c:v>9.237398765981189E-2</c:v>
                </c:pt>
                <c:pt idx="1821">
                  <c:v>9.1939969203667635E-2</c:v>
                </c:pt>
                <c:pt idx="1822">
                  <c:v>9.1506118280813176E-2</c:v>
                </c:pt>
                <c:pt idx="1823">
                  <c:v>9.1072436043759808E-2</c:v>
                </c:pt>
                <c:pt idx="1824">
                  <c:v>9.0638923645019603E-2</c:v>
                </c:pt>
                <c:pt idx="1825">
                  <c:v>9.0205582237103871E-2</c:v>
                </c:pt>
                <c:pt idx="1826">
                  <c:v>8.9772412972524682E-2</c:v>
                </c:pt>
                <c:pt idx="1827">
                  <c:v>8.933941700379372E-2</c:v>
                </c:pt>
                <c:pt idx="1828">
                  <c:v>8.8906595483422279E-2</c:v>
                </c:pt>
                <c:pt idx="1829">
                  <c:v>8.8473949563922447E-2</c:v>
                </c:pt>
                <c:pt idx="1830">
                  <c:v>8.8041480397805488E-2</c:v>
                </c:pt>
                <c:pt idx="1831">
                  <c:v>8.7609189137583518E-2</c:v>
                </c:pt>
                <c:pt idx="1832">
                  <c:v>8.7177076935768205E-2</c:v>
                </c:pt>
                <c:pt idx="1833">
                  <c:v>8.6745144944870844E-2</c:v>
                </c:pt>
                <c:pt idx="1834">
                  <c:v>8.6313394317403522E-2</c:v>
                </c:pt>
                <c:pt idx="1835">
                  <c:v>8.5881826205877504E-2</c:v>
                </c:pt>
                <c:pt idx="1836">
                  <c:v>8.5450441762804905E-2</c:v>
                </c:pt>
                <c:pt idx="1837">
                  <c:v>8.5019242140697393E-2</c:v>
                </c:pt>
                <c:pt idx="1838">
                  <c:v>8.4588228492066264E-2</c:v>
                </c:pt>
                <c:pt idx="1839">
                  <c:v>8.4157401969423604E-2</c:v>
                </c:pt>
                <c:pt idx="1840">
                  <c:v>8.3726763725280678E-2</c:v>
                </c:pt>
                <c:pt idx="1841">
                  <c:v>8.3296314912149602E-2</c:v>
                </c:pt>
                <c:pt idx="1842">
                  <c:v>8.2866056682542044E-2</c:v>
                </c:pt>
                <c:pt idx="1843">
                  <c:v>8.2435990188969299E-2</c:v>
                </c:pt>
                <c:pt idx="1844">
                  <c:v>8.2006116583943453E-2</c:v>
                </c:pt>
                <c:pt idx="1845">
                  <c:v>8.1576437019975773E-2</c:v>
                </c:pt>
                <c:pt idx="1846">
                  <c:v>8.1146952649578372E-2</c:v>
                </c:pt>
                <c:pt idx="1847">
                  <c:v>8.0717664625262919E-2</c:v>
                </c:pt>
                <c:pt idx="1848">
                  <c:v>8.028857409954071E-2</c:v>
                </c:pt>
                <c:pt idx="1849">
                  <c:v>7.9859682224923831E-2</c:v>
                </c:pt>
                <c:pt idx="1850">
                  <c:v>7.9430990153923547E-2</c:v>
                </c:pt>
                <c:pt idx="1851">
                  <c:v>7.9002499039051974E-2</c:v>
                </c:pt>
                <c:pt idx="1852">
                  <c:v>7.8574210032820779E-2</c:v>
                </c:pt>
                <c:pt idx="1853">
                  <c:v>7.8146124287741259E-2</c:v>
                </c:pt>
                <c:pt idx="1854">
                  <c:v>7.7718242956325498E-2</c:v>
                </c:pt>
                <c:pt idx="1855">
                  <c:v>7.7290567191084764E-2</c:v>
                </c:pt>
                <c:pt idx="1856">
                  <c:v>7.686309814453117E-2</c:v>
                </c:pt>
                <c:pt idx="1857">
                  <c:v>7.6435836969176385E-2</c:v>
                </c:pt>
                <c:pt idx="1858">
                  <c:v>7.6008784817531705E-2</c:v>
                </c:pt>
                <c:pt idx="1859">
                  <c:v>7.5581942842109215E-2</c:v>
                </c:pt>
                <c:pt idx="1860">
                  <c:v>7.5155312195420182E-2</c:v>
                </c:pt>
                <c:pt idx="1861">
                  <c:v>7.472889402997672E-2</c:v>
                </c:pt>
                <c:pt idx="1862">
                  <c:v>7.4302689498290497E-2</c:v>
                </c:pt>
                <c:pt idx="1863">
                  <c:v>7.387669975287281E-2</c:v>
                </c:pt>
                <c:pt idx="1864">
                  <c:v>7.3450925946235743E-2</c:v>
                </c:pt>
                <c:pt idx="1865">
                  <c:v>7.3025369230890563E-2</c:v>
                </c:pt>
                <c:pt idx="1866">
                  <c:v>7.2600030759349385E-2</c:v>
                </c:pt>
                <c:pt idx="1867">
                  <c:v>7.2174911684123877E-2</c:v>
                </c:pt>
                <c:pt idx="1868">
                  <c:v>7.1750013157725334E-2</c:v>
                </c:pt>
                <c:pt idx="1869">
                  <c:v>7.1325336332665842E-2</c:v>
                </c:pt>
                <c:pt idx="1870">
                  <c:v>7.0900882361456669E-2</c:v>
                </c:pt>
                <c:pt idx="1871">
                  <c:v>7.0476652396609926E-2</c:v>
                </c:pt>
                <c:pt idx="1872">
                  <c:v>7.0052647590637285E-2</c:v>
                </c:pt>
                <c:pt idx="1873">
                  <c:v>6.9628869096050039E-2</c:v>
                </c:pt>
                <c:pt idx="1874">
                  <c:v>6.9205318065360275E-2</c:v>
                </c:pt>
                <c:pt idx="1875">
                  <c:v>6.8781995651079259E-2</c:v>
                </c:pt>
                <c:pt idx="1876">
                  <c:v>6.8358903005719104E-2</c:v>
                </c:pt>
                <c:pt idx="1877">
                  <c:v>6.7936041281791482E-2</c:v>
                </c:pt>
                <c:pt idx="1878">
                  <c:v>6.7513411631807685E-2</c:v>
                </c:pt>
                <c:pt idx="1879">
                  <c:v>6.7091015208279384E-2</c:v>
                </c:pt>
                <c:pt idx="1880">
                  <c:v>6.6668853163719094E-2</c:v>
                </c:pt>
                <c:pt idx="1881">
                  <c:v>6.624692665063768E-2</c:v>
                </c:pt>
                <c:pt idx="1882">
                  <c:v>6.5825236821547228E-2</c:v>
                </c:pt>
                <c:pt idx="1883">
                  <c:v>6.5403784828959033E-2</c:v>
                </c:pt>
                <c:pt idx="1884">
                  <c:v>6.4982571825384763E-2</c:v>
                </c:pt>
                <c:pt idx="1885">
                  <c:v>6.4561598963336936E-2</c:v>
                </c:pt>
                <c:pt idx="1886">
                  <c:v>6.4140867395326415E-2</c:v>
                </c:pt>
                <c:pt idx="1887">
                  <c:v>6.3720378273865286E-2</c:v>
                </c:pt>
                <c:pt idx="1888">
                  <c:v>6.3300132751464844E-2</c:v>
                </c:pt>
                <c:pt idx="1889">
                  <c:v>6.2880131980636758E-2</c:v>
                </c:pt>
                <c:pt idx="1890">
                  <c:v>6.2460377113893545E-2</c:v>
                </c:pt>
                <c:pt idx="1891">
                  <c:v>6.2040869303746068E-2</c:v>
                </c:pt>
                <c:pt idx="1892">
                  <c:v>6.1621609702706422E-2</c:v>
                </c:pt>
                <c:pt idx="1893">
                  <c:v>6.1202599463285878E-2</c:v>
                </c:pt>
                <c:pt idx="1894">
                  <c:v>6.0783839737996129E-2</c:v>
                </c:pt>
                <c:pt idx="1895">
                  <c:v>6.0365331679349682E-2</c:v>
                </c:pt>
                <c:pt idx="1896">
                  <c:v>5.9947076439857402E-2</c:v>
                </c:pt>
                <c:pt idx="1897">
                  <c:v>5.9529075172031383E-2</c:v>
                </c:pt>
                <c:pt idx="1898">
                  <c:v>5.9111329028382897E-2</c:v>
                </c:pt>
                <c:pt idx="1899">
                  <c:v>5.8693839161423636E-2</c:v>
                </c:pt>
                <c:pt idx="1900">
                  <c:v>5.8276606723666108E-2</c:v>
                </c:pt>
                <c:pt idx="1901">
                  <c:v>5.7859632867621177E-2</c:v>
                </c:pt>
                <c:pt idx="1902">
                  <c:v>5.7442918745800937E-2</c:v>
                </c:pt>
                <c:pt idx="1903">
                  <c:v>5.7026465510716662E-2</c:v>
                </c:pt>
                <c:pt idx="1904">
                  <c:v>5.6610274314880041E-2</c:v>
                </c:pt>
                <c:pt idx="1905">
                  <c:v>5.6194346310803583E-2</c:v>
                </c:pt>
                <c:pt idx="1906">
                  <c:v>5.5778682650998154E-2</c:v>
                </c:pt>
                <c:pt idx="1907">
                  <c:v>5.5363284487975846E-2</c:v>
                </c:pt>
                <c:pt idx="1908">
                  <c:v>5.4948152974247932E-2</c:v>
                </c:pt>
                <c:pt idx="1909">
                  <c:v>5.4533289262326104E-2</c:v>
                </c:pt>
                <c:pt idx="1910">
                  <c:v>5.411869450472287E-2</c:v>
                </c:pt>
                <c:pt idx="1911">
                  <c:v>5.3704369853949094E-2</c:v>
                </c:pt>
                <c:pt idx="1912">
                  <c:v>5.3290316462516869E-2</c:v>
                </c:pt>
                <c:pt idx="1913">
                  <c:v>5.287653548293747E-2</c:v>
                </c:pt>
                <c:pt idx="1914">
                  <c:v>5.2463028067722586E-2</c:v>
                </c:pt>
                <c:pt idx="1915">
                  <c:v>5.2049795369384727E-2</c:v>
                </c:pt>
                <c:pt idx="1916">
                  <c:v>5.1636838540434757E-2</c:v>
                </c:pt>
                <c:pt idx="1917">
                  <c:v>5.1224158733384768E-2</c:v>
                </c:pt>
                <c:pt idx="1918">
                  <c:v>5.0811757100746036E-2</c:v>
                </c:pt>
                <c:pt idx="1919">
                  <c:v>5.0399634795030249E-2</c:v>
                </c:pt>
                <c:pt idx="1920">
                  <c:v>4.9987792968749917E-2</c:v>
                </c:pt>
                <c:pt idx="1921">
                  <c:v>4.9576232774415904E-2</c:v>
                </c:pt>
                <c:pt idx="1922">
                  <c:v>4.9164955364540304E-2</c:v>
                </c:pt>
                <c:pt idx="1923">
                  <c:v>4.875396189163439E-2</c:v>
                </c:pt>
                <c:pt idx="1924">
                  <c:v>4.8343253508209852E-2</c:v>
                </c:pt>
                <c:pt idx="1925">
                  <c:v>4.7932831366779199E-2</c:v>
                </c:pt>
                <c:pt idx="1926">
                  <c:v>4.7522696619853297E-2</c:v>
                </c:pt>
                <c:pt idx="1927">
                  <c:v>4.7112850419944237E-2</c:v>
                </c:pt>
                <c:pt idx="1928">
                  <c:v>4.6703293919563293E-2</c:v>
                </c:pt>
                <c:pt idx="1929">
                  <c:v>4.629402827122215E-2</c:v>
                </c:pt>
                <c:pt idx="1930">
                  <c:v>4.5885054627433336E-2</c:v>
                </c:pt>
                <c:pt idx="1931">
                  <c:v>4.5476374140707695E-2</c:v>
                </c:pt>
                <c:pt idx="1932">
                  <c:v>4.5067987963557328E-2</c:v>
                </c:pt>
                <c:pt idx="1933">
                  <c:v>4.4659897248493508E-2</c:v>
                </c:pt>
                <c:pt idx="1934">
                  <c:v>4.4252103148027917E-2</c:v>
                </c:pt>
                <c:pt idx="1935">
                  <c:v>4.3844606814673087E-2</c:v>
                </c:pt>
                <c:pt idx="1936">
                  <c:v>4.3437409400939861E-2</c:v>
                </c:pt>
                <c:pt idx="1937">
                  <c:v>4.3030512059340338E-2</c:v>
                </c:pt>
                <c:pt idx="1938">
                  <c:v>4.2623915942385793E-2</c:v>
                </c:pt>
                <c:pt idx="1939">
                  <c:v>4.2217622202587908E-2</c:v>
                </c:pt>
                <c:pt idx="1940">
                  <c:v>4.1811631992459214E-2</c:v>
                </c:pt>
                <c:pt idx="1941">
                  <c:v>4.1405946464510547E-2</c:v>
                </c:pt>
                <c:pt idx="1942">
                  <c:v>4.1000566771254028E-2</c:v>
                </c:pt>
                <c:pt idx="1943">
                  <c:v>4.059549406520091E-2</c:v>
                </c:pt>
                <c:pt idx="1944">
                  <c:v>4.0190729498862883E-2</c:v>
                </c:pt>
                <c:pt idx="1945">
                  <c:v>3.9786274224752477E-2</c:v>
                </c:pt>
                <c:pt idx="1946">
                  <c:v>3.9382129395380529E-2</c:v>
                </c:pt>
                <c:pt idx="1947">
                  <c:v>3.8978296163259159E-2</c:v>
                </c:pt>
                <c:pt idx="1948">
                  <c:v>3.857477568089962E-2</c:v>
                </c:pt>
                <c:pt idx="1949">
                  <c:v>3.8171569100813603E-2</c:v>
                </c:pt>
                <c:pt idx="1950">
                  <c:v>3.7768677575513637E-2</c:v>
                </c:pt>
                <c:pt idx="1951">
                  <c:v>3.736610225751056E-2</c:v>
                </c:pt>
                <c:pt idx="1952">
                  <c:v>3.6963844299316491E-2</c:v>
                </c:pt>
                <c:pt idx="1953">
                  <c:v>3.6561904853442684E-2</c:v>
                </c:pt>
                <c:pt idx="1954">
                  <c:v>3.6160285072400829E-2</c:v>
                </c:pt>
                <c:pt idx="1955">
                  <c:v>3.5758986108703456E-2</c:v>
                </c:pt>
                <c:pt idx="1956">
                  <c:v>3.5358009114861401E-2</c:v>
                </c:pt>
                <c:pt idx="1957">
                  <c:v>3.4957355243386785E-2</c:v>
                </c:pt>
                <c:pt idx="1958">
                  <c:v>3.4557025646790862E-2</c:v>
                </c:pt>
                <c:pt idx="1959">
                  <c:v>3.4157021477585321E-2</c:v>
                </c:pt>
                <c:pt idx="1960">
                  <c:v>3.3757343888282693E-2</c:v>
                </c:pt>
                <c:pt idx="1961">
                  <c:v>3.3357994031393813E-2</c:v>
                </c:pt>
                <c:pt idx="1962">
                  <c:v>3.2958973059430803E-2</c:v>
                </c:pt>
                <c:pt idx="1963">
                  <c:v>3.2560282124904916E-2</c:v>
                </c:pt>
                <c:pt idx="1964">
                  <c:v>3.2161922380327834E-2</c:v>
                </c:pt>
                <c:pt idx="1965">
                  <c:v>3.1763894978212109E-2</c:v>
                </c:pt>
                <c:pt idx="1966">
                  <c:v>3.1366201071068557E-2</c:v>
                </c:pt>
                <c:pt idx="1967">
                  <c:v>3.0968841811409305E-2</c:v>
                </c:pt>
                <c:pt idx="1968">
                  <c:v>3.0571818351745605E-2</c:v>
                </c:pt>
                <c:pt idx="1969">
                  <c:v>3.0175131844589146E-2</c:v>
                </c:pt>
                <c:pt idx="1970">
                  <c:v>2.9778783442452463E-2</c:v>
                </c:pt>
                <c:pt idx="1971">
                  <c:v>2.9382774297846397E-2</c:v>
                </c:pt>
                <c:pt idx="1972">
                  <c:v>2.8987105563283051E-2</c:v>
                </c:pt>
                <c:pt idx="1973">
                  <c:v>2.8591778391273692E-2</c:v>
                </c:pt>
                <c:pt idx="1974">
                  <c:v>2.819679393433E-2</c:v>
                </c:pt>
                <c:pt idx="1975">
                  <c:v>2.7802153344964522E-2</c:v>
                </c:pt>
                <c:pt idx="1976">
                  <c:v>2.7407857775688084E-2</c:v>
                </c:pt>
                <c:pt idx="1977">
                  <c:v>2.7013908379012803E-2</c:v>
                </c:pt>
                <c:pt idx="1978">
                  <c:v>2.6620306307449937E-2</c:v>
                </c:pt>
                <c:pt idx="1979">
                  <c:v>2.6227052713511168E-2</c:v>
                </c:pt>
                <c:pt idx="1980">
                  <c:v>2.5834148749709043E-2</c:v>
                </c:pt>
                <c:pt idx="1981">
                  <c:v>2.5441595568554388E-2</c:v>
                </c:pt>
                <c:pt idx="1982">
                  <c:v>2.5049394322559322E-2</c:v>
                </c:pt>
                <c:pt idx="1983">
                  <c:v>2.46575461642351E-2</c:v>
                </c:pt>
                <c:pt idx="1984">
                  <c:v>2.4266052246093406E-2</c:v>
                </c:pt>
                <c:pt idx="1985">
                  <c:v>2.3874913720646786E-2</c:v>
                </c:pt>
                <c:pt idx="1986">
                  <c:v>2.3484131740406068E-2</c:v>
                </c:pt>
                <c:pt idx="1987">
                  <c:v>2.3093707457883368E-2</c:v>
                </c:pt>
                <c:pt idx="1988">
                  <c:v>2.2703642025589943E-2</c:v>
                </c:pt>
                <c:pt idx="1989">
                  <c:v>2.2313936596037476E-2</c:v>
                </c:pt>
                <c:pt idx="1990">
                  <c:v>2.1924592321738514E-2</c:v>
                </c:pt>
                <c:pt idx="1991">
                  <c:v>2.1535610355203884E-2</c:v>
                </c:pt>
                <c:pt idx="1992">
                  <c:v>2.1146991848945702E-2</c:v>
                </c:pt>
                <c:pt idx="1993">
                  <c:v>2.0758737955475226E-2</c:v>
                </c:pt>
                <c:pt idx="1994">
                  <c:v>2.0370849827304138E-2</c:v>
                </c:pt>
                <c:pt idx="1995">
                  <c:v>1.9983328616944986E-2</c:v>
                </c:pt>
                <c:pt idx="1996">
                  <c:v>1.9596175476908596E-2</c:v>
                </c:pt>
                <c:pt idx="1997">
                  <c:v>1.9209391559707089E-2</c:v>
                </c:pt>
                <c:pt idx="1998">
                  <c:v>1.882297801785171E-2</c:v>
                </c:pt>
                <c:pt idx="1999">
                  <c:v>1.8436936003854151E-2</c:v>
                </c:pt>
                <c:pt idx="2000">
                  <c:v>1.8051266670226964E-2</c:v>
                </c:pt>
                <c:pt idx="2001">
                  <c:v>1.7665971169480967E-2</c:v>
                </c:pt>
                <c:pt idx="2002">
                  <c:v>1.7281050654128282E-2</c:v>
                </c:pt>
                <c:pt idx="2003">
                  <c:v>1.6896506276680157E-2</c:v>
                </c:pt>
                <c:pt idx="2004">
                  <c:v>1.6512339189648281E-2</c:v>
                </c:pt>
                <c:pt idx="2005">
                  <c:v>1.6128550545545208E-2</c:v>
                </c:pt>
                <c:pt idx="2006">
                  <c:v>1.5745141496881755E-2</c:v>
                </c:pt>
                <c:pt idx="2007">
                  <c:v>1.5362113196170044E-2</c:v>
                </c:pt>
                <c:pt idx="2008">
                  <c:v>1.4979466795921326E-2</c:v>
                </c:pt>
                <c:pt idx="2009">
                  <c:v>1.4597203448647286E-2</c:v>
                </c:pt>
                <c:pt idx="2010">
                  <c:v>1.4215324306860479E-2</c:v>
                </c:pt>
                <c:pt idx="2011">
                  <c:v>1.3833830523071723E-2</c:v>
                </c:pt>
                <c:pt idx="2012">
                  <c:v>1.3452723249793141E-2</c:v>
                </c:pt>
                <c:pt idx="2013">
                  <c:v>1.3072003639535978E-2</c:v>
                </c:pt>
                <c:pt idx="2014">
                  <c:v>1.2691672844811925E-2</c:v>
                </c:pt>
                <c:pt idx="2015">
                  <c:v>1.2311732018133539E-2</c:v>
                </c:pt>
                <c:pt idx="2016">
                  <c:v>1.1932182312011631E-2</c:v>
                </c:pt>
                <c:pt idx="2017">
                  <c:v>1.1553024878958328E-2</c:v>
                </c:pt>
                <c:pt idx="2018">
                  <c:v>1.1174260871484876E-2</c:v>
                </c:pt>
                <c:pt idx="2019">
                  <c:v>1.079589144210296E-2</c:v>
                </c:pt>
                <c:pt idx="2020">
                  <c:v>1.0417917743325147E-2</c:v>
                </c:pt>
                <c:pt idx="2021">
                  <c:v>1.004034092766224E-2</c:v>
                </c:pt>
                <c:pt idx="2022">
                  <c:v>9.6631621476263689E-3</c:v>
                </c:pt>
                <c:pt idx="2023">
                  <c:v>9.2863825557287782E-3</c:v>
                </c:pt>
                <c:pt idx="2024">
                  <c:v>8.9100033044811552E-3</c:v>
                </c:pt>
                <c:pt idx="2025">
                  <c:v>8.5340255463960627E-3</c:v>
                </c:pt>
                <c:pt idx="2026">
                  <c:v>8.1584504339843114E-3</c:v>
                </c:pt>
                <c:pt idx="2027">
                  <c:v>7.7832791197580235E-3</c:v>
                </c:pt>
                <c:pt idx="2028">
                  <c:v>7.408512756228447E-3</c:v>
                </c:pt>
                <c:pt idx="2029">
                  <c:v>7.0341524959072676E-3</c:v>
                </c:pt>
                <c:pt idx="2030">
                  <c:v>6.6601994913070509E-3</c:v>
                </c:pt>
                <c:pt idx="2031">
                  <c:v>6.2866548949386042E-3</c:v>
                </c:pt>
                <c:pt idx="2032">
                  <c:v>5.913519859314053E-3</c:v>
                </c:pt>
                <c:pt idx="2033">
                  <c:v>5.5407955369446427E-3</c:v>
                </c:pt>
                <c:pt idx="2034">
                  <c:v>5.1684830803420592E-3</c:v>
                </c:pt>
                <c:pt idx="2035">
                  <c:v>4.7965836420188705E-3</c:v>
                </c:pt>
                <c:pt idx="2036">
                  <c:v>4.4250983744858812E-3</c:v>
                </c:pt>
                <c:pt idx="2037">
                  <c:v>4.0540284302552181E-3</c:v>
                </c:pt>
                <c:pt idx="2038">
                  <c:v>3.6833749618381262E-3</c:v>
                </c:pt>
                <c:pt idx="2039">
                  <c:v>3.3131391217462907E-3</c:v>
                </c:pt>
                <c:pt idx="2040">
                  <c:v>2.9433220624922821E-3</c:v>
                </c:pt>
                <c:pt idx="2041">
                  <c:v>2.5739249365869027E-3</c:v>
                </c:pt>
                <c:pt idx="2042">
                  <c:v>2.2049488965422801E-3</c:v>
                </c:pt>
                <c:pt idx="2043">
                  <c:v>1.8363950948696584E-3</c:v>
                </c:pt>
                <c:pt idx="2044">
                  <c:v>1.468264684080723E-3</c:v>
                </c:pt>
                <c:pt idx="2045">
                  <c:v>1.1005588166880466E-3</c:v>
                </c:pt>
                <c:pt idx="2046">
                  <c:v>7.3327864520242878E-4</c:v>
                </c:pt>
                <c:pt idx="2047">
                  <c:v>3.6642532213599917E-4</c:v>
                </c:pt>
                <c:pt idx="2048">
                  <c:v>0</c:v>
                </c:pt>
              </c:numCache>
            </c:numRef>
          </c:xVal>
          <c:yVal>
            <c:numRef>
              <c:f>[0]!Bézier_Y</c:f>
              <c:numCache>
                <c:formatCode>General</c:formatCode>
                <c:ptCount val="2049"/>
                <c:pt idx="0">
                  <c:v>0</c:v>
                </c:pt>
                <c:pt idx="1">
                  <c:v>7.3242177666015451E-4</c:v>
                </c:pt>
                <c:pt idx="2">
                  <c:v>1.4648429632812365E-3</c:v>
                </c:pt>
                <c:pt idx="3">
                  <c:v>2.197262969824173E-3</c:v>
                </c:pt>
                <c:pt idx="4">
                  <c:v>2.9296812062498917E-3</c:v>
                </c:pt>
                <c:pt idx="5">
                  <c:v>3.6620970825193199E-3</c:v>
                </c:pt>
                <c:pt idx="6">
                  <c:v>4.3945100085933846E-3</c:v>
                </c:pt>
                <c:pt idx="7">
                  <c:v>5.1269193944330138E-3</c:v>
                </c:pt>
                <c:pt idx="8">
                  <c:v>5.8593246499991343E-3</c:v>
                </c:pt>
                <c:pt idx="9">
                  <c:v>6.5917251852526731E-3</c:v>
                </c:pt>
                <c:pt idx="10">
                  <c:v>7.3241204101545587E-3</c:v>
                </c:pt>
                <c:pt idx="11">
                  <c:v>8.056509734665717E-3</c:v>
                </c:pt>
                <c:pt idx="12">
                  <c:v>8.7888925687470785E-3</c:v>
                </c:pt>
                <c:pt idx="13">
                  <c:v>9.5212683223595655E-3</c:v>
                </c:pt>
                <c:pt idx="14">
                  <c:v>1.025363640546411E-2</c:v>
                </c:pt>
                <c:pt idx="15">
                  <c:v>1.0985996228021636E-2</c:v>
                </c:pt>
                <c:pt idx="16">
                  <c:v>1.1718347199993073E-2</c:v>
                </c:pt>
                <c:pt idx="17">
                  <c:v>1.2450688731339348E-2</c:v>
                </c:pt>
                <c:pt idx="18">
                  <c:v>1.3183020232021387E-2</c:v>
                </c:pt>
                <c:pt idx="19">
                  <c:v>1.3915341112000119E-2</c:v>
                </c:pt>
                <c:pt idx="20">
                  <c:v>1.464765078123647E-2</c:v>
                </c:pt>
                <c:pt idx="21">
                  <c:v>1.5379948649691369E-2</c:v>
                </c:pt>
                <c:pt idx="22">
                  <c:v>1.611223412732574E-2</c:v>
                </c:pt>
                <c:pt idx="23">
                  <c:v>1.6844506624100516E-2</c:v>
                </c:pt>
                <c:pt idx="24">
                  <c:v>1.7576765549976621E-2</c:v>
                </c:pt>
                <c:pt idx="25">
                  <c:v>1.830901031491498E-2</c:v>
                </c:pt>
                <c:pt idx="26">
                  <c:v>1.9041240328876524E-2</c:v>
                </c:pt>
                <c:pt idx="27">
                  <c:v>1.977345500182218E-2</c:v>
                </c:pt>
                <c:pt idx="28">
                  <c:v>2.0505653743712875E-2</c:v>
                </c:pt>
                <c:pt idx="29">
                  <c:v>2.1237835964509531E-2</c:v>
                </c:pt>
                <c:pt idx="30">
                  <c:v>2.1970001074173087E-2</c:v>
                </c:pt>
                <c:pt idx="31">
                  <c:v>2.2702148482664459E-2</c:v>
                </c:pt>
                <c:pt idx="32">
                  <c:v>2.343427759994458E-2</c:v>
                </c:pt>
                <c:pt idx="33">
                  <c:v>2.4166387835974378E-2</c:v>
                </c:pt>
                <c:pt idx="34">
                  <c:v>2.4898478600714775E-2</c:v>
                </c:pt>
                <c:pt idx="35">
                  <c:v>2.5630549304126705E-2</c:v>
                </c:pt>
                <c:pt idx="36">
                  <c:v>2.6362599356171093E-2</c:v>
                </c:pt>
                <c:pt idx="37">
                  <c:v>2.7094628166808864E-2</c:v>
                </c:pt>
                <c:pt idx="38">
                  <c:v>2.7826635146000946E-2</c:v>
                </c:pt>
                <c:pt idx="39">
                  <c:v>2.8558619703708269E-2</c:v>
                </c:pt>
                <c:pt idx="40">
                  <c:v>2.9290581249891756E-2</c:v>
                </c:pt>
                <c:pt idx="41">
                  <c:v>3.0022519194512345E-2</c:v>
                </c:pt>
                <c:pt idx="42">
                  <c:v>3.0754432947530948E-2</c:v>
                </c:pt>
                <c:pt idx="43">
                  <c:v>3.1486321918908503E-2</c:v>
                </c:pt>
                <c:pt idx="44">
                  <c:v>3.2218185518605932E-2</c:v>
                </c:pt>
                <c:pt idx="45">
                  <c:v>3.2950023156584164E-2</c:v>
                </c:pt>
                <c:pt idx="46">
                  <c:v>3.3681834242804132E-2</c:v>
                </c:pt>
                <c:pt idx="47">
                  <c:v>3.4413618187226748E-2</c:v>
                </c:pt>
                <c:pt idx="48">
                  <c:v>3.5145374399812961E-2</c:v>
                </c:pt>
                <c:pt idx="49">
                  <c:v>3.5877102290523676E-2</c:v>
                </c:pt>
                <c:pt idx="50">
                  <c:v>3.6608801269319841E-2</c:v>
                </c:pt>
                <c:pt idx="51">
                  <c:v>3.7340470746162369E-2</c:v>
                </c:pt>
                <c:pt idx="52">
                  <c:v>3.8072110131012193E-2</c:v>
                </c:pt>
                <c:pt idx="53">
                  <c:v>3.8803718833830235E-2</c:v>
                </c:pt>
                <c:pt idx="54">
                  <c:v>3.9535296264577434E-2</c:v>
                </c:pt>
                <c:pt idx="55">
                  <c:v>4.026684183321471E-2</c:v>
                </c:pt>
                <c:pt idx="56">
                  <c:v>4.0998354949702984E-2</c:v>
                </c:pt>
                <c:pt idx="57">
                  <c:v>4.1729835024003195E-2</c:v>
                </c:pt>
                <c:pt idx="58">
                  <c:v>4.2461281466076264E-2</c:v>
                </c:pt>
                <c:pt idx="59">
                  <c:v>4.3192693685883118E-2</c:v>
                </c:pt>
                <c:pt idx="60">
                  <c:v>4.3924071093384684E-2</c:v>
                </c:pt>
                <c:pt idx="61">
                  <c:v>4.4655413098541895E-2</c:v>
                </c:pt>
                <c:pt idx="62">
                  <c:v>4.5386719111315671E-2</c:v>
                </c:pt>
                <c:pt idx="63">
                  <c:v>4.6117988541666946E-2</c:v>
                </c:pt>
                <c:pt idx="64">
                  <c:v>4.684922079955664E-2</c:v>
                </c:pt>
                <c:pt idx="65">
                  <c:v>4.7580415294945687E-2</c:v>
                </c:pt>
                <c:pt idx="66">
                  <c:v>4.8311571437795013E-2</c:v>
                </c:pt>
                <c:pt idx="67">
                  <c:v>4.9042688638065546E-2</c:v>
                </c:pt>
                <c:pt idx="68">
                  <c:v>4.9773766305718212E-2</c:v>
                </c:pt>
                <c:pt idx="69">
                  <c:v>5.0504803850713938E-2</c:v>
                </c:pt>
                <c:pt idx="70">
                  <c:v>5.1235800683013644E-2</c:v>
                </c:pt>
                <c:pt idx="71">
                  <c:v>5.196675621257827E-2</c:v>
                </c:pt>
                <c:pt idx="72">
                  <c:v>5.2697669849368731E-2</c:v>
                </c:pt>
                <c:pt idx="73">
                  <c:v>5.3428541003345972E-2</c:v>
                </c:pt>
                <c:pt idx="74">
                  <c:v>5.4159369084470901E-2</c:v>
                </c:pt>
                <c:pt idx="75">
                  <c:v>5.4890153502704465E-2</c:v>
                </c:pt>
                <c:pt idx="76">
                  <c:v>5.5620893668007577E-2</c:v>
                </c:pt>
                <c:pt idx="77">
                  <c:v>5.6351588990341157E-2</c:v>
                </c:pt>
                <c:pt idx="78">
                  <c:v>5.7082238879666153E-2</c:v>
                </c:pt>
                <c:pt idx="79">
                  <c:v>5.7812842745943477E-2</c:v>
                </c:pt>
                <c:pt idx="80">
                  <c:v>5.8543399999134063E-2</c:v>
                </c:pt>
                <c:pt idx="81">
                  <c:v>5.9273910049198845E-2</c:v>
                </c:pt>
                <c:pt idx="82">
                  <c:v>6.0004372306098737E-2</c:v>
                </c:pt>
                <c:pt idx="83">
                  <c:v>6.0734786179794671E-2</c:v>
                </c:pt>
                <c:pt idx="84">
                  <c:v>6.1465151080247582E-2</c:v>
                </c:pt>
                <c:pt idx="85">
                  <c:v>6.2195466417418376E-2</c:v>
                </c:pt>
                <c:pt idx="86">
                  <c:v>6.2925731601268006E-2</c:v>
                </c:pt>
                <c:pt idx="87">
                  <c:v>6.3655946041757394E-2</c:v>
                </c:pt>
                <c:pt idx="88">
                  <c:v>6.4386109148847445E-2</c:v>
                </c:pt>
                <c:pt idx="89">
                  <c:v>6.5116220332499114E-2</c:v>
                </c:pt>
                <c:pt idx="90">
                  <c:v>6.5846279002673314E-2</c:v>
                </c:pt>
                <c:pt idx="91">
                  <c:v>6.6576284569330971E-2</c:v>
                </c:pt>
                <c:pt idx="92">
                  <c:v>6.7306236442433026E-2</c:v>
                </c:pt>
                <c:pt idx="93">
                  <c:v>6.8036134031940393E-2</c:v>
                </c:pt>
                <c:pt idx="94">
                  <c:v>6.8765976747814012E-2</c:v>
                </c:pt>
                <c:pt idx="95">
                  <c:v>6.9495764000014781E-2</c:v>
                </c:pt>
                <c:pt idx="96">
                  <c:v>7.0225495198503671E-2</c:v>
                </c:pt>
                <c:pt idx="97">
                  <c:v>7.0955169753241579E-2</c:v>
                </c:pt>
                <c:pt idx="98">
                  <c:v>7.1684787074189432E-2</c:v>
                </c:pt>
                <c:pt idx="99">
                  <c:v>7.2414346571308172E-2</c:v>
                </c:pt>
                <c:pt idx="100">
                  <c:v>7.3143847654558725E-2</c:v>
                </c:pt>
                <c:pt idx="101">
                  <c:v>7.3873289733902017E-2</c:v>
                </c:pt>
                <c:pt idx="102">
                  <c:v>7.4602672219298963E-2</c:v>
                </c:pt>
                <c:pt idx="103">
                  <c:v>7.5331994520710488E-2</c:v>
                </c:pt>
                <c:pt idx="104">
                  <c:v>7.6061256048097547E-2</c:v>
                </c:pt>
                <c:pt idx="105">
                  <c:v>7.679045621142104E-2</c:v>
                </c:pt>
                <c:pt idx="106">
                  <c:v>7.7519594420641921E-2</c:v>
                </c:pt>
                <c:pt idx="107">
                  <c:v>7.8248670085721089E-2</c:v>
                </c:pt>
                <c:pt idx="108">
                  <c:v>7.8977682616619471E-2</c:v>
                </c:pt>
                <c:pt idx="109">
                  <c:v>7.9706631423298036E-2</c:v>
                </c:pt>
                <c:pt idx="110">
                  <c:v>8.0435515915717667E-2</c:v>
                </c:pt>
                <c:pt idx="111">
                  <c:v>8.1164335503839308E-2</c:v>
                </c:pt>
                <c:pt idx="112">
                  <c:v>8.1893089597623883E-2</c:v>
                </c:pt>
                <c:pt idx="113">
                  <c:v>8.2621777607032321E-2</c:v>
                </c:pt>
                <c:pt idx="114">
                  <c:v>8.3350398942025561E-2</c:v>
                </c:pt>
                <c:pt idx="115">
                  <c:v>8.4078953012564503E-2</c:v>
                </c:pt>
                <c:pt idx="116">
                  <c:v>8.4807439228610101E-2</c:v>
                </c:pt>
                <c:pt idx="117">
                  <c:v>8.5535857000123255E-2</c:v>
                </c:pt>
                <c:pt idx="118">
                  <c:v>8.6264205737064933E-2</c:v>
                </c:pt>
                <c:pt idx="119">
                  <c:v>8.6992484849396035E-2</c:v>
                </c:pt>
                <c:pt idx="120">
                  <c:v>8.7720693747077472E-2</c:v>
                </c:pt>
                <c:pt idx="121">
                  <c:v>8.8448831840070213E-2</c:v>
                </c:pt>
                <c:pt idx="122">
                  <c:v>8.9176898538335159E-2</c:v>
                </c:pt>
                <c:pt idx="123">
                  <c:v>8.9904893251833234E-2</c:v>
                </c:pt>
                <c:pt idx="124">
                  <c:v>9.0632815390525381E-2</c:v>
                </c:pt>
                <c:pt idx="125">
                  <c:v>9.1360664364372512E-2</c:v>
                </c:pt>
                <c:pt idx="126">
                  <c:v>9.2088439583335568E-2</c:v>
                </c:pt>
                <c:pt idx="127">
                  <c:v>9.2816140457375462E-2</c:v>
                </c:pt>
                <c:pt idx="128">
                  <c:v>9.3543766396453149E-2</c:v>
                </c:pt>
                <c:pt idx="129">
                  <c:v>9.4271316810529526E-2</c:v>
                </c:pt>
                <c:pt idx="130">
                  <c:v>9.4998791109565522E-2</c:v>
                </c:pt>
                <c:pt idx="131">
                  <c:v>9.5726188703522078E-2</c:v>
                </c:pt>
                <c:pt idx="132">
                  <c:v>9.6453509002360133E-2</c:v>
                </c:pt>
                <c:pt idx="133">
                  <c:v>9.7180751416040587E-2</c:v>
                </c:pt>
                <c:pt idx="134">
                  <c:v>9.7907915354524366E-2</c:v>
                </c:pt>
                <c:pt idx="135">
                  <c:v>9.8635000227772426E-2</c:v>
                </c:pt>
                <c:pt idx="136">
                  <c:v>9.936200544574568E-2</c:v>
                </c:pt>
                <c:pt idx="137">
                  <c:v>0.10008893041840505</c:v>
                </c:pt>
                <c:pt idx="138">
                  <c:v>0.10081577455571146</c:v>
                </c:pt>
                <c:pt idx="139">
                  <c:v>0.10154253726762585</c:v>
                </c:pt>
                <c:pt idx="140">
                  <c:v>0.10226921796410915</c:v>
                </c:pt>
                <c:pt idx="141">
                  <c:v>0.10299581605512227</c:v>
                </c:pt>
                <c:pt idx="142">
                  <c:v>0.10372233095062615</c:v>
                </c:pt>
                <c:pt idx="143">
                  <c:v>0.10444876206058171</c:v>
                </c:pt>
                <c:pt idx="144">
                  <c:v>0.10517510879494989</c:v>
                </c:pt>
                <c:pt idx="145">
                  <c:v>0.10590137056369159</c:v>
                </c:pt>
                <c:pt idx="146">
                  <c:v>0.10662754677676778</c:v>
                </c:pt>
                <c:pt idx="147">
                  <c:v>0.10735363684413934</c:v>
                </c:pt>
                <c:pt idx="148">
                  <c:v>0.10807964017576725</c:v>
                </c:pt>
                <c:pt idx="149">
                  <c:v>0.10880555618161239</c:v>
                </c:pt>
                <c:pt idx="150">
                  <c:v>0.10953138427163571</c:v>
                </c:pt>
                <c:pt idx="151">
                  <c:v>0.11025712385579813</c:v>
                </c:pt>
                <c:pt idx="152">
                  <c:v>0.11098277434406058</c:v>
                </c:pt>
                <c:pt idx="153">
                  <c:v>0.11170833514638398</c:v>
                </c:pt>
                <c:pt idx="154">
                  <c:v>0.11243380567272927</c:v>
                </c:pt>
                <c:pt idx="155">
                  <c:v>0.11315918533305737</c:v>
                </c:pt>
                <c:pt idx="156">
                  <c:v>0.11388447353732922</c:v>
                </c:pt>
                <c:pt idx="157">
                  <c:v>0.11460966969550573</c:v>
                </c:pt>
                <c:pt idx="158">
                  <c:v>0.11533477321754783</c:v>
                </c:pt>
                <c:pt idx="159">
                  <c:v>0.11605978351341648</c:v>
                </c:pt>
                <c:pt idx="160">
                  <c:v>0.11678469999307256</c:v>
                </c:pt>
                <c:pt idx="161">
                  <c:v>0.11750952206647701</c:v>
                </c:pt>
                <c:pt idx="162">
                  <c:v>0.11823424914359075</c:v>
                </c:pt>
                <c:pt idx="163">
                  <c:v>0.11895888063437475</c:v>
                </c:pt>
                <c:pt idx="164">
                  <c:v>0.1196834159487899</c:v>
                </c:pt>
                <c:pt idx="165">
                  <c:v>0.12040785449679713</c:v>
                </c:pt>
                <c:pt idx="166">
                  <c:v>0.12113219568835737</c:v>
                </c:pt>
                <c:pt idx="167">
                  <c:v>0.12185643893343155</c:v>
                </c:pt>
                <c:pt idx="168">
                  <c:v>0.1225805836419806</c:v>
                </c:pt>
                <c:pt idx="169">
                  <c:v>0.12330462922396546</c:v>
                </c:pt>
                <c:pt idx="170">
                  <c:v>0.12402857508934702</c:v>
                </c:pt>
                <c:pt idx="171">
                  <c:v>0.12475242064808625</c:v>
                </c:pt>
                <c:pt idx="172">
                  <c:v>0.12547616531014405</c:v>
                </c:pt>
                <c:pt idx="173">
                  <c:v>0.12619980848548135</c:v>
                </c:pt>
                <c:pt idx="174">
                  <c:v>0.12692334958405907</c:v>
                </c:pt>
                <c:pt idx="175">
                  <c:v>0.12764678801583818</c:v>
                </c:pt>
                <c:pt idx="176">
                  <c:v>0.12837012319077956</c:v>
                </c:pt>
                <c:pt idx="177">
                  <c:v>0.12909335451884416</c:v>
                </c:pt>
                <c:pt idx="178">
                  <c:v>0.12981648140999288</c:v>
                </c:pt>
                <c:pt idx="179">
                  <c:v>0.13053950327418667</c:v>
                </c:pt>
                <c:pt idx="180">
                  <c:v>0.13126241952138648</c:v>
                </c:pt>
                <c:pt idx="181">
                  <c:v>0.13198522956155323</c:v>
                </c:pt>
                <c:pt idx="182">
                  <c:v>0.13270793280464779</c:v>
                </c:pt>
                <c:pt idx="183">
                  <c:v>0.13343052866063115</c:v>
                </c:pt>
                <c:pt idx="184">
                  <c:v>0.13415301653946421</c:v>
                </c:pt>
                <c:pt idx="185">
                  <c:v>0.13487539585110792</c:v>
                </c:pt>
                <c:pt idx="186">
                  <c:v>0.13559766600552314</c:v>
                </c:pt>
                <c:pt idx="187">
                  <c:v>0.1363198264126709</c:v>
                </c:pt>
                <c:pt idx="188">
                  <c:v>0.13704187648251204</c:v>
                </c:pt>
                <c:pt idx="189">
                  <c:v>0.13776381562500753</c:v>
                </c:pt>
                <c:pt idx="190">
                  <c:v>0.13848564325011831</c:v>
                </c:pt>
                <c:pt idx="191">
                  <c:v>0.13920735876780527</c:v>
                </c:pt>
                <c:pt idx="192">
                  <c:v>0.13992896158802937</c:v>
                </c:pt>
                <c:pt idx="193">
                  <c:v>0.1406504511207515</c:v>
                </c:pt>
                <c:pt idx="194">
                  <c:v>0.14137182677593263</c:v>
                </c:pt>
                <c:pt idx="195">
                  <c:v>0.14209308796353365</c:v>
                </c:pt>
                <c:pt idx="196">
                  <c:v>0.14281423409351551</c:v>
                </c:pt>
                <c:pt idx="197">
                  <c:v>0.14353526457583912</c:v>
                </c:pt>
                <c:pt idx="198">
                  <c:v>0.14425617882046543</c:v>
                </c:pt>
                <c:pt idx="199">
                  <c:v>0.14497697623735536</c:v>
                </c:pt>
                <c:pt idx="200">
                  <c:v>0.14569765623646982</c:v>
                </c:pt>
                <c:pt idx="201">
                  <c:v>0.14641821822776976</c:v>
                </c:pt>
                <c:pt idx="202">
                  <c:v>0.14713866162121608</c:v>
                </c:pt>
                <c:pt idx="203">
                  <c:v>0.14785898582676976</c:v>
                </c:pt>
                <c:pt idx="204">
                  <c:v>0.14857919025439165</c:v>
                </c:pt>
                <c:pt idx="205">
                  <c:v>0.14929927431404277</c:v>
                </c:pt>
                <c:pt idx="206">
                  <c:v>0.15001923741568396</c:v>
                </c:pt>
                <c:pt idx="207">
                  <c:v>0.15073907896927619</c:v>
                </c:pt>
                <c:pt idx="208">
                  <c:v>0.15145879838478038</c:v>
                </c:pt>
                <c:pt idx="209">
                  <c:v>0.15217839507215747</c:v>
                </c:pt>
                <c:pt idx="210">
                  <c:v>0.15289786844136838</c:v>
                </c:pt>
                <c:pt idx="211">
                  <c:v>0.15361721790237404</c:v>
                </c:pt>
                <c:pt idx="212">
                  <c:v>0.15433644286513531</c:v>
                </c:pt>
                <c:pt idx="213">
                  <c:v>0.15505554273961325</c:v>
                </c:pt>
                <c:pt idx="214">
                  <c:v>0.15577451693576869</c:v>
                </c:pt>
                <c:pt idx="215">
                  <c:v>0.15649336486356261</c:v>
                </c:pt>
                <c:pt idx="216">
                  <c:v>0.15721208593295588</c:v>
                </c:pt>
                <c:pt idx="217">
                  <c:v>0.15793067955390944</c:v>
                </c:pt>
                <c:pt idx="218">
                  <c:v>0.15864914513638426</c:v>
                </c:pt>
                <c:pt idx="219">
                  <c:v>0.15936748209034127</c:v>
                </c:pt>
                <c:pt idx="220">
                  <c:v>0.16008568982574134</c:v>
                </c:pt>
                <c:pt idx="221">
                  <c:v>0.16080376775254543</c:v>
                </c:pt>
                <c:pt idx="222">
                  <c:v>0.16152171528071446</c:v>
                </c:pt>
                <c:pt idx="223">
                  <c:v>0.16223953182020937</c:v>
                </c:pt>
                <c:pt idx="224">
                  <c:v>0.16295721678099107</c:v>
                </c:pt>
                <c:pt idx="225">
                  <c:v>0.16367476957302049</c:v>
                </c:pt>
                <c:pt idx="226">
                  <c:v>0.16439218960625859</c:v>
                </c:pt>
                <c:pt idx="227">
                  <c:v>0.16510947629066627</c:v>
                </c:pt>
                <c:pt idx="228">
                  <c:v>0.16582662903620446</c:v>
                </c:pt>
                <c:pt idx="229">
                  <c:v>0.16654364725283408</c:v>
                </c:pt>
                <c:pt idx="230">
                  <c:v>0.16726053035051602</c:v>
                </c:pt>
                <c:pt idx="231">
                  <c:v>0.16797727773921131</c:v>
                </c:pt>
                <c:pt idx="232">
                  <c:v>0.16869388882888081</c:v>
                </c:pt>
                <c:pt idx="233">
                  <c:v>0.16941036302948542</c:v>
                </c:pt>
                <c:pt idx="234">
                  <c:v>0.17012669975098615</c:v>
                </c:pt>
                <c:pt idx="235">
                  <c:v>0.17084289840334385</c:v>
                </c:pt>
                <c:pt idx="236">
                  <c:v>0.17155895839651947</c:v>
                </c:pt>
                <c:pt idx="237">
                  <c:v>0.17227487914047396</c:v>
                </c:pt>
                <c:pt idx="238">
                  <c:v>0.17299066004516825</c:v>
                </c:pt>
                <c:pt idx="239">
                  <c:v>0.17370630052056324</c:v>
                </c:pt>
                <c:pt idx="240">
                  <c:v>0.17442179997661986</c:v>
                </c:pt>
                <c:pt idx="241">
                  <c:v>0.17513715782329903</c:v>
                </c:pt>
                <c:pt idx="242">
                  <c:v>0.17585237347056171</c:v>
                </c:pt>
                <c:pt idx="243">
                  <c:v>0.17656744632836879</c:v>
                </c:pt>
                <c:pt idx="244">
                  <c:v>0.17728237580668127</c:v>
                </c:pt>
                <c:pt idx="245">
                  <c:v>0.17799716131545998</c:v>
                </c:pt>
                <c:pt idx="246">
                  <c:v>0.17871180226466588</c:v>
                </c:pt>
                <c:pt idx="247">
                  <c:v>0.17942629806425991</c:v>
                </c:pt>
                <c:pt idx="248">
                  <c:v>0.18014064812420302</c:v>
                </c:pt>
                <c:pt idx="249">
                  <c:v>0.18085485185445613</c:v>
                </c:pt>
                <c:pt idx="250">
                  <c:v>0.1815689086649801</c:v>
                </c:pt>
                <c:pt idx="251">
                  <c:v>0.18228281796573595</c:v>
                </c:pt>
                <c:pt idx="252">
                  <c:v>0.18299657916668455</c:v>
                </c:pt>
                <c:pt idx="253">
                  <c:v>0.18371019167778685</c:v>
                </c:pt>
                <c:pt idx="254">
                  <c:v>0.18442365490900375</c:v>
                </c:pt>
                <c:pt idx="255">
                  <c:v>0.18513696827029621</c:v>
                </c:pt>
                <c:pt idx="256">
                  <c:v>0.18585013117162516</c:v>
                </c:pt>
                <c:pt idx="257">
                  <c:v>0.18656314302295149</c:v>
                </c:pt>
                <c:pt idx="258">
                  <c:v>0.18727600323423615</c:v>
                </c:pt>
                <c:pt idx="259">
                  <c:v>0.18798871121544006</c:v>
                </c:pt>
                <c:pt idx="260">
                  <c:v>0.18870126637652418</c:v>
                </c:pt>
                <c:pt idx="261">
                  <c:v>0.18941366812744942</c:v>
                </c:pt>
                <c:pt idx="262">
                  <c:v>0.19012591587817668</c:v>
                </c:pt>
                <c:pt idx="263">
                  <c:v>0.19083800903866688</c:v>
                </c:pt>
                <c:pt idx="264">
                  <c:v>0.19154994701888101</c:v>
                </c:pt>
                <c:pt idx="265">
                  <c:v>0.19226172922877996</c:v>
                </c:pt>
                <c:pt idx="266">
                  <c:v>0.19297335507832464</c:v>
                </c:pt>
                <c:pt idx="267">
                  <c:v>0.19368482397747599</c:v>
                </c:pt>
                <c:pt idx="268">
                  <c:v>0.19439613533619499</c:v>
                </c:pt>
                <c:pt idx="269">
                  <c:v>0.19510728856444248</c:v>
                </c:pt>
                <c:pt idx="270">
                  <c:v>0.19581828307217941</c:v>
                </c:pt>
                <c:pt idx="271">
                  <c:v>0.19652911826936678</c:v>
                </c:pt>
                <c:pt idx="272">
                  <c:v>0.19723979356596541</c:v>
                </c:pt>
                <c:pt idx="273">
                  <c:v>0.19795030837193633</c:v>
                </c:pt>
                <c:pt idx="274">
                  <c:v>0.19866066209724037</c:v>
                </c:pt>
                <c:pt idx="275">
                  <c:v>0.19937085415183853</c:v>
                </c:pt>
                <c:pt idx="276">
                  <c:v>0.20008088394569171</c:v>
                </c:pt>
                <c:pt idx="277">
                  <c:v>0.20079075088876083</c:v>
                </c:pt>
                <c:pt idx="278">
                  <c:v>0.20150045439100683</c:v>
                </c:pt>
                <c:pt idx="279">
                  <c:v>0.20220999386239064</c:v>
                </c:pt>
                <c:pt idx="280">
                  <c:v>0.20291936871287317</c:v>
                </c:pt>
                <c:pt idx="281">
                  <c:v>0.20362857835241538</c:v>
                </c:pt>
                <c:pt idx="282">
                  <c:v>0.20433762219097815</c:v>
                </c:pt>
                <c:pt idx="283">
                  <c:v>0.20504649963852245</c:v>
                </c:pt>
                <c:pt idx="284">
                  <c:v>0.20575521010500919</c:v>
                </c:pt>
                <c:pt idx="285">
                  <c:v>0.20646375300039929</c:v>
                </c:pt>
                <c:pt idx="286">
                  <c:v>0.20717212773465371</c:v>
                </c:pt>
                <c:pt idx="287">
                  <c:v>0.20788033371773332</c:v>
                </c:pt>
                <c:pt idx="288">
                  <c:v>0.20858837035959907</c:v>
                </c:pt>
                <c:pt idx="289">
                  <c:v>0.20929623707021194</c:v>
                </c:pt>
                <c:pt idx="290">
                  <c:v>0.21000393325953282</c:v>
                </c:pt>
                <c:pt idx="291">
                  <c:v>0.21071145833752258</c:v>
                </c:pt>
                <c:pt idx="292">
                  <c:v>0.21141881171414226</c:v>
                </c:pt>
                <c:pt idx="293">
                  <c:v>0.21212599279935268</c:v>
                </c:pt>
                <c:pt idx="294">
                  <c:v>0.21283300100311481</c:v>
                </c:pt>
                <c:pt idx="295">
                  <c:v>0.21353983573538959</c:v>
                </c:pt>
                <c:pt idx="296">
                  <c:v>0.21424649640613797</c:v>
                </c:pt>
                <c:pt idx="297">
                  <c:v>0.21495298242532082</c:v>
                </c:pt>
                <c:pt idx="298">
                  <c:v>0.21565929320289912</c:v>
                </c:pt>
                <c:pt idx="299">
                  <c:v>0.21636542814883372</c:v>
                </c:pt>
                <c:pt idx="300">
                  <c:v>0.21707138667308565</c:v>
                </c:pt>
                <c:pt idx="301">
                  <c:v>0.21777716818561574</c:v>
                </c:pt>
                <c:pt idx="302">
                  <c:v>0.218482772096385</c:v>
                </c:pt>
                <c:pt idx="303">
                  <c:v>0.21918819781535431</c:v>
                </c:pt>
                <c:pt idx="304">
                  <c:v>0.2198934447524846</c:v>
                </c:pt>
                <c:pt idx="305">
                  <c:v>0.22059851231773681</c:v>
                </c:pt>
                <c:pt idx="306">
                  <c:v>0.22130339992107187</c:v>
                </c:pt>
                <c:pt idx="307">
                  <c:v>0.22200810697245069</c:v>
                </c:pt>
                <c:pt idx="308">
                  <c:v>0.22271263288183421</c:v>
                </c:pt>
                <c:pt idx="309">
                  <c:v>0.22341697705918334</c:v>
                </c:pt>
                <c:pt idx="310">
                  <c:v>0.22412113891445903</c:v>
                </c:pt>
                <c:pt idx="311">
                  <c:v>0.22482511785762221</c:v>
                </c:pt>
                <c:pt idx="312">
                  <c:v>0.22552891329863381</c:v>
                </c:pt>
                <c:pt idx="313">
                  <c:v>0.22623252464745472</c:v>
                </c:pt>
                <c:pt idx="314">
                  <c:v>0.2269359513140459</c:v>
                </c:pt>
                <c:pt idx="315">
                  <c:v>0.22763919270836827</c:v>
                </c:pt>
                <c:pt idx="316">
                  <c:v>0.22834224824038274</c:v>
                </c:pt>
                <c:pt idx="317">
                  <c:v>0.22904511732005028</c:v>
                </c:pt>
                <c:pt idx="318">
                  <c:v>0.22974779935733175</c:v>
                </c:pt>
                <c:pt idx="319">
                  <c:v>0.23045029376218815</c:v>
                </c:pt>
                <c:pt idx="320">
                  <c:v>0.23115259994458037</c:v>
                </c:pt>
                <c:pt idx="321">
                  <c:v>0.23185471731446936</c:v>
                </c:pt>
                <c:pt idx="322">
                  <c:v>0.23255664528181599</c:v>
                </c:pt>
                <c:pt idx="323">
                  <c:v>0.23325838325658124</c:v>
                </c:pt>
                <c:pt idx="324">
                  <c:v>0.23395993064872603</c:v>
                </c:pt>
                <c:pt idx="325">
                  <c:v>0.23466128686821131</c:v>
                </c:pt>
                <c:pt idx="326">
                  <c:v>0.23536245132499795</c:v>
                </c:pt>
                <c:pt idx="327">
                  <c:v>0.2360634234290469</c:v>
                </c:pt>
                <c:pt idx="328">
                  <c:v>0.23676420259031913</c:v>
                </c:pt>
                <c:pt idx="329">
                  <c:v>0.23746478821877551</c:v>
                </c:pt>
                <c:pt idx="330">
                  <c:v>0.23816517972437698</c:v>
                </c:pt>
                <c:pt idx="331">
                  <c:v>0.23886537651708448</c:v>
                </c:pt>
                <c:pt idx="332">
                  <c:v>0.23956537800685893</c:v>
                </c:pt>
                <c:pt idx="333">
                  <c:v>0.24026518360366125</c:v>
                </c:pt>
                <c:pt idx="334">
                  <c:v>0.24096479271745241</c:v>
                </c:pt>
                <c:pt idx="335">
                  <c:v>0.24166420475819331</c:v>
                </c:pt>
                <c:pt idx="336">
                  <c:v>0.24236341913584486</c:v>
                </c:pt>
                <c:pt idx="337">
                  <c:v>0.243062435260368</c:v>
                </c:pt>
                <c:pt idx="338">
                  <c:v>0.24376125254172365</c:v>
                </c:pt>
                <c:pt idx="339">
                  <c:v>0.24445987038987274</c:v>
                </c:pt>
                <c:pt idx="340">
                  <c:v>0.2451582882147762</c:v>
                </c:pt>
                <c:pt idx="341">
                  <c:v>0.24585650542639498</c:v>
                </c:pt>
                <c:pt idx="342">
                  <c:v>0.24655452143468998</c:v>
                </c:pt>
                <c:pt idx="343">
                  <c:v>0.24725233564962212</c:v>
                </c:pt>
                <c:pt idx="344">
                  <c:v>0.24794994748115237</c:v>
                </c:pt>
                <c:pt idx="345">
                  <c:v>0.24864735633924162</c:v>
                </c:pt>
                <c:pt idx="346">
                  <c:v>0.2493445616338508</c:v>
                </c:pt>
                <c:pt idx="347">
                  <c:v>0.25004156277494083</c:v>
                </c:pt>
                <c:pt idx="348">
                  <c:v>0.25073835917247267</c:v>
                </c:pt>
                <c:pt idx="349">
                  <c:v>0.25143495023640722</c:v>
                </c:pt>
                <c:pt idx="350">
                  <c:v>0.2521313353767054</c:v>
                </c:pt>
                <c:pt idx="351">
                  <c:v>0.2528275140033282</c:v>
                </c:pt>
                <c:pt idx="352">
                  <c:v>0.25352348552623649</c:v>
                </c:pt>
                <c:pt idx="353">
                  <c:v>0.2542192493553912</c:v>
                </c:pt>
                <c:pt idx="354">
                  <c:v>0.25491480490075324</c:v>
                </c:pt>
                <c:pt idx="355">
                  <c:v>0.25561015157228356</c:v>
                </c:pt>
                <c:pt idx="356">
                  <c:v>0.25630528877994313</c:v>
                </c:pt>
                <c:pt idx="357">
                  <c:v>0.25700021593369282</c:v>
                </c:pt>
                <c:pt idx="358">
                  <c:v>0.25769493244349356</c:v>
                </c:pt>
                <c:pt idx="359">
                  <c:v>0.25838943771930634</c:v>
                </c:pt>
                <c:pt idx="360">
                  <c:v>0.25908373117109196</c:v>
                </c:pt>
                <c:pt idx="361">
                  <c:v>0.25977781220881152</c:v>
                </c:pt>
                <c:pt idx="362">
                  <c:v>0.26047168024242578</c:v>
                </c:pt>
                <c:pt idx="363">
                  <c:v>0.26116533468189579</c:v>
                </c:pt>
                <c:pt idx="364">
                  <c:v>0.2618587749371824</c:v>
                </c:pt>
                <c:pt idx="365">
                  <c:v>0.26255200041824656</c:v>
                </c:pt>
                <c:pt idx="366">
                  <c:v>0.26324501053504917</c:v>
                </c:pt>
                <c:pt idx="367">
                  <c:v>0.26393780469755129</c:v>
                </c:pt>
                <c:pt idx="368">
                  <c:v>0.26463038231571367</c:v>
                </c:pt>
                <c:pt idx="369">
                  <c:v>0.26532274279949736</c:v>
                </c:pt>
                <c:pt idx="370">
                  <c:v>0.26601488555886321</c:v>
                </c:pt>
                <c:pt idx="371">
                  <c:v>0.26670681000377217</c:v>
                </c:pt>
                <c:pt idx="372">
                  <c:v>0.26739851554418526</c:v>
                </c:pt>
                <c:pt idx="373">
                  <c:v>0.26809000159006324</c:v>
                </c:pt>
                <c:pt idx="374">
                  <c:v>0.26878126755136711</c:v>
                </c:pt>
                <c:pt idx="375">
                  <c:v>0.26947231283805789</c:v>
                </c:pt>
                <c:pt idx="376">
                  <c:v>0.27016313686009635</c:v>
                </c:pt>
                <c:pt idx="377">
                  <c:v>0.27085373902744359</c:v>
                </c:pt>
                <c:pt idx="378">
                  <c:v>0.27154411875006035</c:v>
                </c:pt>
                <c:pt idx="379">
                  <c:v>0.27223427543790768</c:v>
                </c:pt>
                <c:pt idx="380">
                  <c:v>0.27292420850094651</c:v>
                </c:pt>
                <c:pt idx="381">
                  <c:v>0.27361391734913765</c:v>
                </c:pt>
                <c:pt idx="382">
                  <c:v>0.27430340139244219</c:v>
                </c:pt>
                <c:pt idx="383">
                  <c:v>0.27499266004082096</c:v>
                </c:pt>
                <c:pt idx="384">
                  <c:v>0.27568169270423487</c:v>
                </c:pt>
                <c:pt idx="385">
                  <c:v>0.27637049879264491</c:v>
                </c:pt>
                <c:pt idx="386">
                  <c:v>0.27705907771601196</c:v>
                </c:pt>
                <c:pt idx="387">
                  <c:v>0.27774742888429704</c:v>
                </c:pt>
                <c:pt idx="388">
                  <c:v>0.27843555170746093</c:v>
                </c:pt>
                <c:pt idx="389">
                  <c:v>0.2791234455954647</c:v>
                </c:pt>
                <c:pt idx="390">
                  <c:v>0.27981110995826913</c:v>
                </c:pt>
                <c:pt idx="391">
                  <c:v>0.28049854420583525</c:v>
                </c:pt>
                <c:pt idx="392">
                  <c:v>0.28118574774812399</c:v>
                </c:pt>
                <c:pt idx="393">
                  <c:v>0.28187271999509622</c:v>
                </c:pt>
                <c:pt idx="394">
                  <c:v>0.28255946035671298</c:v>
                </c:pt>
                <c:pt idx="395">
                  <c:v>0.28324596824293502</c:v>
                </c:pt>
                <c:pt idx="396">
                  <c:v>0.28393224306372339</c:v>
                </c:pt>
                <c:pt idx="397">
                  <c:v>0.28461828422903901</c:v>
                </c:pt>
                <c:pt idx="398">
                  <c:v>0.28530409114884281</c:v>
                </c:pt>
                <c:pt idx="399">
                  <c:v>0.28598966323309566</c:v>
                </c:pt>
                <c:pt idx="400">
                  <c:v>0.28667499989175854</c:v>
                </c:pt>
                <c:pt idx="401">
                  <c:v>0.28736010053479233</c:v>
                </c:pt>
                <c:pt idx="402">
                  <c:v>0.28804496457215806</c:v>
                </c:pt>
                <c:pt idx="403">
                  <c:v>0.28872959141381649</c:v>
                </c:pt>
                <c:pt idx="404">
                  <c:v>0.28941398046972872</c:v>
                </c:pt>
                <c:pt idx="405">
                  <c:v>0.29009813114985561</c:v>
                </c:pt>
                <c:pt idx="406">
                  <c:v>0.29078204286415799</c:v>
                </c:pt>
                <c:pt idx="407">
                  <c:v>0.29146571502259694</c:v>
                </c:pt>
                <c:pt idx="408">
                  <c:v>0.29214914703513328</c:v>
                </c:pt>
                <c:pt idx="409">
                  <c:v>0.292832338311728</c:v>
                </c:pt>
                <c:pt idx="410">
                  <c:v>0.29351528826234208</c:v>
                </c:pt>
                <c:pt idx="411">
                  <c:v>0.29419799629693627</c:v>
                </c:pt>
                <c:pt idx="412">
                  <c:v>0.29488046182547167</c:v>
                </c:pt>
                <c:pt idx="413">
                  <c:v>0.29556268425790905</c:v>
                </c:pt>
                <c:pt idx="414">
                  <c:v>0.29624466300420949</c:v>
                </c:pt>
                <c:pt idx="415">
                  <c:v>0.29692639747433386</c:v>
                </c:pt>
                <c:pt idx="416">
                  <c:v>0.29760788707824309</c:v>
                </c:pt>
                <c:pt idx="417">
                  <c:v>0.29828913122589806</c:v>
                </c:pt>
                <c:pt idx="418">
                  <c:v>0.29897012932725975</c:v>
                </c:pt>
                <c:pt idx="419">
                  <c:v>0.29965088079228913</c:v>
                </c:pt>
                <c:pt idx="420">
                  <c:v>0.30033138503094697</c:v>
                </c:pt>
                <c:pt idx="421">
                  <c:v>0.30101164145319437</c:v>
                </c:pt>
                <c:pt idx="422">
                  <c:v>0.30169164946899213</c:v>
                </c:pt>
                <c:pt idx="423">
                  <c:v>0.3023714084883013</c:v>
                </c:pt>
                <c:pt idx="424">
                  <c:v>0.30305091792108269</c:v>
                </c:pt>
                <c:pt idx="425">
                  <c:v>0.30373017717729728</c:v>
                </c:pt>
                <c:pt idx="426">
                  <c:v>0.30440918566690606</c:v>
                </c:pt>
                <c:pt idx="427">
                  <c:v>0.30508794279986978</c:v>
                </c:pt>
                <c:pt idx="428">
                  <c:v>0.30576644798614955</c:v>
                </c:pt>
                <c:pt idx="429">
                  <c:v>0.30644470063570622</c:v>
                </c:pt>
                <c:pt idx="430">
                  <c:v>0.30712270015850074</c:v>
                </c:pt>
                <c:pt idx="431">
                  <c:v>0.30780044596449402</c:v>
                </c:pt>
                <c:pt idx="432">
                  <c:v>0.30847793746364693</c:v>
                </c:pt>
                <c:pt idx="433">
                  <c:v>0.30915517406592047</c:v>
                </c:pt>
                <c:pt idx="434">
                  <c:v>0.3098321551812756</c:v>
                </c:pt>
                <c:pt idx="435">
                  <c:v>0.31050888021967321</c:v>
                </c:pt>
                <c:pt idx="436">
                  <c:v>0.31118534859107416</c:v>
                </c:pt>
                <c:pt idx="437">
                  <c:v>0.3118615597054395</c:v>
                </c:pt>
                <c:pt idx="438">
                  <c:v>0.31253751297273002</c:v>
                </c:pt>
                <c:pt idx="439">
                  <c:v>0.31321320780290673</c:v>
                </c:pt>
                <c:pt idx="440">
                  <c:v>0.31388864360593061</c:v>
                </c:pt>
                <c:pt idx="441">
                  <c:v>0.31456381979176246</c:v>
                </c:pt>
                <c:pt idx="442">
                  <c:v>0.31523873577036332</c:v>
                </c:pt>
                <c:pt idx="443">
                  <c:v>0.31591339095169407</c:v>
                </c:pt>
                <c:pt idx="444">
                  <c:v>0.31658778474571564</c:v>
                </c:pt>
                <c:pt idx="445">
                  <c:v>0.31726191656238889</c:v>
                </c:pt>
                <c:pt idx="446">
                  <c:v>0.31793578581167492</c:v>
                </c:pt>
                <c:pt idx="447">
                  <c:v>0.31860939190353443</c:v>
                </c:pt>
                <c:pt idx="448">
                  <c:v>0.31928273424792852</c:v>
                </c:pt>
                <c:pt idx="449">
                  <c:v>0.31995581225481812</c:v>
                </c:pt>
                <c:pt idx="450">
                  <c:v>0.32062862533416403</c:v>
                </c:pt>
                <c:pt idx="451">
                  <c:v>0.32130117289592725</c:v>
                </c:pt>
                <c:pt idx="452">
                  <c:v>0.32197345435006869</c:v>
                </c:pt>
                <c:pt idx="453">
                  <c:v>0.32264546910654934</c:v>
                </c:pt>
                <c:pt idx="454">
                  <c:v>0.32331721657533008</c:v>
                </c:pt>
                <c:pt idx="455">
                  <c:v>0.32398869616637183</c:v>
                </c:pt>
                <c:pt idx="456">
                  <c:v>0.32465990728963551</c:v>
                </c:pt>
                <c:pt idx="457">
                  <c:v>0.32533084935508205</c:v>
                </c:pt>
                <c:pt idx="458">
                  <c:v>0.32600152177267244</c:v>
                </c:pt>
                <c:pt idx="459">
                  <c:v>0.32667192395236749</c:v>
                </c:pt>
                <c:pt idx="460">
                  <c:v>0.3273420553041283</c:v>
                </c:pt>
                <c:pt idx="461">
                  <c:v>0.32801191523791556</c:v>
                </c:pt>
                <c:pt idx="462">
                  <c:v>0.32868150316369044</c:v>
                </c:pt>
                <c:pt idx="463">
                  <c:v>0.32935081849141368</c:v>
                </c:pt>
                <c:pt idx="464">
                  <c:v>0.33001986063104638</c:v>
                </c:pt>
                <c:pt idx="465">
                  <c:v>0.33068862899254925</c:v>
                </c:pt>
                <c:pt idx="466">
                  <c:v>0.33135712298588338</c:v>
                </c:pt>
                <c:pt idx="467">
                  <c:v>0.3320253420210097</c:v>
                </c:pt>
                <c:pt idx="468">
                  <c:v>0.33269328550788907</c:v>
                </c:pt>
                <c:pt idx="469">
                  <c:v>0.33336095285648243</c:v>
                </c:pt>
                <c:pt idx="470">
                  <c:v>0.3340283434767507</c:v>
                </c:pt>
                <c:pt idx="471">
                  <c:v>0.33469545677865487</c:v>
                </c:pt>
                <c:pt idx="472">
                  <c:v>0.33536229217215585</c:v>
                </c:pt>
                <c:pt idx="473">
                  <c:v>0.33602884906721442</c:v>
                </c:pt>
                <c:pt idx="474">
                  <c:v>0.33669512687379172</c:v>
                </c:pt>
                <c:pt idx="475">
                  <c:v>0.33736112500184862</c:v>
                </c:pt>
                <c:pt idx="476">
                  <c:v>0.33802684286134593</c:v>
                </c:pt>
                <c:pt idx="477">
                  <c:v>0.33869227986224471</c:v>
                </c:pt>
                <c:pt idx="478">
                  <c:v>0.33935743541450575</c:v>
                </c:pt>
                <c:pt idx="479">
                  <c:v>0.34002230892809016</c:v>
                </c:pt>
                <c:pt idx="480">
                  <c:v>0.34068689981295874</c:v>
                </c:pt>
                <c:pt idx="481">
                  <c:v>0.34135120747907244</c:v>
                </c:pt>
                <c:pt idx="482">
                  <c:v>0.34201523133639222</c:v>
                </c:pt>
                <c:pt idx="483">
                  <c:v>0.34267897079487902</c:v>
                </c:pt>
                <c:pt idx="484">
                  <c:v>0.34334242526449366</c:v>
                </c:pt>
                <c:pt idx="485">
                  <c:v>0.34400559415519716</c:v>
                </c:pt>
                <c:pt idx="486">
                  <c:v>0.3446684768769504</c:v>
                </c:pt>
                <c:pt idx="487">
                  <c:v>0.34533107283971437</c:v>
                </c:pt>
                <c:pt idx="488">
                  <c:v>0.34599338145344993</c:v>
                </c:pt>
                <c:pt idx="489">
                  <c:v>0.34665540212811807</c:v>
                </c:pt>
                <c:pt idx="490">
                  <c:v>0.34731713427367966</c:v>
                </c:pt>
                <c:pt idx="491">
                  <c:v>0.34797857730009568</c:v>
                </c:pt>
                <c:pt idx="492">
                  <c:v>0.34863973061732706</c:v>
                </c:pt>
                <c:pt idx="493">
                  <c:v>0.34930059363533461</c:v>
                </c:pt>
                <c:pt idx="494">
                  <c:v>0.34996116576407943</c:v>
                </c:pt>
                <c:pt idx="495">
                  <c:v>0.35062144641352228</c:v>
                </c:pt>
                <c:pt idx="496">
                  <c:v>0.35128143499362424</c:v>
                </c:pt>
                <c:pt idx="497">
                  <c:v>0.35194113091434615</c:v>
                </c:pt>
                <c:pt idx="498">
                  <c:v>0.35260053358564891</c:v>
                </c:pt>
                <c:pt idx="499">
                  <c:v>0.35325964241749352</c:v>
                </c:pt>
                <c:pt idx="500">
                  <c:v>0.35391845681984091</c:v>
                </c:pt>
                <c:pt idx="501">
                  <c:v>0.35457697620265194</c:v>
                </c:pt>
                <c:pt idx="502">
                  <c:v>0.35523519997588754</c:v>
                </c:pt>
                <c:pt idx="503">
                  <c:v>0.35589312754950875</c:v>
                </c:pt>
                <c:pt idx="504">
                  <c:v>0.35655075833347638</c:v>
                </c:pt>
                <c:pt idx="505">
                  <c:v>0.35720809173775142</c:v>
                </c:pt>
                <c:pt idx="506">
                  <c:v>0.35786512717229474</c:v>
                </c:pt>
                <c:pt idx="507">
                  <c:v>0.35852186404706726</c:v>
                </c:pt>
                <c:pt idx="508">
                  <c:v>0.35917830177203003</c:v>
                </c:pt>
                <c:pt idx="509">
                  <c:v>0.35983443975714385</c:v>
                </c:pt>
                <c:pt idx="510">
                  <c:v>0.36049027741236972</c:v>
                </c:pt>
                <c:pt idx="511">
                  <c:v>0.36114581414766855</c:v>
                </c:pt>
                <c:pt idx="512">
                  <c:v>0.36180104937300123</c:v>
                </c:pt>
                <c:pt idx="513">
                  <c:v>0.36245598249832867</c:v>
                </c:pt>
                <c:pt idx="514">
                  <c:v>0.36311061293361191</c:v>
                </c:pt>
                <c:pt idx="515">
                  <c:v>0.36376494008881177</c:v>
                </c:pt>
                <c:pt idx="516">
                  <c:v>0.36441896337388924</c:v>
                </c:pt>
                <c:pt idx="517">
                  <c:v>0.36507268219880523</c:v>
                </c:pt>
                <c:pt idx="518">
                  <c:v>0.36572609597352063</c:v>
                </c:pt>
                <c:pt idx="519">
                  <c:v>0.3663792041079964</c:v>
                </c:pt>
                <c:pt idx="520">
                  <c:v>0.36703200601219349</c:v>
                </c:pt>
                <c:pt idx="521">
                  <c:v>0.36768450109607281</c:v>
                </c:pt>
                <c:pt idx="522">
                  <c:v>0.36833668876959524</c:v>
                </c:pt>
                <c:pt idx="523">
                  <c:v>0.36898856844272182</c:v>
                </c:pt>
                <c:pt idx="524">
                  <c:v>0.3696401395254133</c:v>
                </c:pt>
                <c:pt idx="525">
                  <c:v>0.37029140142763084</c:v>
                </c:pt>
                <c:pt idx="526">
                  <c:v>0.37094235355933514</c:v>
                </c:pt>
                <c:pt idx="527">
                  <c:v>0.37159299533048729</c:v>
                </c:pt>
                <c:pt idx="528">
                  <c:v>0.3722433261510481</c:v>
                </c:pt>
                <c:pt idx="529">
                  <c:v>0.37289334543097857</c:v>
                </c:pt>
                <c:pt idx="530">
                  <c:v>0.37354305258023962</c:v>
                </c:pt>
                <c:pt idx="531">
                  <c:v>0.37419244700879212</c:v>
                </c:pt>
                <c:pt idx="532">
                  <c:v>0.37484152812659716</c:v>
                </c:pt>
                <c:pt idx="533">
                  <c:v>0.37549029534361544</c:v>
                </c:pt>
                <c:pt idx="534">
                  <c:v>0.37613874806980807</c:v>
                </c:pt>
                <c:pt idx="535">
                  <c:v>0.37678688571513586</c:v>
                </c:pt>
                <c:pt idx="536">
                  <c:v>0.37743470768955978</c:v>
                </c:pt>
                <c:pt idx="537">
                  <c:v>0.37808221340304077</c:v>
                </c:pt>
                <c:pt idx="538">
                  <c:v>0.37872940226553975</c:v>
                </c:pt>
                <c:pt idx="539">
                  <c:v>0.37937627368701765</c:v>
                </c:pt>
                <c:pt idx="540">
                  <c:v>0.3800228270774354</c:v>
                </c:pt>
                <c:pt idx="541">
                  <c:v>0.38066906184675398</c:v>
                </c:pt>
                <c:pt idx="542">
                  <c:v>0.38131497740493414</c:v>
                </c:pt>
                <c:pt idx="543">
                  <c:v>0.38196057316193699</c:v>
                </c:pt>
                <c:pt idx="544">
                  <c:v>0.38260584852772339</c:v>
                </c:pt>
                <c:pt idx="545">
                  <c:v>0.38325080291225422</c:v>
                </c:pt>
                <c:pt idx="546">
                  <c:v>0.38389543572549051</c:v>
                </c:pt>
                <c:pt idx="547">
                  <c:v>0.38453974637739308</c:v>
                </c:pt>
                <c:pt idx="548">
                  <c:v>0.38518373427792296</c:v>
                </c:pt>
                <c:pt idx="549">
                  <c:v>0.38582739883704104</c:v>
                </c:pt>
                <c:pt idx="550">
                  <c:v>0.38647073946470822</c:v>
                </c:pt>
                <c:pt idx="551">
                  <c:v>0.38711375557088545</c:v>
                </c:pt>
                <c:pt idx="552">
                  <c:v>0.38775644656553365</c:v>
                </c:pt>
                <c:pt idx="553">
                  <c:v>0.38839881185861369</c:v>
                </c:pt>
                <c:pt idx="554">
                  <c:v>0.38904085086008666</c:v>
                </c:pt>
                <c:pt idx="555">
                  <c:v>0.38968256297991333</c:v>
                </c:pt>
                <c:pt idx="556">
                  <c:v>0.39032394762805467</c:v>
                </c:pt>
                <c:pt idx="557">
                  <c:v>0.39096500421447161</c:v>
                </c:pt>
                <c:pt idx="558">
                  <c:v>0.39160573214912514</c:v>
                </c:pt>
                <c:pt idx="559">
                  <c:v>0.39224613084197607</c:v>
                </c:pt>
                <c:pt idx="560">
                  <c:v>0.39288619970298544</c:v>
                </c:pt>
                <c:pt idx="561">
                  <c:v>0.39352593814211406</c:v>
                </c:pt>
                <c:pt idx="562">
                  <c:v>0.39416534556932303</c:v>
                </c:pt>
                <c:pt idx="563">
                  <c:v>0.39480442139457306</c:v>
                </c:pt>
                <c:pt idx="564">
                  <c:v>0.39544316502782523</c:v>
                </c:pt>
                <c:pt idx="565">
                  <c:v>0.39608157587904042</c:v>
                </c:pt>
                <c:pt idx="566">
                  <c:v>0.39671965335817966</c:v>
                </c:pt>
                <c:pt idx="567">
                  <c:v>0.39735739687520366</c:v>
                </c:pt>
                <c:pt idx="568">
                  <c:v>0.39799480584007352</c:v>
                </c:pt>
                <c:pt idx="569">
                  <c:v>0.3986318796627501</c:v>
                </c:pt>
                <c:pt idx="570">
                  <c:v>0.39926861775319439</c:v>
                </c:pt>
                <c:pt idx="571">
                  <c:v>0.3999050195213672</c:v>
                </c:pt>
                <c:pt idx="572">
                  <c:v>0.40054108437722957</c:v>
                </c:pt>
                <c:pt idx="573">
                  <c:v>0.40117681173074238</c:v>
                </c:pt>
                <c:pt idx="574">
                  <c:v>0.40181220099186654</c:v>
                </c:pt>
                <c:pt idx="575">
                  <c:v>0.40244725157056305</c:v>
                </c:pt>
                <c:pt idx="576">
                  <c:v>0.40308196287679277</c:v>
                </c:pt>
                <c:pt idx="577">
                  <c:v>0.40371633432051662</c:v>
                </c:pt>
                <c:pt idx="578">
                  <c:v>0.40435036531169549</c:v>
                </c:pt>
                <c:pt idx="579">
                  <c:v>0.40498405526029047</c:v>
                </c:pt>
                <c:pt idx="580">
                  <c:v>0.40561740357626241</c:v>
                </c:pt>
                <c:pt idx="581">
                  <c:v>0.4062504096695721</c:v>
                </c:pt>
                <c:pt idx="582">
                  <c:v>0.40688307295018067</c:v>
                </c:pt>
                <c:pt idx="583">
                  <c:v>0.40751539282804894</c:v>
                </c:pt>
                <c:pt idx="584">
                  <c:v>0.40814736871313784</c:v>
                </c:pt>
                <c:pt idx="585">
                  <c:v>0.40877900001540829</c:v>
                </c:pt>
                <c:pt idx="586">
                  <c:v>0.40941028614482128</c:v>
                </c:pt>
                <c:pt idx="587">
                  <c:v>0.41004122651133773</c:v>
                </c:pt>
                <c:pt idx="588">
                  <c:v>0.41067182052491852</c:v>
                </c:pt>
                <c:pt idx="589">
                  <c:v>0.41130206759552457</c:v>
                </c:pt>
                <c:pt idx="590">
                  <c:v>0.41193196713311681</c:v>
                </c:pt>
                <c:pt idx="591">
                  <c:v>0.41256151854765621</c:v>
                </c:pt>
                <c:pt idx="592">
                  <c:v>0.41319072124910367</c:v>
                </c:pt>
                <c:pt idx="593">
                  <c:v>0.4138195746474202</c:v>
                </c:pt>
                <c:pt idx="594">
                  <c:v>0.41444807815256657</c:v>
                </c:pt>
                <c:pt idx="595">
                  <c:v>0.41507623117450376</c:v>
                </c:pt>
                <c:pt idx="596">
                  <c:v>0.41570403312319276</c:v>
                </c:pt>
                <c:pt idx="597">
                  <c:v>0.41633148340859449</c:v>
                </c:pt>
                <c:pt idx="598">
                  <c:v>0.41695858144066977</c:v>
                </c:pt>
                <c:pt idx="599">
                  <c:v>0.41758532662937969</c:v>
                </c:pt>
                <c:pt idx="600">
                  <c:v>0.41821171838468507</c:v>
                </c:pt>
                <c:pt idx="601">
                  <c:v>0.41883775611654683</c:v>
                </c:pt>
                <c:pt idx="602">
                  <c:v>0.41946343923492596</c:v>
                </c:pt>
                <c:pt idx="603">
                  <c:v>0.42008876714978338</c:v>
                </c:pt>
                <c:pt idx="604">
                  <c:v>0.42071373927107997</c:v>
                </c:pt>
                <c:pt idx="605">
                  <c:v>0.42133835500877664</c:v>
                </c:pt>
                <c:pt idx="606">
                  <c:v>0.42196261377283439</c:v>
                </c:pt>
                <c:pt idx="607">
                  <c:v>0.42258651497321414</c:v>
                </c:pt>
                <c:pt idx="608">
                  <c:v>0.42321005801987677</c:v>
                </c:pt>
                <c:pt idx="609">
                  <c:v>0.42383324232278324</c:v>
                </c:pt>
                <c:pt idx="610">
                  <c:v>0.4244560672918945</c:v>
                </c:pt>
                <c:pt idx="611">
                  <c:v>0.42507853233717136</c:v>
                </c:pt>
                <c:pt idx="612">
                  <c:v>0.42570063686857484</c:v>
                </c:pt>
                <c:pt idx="613">
                  <c:v>0.42632238029606595</c:v>
                </c:pt>
                <c:pt idx="614">
                  <c:v>0.42694376202960549</c:v>
                </c:pt>
                <c:pt idx="615">
                  <c:v>0.42756478147915439</c:v>
                </c:pt>
                <c:pt idx="616">
                  <c:v>0.42818543805467363</c:v>
                </c:pt>
                <c:pt idx="617">
                  <c:v>0.42880573116612408</c:v>
                </c:pt>
                <c:pt idx="618">
                  <c:v>0.42942566022346673</c:v>
                </c:pt>
                <c:pt idx="619">
                  <c:v>0.43004522463666256</c:v>
                </c:pt>
                <c:pt idx="620">
                  <c:v>0.43066442381567233</c:v>
                </c:pt>
                <c:pt idx="621">
                  <c:v>0.43128325717045712</c:v>
                </c:pt>
                <c:pt idx="622">
                  <c:v>0.43190172411097771</c:v>
                </c:pt>
                <c:pt idx="623">
                  <c:v>0.43251982404719519</c:v>
                </c:pt>
                <c:pt idx="624">
                  <c:v>0.43313755638907037</c:v>
                </c:pt>
                <c:pt idx="625">
                  <c:v>0.43375492054656423</c:v>
                </c:pt>
                <c:pt idx="626">
                  <c:v>0.4343719159296377</c:v>
                </c:pt>
                <c:pt idx="627">
                  <c:v>0.43498854194825171</c:v>
                </c:pt>
                <c:pt idx="628">
                  <c:v>0.43560479801236718</c:v>
                </c:pt>
                <c:pt idx="629">
                  <c:v>0.43622068353194493</c:v>
                </c:pt>
                <c:pt idx="630">
                  <c:v>0.43683619791694606</c:v>
                </c:pt>
                <c:pt idx="631">
                  <c:v>0.43745134057733143</c:v>
                </c:pt>
                <c:pt idx="632">
                  <c:v>0.43806611092306191</c:v>
                </c:pt>
                <c:pt idx="633">
                  <c:v>0.4386805083640985</c:v>
                </c:pt>
                <c:pt idx="634">
                  <c:v>0.43929453231040205</c:v>
                </c:pt>
                <c:pt idx="635">
                  <c:v>0.43990818217193361</c:v>
                </c:pt>
                <c:pt idx="636">
                  <c:v>0.44052145735865406</c:v>
                </c:pt>
                <c:pt idx="637">
                  <c:v>0.4411343572805243</c:v>
                </c:pt>
                <c:pt idx="638">
                  <c:v>0.44174688134750523</c:v>
                </c:pt>
                <c:pt idx="639">
                  <c:v>0.44235902896955781</c:v>
                </c:pt>
                <c:pt idx="640">
                  <c:v>0.44297079955664298</c:v>
                </c:pt>
                <c:pt idx="641">
                  <c:v>0.44358219251872166</c:v>
                </c:pt>
                <c:pt idx="642">
                  <c:v>0.44419320726575473</c:v>
                </c:pt>
                <c:pt idx="643">
                  <c:v>0.44480384320770322</c:v>
                </c:pt>
                <c:pt idx="644">
                  <c:v>0.44541409975452795</c:v>
                </c:pt>
                <c:pt idx="645">
                  <c:v>0.44602397631618995</c:v>
                </c:pt>
                <c:pt idx="646">
                  <c:v>0.44663347230265005</c:v>
                </c:pt>
                <c:pt idx="647">
                  <c:v>0.44724258712386927</c:v>
                </c:pt>
                <c:pt idx="648">
                  <c:v>0.44785132018980839</c:v>
                </c:pt>
                <c:pt idx="649">
                  <c:v>0.44845967091042849</c:v>
                </c:pt>
                <c:pt idx="650">
                  <c:v>0.44906763869569044</c:v>
                </c:pt>
                <c:pt idx="651">
                  <c:v>0.44967522295555512</c:v>
                </c:pt>
                <c:pt idx="652">
                  <c:v>0.45028242309998362</c:v>
                </c:pt>
                <c:pt idx="653">
                  <c:v>0.4508892385389367</c:v>
                </c:pt>
                <c:pt idx="654">
                  <c:v>0.45149566868237534</c:v>
                </c:pt>
                <c:pt idx="655">
                  <c:v>0.45210171294026047</c:v>
                </c:pt>
                <c:pt idx="656">
                  <c:v>0.45270737072255296</c:v>
                </c:pt>
                <c:pt idx="657">
                  <c:v>0.45331264143921385</c:v>
                </c:pt>
                <c:pt idx="658">
                  <c:v>0.45391752450020401</c:v>
                </c:pt>
                <c:pt idx="659">
                  <c:v>0.45452201931548436</c:v>
                </c:pt>
                <c:pt idx="660">
                  <c:v>0.45512612529501578</c:v>
                </c:pt>
                <c:pt idx="661">
                  <c:v>0.45572984184875936</c:v>
                </c:pt>
                <c:pt idx="662">
                  <c:v>0.45633316838667587</c:v>
                </c:pt>
                <c:pt idx="663">
                  <c:v>0.45693610431872628</c:v>
                </c:pt>
                <c:pt idx="664">
                  <c:v>0.45753864905487152</c:v>
                </c:pt>
                <c:pt idx="665">
                  <c:v>0.45814080200507257</c:v>
                </c:pt>
                <c:pt idx="666">
                  <c:v>0.45874256257929025</c:v>
                </c:pt>
                <c:pt idx="667">
                  <c:v>0.45934393018748554</c:v>
                </c:pt>
                <c:pt idx="668">
                  <c:v>0.45994490423961942</c:v>
                </c:pt>
                <c:pt idx="669">
                  <c:v>0.46054548414565272</c:v>
                </c:pt>
                <c:pt idx="670">
                  <c:v>0.4611456693155464</c:v>
                </c:pt>
                <c:pt idx="671">
                  <c:v>0.46174545915926152</c:v>
                </c:pt>
                <c:pt idx="672">
                  <c:v>0.46234485308675882</c:v>
                </c:pt>
                <c:pt idx="673">
                  <c:v>0.46294385050799935</c:v>
                </c:pt>
                <c:pt idx="674">
                  <c:v>0.46354245083294393</c:v>
                </c:pt>
                <c:pt idx="675">
                  <c:v>0.46414065347155359</c:v>
                </c:pt>
                <c:pt idx="676">
                  <c:v>0.46473845783378914</c:v>
                </c:pt>
                <c:pt idx="677">
                  <c:v>0.46533586332961163</c:v>
                </c:pt>
                <c:pt idx="678">
                  <c:v>0.46593286936898193</c:v>
                </c:pt>
                <c:pt idx="679">
                  <c:v>0.46652947536186101</c:v>
                </c:pt>
                <c:pt idx="680">
                  <c:v>0.4671256807182097</c:v>
                </c:pt>
                <c:pt idx="681">
                  <c:v>0.46772148484798898</c:v>
                </c:pt>
                <c:pt idx="682">
                  <c:v>0.46831688716115982</c:v>
                </c:pt>
                <c:pt idx="683">
                  <c:v>0.46891188706768316</c:v>
                </c:pt>
                <c:pt idx="684">
                  <c:v>0.46950648397751982</c:v>
                </c:pt>
                <c:pt idx="685">
                  <c:v>0.47010067730063082</c:v>
                </c:pt>
                <c:pt idx="686">
                  <c:v>0.4706944664469771</c:v>
                </c:pt>
                <c:pt idx="687">
                  <c:v>0.47128785082651947</c:v>
                </c:pt>
                <c:pt idx="688">
                  <c:v>0.47188082984921897</c:v>
                </c:pt>
                <c:pt idx="689">
                  <c:v>0.47247340292503642</c:v>
                </c:pt>
                <c:pt idx="690">
                  <c:v>0.47306556946393286</c:v>
                </c:pt>
                <c:pt idx="691">
                  <c:v>0.47365732887586925</c:v>
                </c:pt>
                <c:pt idx="692">
                  <c:v>0.47424868057080638</c:v>
                </c:pt>
                <c:pt idx="693">
                  <c:v>0.47483962395870521</c:v>
                </c:pt>
                <c:pt idx="694">
                  <c:v>0.47543015844952669</c:v>
                </c:pt>
                <c:pt idx="695">
                  <c:v>0.47602028345323177</c:v>
                </c:pt>
                <c:pt idx="696">
                  <c:v>0.47660999837978141</c:v>
                </c:pt>
                <c:pt idx="697">
                  <c:v>0.4771993026391364</c:v>
                </c:pt>
                <c:pt idx="698">
                  <c:v>0.47778819564125785</c:v>
                </c:pt>
                <c:pt idx="699">
                  <c:v>0.47837667679610651</c:v>
                </c:pt>
                <c:pt idx="700">
                  <c:v>0.47896474551364338</c:v>
                </c:pt>
                <c:pt idx="701">
                  <c:v>0.47955240120382941</c:v>
                </c:pt>
                <c:pt idx="702">
                  <c:v>0.48013964327662567</c:v>
                </c:pt>
                <c:pt idx="703">
                  <c:v>0.48072647114199268</c:v>
                </c:pt>
                <c:pt idx="704">
                  <c:v>0.48131288420989177</c:v>
                </c:pt>
                <c:pt idx="705">
                  <c:v>0.48189888189028374</c:v>
                </c:pt>
                <c:pt idx="706">
                  <c:v>0.48248446359312946</c:v>
                </c:pt>
                <c:pt idx="707">
                  <c:v>0.48306962872838982</c:v>
                </c:pt>
                <c:pt idx="708">
                  <c:v>0.48365437670602585</c:v>
                </c:pt>
                <c:pt idx="709">
                  <c:v>0.48423870693599852</c:v>
                </c:pt>
                <c:pt idx="710">
                  <c:v>0.4848226188282686</c:v>
                </c:pt>
                <c:pt idx="711">
                  <c:v>0.48540611179279713</c:v>
                </c:pt>
                <c:pt idx="712">
                  <c:v>0.48598918523954499</c:v>
                </c:pt>
                <c:pt idx="713">
                  <c:v>0.48657183857847314</c:v>
                </c:pt>
                <c:pt idx="714">
                  <c:v>0.48715407121954252</c:v>
                </c:pt>
                <c:pt idx="715">
                  <c:v>0.48773588257271394</c:v>
                </c:pt>
                <c:pt idx="716">
                  <c:v>0.4883172720479485</c:v>
                </c:pt>
                <c:pt idx="717">
                  <c:v>0.48889823905520702</c:v>
                </c:pt>
                <c:pt idx="718">
                  <c:v>0.48947878300445047</c:v>
                </c:pt>
                <c:pt idx="719">
                  <c:v>0.49005890330563973</c:v>
                </c:pt>
                <c:pt idx="720">
                  <c:v>0.49063859936873577</c:v>
                </c:pt>
                <c:pt idx="721">
                  <c:v>0.49121787060369948</c:v>
                </c:pt>
                <c:pt idx="722">
                  <c:v>0.49179671642049189</c:v>
                </c:pt>
                <c:pt idx="723">
                  <c:v>0.49237513622907375</c:v>
                </c:pt>
                <c:pt idx="724">
                  <c:v>0.49295312943940617</c:v>
                </c:pt>
                <c:pt idx="725">
                  <c:v>0.49353069546145001</c:v>
                </c:pt>
                <c:pt idx="726">
                  <c:v>0.49410783370516603</c:v>
                </c:pt>
                <c:pt idx="727">
                  <c:v>0.49468454358051545</c:v>
                </c:pt>
                <c:pt idx="728">
                  <c:v>0.49526082449745901</c:v>
                </c:pt>
                <c:pt idx="729">
                  <c:v>0.49583667586595764</c:v>
                </c:pt>
                <c:pt idx="730">
                  <c:v>0.49641209709597234</c:v>
                </c:pt>
                <c:pt idx="731">
                  <c:v>0.49698708759746402</c:v>
                </c:pt>
                <c:pt idx="732">
                  <c:v>0.49756164678039361</c:v>
                </c:pt>
                <c:pt idx="733">
                  <c:v>0.49813577405472198</c:v>
                </c:pt>
                <c:pt idx="734">
                  <c:v>0.49870946883041017</c:v>
                </c:pt>
                <c:pt idx="735">
                  <c:v>0.49928273051741895</c:v>
                </c:pt>
                <c:pt idx="736">
                  <c:v>0.4998555585257094</c:v>
                </c:pt>
                <c:pt idx="737">
                  <c:v>0.50042795226524228</c:v>
                </c:pt>
                <c:pt idx="738">
                  <c:v>0.50099991114597875</c:v>
                </c:pt>
                <c:pt idx="739">
                  <c:v>0.50157143457787956</c:v>
                </c:pt>
                <c:pt idx="740">
                  <c:v>0.5021425219709057</c:v>
                </c:pt>
                <c:pt idx="741">
                  <c:v>0.50271317273501803</c:v>
                </c:pt>
                <c:pt idx="742">
                  <c:v>0.50328338628017755</c:v>
                </c:pt>
                <c:pt idx="743">
                  <c:v>0.50385316201634522</c:v>
                </c:pt>
                <c:pt idx="744">
                  <c:v>0.50442249935348171</c:v>
                </c:pt>
                <c:pt idx="745">
                  <c:v>0.50499139770154833</c:v>
                </c:pt>
                <c:pt idx="746">
                  <c:v>0.50555985647050583</c:v>
                </c:pt>
                <c:pt idx="747">
                  <c:v>0.50612787507031509</c:v>
                </c:pt>
                <c:pt idx="748">
                  <c:v>0.50669545291093709</c:v>
                </c:pt>
                <c:pt idx="749">
                  <c:v>0.50726258940233271</c:v>
                </c:pt>
                <c:pt idx="750">
                  <c:v>0.50782928395446303</c:v>
                </c:pt>
                <c:pt idx="751">
                  <c:v>0.50839553597728881</c:v>
                </c:pt>
                <c:pt idx="752">
                  <c:v>0.50896134488077094</c:v>
                </c:pt>
                <c:pt idx="753">
                  <c:v>0.5095267100748706</c:v>
                </c:pt>
                <c:pt idx="754">
                  <c:v>0.51009163096954835</c:v>
                </c:pt>
                <c:pt idx="755">
                  <c:v>0.51065610697476549</c:v>
                </c:pt>
                <c:pt idx="756">
                  <c:v>0.51122013750048279</c:v>
                </c:pt>
                <c:pt idx="757">
                  <c:v>0.51178372195666111</c:v>
                </c:pt>
                <c:pt idx="758">
                  <c:v>0.51234685975326144</c:v>
                </c:pt>
                <c:pt idx="759">
                  <c:v>0.51290955030024465</c:v>
                </c:pt>
                <c:pt idx="760">
                  <c:v>0.51347179300757184</c:v>
                </c:pt>
                <c:pt idx="761">
                  <c:v>0.51403358728520376</c:v>
                </c:pt>
                <c:pt idx="762">
                  <c:v>0.5145949325431014</c:v>
                </c:pt>
                <c:pt idx="763">
                  <c:v>0.51515582819122563</c:v>
                </c:pt>
                <c:pt idx="764">
                  <c:v>0.51571627363953743</c:v>
                </c:pt>
                <c:pt idx="765">
                  <c:v>0.51627626829799778</c:v>
                </c:pt>
                <c:pt idx="766">
                  <c:v>0.51683581157656755</c:v>
                </c:pt>
                <c:pt idx="767">
                  <c:v>0.51739490288520773</c:v>
                </c:pt>
                <c:pt idx="768">
                  <c:v>0.51795354163387908</c:v>
                </c:pt>
                <c:pt idx="769">
                  <c:v>0.51851172723254269</c:v>
                </c:pt>
                <c:pt idx="770">
                  <c:v>0.51906945909115942</c:v>
                </c:pt>
                <c:pt idx="771">
                  <c:v>0.51962673661969017</c:v>
                </c:pt>
                <c:pt idx="772">
                  <c:v>0.520183559228096</c:v>
                </c:pt>
                <c:pt idx="773">
                  <c:v>0.52073992632633759</c:v>
                </c:pt>
                <c:pt idx="774">
                  <c:v>0.52129583732437623</c:v>
                </c:pt>
                <c:pt idx="775">
                  <c:v>0.52185129163217248</c:v>
                </c:pt>
                <c:pt idx="776">
                  <c:v>0.52240628865968752</c:v>
                </c:pt>
                <c:pt idx="777">
                  <c:v>0.52296082781688213</c:v>
                </c:pt>
                <c:pt idx="778">
                  <c:v>0.52351490851371729</c:v>
                </c:pt>
                <c:pt idx="779">
                  <c:v>0.52406853016015398</c:v>
                </c:pt>
                <c:pt idx="780">
                  <c:v>0.52462169216615306</c:v>
                </c:pt>
                <c:pt idx="781">
                  <c:v>0.52517439394167553</c:v>
                </c:pt>
                <c:pt idx="782">
                  <c:v>0.52572663489668214</c:v>
                </c:pt>
                <c:pt idx="783">
                  <c:v>0.5262784144411341</c:v>
                </c:pt>
                <c:pt idx="784">
                  <c:v>0.52682973198499206</c:v>
                </c:pt>
                <c:pt idx="785">
                  <c:v>0.5273805869382171</c:v>
                </c:pt>
                <c:pt idx="786">
                  <c:v>0.5279309787107701</c:v>
                </c:pt>
                <c:pt idx="787">
                  <c:v>0.52848090671261194</c:v>
                </c:pt>
                <c:pt idx="788">
                  <c:v>0.52903037035370359</c:v>
                </c:pt>
                <c:pt idx="789">
                  <c:v>0.52957936904400615</c:v>
                </c:pt>
                <c:pt idx="790">
                  <c:v>0.53012790219348027</c:v>
                </c:pt>
                <c:pt idx="791">
                  <c:v>0.53067596921208704</c:v>
                </c:pt>
                <c:pt idx="792">
                  <c:v>0.53122356950978733</c:v>
                </c:pt>
                <c:pt idx="793">
                  <c:v>0.53177070249654212</c:v>
                </c:pt>
                <c:pt idx="794">
                  <c:v>0.5323173675823123</c:v>
                </c:pt>
                <c:pt idx="795">
                  <c:v>0.53286356417705871</c:v>
                </c:pt>
                <c:pt idx="796">
                  <c:v>0.53340929169074247</c:v>
                </c:pt>
                <c:pt idx="797">
                  <c:v>0.53395454953332433</c:v>
                </c:pt>
                <c:pt idx="798">
                  <c:v>0.53449933711476538</c:v>
                </c:pt>
                <c:pt idx="799">
                  <c:v>0.53504365384502639</c:v>
                </c:pt>
                <c:pt idx="800">
                  <c:v>0.53558749913406833</c:v>
                </c:pt>
                <c:pt idx="801">
                  <c:v>0.5361308723918522</c:v>
                </c:pt>
                <c:pt idx="802">
                  <c:v>0.53667377302833874</c:v>
                </c:pt>
                <c:pt idx="803">
                  <c:v>0.53721620045348928</c:v>
                </c:pt>
                <c:pt idx="804">
                  <c:v>0.53775815407726424</c:v>
                </c:pt>
                <c:pt idx="805">
                  <c:v>0.53829963330962494</c:v>
                </c:pt>
                <c:pt idx="806">
                  <c:v>0.53884063756053213</c:v>
                </c:pt>
                <c:pt idx="807">
                  <c:v>0.5393811662399467</c:v>
                </c:pt>
                <c:pt idx="808">
                  <c:v>0.53992121875782972</c:v>
                </c:pt>
                <c:pt idx="809">
                  <c:v>0.54046079452414197</c:v>
                </c:pt>
                <c:pt idx="810">
                  <c:v>0.54099989294884454</c:v>
                </c:pt>
                <c:pt idx="811">
                  <c:v>0.54153851344189818</c:v>
                </c:pt>
                <c:pt idx="812">
                  <c:v>0.542076655413264</c:v>
                </c:pt>
                <c:pt idx="813">
                  <c:v>0.54261431827290274</c:v>
                </c:pt>
                <c:pt idx="814">
                  <c:v>0.54315150143077551</c:v>
                </c:pt>
                <c:pt idx="815">
                  <c:v>0.54368820429684295</c:v>
                </c:pt>
                <c:pt idx="816">
                  <c:v>0.54422442628106638</c:v>
                </c:pt>
                <c:pt idx="817">
                  <c:v>0.54476016679340644</c:v>
                </c:pt>
                <c:pt idx="818">
                  <c:v>0.54529542524382413</c:v>
                </c:pt>
                <c:pt idx="819">
                  <c:v>0.54583020104228042</c:v>
                </c:pt>
                <c:pt idx="820">
                  <c:v>0.54636449359873629</c:v>
                </c:pt>
                <c:pt idx="821">
                  <c:v>0.54689830232315251</c:v>
                </c:pt>
                <c:pt idx="822">
                  <c:v>0.54743162662549005</c:v>
                </c:pt>
                <c:pt idx="823">
                  <c:v>0.54796446591571002</c:v>
                </c:pt>
                <c:pt idx="824">
                  <c:v>0.54849681960377306</c:v>
                </c:pt>
                <c:pt idx="825">
                  <c:v>0.54902868709964026</c:v>
                </c:pt>
                <c:pt idx="826">
                  <c:v>0.5495600678132726</c:v>
                </c:pt>
                <c:pt idx="827">
                  <c:v>0.55009096115463085</c:v>
                </c:pt>
                <c:pt idx="828">
                  <c:v>0.55062136653367599</c:v>
                </c:pt>
                <c:pt idx="829">
                  <c:v>0.55115128336036912</c:v>
                </c:pt>
                <c:pt idx="830">
                  <c:v>0.55168071104467098</c:v>
                </c:pt>
                <c:pt idx="831">
                  <c:v>0.55220964899654246</c:v>
                </c:pt>
                <c:pt idx="832">
                  <c:v>0.55273809662594464</c:v>
                </c:pt>
                <c:pt idx="833">
                  <c:v>0.5532660533428384</c:v>
                </c:pt>
                <c:pt idx="834">
                  <c:v>0.55379351855718451</c:v>
                </c:pt>
                <c:pt idx="835">
                  <c:v>0.55432049167894415</c:v>
                </c:pt>
                <c:pt idx="836">
                  <c:v>0.5548469721180781</c:v>
                </c:pt>
                <c:pt idx="837">
                  <c:v>0.55537295928454733</c:v>
                </c:pt>
                <c:pt idx="838">
                  <c:v>0.55589845258831272</c:v>
                </c:pt>
                <c:pt idx="839">
                  <c:v>0.55642345143933525</c:v>
                </c:pt>
                <c:pt idx="840">
                  <c:v>0.55694795524757579</c:v>
                </c:pt>
                <c:pt idx="841">
                  <c:v>0.55747196342299543</c:v>
                </c:pt>
                <c:pt idx="842">
                  <c:v>0.55799547537555483</c:v>
                </c:pt>
                <c:pt idx="843">
                  <c:v>0.55851849051521518</c:v>
                </c:pt>
                <c:pt idx="844">
                  <c:v>0.55904100825193714</c:v>
                </c:pt>
                <c:pt idx="845">
                  <c:v>0.55956302799568192</c:v>
                </c:pt>
                <c:pt idx="846">
                  <c:v>0.56008454915641026</c:v>
                </c:pt>
                <c:pt idx="847">
                  <c:v>0.56060557114408316</c:v>
                </c:pt>
                <c:pt idx="848">
                  <c:v>0.56112609336866148</c:v>
                </c:pt>
                <c:pt idx="849">
                  <c:v>0.56164611524010633</c:v>
                </c:pt>
                <c:pt idx="850">
                  <c:v>0.56216563616837834</c:v>
                </c:pt>
                <c:pt idx="851">
                  <c:v>0.56268465556343861</c:v>
                </c:pt>
                <c:pt idx="852">
                  <c:v>0.56320317283524812</c:v>
                </c:pt>
                <c:pt idx="853">
                  <c:v>0.56372118739376775</c:v>
                </c:pt>
                <c:pt idx="854">
                  <c:v>0.56423869864895837</c:v>
                </c:pt>
                <c:pt idx="855">
                  <c:v>0.56475570601078096</c:v>
                </c:pt>
                <c:pt idx="856">
                  <c:v>0.56527220888919649</c:v>
                </c:pt>
                <c:pt idx="857">
                  <c:v>0.56578820669416574</c:v>
                </c:pt>
                <c:pt idx="858">
                  <c:v>0.56630369883564968</c:v>
                </c:pt>
                <c:pt idx="859">
                  <c:v>0.56681868472360941</c:v>
                </c:pt>
                <c:pt idx="860">
                  <c:v>0.5673331637680058</c:v>
                </c:pt>
                <c:pt idx="861">
                  <c:v>0.56784713537879961</c:v>
                </c:pt>
                <c:pt idx="862">
                  <c:v>0.56836059896595181</c:v>
                </c:pt>
                <c:pt idx="863">
                  <c:v>0.56887355393942352</c:v>
                </c:pt>
                <c:pt idx="864">
                  <c:v>0.56938599970917547</c:v>
                </c:pt>
                <c:pt idx="865">
                  <c:v>0.56989793568516867</c:v>
                </c:pt>
                <c:pt idx="866">
                  <c:v>0.57040936127736397</c:v>
                </c:pt>
                <c:pt idx="867">
                  <c:v>0.57092027589572247</c:v>
                </c:pt>
                <c:pt idx="868">
                  <c:v>0.57143067895020494</c:v>
                </c:pt>
                <c:pt idx="869">
                  <c:v>0.57194056985077224</c:v>
                </c:pt>
                <c:pt idx="870">
                  <c:v>0.57244994800738547</c:v>
                </c:pt>
                <c:pt idx="871">
                  <c:v>0.5729588128300056</c:v>
                </c:pt>
                <c:pt idx="872">
                  <c:v>0.5734671637285933</c:v>
                </c:pt>
                <c:pt idx="873">
                  <c:v>0.57397500011310987</c:v>
                </c:pt>
                <c:pt idx="874">
                  <c:v>0.57448232139351585</c:v>
                </c:pt>
                <c:pt idx="875">
                  <c:v>0.57498912697977234</c:v>
                </c:pt>
                <c:pt idx="876">
                  <c:v>0.5754954162818402</c:v>
                </c:pt>
                <c:pt idx="877">
                  <c:v>0.57600118870968053</c:v>
                </c:pt>
                <c:pt idx="878">
                  <c:v>0.57650644367325421</c:v>
                </c:pt>
                <c:pt idx="879">
                  <c:v>0.57701118058252199</c:v>
                </c:pt>
                <c:pt idx="880">
                  <c:v>0.57751539884744485</c:v>
                </c:pt>
                <c:pt idx="881">
                  <c:v>0.578019097877984</c:v>
                </c:pt>
                <c:pt idx="882">
                  <c:v>0.57852227708409998</c:v>
                </c:pt>
                <c:pt idx="883">
                  <c:v>0.57902493587575399</c:v>
                </c:pt>
                <c:pt idx="884">
                  <c:v>0.57952707366290679</c:v>
                </c:pt>
                <c:pt idx="885">
                  <c:v>0.58002868985551925</c:v>
                </c:pt>
                <c:pt idx="886">
                  <c:v>0.58052978386355258</c:v>
                </c:pt>
                <c:pt idx="887">
                  <c:v>0.58103035509696754</c:v>
                </c:pt>
                <c:pt idx="888">
                  <c:v>0.581530402965725</c:v>
                </c:pt>
                <c:pt idx="889">
                  <c:v>0.58202992687978594</c:v>
                </c:pt>
                <c:pt idx="890">
                  <c:v>0.58252892624911135</c:v>
                </c:pt>
                <c:pt idx="891">
                  <c:v>0.58302740048366197</c:v>
                </c:pt>
                <c:pt idx="892">
                  <c:v>0.58352534899339903</c:v>
                </c:pt>
                <c:pt idx="893">
                  <c:v>0.58402277118828327</c:v>
                </c:pt>
                <c:pt idx="894">
                  <c:v>0.58451966647827558</c:v>
                </c:pt>
                <c:pt idx="895">
                  <c:v>0.58501603427333693</c:v>
                </c:pt>
                <c:pt idx="896">
                  <c:v>0.5855118739834283</c:v>
                </c:pt>
                <c:pt idx="897">
                  <c:v>0.58600718501851057</c:v>
                </c:pt>
                <c:pt idx="898">
                  <c:v>0.58650196678854472</c:v>
                </c:pt>
                <c:pt idx="899">
                  <c:v>0.58699621870349161</c:v>
                </c:pt>
                <c:pt idx="900">
                  <c:v>0.58748994017331213</c:v>
                </c:pt>
                <c:pt idx="901">
                  <c:v>0.58798313060796725</c:v>
                </c:pt>
                <c:pt idx="902">
                  <c:v>0.58847578941741796</c:v>
                </c:pt>
                <c:pt idx="903">
                  <c:v>0.58896791601162513</c:v>
                </c:pt>
                <c:pt idx="904">
                  <c:v>0.58945950980054984</c:v>
                </c:pt>
                <c:pt idx="905">
                  <c:v>0.58995057019415276</c:v>
                </c:pt>
                <c:pt idx="906">
                  <c:v>0.59044109660239474</c:v>
                </c:pt>
                <c:pt idx="907">
                  <c:v>0.59093108843523712</c:v>
                </c:pt>
                <c:pt idx="908">
                  <c:v>0.59142054510264064</c:v>
                </c:pt>
                <c:pt idx="909">
                  <c:v>0.59190946601456618</c:v>
                </c:pt>
                <c:pt idx="910">
                  <c:v>0.59239785058097461</c:v>
                </c:pt>
                <c:pt idx="911">
                  <c:v>0.59288569821182702</c:v>
                </c:pt>
                <c:pt idx="912">
                  <c:v>0.59337300831708406</c:v>
                </c:pt>
                <c:pt idx="913">
                  <c:v>0.59385978030670694</c:v>
                </c:pt>
                <c:pt idx="914">
                  <c:v>0.59434601359065653</c:v>
                </c:pt>
                <c:pt idx="915">
                  <c:v>0.59483170757889381</c:v>
                </c:pt>
                <c:pt idx="916">
                  <c:v>0.59531686168137943</c:v>
                </c:pt>
                <c:pt idx="917">
                  <c:v>0.59580147530807459</c:v>
                </c:pt>
                <c:pt idx="918">
                  <c:v>0.59628554786894017</c:v>
                </c:pt>
                <c:pt idx="919">
                  <c:v>0.59676907877393703</c:v>
                </c:pt>
                <c:pt idx="920">
                  <c:v>0.59725206743302617</c:v>
                </c:pt>
                <c:pt idx="921">
                  <c:v>0.59773451325616833</c:v>
                </c:pt>
                <c:pt idx="922">
                  <c:v>0.59821641565332473</c:v>
                </c:pt>
                <c:pt idx="923">
                  <c:v>0.59869777403445612</c:v>
                </c:pt>
                <c:pt idx="924">
                  <c:v>0.59917858780952338</c:v>
                </c:pt>
                <c:pt idx="925">
                  <c:v>0.59965885638848759</c:v>
                </c:pt>
                <c:pt idx="926">
                  <c:v>0.60013857918130964</c:v>
                </c:pt>
                <c:pt idx="927">
                  <c:v>0.60061775559795039</c:v>
                </c:pt>
                <c:pt idx="928">
                  <c:v>0.60109638504837071</c:v>
                </c:pt>
                <c:pt idx="929">
                  <c:v>0.60157446694253169</c:v>
                </c:pt>
                <c:pt idx="930">
                  <c:v>0.60205200069039411</c:v>
                </c:pt>
                <c:pt idx="931">
                  <c:v>0.60252898570191904</c:v>
                </c:pt>
                <c:pt idx="932">
                  <c:v>0.60300542138706725</c:v>
                </c:pt>
                <c:pt idx="933">
                  <c:v>0.60348130715579984</c:v>
                </c:pt>
                <c:pt idx="934">
                  <c:v>0.60395664241807756</c:v>
                </c:pt>
                <c:pt idx="935">
                  <c:v>0.60443142658386151</c:v>
                </c:pt>
                <c:pt idx="936">
                  <c:v>0.60490565906311256</c:v>
                </c:pt>
                <c:pt idx="937">
                  <c:v>0.60537933926579157</c:v>
                </c:pt>
                <c:pt idx="938">
                  <c:v>0.60585246660185943</c:v>
                </c:pt>
                <c:pt idx="939">
                  <c:v>0.60632504048127733</c:v>
                </c:pt>
                <c:pt idx="940">
                  <c:v>0.60679706031400582</c:v>
                </c:pt>
                <c:pt idx="941">
                  <c:v>0.60726852551000621</c:v>
                </c:pt>
                <c:pt idx="942">
                  <c:v>0.60773943547923903</c:v>
                </c:pt>
                <c:pt idx="943">
                  <c:v>0.6082097896316655</c:v>
                </c:pt>
                <c:pt idx="944">
                  <c:v>0.60867958737724648</c:v>
                </c:pt>
                <c:pt idx="945">
                  <c:v>0.60914882812594295</c:v>
                </c:pt>
                <c:pt idx="946">
                  <c:v>0.60961751128771569</c:v>
                </c:pt>
                <c:pt idx="947">
                  <c:v>0.61008563627252577</c:v>
                </c:pt>
                <c:pt idx="948">
                  <c:v>0.61055320249033396</c:v>
                </c:pt>
                <c:pt idx="949">
                  <c:v>0.61102020935110135</c:v>
                </c:pt>
                <c:pt idx="950">
                  <c:v>0.61148665626478871</c:v>
                </c:pt>
                <c:pt idx="951">
                  <c:v>0.61195254264135712</c:v>
                </c:pt>
                <c:pt idx="952">
                  <c:v>0.61241786789076746</c:v>
                </c:pt>
                <c:pt idx="953">
                  <c:v>0.61288263142298061</c:v>
                </c:pt>
                <c:pt idx="954">
                  <c:v>0.61334683264795753</c:v>
                </c:pt>
                <c:pt idx="955">
                  <c:v>0.61381047097565911</c:v>
                </c:pt>
                <c:pt idx="956">
                  <c:v>0.61427354581604632</c:v>
                </c:pt>
                <c:pt idx="957">
                  <c:v>0.61473605657908015</c:v>
                </c:pt>
                <c:pt idx="958">
                  <c:v>0.61519800267472147</c:v>
                </c:pt>
                <c:pt idx="959">
                  <c:v>0.61565938351293104</c:v>
                </c:pt>
                <c:pt idx="960">
                  <c:v>0.61612019850366995</c:v>
                </c:pt>
                <c:pt idx="961">
                  <c:v>0.61658044705689929</c:v>
                </c:pt>
                <c:pt idx="962">
                  <c:v>0.61704012858257973</c:v>
                </c:pt>
                <c:pt idx="963">
                  <c:v>0.61749924249067234</c:v>
                </c:pt>
                <c:pt idx="964">
                  <c:v>0.61795778819113789</c:v>
                </c:pt>
                <c:pt idx="965">
                  <c:v>0.61841576509393748</c:v>
                </c:pt>
                <c:pt idx="966">
                  <c:v>0.61887317260903185</c:v>
                </c:pt>
                <c:pt idx="967">
                  <c:v>0.61933001014638212</c:v>
                </c:pt>
                <c:pt idx="968">
                  <c:v>0.61978627711594925</c:v>
                </c:pt>
                <c:pt idx="969">
                  <c:v>0.6202419729276939</c:v>
                </c:pt>
                <c:pt idx="970">
                  <c:v>0.62069709699157716</c:v>
                </c:pt>
                <c:pt idx="971">
                  <c:v>0.62115164871756012</c:v>
                </c:pt>
                <c:pt idx="972">
                  <c:v>0.62160562751560333</c:v>
                </c:pt>
                <c:pt idx="973">
                  <c:v>0.62205903279566799</c:v>
                </c:pt>
                <c:pt idx="974">
                  <c:v>0.62251186396771507</c:v>
                </c:pt>
                <c:pt idx="975">
                  <c:v>0.62296412044170535</c:v>
                </c:pt>
                <c:pt idx="976">
                  <c:v>0.62341580162759969</c:v>
                </c:pt>
                <c:pt idx="977">
                  <c:v>0.62386690693535918</c:v>
                </c:pt>
                <c:pt idx="978">
                  <c:v>0.6243174357749447</c:v>
                </c:pt>
                <c:pt idx="979">
                  <c:v>0.62476738755631722</c:v>
                </c:pt>
                <c:pt idx="980">
                  <c:v>0.62521676168943752</c:v>
                </c:pt>
                <c:pt idx="981">
                  <c:v>0.62566555758426667</c:v>
                </c:pt>
                <c:pt idx="982">
                  <c:v>0.62611377465076556</c:v>
                </c:pt>
                <c:pt idx="983">
                  <c:v>0.62656141229889506</c:v>
                </c:pt>
                <c:pt idx="984">
                  <c:v>0.62700846993861625</c:v>
                </c:pt>
                <c:pt idx="985">
                  <c:v>0.6274549469798899</c:v>
                </c:pt>
                <c:pt idx="986">
                  <c:v>0.62790084283267711</c:v>
                </c:pt>
                <c:pt idx="987">
                  <c:v>0.62834615690693851</c:v>
                </c:pt>
                <c:pt idx="988">
                  <c:v>0.62879088861263532</c:v>
                </c:pt>
                <c:pt idx="989">
                  <c:v>0.6292350373597283</c:v>
                </c:pt>
                <c:pt idx="990">
                  <c:v>0.62967860255817842</c:v>
                </c:pt>
                <c:pt idx="991">
                  <c:v>0.63012158361794668</c:v>
                </c:pt>
                <c:pt idx="992">
                  <c:v>0.63056397994899394</c:v>
                </c:pt>
                <c:pt idx="993">
                  <c:v>0.63100579096128107</c:v>
                </c:pt>
                <c:pt idx="994">
                  <c:v>0.63144701606476905</c:v>
                </c:pt>
                <c:pt idx="995">
                  <c:v>0.63188765466941876</c:v>
                </c:pt>
                <c:pt idx="996">
                  <c:v>0.63232770618519141</c:v>
                </c:pt>
                <c:pt idx="997">
                  <c:v>0.63276717002204752</c:v>
                </c:pt>
                <c:pt idx="998">
                  <c:v>0.63320604558994831</c:v>
                </c:pt>
                <c:pt idx="999">
                  <c:v>0.63364433229885442</c:v>
                </c:pt>
                <c:pt idx="1000">
                  <c:v>0.63408202955872717</c:v>
                </c:pt>
                <c:pt idx="1001">
                  <c:v>0.6345191367795272</c:v>
                </c:pt>
                <c:pt idx="1002">
                  <c:v>0.63495565337121551</c:v>
                </c:pt>
                <c:pt idx="1003">
                  <c:v>0.63539157874375296</c:v>
                </c:pt>
                <c:pt idx="1004">
                  <c:v>0.63582691230710053</c:v>
                </c:pt>
                <c:pt idx="1005">
                  <c:v>0.63626165347121932</c:v>
                </c:pt>
                <c:pt idx="1006">
                  <c:v>0.63669580164606998</c:v>
                </c:pt>
                <c:pt idx="1007">
                  <c:v>0.6371293562416136</c:v>
                </c:pt>
                <c:pt idx="1008">
                  <c:v>0.63756231666781105</c:v>
                </c:pt>
                <c:pt idx="1009">
                  <c:v>0.6379946823346232</c:v>
                </c:pt>
                <c:pt idx="1010">
                  <c:v>0.63842645265201114</c:v>
                </c:pt>
                <c:pt idx="1011">
                  <c:v>0.63885762702993565</c:v>
                </c:pt>
                <c:pt idx="1012">
                  <c:v>0.6392882048783578</c:v>
                </c:pt>
                <c:pt idx="1013">
                  <c:v>0.63971818560723837</c:v>
                </c:pt>
                <c:pt idx="1014">
                  <c:v>0.64014756862653832</c:v>
                </c:pt>
                <c:pt idx="1015">
                  <c:v>0.64057635334621865</c:v>
                </c:pt>
                <c:pt idx="1016">
                  <c:v>0.64100453917624023</c:v>
                </c:pt>
                <c:pt idx="1017">
                  <c:v>0.64143212552656403</c:v>
                </c:pt>
                <c:pt idx="1018">
                  <c:v>0.64185911180715083</c:v>
                </c:pt>
                <c:pt idx="1019">
                  <c:v>0.64228549742796193</c:v>
                </c:pt>
                <c:pt idx="1020">
                  <c:v>0.64271128179895776</c:v>
                </c:pt>
                <c:pt idx="1021">
                  <c:v>0.64313646433009952</c:v>
                </c:pt>
                <c:pt idx="1022">
                  <c:v>0.64356104443134821</c:v>
                </c:pt>
                <c:pt idx="1023">
                  <c:v>0.64398502151266457</c:v>
                </c:pt>
                <c:pt idx="1024">
                  <c:v>0.64440839498400959</c:v>
                </c:pt>
                <c:pt idx="1025">
                  <c:v>0.64483116425534426</c:v>
                </c:pt>
                <c:pt idx="1026">
                  <c:v>0.64525332873662944</c:v>
                </c:pt>
                <c:pt idx="1027">
                  <c:v>0.64567488783782623</c:v>
                </c:pt>
                <c:pt idx="1028">
                  <c:v>0.64609584096889516</c:v>
                </c:pt>
                <c:pt idx="1029">
                  <c:v>0.64651618753979767</c:v>
                </c:pt>
                <c:pt idx="1030">
                  <c:v>0.64693592696049429</c:v>
                </c:pt>
                <c:pt idx="1031">
                  <c:v>0.64735505864094611</c:v>
                </c:pt>
                <c:pt idx="1032">
                  <c:v>0.64777358199111401</c:v>
                </c:pt>
                <c:pt idx="1033">
                  <c:v>0.64819149642095886</c:v>
                </c:pt>
                <c:pt idx="1034">
                  <c:v>0.64860880134044174</c:v>
                </c:pt>
                <c:pt idx="1035">
                  <c:v>0.64902549615952354</c:v>
                </c:pt>
                <c:pt idx="1036">
                  <c:v>0.64944158028816512</c:v>
                </c:pt>
                <c:pt idx="1037">
                  <c:v>0.64985705313632747</c:v>
                </c:pt>
                <c:pt idx="1038">
                  <c:v>0.65027191411397145</c:v>
                </c:pt>
                <c:pt idx="1039">
                  <c:v>0.65068616263105794</c:v>
                </c:pt>
                <c:pt idx="1040">
                  <c:v>0.65109979809754803</c:v>
                </c:pt>
                <c:pt idx="1041">
                  <c:v>0.6515128199234026</c:v>
                </c:pt>
                <c:pt idx="1042">
                  <c:v>0.65192522751858251</c:v>
                </c:pt>
                <c:pt idx="1043">
                  <c:v>0.65233702029304874</c:v>
                </c:pt>
                <c:pt idx="1044">
                  <c:v>0.65274819765676217</c:v>
                </c:pt>
                <c:pt idx="1045">
                  <c:v>0.65315875901968368</c:v>
                </c:pt>
                <c:pt idx="1046">
                  <c:v>0.65356870379177445</c:v>
                </c:pt>
                <c:pt idx="1047">
                  <c:v>0.65397803138299515</c:v>
                </c:pt>
                <c:pt idx="1048">
                  <c:v>0.65438674120330687</c:v>
                </c:pt>
                <c:pt idx="1049">
                  <c:v>0.65479483266267025</c:v>
                </c:pt>
                <c:pt idx="1050">
                  <c:v>0.65520230517104661</c:v>
                </c:pt>
                <c:pt idx="1051">
                  <c:v>0.6556091581383966</c:v>
                </c:pt>
                <c:pt idx="1052">
                  <c:v>0.6560153909746812</c:v>
                </c:pt>
                <c:pt idx="1053">
                  <c:v>0.6564210030898614</c:v>
                </c:pt>
                <c:pt idx="1054">
                  <c:v>0.65682599389389817</c:v>
                </c:pt>
                <c:pt idx="1055">
                  <c:v>0.6572303627967524</c:v>
                </c:pt>
                <c:pt idx="1056">
                  <c:v>0.65763410920838483</c:v>
                </c:pt>
                <c:pt idx="1057">
                  <c:v>0.65803723253875657</c:v>
                </c:pt>
                <c:pt idx="1058">
                  <c:v>0.6584397321978287</c:v>
                </c:pt>
                <c:pt idx="1059">
                  <c:v>0.65884160759556176</c:v>
                </c:pt>
                <c:pt idx="1060">
                  <c:v>0.65924285814191697</c:v>
                </c:pt>
                <c:pt idx="1061">
                  <c:v>0.65964348324685518</c:v>
                </c:pt>
                <c:pt idx="1062">
                  <c:v>0.66004348232033738</c:v>
                </c:pt>
                <c:pt idx="1063">
                  <c:v>0.66044285477232423</c:v>
                </c:pt>
                <c:pt idx="1064">
                  <c:v>0.66084160001277703</c:v>
                </c:pt>
                <c:pt idx="1065">
                  <c:v>0.66123971745165644</c:v>
                </c:pt>
                <c:pt idx="1066">
                  <c:v>0.66163720649892366</c:v>
                </c:pt>
                <c:pt idx="1067">
                  <c:v>0.66203406656453923</c:v>
                </c:pt>
                <c:pt idx="1068">
                  <c:v>0.66243029705846435</c:v>
                </c:pt>
                <c:pt idx="1069">
                  <c:v>0.66282589739065989</c:v>
                </c:pt>
                <c:pt idx="1070">
                  <c:v>0.66322086697108673</c:v>
                </c:pt>
                <c:pt idx="1071">
                  <c:v>0.66361520520970585</c:v>
                </c:pt>
                <c:pt idx="1072">
                  <c:v>0.66400891151647823</c:v>
                </c:pt>
                <c:pt idx="1073">
                  <c:v>0.66440198530136474</c:v>
                </c:pt>
                <c:pt idx="1074">
                  <c:v>0.66479442597432636</c:v>
                </c:pt>
                <c:pt idx="1075">
                  <c:v>0.66518623294532375</c:v>
                </c:pt>
                <c:pt idx="1076">
                  <c:v>0.66557740562431811</c:v>
                </c:pt>
                <c:pt idx="1077">
                  <c:v>0.66596794342127041</c:v>
                </c:pt>
                <c:pt idx="1078">
                  <c:v>0.66635784574614143</c:v>
                </c:pt>
                <c:pt idx="1079">
                  <c:v>0.66674711200889203</c:v>
                </c:pt>
                <c:pt idx="1080">
                  <c:v>0.6671357416194833</c:v>
                </c:pt>
                <c:pt idx="1081">
                  <c:v>0.66752373398787612</c:v>
                </c:pt>
                <c:pt idx="1082">
                  <c:v>0.66791108852403136</c:v>
                </c:pt>
                <c:pt idx="1083">
                  <c:v>0.66829780463791011</c:v>
                </c:pt>
                <c:pt idx="1084">
                  <c:v>0.66868388173947313</c:v>
                </c:pt>
                <c:pt idx="1085">
                  <c:v>0.6690693192386814</c:v>
                </c:pt>
                <c:pt idx="1086">
                  <c:v>0.6694541165454958</c:v>
                </c:pt>
                <c:pt idx="1087">
                  <c:v>0.66983827306987742</c:v>
                </c:pt>
                <c:pt idx="1088">
                  <c:v>0.67022178822178691</c:v>
                </c:pt>
                <c:pt idx="1089">
                  <c:v>0.67060466141118547</c:v>
                </c:pt>
                <c:pt idx="1090">
                  <c:v>0.67098689204803386</c:v>
                </c:pt>
                <c:pt idx="1091">
                  <c:v>0.67136847954229317</c:v>
                </c:pt>
                <c:pt idx="1092">
                  <c:v>0.67174942330392418</c:v>
                </c:pt>
                <c:pt idx="1093">
                  <c:v>0.67212972274288774</c:v>
                </c:pt>
                <c:pt idx="1094">
                  <c:v>0.67250937726914506</c:v>
                </c:pt>
                <c:pt idx="1095">
                  <c:v>0.67288838629265668</c:v>
                </c:pt>
                <c:pt idx="1096">
                  <c:v>0.67326674922338392</c:v>
                </c:pt>
                <c:pt idx="1097">
                  <c:v>0.67364446547128753</c:v>
                </c:pt>
                <c:pt idx="1098">
                  <c:v>0.67402153444632851</c:v>
                </c:pt>
                <c:pt idx="1099">
                  <c:v>0.6743979555584676</c:v>
                </c:pt>
                <c:pt idx="1100">
                  <c:v>0.6747737282176659</c:v>
                </c:pt>
                <c:pt idx="1101">
                  <c:v>0.67514885183388429</c:v>
                </c:pt>
                <c:pt idx="1102">
                  <c:v>0.67552332581708363</c:v>
                </c:pt>
                <c:pt idx="1103">
                  <c:v>0.67589714957722502</c:v>
                </c:pt>
                <c:pt idx="1104">
                  <c:v>0.67627032252426911</c:v>
                </c:pt>
                <c:pt idx="1105">
                  <c:v>0.67664284406817721</c:v>
                </c:pt>
                <c:pt idx="1106">
                  <c:v>0.67701471361890986</c:v>
                </c:pt>
                <c:pt idx="1107">
                  <c:v>0.67738593058642826</c:v>
                </c:pt>
                <c:pt idx="1108">
                  <c:v>0.67775649438069319</c:v>
                </c:pt>
                <c:pt idx="1109">
                  <c:v>0.67812640441166572</c:v>
                </c:pt>
                <c:pt idx="1110">
                  <c:v>0.67849566008930662</c:v>
                </c:pt>
                <c:pt idx="1111">
                  <c:v>0.67886426082357687</c:v>
                </c:pt>
                <c:pt idx="1112">
                  <c:v>0.67923220602443735</c:v>
                </c:pt>
                <c:pt idx="1113">
                  <c:v>0.67959949510184914</c:v>
                </c:pt>
                <c:pt idx="1114">
                  <c:v>0.67996612746577301</c:v>
                </c:pt>
                <c:pt idx="1115">
                  <c:v>0.68033210252617005</c:v>
                </c:pt>
                <c:pt idx="1116">
                  <c:v>0.68069741969300102</c:v>
                </c:pt>
                <c:pt idx="1117">
                  <c:v>0.6810620783762269</c:v>
                </c:pt>
                <c:pt idx="1118">
                  <c:v>0.68142607798580868</c:v>
                </c:pt>
                <c:pt idx="1119">
                  <c:v>0.68178941793170711</c:v>
                </c:pt>
                <c:pt idx="1120">
                  <c:v>0.6821520976238834</c:v>
                </c:pt>
                <c:pt idx="1121">
                  <c:v>0.68251411647229832</c:v>
                </c:pt>
                <c:pt idx="1122">
                  <c:v>0.68287547388691272</c:v>
                </c:pt>
                <c:pt idx="1123">
                  <c:v>0.68323616927768771</c:v>
                </c:pt>
                <c:pt idx="1124">
                  <c:v>0.68359620205458393</c:v>
                </c:pt>
                <c:pt idx="1125">
                  <c:v>0.68395557162756271</c:v>
                </c:pt>
                <c:pt idx="1126">
                  <c:v>0.68431427740658468</c:v>
                </c:pt>
                <c:pt idx="1127">
                  <c:v>0.68467231880161084</c:v>
                </c:pt>
                <c:pt idx="1128">
                  <c:v>0.68502969522260204</c:v>
                </c:pt>
                <c:pt idx="1129">
                  <c:v>0.68538640607951939</c:v>
                </c:pt>
                <c:pt idx="1130">
                  <c:v>0.68574245078232376</c:v>
                </c:pt>
                <c:pt idx="1131">
                  <c:v>0.68609782874097591</c:v>
                </c:pt>
                <c:pt idx="1132">
                  <c:v>0.68645253936543704</c:v>
                </c:pt>
                <c:pt idx="1133">
                  <c:v>0.6868065820656678</c:v>
                </c:pt>
                <c:pt idx="1134">
                  <c:v>0.6871599562516294</c:v>
                </c:pt>
                <c:pt idx="1135">
                  <c:v>0.68751266133328248</c:v>
                </c:pt>
                <c:pt idx="1136">
                  <c:v>0.68786469672058825</c:v>
                </c:pt>
                <c:pt idx="1137">
                  <c:v>0.68821606182350736</c:v>
                </c:pt>
                <c:pt idx="1138">
                  <c:v>0.68856675605200091</c:v>
                </c:pt>
                <c:pt idx="1139">
                  <c:v>0.68891677881602964</c:v>
                </c:pt>
                <c:pt idx="1140">
                  <c:v>0.68926612952555488</c:v>
                </c:pt>
                <c:pt idx="1141">
                  <c:v>0.68961480759053717</c:v>
                </c:pt>
                <c:pt idx="1142">
                  <c:v>0.68996281242093771</c:v>
                </c:pt>
                <c:pt idx="1143">
                  <c:v>0.69031014342671704</c:v>
                </c:pt>
                <c:pt idx="1144">
                  <c:v>0.69065680001783647</c:v>
                </c:pt>
                <c:pt idx="1145">
                  <c:v>0.69100278160425677</c:v>
                </c:pt>
                <c:pt idx="1146">
                  <c:v>0.69134808759593891</c:v>
                </c:pt>
                <c:pt idx="1147">
                  <c:v>0.69169271740284388</c:v>
                </c:pt>
                <c:pt idx="1148">
                  <c:v>0.69203667043493233</c:v>
                </c:pt>
                <c:pt idx="1149">
                  <c:v>0.69237994610216547</c:v>
                </c:pt>
                <c:pt idx="1150">
                  <c:v>0.69272254381450415</c:v>
                </c:pt>
                <c:pt idx="1151">
                  <c:v>0.69306446298190927</c:v>
                </c:pt>
                <c:pt idx="1152">
                  <c:v>0.69340570301434179</c:v>
                </c:pt>
                <c:pt idx="1153">
                  <c:v>0.6937462633217627</c:v>
                </c:pt>
                <c:pt idx="1154">
                  <c:v>0.69408614331413265</c:v>
                </c:pt>
                <c:pt idx="1155">
                  <c:v>0.69442534240141285</c:v>
                </c:pt>
                <c:pt idx="1156">
                  <c:v>0.69476385999356427</c:v>
                </c:pt>
                <c:pt idx="1157">
                  <c:v>0.69510169550054768</c:v>
                </c:pt>
                <c:pt idx="1158">
                  <c:v>0.69543884833232383</c:v>
                </c:pt>
                <c:pt idx="1159">
                  <c:v>0.69577531789885394</c:v>
                </c:pt>
                <c:pt idx="1160">
                  <c:v>0.69611110361009898</c:v>
                </c:pt>
                <c:pt idx="1161">
                  <c:v>0.69644620487601971</c:v>
                </c:pt>
                <c:pt idx="1162">
                  <c:v>0.69678062110657701</c:v>
                </c:pt>
                <c:pt idx="1163">
                  <c:v>0.69711435171173186</c:v>
                </c:pt>
                <c:pt idx="1164">
                  <c:v>0.69744739610144546</c:v>
                </c:pt>
                <c:pt idx="1165">
                  <c:v>0.69777975368567824</c:v>
                </c:pt>
                <c:pt idx="1166">
                  <c:v>0.69811142387439151</c:v>
                </c:pt>
                <c:pt idx="1167">
                  <c:v>0.69844240607754604</c:v>
                </c:pt>
                <c:pt idx="1168">
                  <c:v>0.69877269970510281</c:v>
                </c:pt>
                <c:pt idx="1169">
                  <c:v>0.69910230416702279</c:v>
                </c:pt>
                <c:pt idx="1170">
                  <c:v>0.69943121887326676</c:v>
                </c:pt>
                <c:pt idx="1171">
                  <c:v>0.69975944323379569</c:v>
                </c:pt>
                <c:pt idx="1172">
                  <c:v>0.70008697665857067</c:v>
                </c:pt>
                <c:pt idx="1173">
                  <c:v>0.70041381855755236</c:v>
                </c:pt>
                <c:pt idx="1174">
                  <c:v>0.70073996834070185</c:v>
                </c:pt>
                <c:pt idx="1175">
                  <c:v>0.70106542541798011</c:v>
                </c:pt>
                <c:pt idx="1176">
                  <c:v>0.70139018919934804</c:v>
                </c:pt>
                <c:pt idx="1177">
                  <c:v>0.70171425909476648</c:v>
                </c:pt>
                <c:pt idx="1178">
                  <c:v>0.70203763451419643</c:v>
                </c:pt>
                <c:pt idx="1179">
                  <c:v>0.70236031486759887</c:v>
                </c:pt>
                <c:pt idx="1180">
                  <c:v>0.70268229956493466</c:v>
                </c:pt>
                <c:pt idx="1181">
                  <c:v>0.70300358801616458</c:v>
                </c:pt>
                <c:pt idx="1182">
                  <c:v>0.70332417963124993</c:v>
                </c:pt>
                <c:pt idx="1183">
                  <c:v>0.70364407382015115</c:v>
                </c:pt>
                <c:pt idx="1184">
                  <c:v>0.70396326999282954</c:v>
                </c:pt>
                <c:pt idx="1185">
                  <c:v>0.70428176755924587</c:v>
                </c:pt>
                <c:pt idx="1186">
                  <c:v>0.70459956592936124</c:v>
                </c:pt>
                <c:pt idx="1187">
                  <c:v>0.70491666451313639</c:v>
                </c:pt>
                <c:pt idx="1188">
                  <c:v>0.70523306272053232</c:v>
                </c:pt>
                <c:pt idx="1189">
                  <c:v>0.7055487599615099</c:v>
                </c:pt>
                <c:pt idx="1190">
                  <c:v>0.7058637556460301</c:v>
                </c:pt>
                <c:pt idx="1191">
                  <c:v>0.70617804918405391</c:v>
                </c:pt>
                <c:pt idx="1192">
                  <c:v>0.7064916399855421</c:v>
                </c:pt>
                <c:pt idx="1193">
                  <c:v>0.70680452746045586</c:v>
                </c:pt>
                <c:pt idx="1194">
                  <c:v>0.70711671101875584</c:v>
                </c:pt>
                <c:pt idx="1195">
                  <c:v>0.70742819007040303</c:v>
                </c:pt>
                <c:pt idx="1196">
                  <c:v>0.70773896402535841</c:v>
                </c:pt>
                <c:pt idx="1197">
                  <c:v>0.70804903229358296</c:v>
                </c:pt>
                <c:pt idx="1198">
                  <c:v>0.70835839428503744</c:v>
                </c:pt>
                <c:pt idx="1199">
                  <c:v>0.70866704940968306</c:v>
                </c:pt>
                <c:pt idx="1200">
                  <c:v>0.70897499707748057</c:v>
                </c:pt>
                <c:pt idx="1201">
                  <c:v>0.70928223669839074</c:v>
                </c:pt>
                <c:pt idx="1202">
                  <c:v>0.70958876768237478</c:v>
                </c:pt>
                <c:pt idx="1203">
                  <c:v>0.70989458943939354</c:v>
                </c:pt>
                <c:pt idx="1204">
                  <c:v>0.7101997013794078</c:v>
                </c:pt>
                <c:pt idx="1205">
                  <c:v>0.71050410291237864</c:v>
                </c:pt>
                <c:pt idx="1206">
                  <c:v>0.71080779344826694</c:v>
                </c:pt>
                <c:pt idx="1207">
                  <c:v>0.71111077239703369</c:v>
                </c:pt>
                <c:pt idx="1208">
                  <c:v>0.71141303916863963</c:v>
                </c:pt>
                <c:pt idx="1209">
                  <c:v>0.71171459317304586</c:v>
                </c:pt>
                <c:pt idx="1210">
                  <c:v>0.71201543382021326</c:v>
                </c:pt>
                <c:pt idx="1211">
                  <c:v>0.7123155605201027</c:v>
                </c:pt>
                <c:pt idx="1212">
                  <c:v>0.71261497268267537</c:v>
                </c:pt>
                <c:pt idx="1213">
                  <c:v>0.71291366971789183</c:v>
                </c:pt>
                <c:pt idx="1214">
                  <c:v>0.71321165103571316</c:v>
                </c:pt>
                <c:pt idx="1215">
                  <c:v>0.71350891604610023</c:v>
                </c:pt>
                <c:pt idx="1216">
                  <c:v>0.71380546415901414</c:v>
                </c:pt>
                <c:pt idx="1217">
                  <c:v>0.71410129478441575</c:v>
                </c:pt>
                <c:pt idx="1218">
                  <c:v>0.71439640733226584</c:v>
                </c:pt>
                <c:pt idx="1219">
                  <c:v>0.71469080121252548</c:v>
                </c:pt>
                <c:pt idx="1220">
                  <c:v>0.71498447583515556</c:v>
                </c:pt>
                <c:pt idx="1221">
                  <c:v>0.71527743061011706</c:v>
                </c:pt>
                <c:pt idx="1222">
                  <c:v>0.71556966494737084</c:v>
                </c:pt>
                <c:pt idx="1223">
                  <c:v>0.71586117825687789</c:v>
                </c:pt>
                <c:pt idx="1224">
                  <c:v>0.71615196994859909</c:v>
                </c:pt>
                <c:pt idx="1225">
                  <c:v>0.71644203943249507</c:v>
                </c:pt>
                <c:pt idx="1226">
                  <c:v>0.71673138611852738</c:v>
                </c:pt>
                <c:pt idx="1227">
                  <c:v>0.71702000941665656</c:v>
                </c:pt>
                <c:pt idx="1228">
                  <c:v>0.71730790873684358</c:v>
                </c:pt>
                <c:pt idx="1229">
                  <c:v>0.71759508348904943</c:v>
                </c:pt>
                <c:pt idx="1230">
                  <c:v>0.71788153308323499</c:v>
                </c:pt>
                <c:pt idx="1231">
                  <c:v>0.71816725692936112</c:v>
                </c:pt>
                <c:pt idx="1232">
                  <c:v>0.7184522544373888</c:v>
                </c:pt>
                <c:pt idx="1233">
                  <c:v>0.71873652501727914</c:v>
                </c:pt>
                <c:pt idx="1234">
                  <c:v>0.71902006807899277</c:v>
                </c:pt>
                <c:pt idx="1235">
                  <c:v>0.71930288303249079</c:v>
                </c:pt>
                <c:pt idx="1236">
                  <c:v>0.71958496928773397</c:v>
                </c:pt>
                <c:pt idx="1237">
                  <c:v>0.7198663262546835</c:v>
                </c:pt>
                <c:pt idx="1238">
                  <c:v>0.72014695334330026</c:v>
                </c:pt>
                <c:pt idx="1239">
                  <c:v>0.72042684996354489</c:v>
                </c:pt>
                <c:pt idx="1240">
                  <c:v>0.72070601552537861</c:v>
                </c:pt>
                <c:pt idx="1241">
                  <c:v>0.72098444943876216</c:v>
                </c:pt>
                <c:pt idx="1242">
                  <c:v>0.72126215111365666</c:v>
                </c:pt>
                <c:pt idx="1243">
                  <c:v>0.72153911996002296</c:v>
                </c:pt>
                <c:pt idx="1244">
                  <c:v>0.72181535538782182</c:v>
                </c:pt>
                <c:pt idx="1245">
                  <c:v>0.72209085680701446</c:v>
                </c:pt>
                <c:pt idx="1246">
                  <c:v>0.7223656236275614</c:v>
                </c:pt>
                <c:pt idx="1247">
                  <c:v>0.72263965525942409</c:v>
                </c:pt>
                <c:pt idx="1248">
                  <c:v>0.72291295111256304</c:v>
                </c:pt>
                <c:pt idx="1249">
                  <c:v>0.72318551059693936</c:v>
                </c:pt>
                <c:pt idx="1250">
                  <c:v>0.72345733312251403</c:v>
                </c:pt>
                <c:pt idx="1251">
                  <c:v>0.72372841809924782</c:v>
                </c:pt>
                <c:pt idx="1252">
                  <c:v>0.72399876493710169</c:v>
                </c:pt>
                <c:pt idx="1253">
                  <c:v>0.72426837304603653</c:v>
                </c:pt>
                <c:pt idx="1254">
                  <c:v>0.72453724183601353</c:v>
                </c:pt>
                <c:pt idx="1255">
                  <c:v>0.72480537071699336</c:v>
                </c:pt>
                <c:pt idx="1256">
                  <c:v>0.72507275909893698</c:v>
                </c:pt>
                <c:pt idx="1257">
                  <c:v>0.7253394063918055</c:v>
                </c:pt>
                <c:pt idx="1258">
                  <c:v>0.72560531200555944</c:v>
                </c:pt>
                <c:pt idx="1259">
                  <c:v>0.72587047535016025</c:v>
                </c:pt>
                <c:pt idx="1260">
                  <c:v>0.72613489583556834</c:v>
                </c:pt>
                <c:pt idx="1261">
                  <c:v>0.72639857287174503</c:v>
                </c:pt>
                <c:pt idx="1262">
                  <c:v>0.72666150586865119</c:v>
                </c:pt>
                <c:pt idx="1263">
                  <c:v>0.72692369423624748</c:v>
                </c:pt>
                <c:pt idx="1264">
                  <c:v>0.72718513738449531</c:v>
                </c:pt>
                <c:pt idx="1265">
                  <c:v>0.72744583472335511</c:v>
                </c:pt>
                <c:pt idx="1266">
                  <c:v>0.72770578566278799</c:v>
                </c:pt>
                <c:pt idx="1267">
                  <c:v>0.72796498961275491</c:v>
                </c:pt>
                <c:pt idx="1268">
                  <c:v>0.72822344598321687</c:v>
                </c:pt>
                <c:pt idx="1269">
                  <c:v>0.72848115418413462</c:v>
                </c:pt>
                <c:pt idx="1270">
                  <c:v>0.72873811362546914</c:v>
                </c:pt>
                <c:pt idx="1271">
                  <c:v>0.72899432371718165</c:v>
                </c:pt>
                <c:pt idx="1272">
                  <c:v>0.72924978386923256</c:v>
                </c:pt>
                <c:pt idx="1273">
                  <c:v>0.72950449349158308</c:v>
                </c:pt>
                <c:pt idx="1274">
                  <c:v>0.72975845199419431</c:v>
                </c:pt>
                <c:pt idx="1275">
                  <c:v>0.73001165878702678</c:v>
                </c:pt>
                <c:pt idx="1276">
                  <c:v>0.7302641132800417</c:v>
                </c:pt>
                <c:pt idx="1277">
                  <c:v>0.73051581488320005</c:v>
                </c:pt>
                <c:pt idx="1278">
                  <c:v>0.73076676300646237</c:v>
                </c:pt>
                <c:pt idx="1279">
                  <c:v>0.73101695705979008</c:v>
                </c:pt>
                <c:pt idx="1280">
                  <c:v>0.73126639645314384</c:v>
                </c:pt>
                <c:pt idx="1281">
                  <c:v>0.73151508059648451</c:v>
                </c:pt>
                <c:pt idx="1282">
                  <c:v>0.73176300889977308</c:v>
                </c:pt>
                <c:pt idx="1283">
                  <c:v>0.73201018077297064</c:v>
                </c:pt>
                <c:pt idx="1284">
                  <c:v>0.73225659562603795</c:v>
                </c:pt>
                <c:pt idx="1285">
                  <c:v>0.732502252868936</c:v>
                </c:pt>
                <c:pt idx="1286">
                  <c:v>0.73274715191162576</c:v>
                </c:pt>
                <c:pt idx="1287">
                  <c:v>0.73299129216406789</c:v>
                </c:pt>
                <c:pt idx="1288">
                  <c:v>0.73323467303622381</c:v>
                </c:pt>
                <c:pt idx="1289">
                  <c:v>0.73347729393805383</c:v>
                </c:pt>
                <c:pt idx="1290">
                  <c:v>0.73371915427951939</c:v>
                </c:pt>
                <c:pt idx="1291">
                  <c:v>0.73396025347058136</c:v>
                </c:pt>
                <c:pt idx="1292">
                  <c:v>0.73420059092120038</c:v>
                </c:pt>
                <c:pt idx="1293">
                  <c:v>0.73444016604133755</c:v>
                </c:pt>
                <c:pt idx="1294">
                  <c:v>0.73467897824095374</c:v>
                </c:pt>
                <c:pt idx="1295">
                  <c:v>0.73491702693000993</c:v>
                </c:pt>
                <c:pt idx="1296">
                  <c:v>0.73515431151846722</c:v>
                </c:pt>
                <c:pt idx="1297">
                  <c:v>0.73539083141628614</c:v>
                </c:pt>
                <c:pt idx="1298">
                  <c:v>0.73562658603342801</c:v>
                </c:pt>
                <c:pt idx="1299">
                  <c:v>0.73586157477985337</c:v>
                </c:pt>
                <c:pt idx="1300">
                  <c:v>0.73609579706552364</c:v>
                </c:pt>
                <c:pt idx="1301">
                  <c:v>0.73632925230039925</c:v>
                </c:pt>
                <c:pt idx="1302">
                  <c:v>0.73656193989444141</c:v>
                </c:pt>
                <c:pt idx="1303">
                  <c:v>0.73679385925761109</c:v>
                </c:pt>
                <c:pt idx="1304">
                  <c:v>0.73702500979986885</c:v>
                </c:pt>
                <c:pt idx="1305">
                  <c:v>0.73725539093117609</c:v>
                </c:pt>
                <c:pt idx="1306">
                  <c:v>0.73748500206149348</c:v>
                </c:pt>
                <c:pt idx="1307">
                  <c:v>0.73771384260078199</c:v>
                </c:pt>
                <c:pt idx="1308">
                  <c:v>0.73794191195900261</c:v>
                </c:pt>
                <c:pt idx="1309">
                  <c:v>0.73816920954611609</c:v>
                </c:pt>
                <c:pt idx="1310">
                  <c:v>0.73839573477208342</c:v>
                </c:pt>
                <c:pt idx="1311">
                  <c:v>0.7386214870468657</c:v>
                </c:pt>
                <c:pt idx="1312">
                  <c:v>0.7388464657804239</c:v>
                </c:pt>
                <c:pt idx="1313">
                  <c:v>0.73907067038271845</c:v>
                </c:pt>
                <c:pt idx="1314">
                  <c:v>0.73929410026371079</c:v>
                </c:pt>
                <c:pt idx="1315">
                  <c:v>0.73951675483336177</c:v>
                </c:pt>
                <c:pt idx="1316">
                  <c:v>0.73973863350163194</c:v>
                </c:pt>
                <c:pt idx="1317">
                  <c:v>0.73995973567848272</c:v>
                </c:pt>
                <c:pt idx="1318">
                  <c:v>0.74018006077387477</c:v>
                </c:pt>
                <c:pt idx="1319">
                  <c:v>0.74039960819776918</c:v>
                </c:pt>
                <c:pt idx="1320">
                  <c:v>0.74061837736012659</c:v>
                </c:pt>
                <c:pt idx="1321">
                  <c:v>0.74083636767090821</c:v>
                </c:pt>
                <c:pt idx="1322">
                  <c:v>0.74105357854007481</c:v>
                </c:pt>
                <c:pt idx="1323">
                  <c:v>0.74127000937758747</c:v>
                </c:pt>
                <c:pt idx="1324">
                  <c:v>0.74148565959340695</c:v>
                </c:pt>
                <c:pt idx="1325">
                  <c:v>0.74170052859749414</c:v>
                </c:pt>
                <c:pt idx="1326">
                  <c:v>0.74191461579981022</c:v>
                </c:pt>
                <c:pt idx="1327">
                  <c:v>0.74212792061031585</c:v>
                </c:pt>
                <c:pt idx="1328">
                  <c:v>0.74234044243897224</c:v>
                </c:pt>
                <c:pt idx="1329">
                  <c:v>0.74255218069574003</c:v>
                </c:pt>
                <c:pt idx="1330">
                  <c:v>0.7427631347905802</c:v>
                </c:pt>
                <c:pt idx="1331">
                  <c:v>0.74297330413345386</c:v>
                </c:pt>
                <c:pt idx="1332">
                  <c:v>0.74318268813432176</c:v>
                </c:pt>
                <c:pt idx="1333">
                  <c:v>0.74339128620314499</c:v>
                </c:pt>
                <c:pt idx="1334">
                  <c:v>0.7435990977498842</c:v>
                </c:pt>
                <c:pt idx="1335">
                  <c:v>0.74380612218450071</c:v>
                </c:pt>
                <c:pt idx="1336">
                  <c:v>0.74401235891695505</c:v>
                </c:pt>
                <c:pt idx="1337">
                  <c:v>0.74421780735720855</c:v>
                </c:pt>
                <c:pt idx="1338">
                  <c:v>0.74442246691522174</c:v>
                </c:pt>
                <c:pt idx="1339">
                  <c:v>0.74462633700095593</c:v>
                </c:pt>
                <c:pt idx="1340">
                  <c:v>0.74482941702437166</c:v>
                </c:pt>
                <c:pt idx="1341">
                  <c:v>0.74503170639543015</c:v>
                </c:pt>
                <c:pt idx="1342">
                  <c:v>0.74523320452409203</c:v>
                </c:pt>
                <c:pt idx="1343">
                  <c:v>0.74543391082031862</c:v>
                </c:pt>
                <c:pt idx="1344">
                  <c:v>0.74563382469407058</c:v>
                </c:pt>
                <c:pt idx="1345">
                  <c:v>0.74583294555530899</c:v>
                </c:pt>
                <c:pt idx="1346">
                  <c:v>0.74603127281399451</c:v>
                </c:pt>
                <c:pt idx="1347">
                  <c:v>0.74622880588008833</c:v>
                </c:pt>
                <c:pt idx="1348">
                  <c:v>0.74642554416355134</c:v>
                </c:pt>
                <c:pt idx="1349">
                  <c:v>0.74662148707434428</c:v>
                </c:pt>
                <c:pt idx="1350">
                  <c:v>0.74681663402242837</c:v>
                </c:pt>
                <c:pt idx="1351">
                  <c:v>0.74701098441776426</c:v>
                </c:pt>
                <c:pt idx="1352">
                  <c:v>0.74720453767031314</c:v>
                </c:pt>
                <c:pt idx="1353">
                  <c:v>0.74739729319003578</c:v>
                </c:pt>
                <c:pt idx="1354">
                  <c:v>0.74758925038689295</c:v>
                </c:pt>
                <c:pt idx="1355">
                  <c:v>0.74778040867084594</c:v>
                </c:pt>
                <c:pt idx="1356">
                  <c:v>0.74797076745185553</c:v>
                </c:pt>
                <c:pt idx="1357">
                  <c:v>0.74816032613988248</c:v>
                </c:pt>
                <c:pt idx="1358">
                  <c:v>0.74834908414488788</c:v>
                </c:pt>
                <c:pt idx="1359">
                  <c:v>0.74853704087683259</c:v>
                </c:pt>
                <c:pt idx="1360">
                  <c:v>0.74872419574567761</c:v>
                </c:pt>
                <c:pt idx="1361">
                  <c:v>0.7489105481613838</c:v>
                </c:pt>
                <c:pt idx="1362">
                  <c:v>0.74909609753391215</c:v>
                </c:pt>
                <c:pt idx="1363">
                  <c:v>0.74928084327322364</c:v>
                </c:pt>
                <c:pt idx="1364">
                  <c:v>0.74946478478927891</c:v>
                </c:pt>
                <c:pt idx="1365">
                  <c:v>0.74964792149203929</c:v>
                </c:pt>
                <c:pt idx="1366">
                  <c:v>0.74983025279146531</c:v>
                </c:pt>
                <c:pt idx="1367">
                  <c:v>0.75001177809751829</c:v>
                </c:pt>
                <c:pt idx="1368">
                  <c:v>0.75019249682015887</c:v>
                </c:pt>
                <c:pt idx="1369">
                  <c:v>0.75037240836934804</c:v>
                </c:pt>
                <c:pt idx="1370">
                  <c:v>0.75055151215504678</c:v>
                </c:pt>
                <c:pt idx="1371">
                  <c:v>0.75072980758721597</c:v>
                </c:pt>
                <c:pt idx="1372">
                  <c:v>0.75090729407581647</c:v>
                </c:pt>
                <c:pt idx="1373">
                  <c:v>0.75108397103080948</c:v>
                </c:pt>
                <c:pt idx="1374">
                  <c:v>0.75125983786215578</c:v>
                </c:pt>
                <c:pt idx="1375">
                  <c:v>0.751434893979816</c:v>
                </c:pt>
                <c:pt idx="1376">
                  <c:v>0.75160913879375169</c:v>
                </c:pt>
                <c:pt idx="1377">
                  <c:v>0.75178257171392315</c:v>
                </c:pt>
                <c:pt idx="1378">
                  <c:v>0.75195519215029161</c:v>
                </c:pt>
                <c:pt idx="1379">
                  <c:v>0.75212699951281792</c:v>
                </c:pt>
                <c:pt idx="1380">
                  <c:v>0.75229799321146329</c:v>
                </c:pt>
                <c:pt idx="1381">
                  <c:v>0.75246817265618815</c:v>
                </c:pt>
                <c:pt idx="1382">
                  <c:v>0.75263753725695381</c:v>
                </c:pt>
                <c:pt idx="1383">
                  <c:v>0.75280608642372104</c:v>
                </c:pt>
                <c:pt idx="1384">
                  <c:v>0.75297381956645071</c:v>
                </c:pt>
                <c:pt idx="1385">
                  <c:v>0.75314073609510401</c:v>
                </c:pt>
                <c:pt idx="1386">
                  <c:v>0.7533068354196415</c:v>
                </c:pt>
                <c:pt idx="1387">
                  <c:v>0.75347211695002436</c:v>
                </c:pt>
                <c:pt idx="1388">
                  <c:v>0.7536365800962137</c:v>
                </c:pt>
                <c:pt idx="1389">
                  <c:v>0.75380022426816995</c:v>
                </c:pt>
                <c:pt idx="1390">
                  <c:v>0.75396304887585419</c:v>
                </c:pt>
                <c:pt idx="1391">
                  <c:v>0.75412505332922763</c:v>
                </c:pt>
                <c:pt idx="1392">
                  <c:v>0.75428623703825104</c:v>
                </c:pt>
                <c:pt idx="1393">
                  <c:v>0.75444659941288539</c:v>
                </c:pt>
                <c:pt idx="1394">
                  <c:v>0.75460613986309144</c:v>
                </c:pt>
                <c:pt idx="1395">
                  <c:v>0.75476485779883018</c:v>
                </c:pt>
                <c:pt idx="1396">
                  <c:v>0.75492275263006248</c:v>
                </c:pt>
                <c:pt idx="1397">
                  <c:v>0.75507982376674954</c:v>
                </c:pt>
                <c:pt idx="1398">
                  <c:v>0.75523607061885201</c:v>
                </c:pt>
                <c:pt idx="1399">
                  <c:v>0.75539149259633109</c:v>
                </c:pt>
                <c:pt idx="1400">
                  <c:v>0.75554608910914733</c:v>
                </c:pt>
                <c:pt idx="1401">
                  <c:v>0.75569985956726193</c:v>
                </c:pt>
                <c:pt idx="1402">
                  <c:v>0.75585280338063587</c:v>
                </c:pt>
                <c:pt idx="1403">
                  <c:v>0.75600491995922969</c:v>
                </c:pt>
                <c:pt idx="1404">
                  <c:v>0.75615620871300482</c:v>
                </c:pt>
                <c:pt idx="1405">
                  <c:v>0.7563066690519219</c:v>
                </c:pt>
                <c:pt idx="1406">
                  <c:v>0.75645630038594192</c:v>
                </c:pt>
                <c:pt idx="1407">
                  <c:v>0.75660510212502574</c:v>
                </c:pt>
                <c:pt idx="1408">
                  <c:v>0.75675307367913436</c:v>
                </c:pt>
                <c:pt idx="1409">
                  <c:v>0.75690021445822875</c:v>
                </c:pt>
                <c:pt idx="1410">
                  <c:v>0.75704652387226978</c:v>
                </c:pt>
                <c:pt idx="1411">
                  <c:v>0.75719200133121833</c:v>
                </c:pt>
                <c:pt idx="1412">
                  <c:v>0.75733664624503527</c:v>
                </c:pt>
                <c:pt idx="1413">
                  <c:v>0.7574804580236818</c:v>
                </c:pt>
                <c:pt idx="1414">
                  <c:v>0.75762343607711857</c:v>
                </c:pt>
                <c:pt idx="1415">
                  <c:v>0.75776557981530679</c:v>
                </c:pt>
                <c:pt idx="1416">
                  <c:v>0.75790688864820699</c:v>
                </c:pt>
                <c:pt idx="1417">
                  <c:v>0.75804736198578038</c:v>
                </c:pt>
                <c:pt idx="1418">
                  <c:v>0.75818699923798794</c:v>
                </c:pt>
                <c:pt idx="1419">
                  <c:v>0.75832579981479042</c:v>
                </c:pt>
                <c:pt idx="1420">
                  <c:v>0.75846376312614883</c:v>
                </c:pt>
                <c:pt idx="1421">
                  <c:v>0.75860088858202412</c:v>
                </c:pt>
                <c:pt idx="1422">
                  <c:v>0.75873717559237697</c:v>
                </c:pt>
                <c:pt idx="1423">
                  <c:v>0.75887262356716878</c:v>
                </c:pt>
                <c:pt idx="1424">
                  <c:v>0.75900723191635999</c:v>
                </c:pt>
                <c:pt idx="1425">
                  <c:v>0.75914100004991181</c:v>
                </c:pt>
                <c:pt idx="1426">
                  <c:v>0.75927392737778521</c:v>
                </c:pt>
                <c:pt idx="1427">
                  <c:v>0.75940601330994095</c:v>
                </c:pt>
                <c:pt idx="1428">
                  <c:v>0.75953725725634003</c:v>
                </c:pt>
                <c:pt idx="1429">
                  <c:v>0.75966765862694341</c:v>
                </c:pt>
                <c:pt idx="1430">
                  <c:v>0.75979721683171197</c:v>
                </c:pt>
                <c:pt idx="1431">
                  <c:v>0.75992593128060659</c:v>
                </c:pt>
                <c:pt idx="1432">
                  <c:v>0.76005380138358825</c:v>
                </c:pt>
                <c:pt idx="1433">
                  <c:v>0.76018082655061792</c:v>
                </c:pt>
                <c:pt idx="1434">
                  <c:v>0.76030700619165636</c:v>
                </c:pt>
                <c:pt idx="1435">
                  <c:v>0.76043233971666468</c:v>
                </c:pt>
                <c:pt idx="1436">
                  <c:v>0.76055682653560375</c:v>
                </c:pt>
                <c:pt idx="1437">
                  <c:v>0.76068046605843453</c:v>
                </c:pt>
                <c:pt idx="1438">
                  <c:v>0.76080325769511803</c:v>
                </c:pt>
                <c:pt idx="1439">
                  <c:v>0.76092520085561488</c:v>
                </c:pt>
                <c:pt idx="1440">
                  <c:v>0.7610462949498864</c:v>
                </c:pt>
                <c:pt idx="1441">
                  <c:v>0.76116653938789314</c:v>
                </c:pt>
                <c:pt idx="1442">
                  <c:v>0.76128593357959617</c:v>
                </c:pt>
                <c:pt idx="1443">
                  <c:v>0.76140447693495661</c:v>
                </c:pt>
                <c:pt idx="1444">
                  <c:v>0.76152216886393509</c:v>
                </c:pt>
                <c:pt idx="1445">
                  <c:v>0.76163900877649271</c:v>
                </c:pt>
                <c:pt idx="1446">
                  <c:v>0.76175499608259023</c:v>
                </c:pt>
                <c:pt idx="1447">
                  <c:v>0.76187013019218897</c:v>
                </c:pt>
                <c:pt idx="1448">
                  <c:v>0.76198441051524934</c:v>
                </c:pt>
                <c:pt idx="1449">
                  <c:v>0.76209783646173257</c:v>
                </c:pt>
                <c:pt idx="1450">
                  <c:v>0.76221040744159951</c:v>
                </c:pt>
                <c:pt idx="1451">
                  <c:v>0.76232212286481127</c:v>
                </c:pt>
                <c:pt idx="1452">
                  <c:v>0.76243298214132849</c:v>
                </c:pt>
                <c:pt idx="1453">
                  <c:v>0.76254298468111226</c:v>
                </c:pt>
                <c:pt idx="1454">
                  <c:v>0.76265212989412345</c:v>
                </c:pt>
                <c:pt idx="1455">
                  <c:v>0.76276041719032317</c:v>
                </c:pt>
                <c:pt idx="1456">
                  <c:v>0.76286784597967194</c:v>
                </c:pt>
                <c:pt idx="1457">
                  <c:v>0.76297441567213109</c:v>
                </c:pt>
                <c:pt idx="1458">
                  <c:v>0.76308012567766115</c:v>
                </c:pt>
                <c:pt idx="1459">
                  <c:v>0.76318497540622365</c:v>
                </c:pt>
                <c:pt idx="1460">
                  <c:v>0.76328896426777892</c:v>
                </c:pt>
                <c:pt idx="1461">
                  <c:v>0.76339209167228828</c:v>
                </c:pt>
                <c:pt idx="1462">
                  <c:v>0.76349435702971225</c:v>
                </c:pt>
                <c:pt idx="1463">
                  <c:v>0.76359575975001226</c:v>
                </c:pt>
                <c:pt idx="1464">
                  <c:v>0.76369629924314886</c:v>
                </c:pt>
                <c:pt idx="1465">
                  <c:v>0.76379597491908313</c:v>
                </c:pt>
                <c:pt idx="1466">
                  <c:v>0.76389478618777595</c:v>
                </c:pt>
                <c:pt idx="1467">
                  <c:v>0.76399273245918831</c:v>
                </c:pt>
                <c:pt idx="1468">
                  <c:v>0.76408981314328117</c:v>
                </c:pt>
                <c:pt idx="1469">
                  <c:v>0.76418602765001531</c:v>
                </c:pt>
                <c:pt idx="1470">
                  <c:v>0.76428137538935181</c:v>
                </c:pt>
                <c:pt idx="1471">
                  <c:v>0.76437585577125133</c:v>
                </c:pt>
                <c:pt idx="1472">
                  <c:v>0.76446946820567518</c:v>
                </c:pt>
                <c:pt idx="1473">
                  <c:v>0.7645622121025839</c:v>
                </c:pt>
                <c:pt idx="1474">
                  <c:v>0.7646540868719387</c:v>
                </c:pt>
                <c:pt idx="1475">
                  <c:v>0.76474509192370033</c:v>
                </c:pt>
                <c:pt idx="1476">
                  <c:v>0.76483522666782988</c:v>
                </c:pt>
                <c:pt idx="1477">
                  <c:v>0.76492449051428846</c:v>
                </c:pt>
                <c:pt idx="1478">
                  <c:v>0.76501288287303637</c:v>
                </c:pt>
                <c:pt idx="1479">
                  <c:v>0.76510040315403505</c:v>
                </c:pt>
                <c:pt idx="1480">
                  <c:v>0.76518705076724536</c:v>
                </c:pt>
                <c:pt idx="1481">
                  <c:v>0.76527282512262795</c:v>
                </c:pt>
                <c:pt idx="1482">
                  <c:v>0.76535772563014415</c:v>
                </c:pt>
                <c:pt idx="1483">
                  <c:v>0.76544175169975448</c:v>
                </c:pt>
                <c:pt idx="1484">
                  <c:v>0.76552490274142015</c:v>
                </c:pt>
                <c:pt idx="1485">
                  <c:v>0.76560717816510204</c:v>
                </c:pt>
                <c:pt idx="1486">
                  <c:v>0.76568857738076113</c:v>
                </c:pt>
                <c:pt idx="1487">
                  <c:v>0.76576909979835817</c:v>
                </c:pt>
                <c:pt idx="1488">
                  <c:v>0.76584874482785426</c:v>
                </c:pt>
                <c:pt idx="1489">
                  <c:v>0.76592751187921027</c:v>
                </c:pt>
                <c:pt idx="1490">
                  <c:v>0.76600540036238685</c:v>
                </c:pt>
                <c:pt idx="1491">
                  <c:v>0.76608240968734553</c:v>
                </c:pt>
                <c:pt idx="1492">
                  <c:v>0.76615853926404665</c:v>
                </c:pt>
                <c:pt idx="1493">
                  <c:v>0.76623378850245161</c:v>
                </c:pt>
                <c:pt idx="1494">
                  <c:v>0.76630815681252085</c:v>
                </c:pt>
                <c:pt idx="1495">
                  <c:v>0.76638164360421568</c:v>
                </c:pt>
                <c:pt idx="1496">
                  <c:v>0.76645424828749686</c:v>
                </c:pt>
                <c:pt idx="1497">
                  <c:v>0.76652597027232539</c:v>
                </c:pt>
                <c:pt idx="1498">
                  <c:v>0.76659680896866222</c:v>
                </c:pt>
                <c:pt idx="1499">
                  <c:v>0.76666676378646803</c:v>
                </c:pt>
                <c:pt idx="1500">
                  <c:v>0.76673583413570423</c:v>
                </c:pt>
                <c:pt idx="1501">
                  <c:v>0.76680401942633136</c:v>
                </c:pt>
                <c:pt idx="1502">
                  <c:v>0.76687131906831019</c:v>
                </c:pt>
                <c:pt idx="1503">
                  <c:v>0.76693773247160224</c:v>
                </c:pt>
                <c:pt idx="1504">
                  <c:v>0.76700325904616795</c:v>
                </c:pt>
                <c:pt idx="1505">
                  <c:v>0.7670678982019683</c:v>
                </c:pt>
                <c:pt idx="1506">
                  <c:v>0.76713164934896449</c:v>
                </c:pt>
                <c:pt idx="1507">
                  <c:v>0.76719451189711718</c:v>
                </c:pt>
                <c:pt idx="1508">
                  <c:v>0.76725648525638757</c:v>
                </c:pt>
                <c:pt idx="1509">
                  <c:v>0.7673175688367363</c:v>
                </c:pt>
                <c:pt idx="1510">
                  <c:v>0.76737776204812425</c:v>
                </c:pt>
                <c:pt idx="1511">
                  <c:v>0.76743706430051273</c:v>
                </c:pt>
                <c:pt idx="1512">
                  <c:v>0.76749547500386228</c:v>
                </c:pt>
                <c:pt idx="1513">
                  <c:v>0.767552993568134</c:v>
                </c:pt>
                <c:pt idx="1514">
                  <c:v>0.76760961940328876</c:v>
                </c:pt>
                <c:pt idx="1515">
                  <c:v>0.76766535191928764</c:v>
                </c:pt>
                <c:pt idx="1516">
                  <c:v>0.76772019052609142</c:v>
                </c:pt>
                <c:pt idx="1517">
                  <c:v>0.76777413463366107</c:v>
                </c:pt>
                <c:pt idx="1518">
                  <c:v>0.76782718365195757</c:v>
                </c:pt>
                <c:pt idx="1519">
                  <c:v>0.76787933699094169</c:v>
                </c:pt>
                <c:pt idx="1520">
                  <c:v>0.76793059406057451</c:v>
                </c:pt>
                <c:pt idx="1521">
                  <c:v>0.76798095427081692</c:v>
                </c:pt>
                <c:pt idx="1522">
                  <c:v>0.76803041703162989</c:v>
                </c:pt>
                <c:pt idx="1523">
                  <c:v>0.76807898175297418</c:v>
                </c:pt>
                <c:pt idx="1524">
                  <c:v>0.76812664784481088</c:v>
                </c:pt>
                <c:pt idx="1525">
                  <c:v>0.76817341471710077</c:v>
                </c:pt>
                <c:pt idx="1526">
                  <c:v>0.76821928177980503</c:v>
                </c:pt>
                <c:pt idx="1527">
                  <c:v>0.76826424844288432</c:v>
                </c:pt>
                <c:pt idx="1528">
                  <c:v>0.76830831411629963</c:v>
                </c:pt>
                <c:pt idx="1529">
                  <c:v>0.76835147821001204</c:v>
                </c:pt>
                <c:pt idx="1530">
                  <c:v>0.76839374013398232</c:v>
                </c:pt>
                <c:pt idx="1531">
                  <c:v>0.76843509929817144</c:v>
                </c:pt>
                <c:pt idx="1532">
                  <c:v>0.7684755551125404</c:v>
                </c:pt>
                <c:pt idx="1533">
                  <c:v>0.76851510698705006</c:v>
                </c:pt>
                <c:pt idx="1534">
                  <c:v>0.76855375433166129</c:v>
                </c:pt>
                <c:pt idx="1535">
                  <c:v>0.76859149655633507</c:v>
                </c:pt>
                <c:pt idx="1536">
                  <c:v>0.7686283330710324</c:v>
                </c:pt>
                <c:pt idx="1537">
                  <c:v>0.76866426328571424</c:v>
                </c:pt>
                <c:pt idx="1538">
                  <c:v>0.76869928661034115</c:v>
                </c:pt>
                <c:pt idx="1539">
                  <c:v>0.76873340245487454</c:v>
                </c:pt>
                <c:pt idx="1540">
                  <c:v>0.76876661022927517</c:v>
                </c:pt>
                <c:pt idx="1541">
                  <c:v>0.76879890934350381</c:v>
                </c:pt>
                <c:pt idx="1542">
                  <c:v>0.76883029920752144</c:v>
                </c:pt>
                <c:pt idx="1543">
                  <c:v>0.76886077923128904</c:v>
                </c:pt>
                <c:pt idx="1544">
                  <c:v>0.7688903488247677</c:v>
                </c:pt>
                <c:pt idx="1545">
                  <c:v>0.76891900739791808</c:v>
                </c:pt>
                <c:pt idx="1546">
                  <c:v>0.76894675436070126</c:v>
                </c:pt>
                <c:pt idx="1547">
                  <c:v>0.76897358912307823</c:v>
                </c:pt>
                <c:pt idx="1548">
                  <c:v>0.76899951109500952</c:v>
                </c:pt>
                <c:pt idx="1549">
                  <c:v>0.76902451968645669</c:v>
                </c:pt>
                <c:pt idx="1550">
                  <c:v>0.76904861430738003</c:v>
                </c:pt>
                <c:pt idx="1551">
                  <c:v>0.76907179436774109</c:v>
                </c:pt>
                <c:pt idx="1552">
                  <c:v>0.76909405927750019</c:v>
                </c:pt>
                <c:pt idx="1553">
                  <c:v>0.76911540844661863</c:v>
                </c:pt>
                <c:pt idx="1554">
                  <c:v>0.7691358412850573</c:v>
                </c:pt>
                <c:pt idx="1555">
                  <c:v>0.76915535720277706</c:v>
                </c:pt>
                <c:pt idx="1556">
                  <c:v>0.76917395560973889</c:v>
                </c:pt>
                <c:pt idx="1557">
                  <c:v>0.76919163591590345</c:v>
                </c:pt>
                <c:pt idx="1558">
                  <c:v>0.76920839753123216</c:v>
                </c:pt>
                <c:pt idx="1559">
                  <c:v>0.76922423986568567</c:v>
                </c:pt>
                <c:pt idx="1560">
                  <c:v>0.76923916232922462</c:v>
                </c:pt>
                <c:pt idx="1561">
                  <c:v>0.76925316433181057</c:v>
                </c:pt>
                <c:pt idx="1562">
                  <c:v>0.76926624528340404</c:v>
                </c:pt>
                <c:pt idx="1563">
                  <c:v>0.7692784045939659</c:v>
                </c:pt>
                <c:pt idx="1564">
                  <c:v>0.76928964167345737</c:v>
                </c:pt>
                <c:pt idx="1565">
                  <c:v>0.7692999559318392</c:v>
                </c:pt>
                <c:pt idx="1566">
                  <c:v>0.76930934677907237</c:v>
                </c:pt>
                <c:pt idx="1567">
                  <c:v>0.76931781362511775</c:v>
                </c:pt>
                <c:pt idx="1568">
                  <c:v>0.76932535587993611</c:v>
                </c:pt>
                <c:pt idx="1569">
                  <c:v>0.76933197295348876</c:v>
                </c:pt>
                <c:pt idx="1570">
                  <c:v>0.76933766425573635</c:v>
                </c:pt>
                <c:pt idx="1571">
                  <c:v>0.76934242919663987</c:v>
                </c:pt>
                <c:pt idx="1572">
                  <c:v>0.76934626718616028</c:v>
                </c:pt>
                <c:pt idx="1573">
                  <c:v>0.76934917763425847</c:v>
                </c:pt>
                <c:pt idx="1574">
                  <c:v>0.76935115995089542</c:v>
                </c:pt>
                <c:pt idx="1575">
                  <c:v>0.769352213546032</c:v>
                </c:pt>
                <c:pt idx="1576">
                  <c:v>0.7693523378296292</c:v>
                </c:pt>
                <c:pt idx="1577">
                  <c:v>0.76935153221164787</c:v>
                </c:pt>
                <c:pt idx="1578">
                  <c:v>0.76934979610204901</c:v>
                </c:pt>
                <c:pt idx="1579">
                  <c:v>0.76934712891079349</c:v>
                </c:pt>
                <c:pt idx="1580">
                  <c:v>0.76934353004784228</c:v>
                </c:pt>
                <c:pt idx="1581">
                  <c:v>0.76933899892315627</c:v>
                </c:pt>
                <c:pt idx="1582">
                  <c:v>0.76933353494669632</c:v>
                </c:pt>
                <c:pt idx="1583">
                  <c:v>0.76932713752842352</c:v>
                </c:pt>
                <c:pt idx="1584">
                  <c:v>0.76931980607829875</c:v>
                </c:pt>
                <c:pt idx="1585">
                  <c:v>0.76931154000628288</c:v>
                </c:pt>
                <c:pt idx="1586">
                  <c:v>0.76930233872233689</c:v>
                </c:pt>
                <c:pt idx="1587">
                  <c:v>0.76929220163642165</c:v>
                </c:pt>
                <c:pt idx="1588">
                  <c:v>0.76928112815849803</c:v>
                </c:pt>
                <c:pt idx="1589">
                  <c:v>0.76926911769852724</c:v>
                </c:pt>
                <c:pt idx="1590">
                  <c:v>0.76925616966646992</c:v>
                </c:pt>
                <c:pt idx="1591">
                  <c:v>0.76924228347228696</c:v>
                </c:pt>
                <c:pt idx="1592">
                  <c:v>0.76922745852593954</c:v>
                </c:pt>
                <c:pt idx="1593">
                  <c:v>0.76921169423738844</c:v>
                </c:pt>
                <c:pt idx="1594">
                  <c:v>0.76919499001659475</c:v>
                </c:pt>
                <c:pt idx="1595">
                  <c:v>0.769177345273519</c:v>
                </c:pt>
                <c:pt idx="1596">
                  <c:v>0.76915875941812251</c:v>
                </c:pt>
                <c:pt idx="1597">
                  <c:v>0.76913923186036615</c:v>
                </c:pt>
                <c:pt idx="1598">
                  <c:v>0.76911876201021068</c:v>
                </c:pt>
                <c:pt idx="1599">
                  <c:v>0.76909734927761719</c:v>
                </c:pt>
                <c:pt idx="1600">
                  <c:v>0.76907499307254645</c:v>
                </c:pt>
                <c:pt idx="1601">
                  <c:v>0.76905169280495955</c:v>
                </c:pt>
                <c:pt idx="1602">
                  <c:v>0.76902744788481725</c:v>
                </c:pt>
                <c:pt idx="1603">
                  <c:v>0.76900225772208064</c:v>
                </c:pt>
                <c:pt idx="1604">
                  <c:v>0.76897612172671059</c:v>
                </c:pt>
                <c:pt idx="1605">
                  <c:v>0.76894903930866798</c:v>
                </c:pt>
                <c:pt idx="1606">
                  <c:v>0.76892100987791379</c:v>
                </c:pt>
                <c:pt idx="1607">
                  <c:v>0.76889203284440888</c:v>
                </c:pt>
                <c:pt idx="1608">
                  <c:v>0.76886210761811424</c:v>
                </c:pt>
                <c:pt idx="1609">
                  <c:v>0.76883123360899075</c:v>
                </c:pt>
                <c:pt idx="1610">
                  <c:v>0.76879941022699938</c:v>
                </c:pt>
                <c:pt idx="1611">
                  <c:v>0.76876663688210123</c:v>
                </c:pt>
                <c:pt idx="1612">
                  <c:v>0.76873291298425683</c:v>
                </c:pt>
                <c:pt idx="1613">
                  <c:v>0.76869823794342729</c:v>
                </c:pt>
                <c:pt idx="1614">
                  <c:v>0.7686626111695738</c:v>
                </c:pt>
                <c:pt idx="1615">
                  <c:v>0.7686260320726569</c:v>
                </c:pt>
                <c:pt idx="1616">
                  <c:v>0.76858850006263768</c:v>
                </c:pt>
                <c:pt idx="1617">
                  <c:v>0.76855001454947713</c:v>
                </c:pt>
                <c:pt idx="1618">
                  <c:v>0.76851057494313602</c:v>
                </c:pt>
                <c:pt idx="1619">
                  <c:v>0.76847018065357542</c:v>
                </c:pt>
                <c:pt idx="1620">
                  <c:v>0.7684288310907561</c:v>
                </c:pt>
                <c:pt idx="1621">
                  <c:v>0.76838652566463927</c:v>
                </c:pt>
                <c:pt idx="1622">
                  <c:v>0.76834326378518558</c:v>
                </c:pt>
                <c:pt idx="1623">
                  <c:v>0.76829904486235612</c:v>
                </c:pt>
                <c:pt idx="1624">
                  <c:v>0.76825386830611164</c:v>
                </c:pt>
                <c:pt idx="1625">
                  <c:v>0.76820773352641325</c:v>
                </c:pt>
                <c:pt idx="1626">
                  <c:v>0.7681606399332217</c:v>
                </c:pt>
                <c:pt idx="1627">
                  <c:v>0.7681125869364982</c:v>
                </c:pt>
                <c:pt idx="1628">
                  <c:v>0.76806357394620339</c:v>
                </c:pt>
                <c:pt idx="1629">
                  <c:v>0.76801360037229838</c:v>
                </c:pt>
                <c:pt idx="1630">
                  <c:v>0.76796266562474402</c:v>
                </c:pt>
                <c:pt idx="1631">
                  <c:v>0.7679107691135012</c:v>
                </c:pt>
                <c:pt idx="1632">
                  <c:v>0.76785791024853078</c:v>
                </c:pt>
                <c:pt idx="1633">
                  <c:v>0.76780408843979409</c:v>
                </c:pt>
                <c:pt idx="1634">
                  <c:v>0.76774930309725153</c:v>
                </c:pt>
                <c:pt idx="1635">
                  <c:v>0.76769355363086444</c:v>
                </c:pt>
                <c:pt idx="1636">
                  <c:v>0.76763683945059336</c:v>
                </c:pt>
                <c:pt idx="1637">
                  <c:v>0.76757915996639958</c:v>
                </c:pt>
                <c:pt idx="1638">
                  <c:v>0.76752051458824377</c:v>
                </c:pt>
                <c:pt idx="1639">
                  <c:v>0.76746090272608702</c:v>
                </c:pt>
                <c:pt idx="1640">
                  <c:v>0.76740032378989032</c:v>
                </c:pt>
                <c:pt idx="1641">
                  <c:v>0.76733877718961419</c:v>
                </c:pt>
                <c:pt idx="1642">
                  <c:v>0.76727626233522006</c:v>
                </c:pt>
                <c:pt idx="1643">
                  <c:v>0.76721277863666859</c:v>
                </c:pt>
                <c:pt idx="1644">
                  <c:v>0.76714832550392076</c:v>
                </c:pt>
                <c:pt idx="1645">
                  <c:v>0.76708290234693766</c:v>
                </c:pt>
                <c:pt idx="1646">
                  <c:v>0.76701650857567971</c:v>
                </c:pt>
                <c:pt idx="1647">
                  <c:v>0.76694914360010857</c:v>
                </c:pt>
                <c:pt idx="1648">
                  <c:v>0.76688080683018445</c:v>
                </c:pt>
                <c:pt idx="1649">
                  <c:v>0.76681149767586876</c:v>
                </c:pt>
                <c:pt idx="1650">
                  <c:v>0.76674121554712227</c:v>
                </c:pt>
                <c:pt idx="1651">
                  <c:v>0.76666995985390585</c:v>
                </c:pt>
                <c:pt idx="1652">
                  <c:v>0.76659773000618059</c:v>
                </c:pt>
                <c:pt idx="1653">
                  <c:v>0.76652452541390725</c:v>
                </c:pt>
                <c:pt idx="1654">
                  <c:v>0.76645034548704682</c:v>
                </c:pt>
                <c:pt idx="1655">
                  <c:v>0.76637518963556017</c:v>
                </c:pt>
                <c:pt idx="1656">
                  <c:v>0.76629905726940839</c:v>
                </c:pt>
                <c:pt idx="1657">
                  <c:v>0.76622194779855235</c:v>
                </c:pt>
                <c:pt idx="1658">
                  <c:v>0.76614386063295281</c:v>
                </c:pt>
                <c:pt idx="1659">
                  <c:v>0.76606479518257087</c:v>
                </c:pt>
                <c:pt idx="1660">
                  <c:v>0.7659847508573675</c:v>
                </c:pt>
                <c:pt idx="1661">
                  <c:v>0.76590372706730336</c:v>
                </c:pt>
                <c:pt idx="1662">
                  <c:v>0.76582172322233966</c:v>
                </c:pt>
                <c:pt idx="1663">
                  <c:v>0.76573873873243714</c:v>
                </c:pt>
                <c:pt idx="1664">
                  <c:v>0.76565477300755691</c:v>
                </c:pt>
                <c:pt idx="1665">
                  <c:v>0.76556982545765973</c:v>
                </c:pt>
                <c:pt idx="1666">
                  <c:v>0.76548389549270657</c:v>
                </c:pt>
                <c:pt idx="1667">
                  <c:v>0.76539698252265853</c:v>
                </c:pt>
                <c:pt idx="1668">
                  <c:v>0.76530908595747615</c:v>
                </c:pt>
                <c:pt idx="1669">
                  <c:v>0.76522020520712086</c:v>
                </c:pt>
                <c:pt idx="1670">
                  <c:v>0.76513033968155308</c:v>
                </c:pt>
                <c:pt idx="1671">
                  <c:v>0.76503948879073413</c:v>
                </c:pt>
                <c:pt idx="1672">
                  <c:v>0.76494765194462466</c:v>
                </c:pt>
                <c:pt idx="1673">
                  <c:v>0.76485482855318576</c:v>
                </c:pt>
                <c:pt idx="1674">
                  <c:v>0.76476101802637841</c:v>
                </c:pt>
                <c:pt idx="1675">
                  <c:v>0.76466621977416338</c:v>
                </c:pt>
                <c:pt idx="1676">
                  <c:v>0.76457043320650175</c:v>
                </c:pt>
                <c:pt idx="1677">
                  <c:v>0.76447365773335429</c:v>
                </c:pt>
                <c:pt idx="1678">
                  <c:v>0.76437589276468187</c:v>
                </c:pt>
                <c:pt idx="1679">
                  <c:v>0.76427713771044581</c:v>
                </c:pt>
                <c:pt idx="1680">
                  <c:v>0.76417739198060652</c:v>
                </c:pt>
                <c:pt idx="1681">
                  <c:v>0.76407665498512545</c:v>
                </c:pt>
                <c:pt idx="1682">
                  <c:v>0.76397492613396312</c:v>
                </c:pt>
                <c:pt idx="1683">
                  <c:v>0.76387220483708063</c:v>
                </c:pt>
                <c:pt idx="1684">
                  <c:v>0.76376849050443874</c:v>
                </c:pt>
                <c:pt idx="1685">
                  <c:v>0.76366378254599854</c:v>
                </c:pt>
                <c:pt idx="1686">
                  <c:v>0.76355808037172102</c:v>
                </c:pt>
                <c:pt idx="1687">
                  <c:v>0.76345138339156693</c:v>
                </c:pt>
                <c:pt idx="1688">
                  <c:v>0.76334369101549748</c:v>
                </c:pt>
                <c:pt idx="1689">
                  <c:v>0.76323500265347322</c:v>
                </c:pt>
                <c:pt idx="1690">
                  <c:v>0.76312531771545522</c:v>
                </c:pt>
                <c:pt idx="1691">
                  <c:v>0.7630146356114047</c:v>
                </c:pt>
                <c:pt idx="1692">
                  <c:v>0.76290295575128209</c:v>
                </c:pt>
                <c:pt idx="1693">
                  <c:v>0.76279027754504869</c:v>
                </c:pt>
                <c:pt idx="1694">
                  <c:v>0.76267660040266516</c:v>
                </c:pt>
                <c:pt idx="1695">
                  <c:v>0.76256192373409259</c:v>
                </c:pt>
                <c:pt idx="1696">
                  <c:v>0.76244624694929197</c:v>
                </c:pt>
                <c:pt idx="1697">
                  <c:v>0.76232956945822405</c:v>
                </c:pt>
                <c:pt idx="1698">
                  <c:v>0.76221189067085005</c:v>
                </c:pt>
                <c:pt idx="1699">
                  <c:v>0.76209320999713048</c:v>
                </c:pt>
                <c:pt idx="1700">
                  <c:v>0.76197352684702657</c:v>
                </c:pt>
                <c:pt idx="1701">
                  <c:v>0.76185284063049907</c:v>
                </c:pt>
                <c:pt idx="1702">
                  <c:v>0.76173115075750908</c:v>
                </c:pt>
                <c:pt idx="1703">
                  <c:v>0.76160845663801746</c:v>
                </c:pt>
                <c:pt idx="1704">
                  <c:v>0.76148475768198509</c:v>
                </c:pt>
                <c:pt idx="1705">
                  <c:v>0.76136005329937295</c:v>
                </c:pt>
                <c:pt idx="1706">
                  <c:v>0.76123434290014191</c:v>
                </c:pt>
                <c:pt idx="1707">
                  <c:v>0.76110762589425285</c:v>
                </c:pt>
                <c:pt idx="1708">
                  <c:v>0.76097990169166696</c:v>
                </c:pt>
                <c:pt idx="1709">
                  <c:v>0.7608511697023449</c:v>
                </c:pt>
                <c:pt idx="1710">
                  <c:v>0.76072142933624776</c:v>
                </c:pt>
                <c:pt idx="1711">
                  <c:v>0.76059068000333629</c:v>
                </c:pt>
                <c:pt idx="1712">
                  <c:v>0.76045892111357161</c:v>
                </c:pt>
                <c:pt idx="1713">
                  <c:v>0.76032615207691445</c:v>
                </c:pt>
                <c:pt idx="1714">
                  <c:v>0.76019237230332581</c:v>
                </c:pt>
                <c:pt idx="1715">
                  <c:v>0.76005758120276679</c:v>
                </c:pt>
                <c:pt idx="1716">
                  <c:v>0.75992177818519813</c:v>
                </c:pt>
                <c:pt idx="1717">
                  <c:v>0.75978496266058082</c:v>
                </c:pt>
                <c:pt idx="1718">
                  <c:v>0.75964713403887574</c:v>
                </c:pt>
                <c:pt idx="1719">
                  <c:v>0.75950829173004386</c:v>
                </c:pt>
                <c:pt idx="1720">
                  <c:v>0.75936843514404617</c:v>
                </c:pt>
                <c:pt idx="1721">
                  <c:v>0.75922756369084332</c:v>
                </c:pt>
                <c:pt idx="1722">
                  <c:v>0.75908567678039673</c:v>
                </c:pt>
                <c:pt idx="1723">
                  <c:v>0.75894277382266684</c:v>
                </c:pt>
                <c:pt idx="1724">
                  <c:v>0.75879885422761484</c:v>
                </c:pt>
                <c:pt idx="1725">
                  <c:v>0.75865391740520161</c:v>
                </c:pt>
                <c:pt idx="1726">
                  <c:v>0.75850796276538801</c:v>
                </c:pt>
                <c:pt idx="1727">
                  <c:v>0.75836098971813504</c:v>
                </c:pt>
                <c:pt idx="1728">
                  <c:v>0.75821299767340367</c:v>
                </c:pt>
                <c:pt idx="1729">
                  <c:v>0.75806398604115466</c:v>
                </c:pt>
                <c:pt idx="1730">
                  <c:v>0.75791395423134922</c:v>
                </c:pt>
                <c:pt idx="1731">
                  <c:v>0.75776290165394788</c:v>
                </c:pt>
                <c:pt idx="1732">
                  <c:v>0.75761082771891186</c:v>
                </c:pt>
                <c:pt idx="1733">
                  <c:v>0.75745773183620202</c:v>
                </c:pt>
                <c:pt idx="1734">
                  <c:v>0.75730361341577934</c:v>
                </c:pt>
                <c:pt idx="1735">
                  <c:v>0.7571484718676047</c:v>
                </c:pt>
                <c:pt idx="1736">
                  <c:v>0.75699230660163896</c:v>
                </c:pt>
                <c:pt idx="1737">
                  <c:v>0.75683511702784301</c:v>
                </c:pt>
                <c:pt idx="1738">
                  <c:v>0.75667690255617803</c:v>
                </c:pt>
                <c:pt idx="1739">
                  <c:v>0.75651766259660469</c:v>
                </c:pt>
                <c:pt idx="1740">
                  <c:v>0.75635739655908418</c:v>
                </c:pt>
                <c:pt idx="1741">
                  <c:v>0.75619610385357705</c:v>
                </c:pt>
                <c:pt idx="1742">
                  <c:v>0.7560337838900445</c:v>
                </c:pt>
                <c:pt idx="1743">
                  <c:v>0.75587043607844751</c:v>
                </c:pt>
                <c:pt idx="1744">
                  <c:v>0.75570605982874683</c:v>
                </c:pt>
                <c:pt idx="1745">
                  <c:v>0.75554065455090336</c:v>
                </c:pt>
                <c:pt idx="1746">
                  <c:v>0.75537421965487828</c:v>
                </c:pt>
                <c:pt idx="1747">
                  <c:v>0.75520675455063224</c:v>
                </c:pt>
                <c:pt idx="1748">
                  <c:v>0.75503825864812624</c:v>
                </c:pt>
                <c:pt idx="1749">
                  <c:v>0.75486873135732135</c:v>
                </c:pt>
                <c:pt idx="1750">
                  <c:v>0.75469817208817835</c:v>
                </c:pt>
                <c:pt idx="1751">
                  <c:v>0.75452658025065833</c:v>
                </c:pt>
                <c:pt idx="1752">
                  <c:v>0.75435395525472193</c:v>
                </c:pt>
                <c:pt idx="1753">
                  <c:v>0.75418029651033047</c:v>
                </c:pt>
                <c:pt idx="1754">
                  <c:v>0.75400560342744449</c:v>
                </c:pt>
                <c:pt idx="1755">
                  <c:v>0.75382987541602497</c:v>
                </c:pt>
                <c:pt idx="1756">
                  <c:v>0.75365311188603323</c:v>
                </c:pt>
                <c:pt idx="1757">
                  <c:v>0.75347531224742981</c:v>
                </c:pt>
                <c:pt idx="1758">
                  <c:v>0.75329647591017579</c:v>
                </c:pt>
                <c:pt idx="1759">
                  <c:v>0.75311660228423194</c:v>
                </c:pt>
                <c:pt idx="1760">
                  <c:v>0.75293569077955924</c:v>
                </c:pt>
                <c:pt idx="1761">
                  <c:v>0.7527537408061189</c:v>
                </c:pt>
                <c:pt idx="1762">
                  <c:v>0.75257075177387156</c:v>
                </c:pt>
                <c:pt idx="1763">
                  <c:v>0.75238672309277821</c:v>
                </c:pt>
                <c:pt idx="1764">
                  <c:v>0.75220165417279972</c:v>
                </c:pt>
                <c:pt idx="1765">
                  <c:v>0.75201554442389718</c:v>
                </c:pt>
                <c:pt idx="1766">
                  <c:v>0.75182839325603124</c:v>
                </c:pt>
                <c:pt idx="1767">
                  <c:v>0.75164020007916321</c:v>
                </c:pt>
                <c:pt idx="1768">
                  <c:v>0.75145096430325364</c:v>
                </c:pt>
                <c:pt idx="1769">
                  <c:v>0.75126068533826373</c:v>
                </c:pt>
                <c:pt idx="1770">
                  <c:v>0.75106936259415435</c:v>
                </c:pt>
                <c:pt idx="1771">
                  <c:v>0.75087699548088627</c:v>
                </c:pt>
                <c:pt idx="1772">
                  <c:v>0.75068358340842056</c:v>
                </c:pt>
                <c:pt idx="1773">
                  <c:v>0.75048912578671823</c:v>
                </c:pt>
                <c:pt idx="1774">
                  <c:v>0.7502936220257399</c:v>
                </c:pt>
                <c:pt idx="1775">
                  <c:v>0.75009707153544691</c:v>
                </c:pt>
                <c:pt idx="1776">
                  <c:v>0.74989947372579979</c:v>
                </c:pt>
                <c:pt idx="1777">
                  <c:v>0.74970082800675975</c:v>
                </c:pt>
                <c:pt idx="1778">
                  <c:v>0.74950113378828753</c:v>
                </c:pt>
                <c:pt idx="1779">
                  <c:v>0.74930039048034425</c:v>
                </c:pt>
                <c:pt idx="1780">
                  <c:v>0.74909859749289065</c:v>
                </c:pt>
                <c:pt idx="1781">
                  <c:v>0.74889575423588772</c:v>
                </c:pt>
                <c:pt idx="1782">
                  <c:v>0.74869186011929656</c:v>
                </c:pt>
                <c:pt idx="1783">
                  <c:v>0.74848691455307781</c:v>
                </c:pt>
                <c:pt idx="1784">
                  <c:v>0.74828091694719245</c:v>
                </c:pt>
                <c:pt idx="1785">
                  <c:v>0.7480738667116017</c:v>
                </c:pt>
                <c:pt idx="1786">
                  <c:v>0.74786576325626597</c:v>
                </c:pt>
                <c:pt idx="1787">
                  <c:v>0.74765660599114681</c:v>
                </c:pt>
                <c:pt idx="1788">
                  <c:v>0.74744639432620463</c:v>
                </c:pt>
                <c:pt idx="1789">
                  <c:v>0.74723512767140066</c:v>
                </c:pt>
                <c:pt idx="1790">
                  <c:v>0.74702280543669575</c:v>
                </c:pt>
                <c:pt idx="1791">
                  <c:v>0.74680942703205067</c:v>
                </c:pt>
                <c:pt idx="1792">
                  <c:v>0.74659499186742662</c:v>
                </c:pt>
                <c:pt idx="1793">
                  <c:v>0.74637949935278425</c:v>
                </c:pt>
                <c:pt idx="1794">
                  <c:v>0.74616294889808465</c:v>
                </c:pt>
                <c:pt idx="1795">
                  <c:v>0.74594533991328882</c:v>
                </c:pt>
                <c:pt idx="1796">
                  <c:v>0.7457266718083575</c:v>
                </c:pt>
                <c:pt idx="1797">
                  <c:v>0.74550694399325168</c:v>
                </c:pt>
                <c:pt idx="1798">
                  <c:v>0.74528615587793234</c:v>
                </c:pt>
                <c:pt idx="1799">
                  <c:v>0.74506430687236047</c:v>
                </c:pt>
                <c:pt idx="1800">
                  <c:v>0.74484139638649682</c:v>
                </c:pt>
                <c:pt idx="1801">
                  <c:v>0.74461742383030238</c:v>
                </c:pt>
                <c:pt idx="1802">
                  <c:v>0.74439238861373824</c:v>
                </c:pt>
                <c:pt idx="1803">
                  <c:v>0.74416629014676505</c:v>
                </c:pt>
                <c:pt idx="1804">
                  <c:v>0.74393912783934391</c:v>
                </c:pt>
                <c:pt idx="1805">
                  <c:v>0.74371090110143567</c:v>
                </c:pt>
                <c:pt idx="1806">
                  <c:v>0.74348160934300145</c:v>
                </c:pt>
                <c:pt idx="1807">
                  <c:v>0.74325125197400177</c:v>
                </c:pt>
                <c:pt idx="1808">
                  <c:v>0.74301982840439806</c:v>
                </c:pt>
                <c:pt idx="1809">
                  <c:v>0.74278733804415087</c:v>
                </c:pt>
                <c:pt idx="1810">
                  <c:v>0.74255378030322128</c:v>
                </c:pt>
                <c:pt idx="1811">
                  <c:v>0.74231915459157038</c:v>
                </c:pt>
                <c:pt idx="1812">
                  <c:v>0.74208346031915873</c:v>
                </c:pt>
                <c:pt idx="1813">
                  <c:v>0.7418466968959474</c:v>
                </c:pt>
                <c:pt idx="1814">
                  <c:v>0.74160886373189749</c:v>
                </c:pt>
                <c:pt idx="1815">
                  <c:v>0.74136996023696977</c:v>
                </c:pt>
                <c:pt idx="1816">
                  <c:v>0.7411299858211251</c:v>
                </c:pt>
                <c:pt idx="1817">
                  <c:v>0.74088893989432458</c:v>
                </c:pt>
                <c:pt idx="1818">
                  <c:v>0.74064682186652908</c:v>
                </c:pt>
                <c:pt idx="1819">
                  <c:v>0.74040363114769947</c:v>
                </c:pt>
                <c:pt idx="1820">
                  <c:v>0.74015936714779673</c:v>
                </c:pt>
                <c:pt idx="1821">
                  <c:v>0.73991402927678174</c:v>
                </c:pt>
                <c:pt idx="1822">
                  <c:v>0.73966761694461536</c:v>
                </c:pt>
                <c:pt idx="1823">
                  <c:v>0.7394201295612588</c:v>
                </c:pt>
                <c:pt idx="1824">
                  <c:v>0.73917156653667271</c:v>
                </c:pt>
                <c:pt idx="1825">
                  <c:v>0.73892192728081818</c:v>
                </c:pt>
                <c:pt idx="1826">
                  <c:v>0.73867121120365609</c:v>
                </c:pt>
                <c:pt idx="1827">
                  <c:v>0.73841941771514719</c:v>
                </c:pt>
                <c:pt idx="1828">
                  <c:v>0.73816654622525268</c:v>
                </c:pt>
                <c:pt idx="1829">
                  <c:v>0.73791259614393334</c:v>
                </c:pt>
                <c:pt idx="1830">
                  <c:v>0.73765756688115025</c:v>
                </c:pt>
                <c:pt idx="1831">
                  <c:v>0.73740145784686395</c:v>
                </c:pt>
                <c:pt idx="1832">
                  <c:v>0.73714426845103576</c:v>
                </c:pt>
                <c:pt idx="1833">
                  <c:v>0.73688599810362654</c:v>
                </c:pt>
                <c:pt idx="1834">
                  <c:v>0.73662664621459717</c:v>
                </c:pt>
                <c:pt idx="1835">
                  <c:v>0.73636621219390852</c:v>
                </c:pt>
                <c:pt idx="1836">
                  <c:v>0.73610469545152157</c:v>
                </c:pt>
                <c:pt idx="1837">
                  <c:v>0.73584209539739709</c:v>
                </c:pt>
                <c:pt idx="1838">
                  <c:v>0.73557841144149638</c:v>
                </c:pt>
                <c:pt idx="1839">
                  <c:v>0.73531364299377999</c:v>
                </c:pt>
                <c:pt idx="1840">
                  <c:v>0.73504778946420912</c:v>
                </c:pt>
                <c:pt idx="1841">
                  <c:v>0.73478085026274442</c:v>
                </c:pt>
                <c:pt idx="1842">
                  <c:v>0.73451282479934721</c:v>
                </c:pt>
                <c:pt idx="1843">
                  <c:v>0.73424371248397802</c:v>
                </c:pt>
                <c:pt idx="1844">
                  <c:v>0.73397351272659794</c:v>
                </c:pt>
                <c:pt idx="1845">
                  <c:v>0.73370222493716797</c:v>
                </c:pt>
                <c:pt idx="1846">
                  <c:v>0.73342984852564885</c:v>
                </c:pt>
                <c:pt idx="1847">
                  <c:v>0.7331563829020018</c:v>
                </c:pt>
                <c:pt idx="1848">
                  <c:v>0.73288182747618735</c:v>
                </c:pt>
                <c:pt idx="1849">
                  <c:v>0.73260618165816671</c:v>
                </c:pt>
                <c:pt idx="1850">
                  <c:v>0.73232944485790097</c:v>
                </c:pt>
                <c:pt idx="1851">
                  <c:v>0.73205161648535055</c:v>
                </c:pt>
                <c:pt idx="1852">
                  <c:v>0.73177269595047678</c:v>
                </c:pt>
                <c:pt idx="1853">
                  <c:v>0.73149268266324052</c:v>
                </c:pt>
                <c:pt idx="1854">
                  <c:v>0.73121157603360243</c:v>
                </c:pt>
                <c:pt idx="1855">
                  <c:v>0.73092937547152392</c:v>
                </c:pt>
                <c:pt idx="1856">
                  <c:v>0.73064608038696544</c:v>
                </c:pt>
                <c:pt idx="1857">
                  <c:v>0.73036169018988828</c:v>
                </c:pt>
                <c:pt idx="1858">
                  <c:v>0.73007620429025311</c:v>
                </c:pt>
                <c:pt idx="1859">
                  <c:v>0.72978962209802101</c:v>
                </c:pt>
                <c:pt idx="1860">
                  <c:v>0.72950194302315274</c:v>
                </c:pt>
                <c:pt idx="1861">
                  <c:v>0.72921316647560952</c:v>
                </c:pt>
                <c:pt idx="1862">
                  <c:v>0.7289232918653521</c:v>
                </c:pt>
                <c:pt idx="1863">
                  <c:v>0.72863231860234123</c:v>
                </c:pt>
                <c:pt idx="1864">
                  <c:v>0.72834024609653825</c:v>
                </c:pt>
                <c:pt idx="1865">
                  <c:v>0.72804707375790367</c:v>
                </c:pt>
                <c:pt idx="1866">
                  <c:v>0.72775280099639861</c:v>
                </c:pt>
                <c:pt idx="1867">
                  <c:v>0.72745742722198414</c:v>
                </c:pt>
                <c:pt idx="1868">
                  <c:v>0.72716095184462093</c:v>
                </c:pt>
                <c:pt idx="1869">
                  <c:v>0.72686337427427006</c:v>
                </c:pt>
                <c:pt idx="1870">
                  <c:v>0.7265646939208924</c:v>
                </c:pt>
                <c:pt idx="1871">
                  <c:v>0.72626491019444883</c:v>
                </c:pt>
                <c:pt idx="1872">
                  <c:v>0.72596402250490044</c:v>
                </c:pt>
                <c:pt idx="1873">
                  <c:v>0.72566203026220777</c:v>
                </c:pt>
                <c:pt idx="1874">
                  <c:v>0.72535893287633246</c:v>
                </c:pt>
                <c:pt idx="1875">
                  <c:v>0.72505472975723473</c:v>
                </c:pt>
                <c:pt idx="1876">
                  <c:v>0.72474942031487588</c:v>
                </c:pt>
                <c:pt idx="1877">
                  <c:v>0.72444300395921668</c:v>
                </c:pt>
                <c:pt idx="1878">
                  <c:v>0.72413548010021811</c:v>
                </c:pt>
                <c:pt idx="1879">
                  <c:v>0.72382684814784115</c:v>
                </c:pt>
                <c:pt idx="1880">
                  <c:v>0.72351710751204668</c:v>
                </c:pt>
                <c:pt idx="1881">
                  <c:v>0.72320625760279567</c:v>
                </c:pt>
                <c:pt idx="1882">
                  <c:v>0.72289429783004899</c:v>
                </c:pt>
                <c:pt idx="1883">
                  <c:v>0.72258122760376764</c:v>
                </c:pt>
                <c:pt idx="1884">
                  <c:v>0.72226704633391237</c:v>
                </c:pt>
                <c:pt idx="1885">
                  <c:v>0.72195175343044427</c:v>
                </c:pt>
                <c:pt idx="1886">
                  <c:v>0.72163534830332432</c:v>
                </c:pt>
                <c:pt idx="1887">
                  <c:v>0.72131783036251318</c:v>
                </c:pt>
                <c:pt idx="1888">
                  <c:v>0.72099919901797227</c:v>
                </c:pt>
                <c:pt idx="1889">
                  <c:v>0.72067945367966191</c:v>
                </c:pt>
                <c:pt idx="1890">
                  <c:v>0.7203585937575433</c:v>
                </c:pt>
                <c:pt idx="1891">
                  <c:v>0.72003661866157753</c:v>
                </c:pt>
                <c:pt idx="1892">
                  <c:v>0.71971352780172537</c:v>
                </c:pt>
                <c:pt idx="1893">
                  <c:v>0.7193893205879478</c:v>
                </c:pt>
                <c:pt idx="1894">
                  <c:v>0.71906399643020558</c:v>
                </c:pt>
                <c:pt idx="1895">
                  <c:v>0.71873755473845979</c:v>
                </c:pt>
                <c:pt idx="1896">
                  <c:v>0.71840999492267144</c:v>
                </c:pt>
                <c:pt idx="1897">
                  <c:v>0.71808131639280126</c:v>
                </c:pt>
                <c:pt idx="1898">
                  <c:v>0.71775151855881025</c:v>
                </c:pt>
                <c:pt idx="1899">
                  <c:v>0.71742060083065951</c:v>
                </c:pt>
                <c:pt idx="1900">
                  <c:v>0.71708856261830967</c:v>
                </c:pt>
                <c:pt idx="1901">
                  <c:v>0.71675540333172172</c:v>
                </c:pt>
                <c:pt idx="1902">
                  <c:v>0.71642112238085676</c:v>
                </c:pt>
                <c:pt idx="1903">
                  <c:v>0.71608571917567576</c:v>
                </c:pt>
                <c:pt idx="1904">
                  <c:v>0.71574919312613927</c:v>
                </c:pt>
                <c:pt idx="1905">
                  <c:v>0.71541154364220871</c:v>
                </c:pt>
                <c:pt idx="1906">
                  <c:v>0.71507277013384452</c:v>
                </c:pt>
                <c:pt idx="1907">
                  <c:v>0.71473287201100799</c:v>
                </c:pt>
                <c:pt idx="1908">
                  <c:v>0.7143918486836599</c:v>
                </c:pt>
                <c:pt idx="1909">
                  <c:v>0.71404969956176112</c:v>
                </c:pt>
                <c:pt idx="1910">
                  <c:v>0.71370642405527285</c:v>
                </c:pt>
                <c:pt idx="1911">
                  <c:v>0.71336202157415562</c:v>
                </c:pt>
                <c:pt idx="1912">
                  <c:v>0.71301649152837077</c:v>
                </c:pt>
                <c:pt idx="1913">
                  <c:v>0.71266983332787881</c:v>
                </c:pt>
                <c:pt idx="1914">
                  <c:v>0.71232204638264085</c:v>
                </c:pt>
                <c:pt idx="1915">
                  <c:v>0.71197313010261798</c:v>
                </c:pt>
                <c:pt idx="1916">
                  <c:v>0.71162308389777096</c:v>
                </c:pt>
                <c:pt idx="1917">
                  <c:v>0.71127190717806088</c:v>
                </c:pt>
                <c:pt idx="1918">
                  <c:v>0.71091959935344828</c:v>
                </c:pt>
                <c:pt idx="1919">
                  <c:v>0.71056615983389448</c:v>
                </c:pt>
                <c:pt idx="1920">
                  <c:v>0.71021158802936024</c:v>
                </c:pt>
                <c:pt idx="1921">
                  <c:v>0.70985588334980654</c:v>
                </c:pt>
                <c:pt idx="1922">
                  <c:v>0.70949904520519425</c:v>
                </c:pt>
                <c:pt idx="1923">
                  <c:v>0.70914107300548446</c:v>
                </c:pt>
                <c:pt idx="1924">
                  <c:v>0.70878196616063782</c:v>
                </c:pt>
                <c:pt idx="1925">
                  <c:v>0.70842172408061543</c:v>
                </c:pt>
                <c:pt idx="1926">
                  <c:v>0.70806034617537816</c:v>
                </c:pt>
                <c:pt idx="1927">
                  <c:v>0.7076978318548871</c:v>
                </c:pt>
                <c:pt idx="1928">
                  <c:v>0.70733418052910291</c:v>
                </c:pt>
                <c:pt idx="1929">
                  <c:v>0.70696939160798689</c:v>
                </c:pt>
                <c:pt idx="1930">
                  <c:v>0.70660346450149936</c:v>
                </c:pt>
                <c:pt idx="1931">
                  <c:v>0.70623639861960186</c:v>
                </c:pt>
                <c:pt idx="1932">
                  <c:v>0.70586819337225515</c:v>
                </c:pt>
                <c:pt idx="1933">
                  <c:v>0.70549884816941988</c:v>
                </c:pt>
                <c:pt idx="1934">
                  <c:v>0.70512836242105725</c:v>
                </c:pt>
                <c:pt idx="1935">
                  <c:v>0.70475673553712814</c:v>
                </c:pt>
                <c:pt idx="1936">
                  <c:v>0.70438396692759353</c:v>
                </c:pt>
                <c:pt idx="1937">
                  <c:v>0.70401005600241418</c:v>
                </c:pt>
                <c:pt idx="1938">
                  <c:v>0.70363500217155106</c:v>
                </c:pt>
                <c:pt idx="1939">
                  <c:v>0.70325880484496528</c:v>
                </c:pt>
                <c:pt idx="1940">
                  <c:v>0.70288146343261748</c:v>
                </c:pt>
                <c:pt idx="1941">
                  <c:v>0.70250297734446898</c:v>
                </c:pt>
                <c:pt idx="1942">
                  <c:v>0.70212334599048032</c:v>
                </c:pt>
                <c:pt idx="1943">
                  <c:v>0.70174256878061247</c:v>
                </c:pt>
                <c:pt idx="1944">
                  <c:v>0.70136064512482665</c:v>
                </c:pt>
                <c:pt idx="1945">
                  <c:v>0.70097757443308351</c:v>
                </c:pt>
                <c:pt idx="1946">
                  <c:v>0.70059335611534423</c:v>
                </c:pt>
                <c:pt idx="1947">
                  <c:v>0.70020798958156938</c:v>
                </c:pt>
                <c:pt idx="1948">
                  <c:v>0.69982147424172003</c:v>
                </c:pt>
                <c:pt idx="1949">
                  <c:v>0.6994338095057574</c:v>
                </c:pt>
                <c:pt idx="1950">
                  <c:v>0.69904499478364202</c:v>
                </c:pt>
                <c:pt idx="1951">
                  <c:v>0.69865502948533509</c:v>
                </c:pt>
                <c:pt idx="1952">
                  <c:v>0.69826391302079738</c:v>
                </c:pt>
                <c:pt idx="1953">
                  <c:v>0.69787164479998987</c:v>
                </c:pt>
                <c:pt idx="1954">
                  <c:v>0.69747822423287342</c:v>
                </c:pt>
                <c:pt idx="1955">
                  <c:v>0.69708365072940903</c:v>
                </c:pt>
                <c:pt idx="1956">
                  <c:v>0.69668792369955757</c:v>
                </c:pt>
                <c:pt idx="1957">
                  <c:v>0.69629104255328012</c:v>
                </c:pt>
                <c:pt idx="1958">
                  <c:v>0.69589300670053744</c:v>
                </c:pt>
                <c:pt idx="1959">
                  <c:v>0.69549381555129053</c:v>
                </c:pt>
                <c:pt idx="1960">
                  <c:v>0.69509346851550025</c:v>
                </c:pt>
                <c:pt idx="1961">
                  <c:v>0.69469196500312769</c:v>
                </c:pt>
                <c:pt idx="1962">
                  <c:v>0.6942893044241335</c:v>
                </c:pt>
                <c:pt idx="1963">
                  <c:v>0.69388548618847901</c:v>
                </c:pt>
                <c:pt idx="1964">
                  <c:v>0.69348050970612474</c:v>
                </c:pt>
                <c:pt idx="1965">
                  <c:v>0.6930743743870319</c:v>
                </c:pt>
                <c:pt idx="1966">
                  <c:v>0.69266707964116114</c:v>
                </c:pt>
                <c:pt idx="1967">
                  <c:v>0.69225862487847367</c:v>
                </c:pt>
                <c:pt idx="1968">
                  <c:v>0.69184900950893036</c:v>
                </c:pt>
                <c:pt idx="1969">
                  <c:v>0.69143823294249185</c:v>
                </c:pt>
                <c:pt idx="1970">
                  <c:v>0.69102629458911957</c:v>
                </c:pt>
                <c:pt idx="1971">
                  <c:v>0.69061319385877407</c:v>
                </c:pt>
                <c:pt idx="1972">
                  <c:v>0.69019893016141631</c:v>
                </c:pt>
                <c:pt idx="1973">
                  <c:v>0.68978350290700741</c:v>
                </c:pt>
                <c:pt idx="1974">
                  <c:v>0.68936691150550811</c:v>
                </c:pt>
                <c:pt idx="1975">
                  <c:v>0.6889491553668794</c:v>
                </c:pt>
                <c:pt idx="1976">
                  <c:v>0.68853023390108226</c:v>
                </c:pt>
                <c:pt idx="1977">
                  <c:v>0.68811014651807756</c:v>
                </c:pt>
                <c:pt idx="1978">
                  <c:v>0.68768889262782618</c:v>
                </c:pt>
                <c:pt idx="1979">
                  <c:v>0.68726647164028909</c:v>
                </c:pt>
                <c:pt idx="1980">
                  <c:v>0.68684288296542728</c:v>
                </c:pt>
                <c:pt idx="1981">
                  <c:v>0.68641812601320151</c:v>
                </c:pt>
                <c:pt idx="1982">
                  <c:v>0.6859922001935731</c:v>
                </c:pt>
                <c:pt idx="1983">
                  <c:v>0.68556510491650247</c:v>
                </c:pt>
                <c:pt idx="1984">
                  <c:v>0.68513683959195071</c:v>
                </c:pt>
                <c:pt idx="1985">
                  <c:v>0.68470740362987914</c:v>
                </c:pt>
                <c:pt idx="1986">
                  <c:v>0.68427679644024808</c:v>
                </c:pt>
                <c:pt idx="1987">
                  <c:v>0.68384501743301884</c:v>
                </c:pt>
                <c:pt idx="1988">
                  <c:v>0.68341206601815219</c:v>
                </c:pt>
                <c:pt idx="1989">
                  <c:v>0.68297794160560932</c:v>
                </c:pt>
                <c:pt idx="1990">
                  <c:v>0.68254264360535066</c:v>
                </c:pt>
                <c:pt idx="1991">
                  <c:v>0.68210617142733765</c:v>
                </c:pt>
                <c:pt idx="1992">
                  <c:v>0.68166852448153092</c:v>
                </c:pt>
                <c:pt idx="1993">
                  <c:v>0.68122970217789147</c:v>
                </c:pt>
                <c:pt idx="1994">
                  <c:v>0.68078970392638027</c:v>
                </c:pt>
                <c:pt idx="1995">
                  <c:v>0.6803485291369582</c:v>
                </c:pt>
                <c:pt idx="1996">
                  <c:v>0.67990617721958613</c:v>
                </c:pt>
                <c:pt idx="1997">
                  <c:v>0.67946264758422514</c:v>
                </c:pt>
                <c:pt idx="1998">
                  <c:v>0.67901793964083601</c:v>
                </c:pt>
                <c:pt idx="1999">
                  <c:v>0.67857205279937982</c:v>
                </c:pt>
                <c:pt idx="2000">
                  <c:v>0.67812498646981734</c:v>
                </c:pt>
                <c:pt idx="2001">
                  <c:v>0.67767674006210943</c:v>
                </c:pt>
                <c:pt idx="2002">
                  <c:v>0.67722731298621741</c:v>
                </c:pt>
                <c:pt idx="2003">
                  <c:v>0.67677670465210182</c:v>
                </c:pt>
                <c:pt idx="2004">
                  <c:v>0.67632491446972376</c:v>
                </c:pt>
                <c:pt idx="2005">
                  <c:v>0.67587194184904398</c:v>
                </c:pt>
                <c:pt idx="2006">
                  <c:v>0.6754177862000238</c:v>
                </c:pt>
                <c:pt idx="2007">
                  <c:v>0.67496244693262364</c:v>
                </c:pt>
                <c:pt idx="2008">
                  <c:v>0.67450592345680471</c:v>
                </c:pt>
                <c:pt idx="2009">
                  <c:v>0.67404821518252811</c:v>
                </c:pt>
                <c:pt idx="2010">
                  <c:v>0.67358932151975437</c:v>
                </c:pt>
                <c:pt idx="2011">
                  <c:v>0.6731292418784447</c:v>
                </c:pt>
                <c:pt idx="2012">
                  <c:v>0.67266797566855985</c:v>
                </c:pt>
                <c:pt idx="2013">
                  <c:v>0.67220552230006081</c:v>
                </c:pt>
                <c:pt idx="2014">
                  <c:v>0.67174188118290856</c:v>
                </c:pt>
                <c:pt idx="2015">
                  <c:v>0.67127705172706409</c:v>
                </c:pt>
                <c:pt idx="2016">
                  <c:v>0.67081103334248826</c:v>
                </c:pt>
                <c:pt idx="2017">
                  <c:v>0.67034382543914184</c:v>
                </c:pt>
                <c:pt idx="2018">
                  <c:v>0.66987542742698603</c:v>
                </c:pt>
                <c:pt idx="2019">
                  <c:v>0.66940583871598136</c:v>
                </c:pt>
                <c:pt idx="2020">
                  <c:v>0.66893505871608916</c:v>
                </c:pt>
                <c:pt idx="2021">
                  <c:v>0.66846308683727029</c:v>
                </c:pt>
                <c:pt idx="2022">
                  <c:v>0.66798992248948552</c:v>
                </c:pt>
                <c:pt idx="2023">
                  <c:v>0.66751556508269594</c:v>
                </c:pt>
                <c:pt idx="2024">
                  <c:v>0.6670400140268623</c:v>
                </c:pt>
                <c:pt idx="2025">
                  <c:v>0.6665632687319456</c:v>
                </c:pt>
                <c:pt idx="2026">
                  <c:v>0.66608532860790692</c:v>
                </c:pt>
                <c:pt idx="2027">
                  <c:v>0.66560619306470692</c:v>
                </c:pt>
                <c:pt idx="2028">
                  <c:v>0.66512586151230679</c:v>
                </c:pt>
                <c:pt idx="2029">
                  <c:v>0.66464433336066719</c:v>
                </c:pt>
                <c:pt idx="2030">
                  <c:v>0.66416160801974933</c:v>
                </c:pt>
                <c:pt idx="2031">
                  <c:v>0.66367768489951384</c:v>
                </c:pt>
                <c:pt idx="2032">
                  <c:v>0.66319256340992194</c:v>
                </c:pt>
                <c:pt idx="2033">
                  <c:v>0.66270624296093439</c:v>
                </c:pt>
                <c:pt idx="2034">
                  <c:v>0.66221872296251205</c:v>
                </c:pt>
                <c:pt idx="2035">
                  <c:v>0.66173000282461614</c:v>
                </c:pt>
                <c:pt idx="2036">
                  <c:v>0.66124008195720718</c:v>
                </c:pt>
                <c:pt idx="2037">
                  <c:v>0.66074895977024639</c:v>
                </c:pt>
                <c:pt idx="2038">
                  <c:v>0.66025663567369475</c:v>
                </c:pt>
                <c:pt idx="2039">
                  <c:v>0.65976310907751279</c:v>
                </c:pt>
                <c:pt idx="2040">
                  <c:v>0.65926837939166194</c:v>
                </c:pt>
                <c:pt idx="2041">
                  <c:v>0.65877244602610274</c:v>
                </c:pt>
                <c:pt idx="2042">
                  <c:v>0.6582753083907964</c:v>
                </c:pt>
                <c:pt idx="2043">
                  <c:v>0.65777696589570356</c:v>
                </c:pt>
                <c:pt idx="2044">
                  <c:v>0.65727741795078531</c:v>
                </c:pt>
                <c:pt idx="2045">
                  <c:v>0.65677666396600276</c:v>
                </c:pt>
                <c:pt idx="2046">
                  <c:v>0.65627470335131644</c:v>
                </c:pt>
                <c:pt idx="2047">
                  <c:v>0.65577153551668754</c:v>
                </c:pt>
                <c:pt idx="2048">
                  <c:v>0.65526715987207695</c:v>
                </c:pt>
              </c:numCache>
            </c:numRef>
          </c:yVal>
          <c:smooth val="1"/>
          <c:extLst>
            <c:ext xmlns:c16="http://schemas.microsoft.com/office/drawing/2014/chart" uri="{C3380CC4-5D6E-409C-BE32-E72D297353CC}">
              <c16:uniqueId val="{00000003-551E-194F-96D6-339682FFBC3E}"/>
            </c:ext>
          </c:extLst>
        </c:ser>
        <c:ser>
          <c:idx val="0"/>
          <c:order val="4"/>
          <c:tx>
            <c:v>Mirrored</c:v>
          </c:tx>
          <c:spPr>
            <a:ln w="25400">
              <a:solidFill>
                <a:srgbClr val="990000"/>
              </a:solidFill>
            </a:ln>
          </c:spPr>
          <c:marker>
            <c:symbol val="none"/>
          </c:marker>
          <c:xVal>
            <c:numRef>
              <c:f>[0]!Bézier_ReflectionX</c:f>
              <c:numCache>
                <c:formatCode>General</c:formatCode>
                <c:ptCount val="2049"/>
                <c:pt idx="0">
                  <c:v>0</c:v>
                </c:pt>
                <c:pt idx="1">
                  <c:v>-1.1709095968399199E-3</c:v>
                </c:pt>
                <c:pt idx="2">
                  <c:v>-2.3398891557008033E-3</c:v>
                </c:pt>
                <c:pt idx="3">
                  <c:v>-3.5069398290943363E-3</c:v>
                </c:pt>
                <c:pt idx="4">
                  <c:v>-4.6720627695322047E-3</c:v>
                </c:pt>
                <c:pt idx="5">
                  <c:v>-5.8352591295260945E-3</c:v>
                </c:pt>
                <c:pt idx="6">
                  <c:v>-6.9965300615876923E-3</c:v>
                </c:pt>
                <c:pt idx="7">
                  <c:v>-8.1558767182286843E-3</c:v>
                </c:pt>
                <c:pt idx="8">
                  <c:v>-9.3133002519607561E-3</c:v>
                </c:pt>
                <c:pt idx="9">
                  <c:v>-1.0468801815295595E-2</c:v>
                </c:pt>
                <c:pt idx="10">
                  <c:v>-1.1622382560744883E-2</c:v>
                </c:pt>
                <c:pt idx="11">
                  <c:v>-1.2774043640820312E-2</c:v>
                </c:pt>
                <c:pt idx="12">
                  <c:v>-1.3923786208033565E-2</c:v>
                </c:pt>
                <c:pt idx="13">
                  <c:v>-1.5071611414896328E-2</c:v>
                </c:pt>
                <c:pt idx="14">
                  <c:v>-1.6217520413920286E-2</c:v>
                </c:pt>
                <c:pt idx="15">
                  <c:v>-1.7361514357617128E-2</c:v>
                </c:pt>
                <c:pt idx="16">
                  <c:v>-1.8503594398498538E-2</c:v>
                </c:pt>
                <c:pt idx="17">
                  <c:v>-1.9643761689076205E-2</c:v>
                </c:pt>
                <c:pt idx="18">
                  <c:v>-2.0782017381861809E-2</c:v>
                </c:pt>
                <c:pt idx="19">
                  <c:v>-2.1918362629367045E-2</c:v>
                </c:pt>
                <c:pt idx="20">
                  <c:v>-2.3052798584103588E-2</c:v>
                </c:pt>
                <c:pt idx="21">
                  <c:v>-2.4185326398583132E-2</c:v>
                </c:pt>
                <c:pt idx="22">
                  <c:v>-2.5315947225317364E-2</c:v>
                </c:pt>
                <c:pt idx="23">
                  <c:v>-2.6444662216817964E-2</c:v>
                </c:pt>
                <c:pt idx="24">
                  <c:v>-2.7571472525596625E-2</c:v>
                </c:pt>
                <c:pt idx="25">
                  <c:v>-2.8696379304165024E-2</c:v>
                </c:pt>
                <c:pt idx="26">
                  <c:v>-2.9819383705034855E-2</c:v>
                </c:pt>
                <c:pt idx="27">
                  <c:v>-3.0940486880717807E-2</c:v>
                </c:pt>
                <c:pt idx="28">
                  <c:v>-3.2059689983725555E-2</c:v>
                </c:pt>
                <c:pt idx="29">
                  <c:v>-3.3176994166569794E-2</c:v>
                </c:pt>
                <c:pt idx="30">
                  <c:v>-3.4292400581762202E-2</c:v>
                </c:pt>
                <c:pt idx="31">
                  <c:v>-3.5405910381814468E-2</c:v>
                </c:pt>
                <c:pt idx="32">
                  <c:v>-3.651752471923829E-2</c:v>
                </c:pt>
                <c:pt idx="33">
                  <c:v>-3.7627244746545337E-2</c:v>
                </c:pt>
                <c:pt idx="34">
                  <c:v>-3.8735071616247306E-2</c:v>
                </c:pt>
                <c:pt idx="35">
                  <c:v>-3.9841006480855874E-2</c:v>
                </c:pt>
                <c:pt idx="36">
                  <c:v>-4.0945050492882731E-2</c:v>
                </c:pt>
                <c:pt idx="37">
                  <c:v>-4.2047204804839575E-2</c:v>
                </c:pt>
                <c:pt idx="38">
                  <c:v>-4.3147470569238074E-2</c:v>
                </c:pt>
                <c:pt idx="39">
                  <c:v>-4.4245848938589925E-2</c:v>
                </c:pt>
                <c:pt idx="40">
                  <c:v>-4.5342341065406806E-2</c:v>
                </c:pt>
                <c:pt idx="41">
                  <c:v>-4.6436948102200414E-2</c:v>
                </c:pt>
                <c:pt idx="42">
                  <c:v>-4.7529671201482424E-2</c:v>
                </c:pt>
                <c:pt idx="43">
                  <c:v>-4.8620511515764527E-2</c:v>
                </c:pt>
                <c:pt idx="44">
                  <c:v>-4.9709470197558413E-2</c:v>
                </c:pt>
                <c:pt idx="45">
                  <c:v>-5.0796548399375759E-2</c:v>
                </c:pt>
                <c:pt idx="46">
                  <c:v>-5.1881747273728261E-2</c:v>
                </c:pt>
                <c:pt idx="47">
                  <c:v>-5.2965067973127604E-2</c:v>
                </c:pt>
                <c:pt idx="48">
                  <c:v>-5.4046511650085463E-2</c:v>
                </c:pt>
                <c:pt idx="49">
                  <c:v>-5.5126079457113529E-2</c:v>
                </c:pt>
                <c:pt idx="50">
                  <c:v>-5.6203772546723492E-2</c:v>
                </c:pt>
                <c:pt idx="51">
                  <c:v>-5.7279592071427042E-2</c:v>
                </c:pt>
                <c:pt idx="52">
                  <c:v>-5.8353539183735863E-2</c:v>
                </c:pt>
                <c:pt idx="53">
                  <c:v>-5.942561503616163E-2</c:v>
                </c:pt>
                <c:pt idx="54">
                  <c:v>-6.0495820781216042E-2</c:v>
                </c:pt>
                <c:pt idx="55">
                  <c:v>-6.1564157571410767E-2</c:v>
                </c:pt>
                <c:pt idx="56">
                  <c:v>-6.2630626559257524E-2</c:v>
                </c:pt>
                <c:pt idx="57">
                  <c:v>-6.3695228897267961E-2</c:v>
                </c:pt>
                <c:pt idx="58">
                  <c:v>-6.4757965737953796E-2</c:v>
                </c:pt>
                <c:pt idx="59">
                  <c:v>-6.5818838233826699E-2</c:v>
                </c:pt>
                <c:pt idx="60">
                  <c:v>-6.6877847537398352E-2</c:v>
                </c:pt>
                <c:pt idx="61">
                  <c:v>-6.7934994801180454E-2</c:v>
                </c:pt>
                <c:pt idx="62">
                  <c:v>-6.8990281177684687E-2</c:v>
                </c:pt>
                <c:pt idx="63">
                  <c:v>-7.0043707819422721E-2</c:v>
                </c:pt>
                <c:pt idx="64">
                  <c:v>-7.1095275878906267E-2</c:v>
                </c:pt>
                <c:pt idx="65">
                  <c:v>-7.2144986508646994E-2</c:v>
                </c:pt>
                <c:pt idx="66">
                  <c:v>-7.3192840861156599E-2</c:v>
                </c:pt>
                <c:pt idx="67">
                  <c:v>-7.4238840088946767E-2</c:v>
                </c:pt>
                <c:pt idx="68">
                  <c:v>-7.5282985344529166E-2</c:v>
                </c:pt>
                <c:pt idx="69">
                  <c:v>-7.6325277780415507E-2</c:v>
                </c:pt>
                <c:pt idx="70">
                  <c:v>-7.736571854911746E-2</c:v>
                </c:pt>
                <c:pt idx="71">
                  <c:v>-7.8404308803146722E-2</c:v>
                </c:pt>
                <c:pt idx="72">
                  <c:v>-7.9441049695014976E-2</c:v>
                </c:pt>
                <c:pt idx="73">
                  <c:v>-8.0475942377233892E-2</c:v>
                </c:pt>
                <c:pt idx="74">
                  <c:v>-8.150898800231518E-2</c:v>
                </c:pt>
                <c:pt idx="75">
                  <c:v>-8.2540187722770511E-2</c:v>
                </c:pt>
                <c:pt idx="76">
                  <c:v>-8.3569542691111581E-2</c:v>
                </c:pt>
                <c:pt idx="77">
                  <c:v>-8.4597054059850074E-2</c:v>
                </c:pt>
                <c:pt idx="78">
                  <c:v>-8.5622722981497659E-2</c:v>
                </c:pt>
                <c:pt idx="79">
                  <c:v>-8.6646550608566048E-2</c:v>
                </c:pt>
                <c:pt idx="80">
                  <c:v>-8.7668538093566908E-2</c:v>
                </c:pt>
                <c:pt idx="81">
                  <c:v>-8.8688686589011939E-2</c:v>
                </c:pt>
                <c:pt idx="82">
                  <c:v>-8.9706997247412823E-2</c:v>
                </c:pt>
                <c:pt idx="83">
                  <c:v>-9.0723471221281229E-2</c:v>
                </c:pt>
                <c:pt idx="84">
                  <c:v>-9.1738109663128869E-2</c:v>
                </c:pt>
                <c:pt idx="85">
                  <c:v>-9.2750913725467413E-2</c:v>
                </c:pt>
                <c:pt idx="86">
                  <c:v>-9.3761884560808556E-2</c:v>
                </c:pt>
                <c:pt idx="87">
                  <c:v>-9.4771023321663983E-2</c:v>
                </c:pt>
                <c:pt idx="88">
                  <c:v>-9.5778331160545363E-2</c:v>
                </c:pt>
                <c:pt idx="89">
                  <c:v>-9.6783809229964407E-2</c:v>
                </c:pt>
                <c:pt idx="90">
                  <c:v>-9.7787458682432785E-2</c:v>
                </c:pt>
                <c:pt idx="91">
                  <c:v>-9.8789280670462193E-2</c:v>
                </c:pt>
                <c:pt idx="92">
                  <c:v>-9.9789276346564315E-2</c:v>
                </c:pt>
                <c:pt idx="93">
                  <c:v>-0.10078744686325082</c:v>
                </c:pt>
                <c:pt idx="94">
                  <c:v>-0.10178379337303343</c:v>
                </c:pt>
                <c:pt idx="95">
                  <c:v>-0.10277831702842379</c:v>
                </c:pt>
                <c:pt idx="96">
                  <c:v>-0.10377101898193361</c:v>
                </c:pt>
                <c:pt idx="97">
                  <c:v>-0.10476190038607458</c:v>
                </c:pt>
                <c:pt idx="98">
                  <c:v>-0.10575096239335838</c:v>
                </c:pt>
                <c:pt idx="99">
                  <c:v>-0.10673820615629669</c:v>
                </c:pt>
                <c:pt idx="100">
                  <c:v>-0.10772363282740118</c:v>
                </c:pt>
                <c:pt idx="101">
                  <c:v>-0.10870724355918357</c:v>
                </c:pt>
                <c:pt idx="102">
                  <c:v>-0.10968903950415554</c:v>
                </c:pt>
                <c:pt idx="103">
                  <c:v>-0.11066902181482877</c:v>
                </c:pt>
                <c:pt idx="104">
                  <c:v>-0.11164719164371494</c:v>
                </c:pt>
                <c:pt idx="105">
                  <c:v>-0.11262355014332572</c:v>
                </c:pt>
                <c:pt idx="106">
                  <c:v>-0.11359809846617283</c:v>
                </c:pt>
                <c:pt idx="107">
                  <c:v>-0.11457083776476795</c:v>
                </c:pt>
                <c:pt idx="108">
                  <c:v>-0.11554176919162276</c:v>
                </c:pt>
                <c:pt idx="109">
                  <c:v>-0.11651089389924894</c:v>
                </c:pt>
                <c:pt idx="110">
                  <c:v>-0.11747821304015817</c:v>
                </c:pt>
                <c:pt idx="111">
                  <c:v>-0.11844372776686216</c:v>
                </c:pt>
                <c:pt idx="112">
                  <c:v>-0.11940743923187258</c:v>
                </c:pt>
                <c:pt idx="113">
                  <c:v>-0.12036934858770112</c:v>
                </c:pt>
                <c:pt idx="114">
                  <c:v>-0.12132945698685947</c:v>
                </c:pt>
                <c:pt idx="115">
                  <c:v>-0.12228776558185929</c:v>
                </c:pt>
                <c:pt idx="116">
                  <c:v>-0.1232442755252123</c:v>
                </c:pt>
                <c:pt idx="117">
                  <c:v>-0.1241989879694302</c:v>
                </c:pt>
                <c:pt idx="118">
                  <c:v>-0.12515190406702462</c:v>
                </c:pt>
                <c:pt idx="119">
                  <c:v>-0.12610302497050729</c:v>
                </c:pt>
                <c:pt idx="120">
                  <c:v>-0.12705235183238986</c:v>
                </c:pt>
                <c:pt idx="121">
                  <c:v>-0.12799988580518404</c:v>
                </c:pt>
                <c:pt idx="122">
                  <c:v>-0.12894562804140153</c:v>
                </c:pt>
                <c:pt idx="123">
                  <c:v>-0.129889579693554</c:v>
                </c:pt>
                <c:pt idx="124">
                  <c:v>-0.13083174191415314</c:v>
                </c:pt>
                <c:pt idx="125">
                  <c:v>-0.13177211585571061</c:v>
                </c:pt>
                <c:pt idx="126">
                  <c:v>-0.13271070267073812</c:v>
                </c:pt>
                <c:pt idx="127">
                  <c:v>-0.13364750351174737</c:v>
                </c:pt>
                <c:pt idx="128">
                  <c:v>-0.13458251953125003</c:v>
                </c:pt>
                <c:pt idx="129">
                  <c:v>-0.1355157518817578</c:v>
                </c:pt>
                <c:pt idx="130">
                  <c:v>-0.13644720171578231</c:v>
                </c:pt>
                <c:pt idx="131">
                  <c:v>-0.1373768701858353</c:v>
                </c:pt>
                <c:pt idx="132">
                  <c:v>-0.13830475844442847</c:v>
                </c:pt>
                <c:pt idx="133">
                  <c:v>-0.13923086764407347</c:v>
                </c:pt>
                <c:pt idx="134">
                  <c:v>-0.14015519893728201</c:v>
                </c:pt>
                <c:pt idx="135">
                  <c:v>-0.14107775347656573</c:v>
                </c:pt>
                <c:pt idx="136">
                  <c:v>-0.14199853241443636</c:v>
                </c:pt>
                <c:pt idx="137">
                  <c:v>-0.14291753690340558</c:v>
                </c:pt>
                <c:pt idx="138">
                  <c:v>-0.14383476809598508</c:v>
                </c:pt>
                <c:pt idx="139">
                  <c:v>-0.14475022714468655</c:v>
                </c:pt>
                <c:pt idx="140">
                  <c:v>-0.14566391520202163</c:v>
                </c:pt>
                <c:pt idx="141">
                  <c:v>-0.14657583342050204</c:v>
                </c:pt>
                <c:pt idx="142">
                  <c:v>-0.14748598295263951</c:v>
                </c:pt>
                <c:pt idx="143">
                  <c:v>-0.14839436495094563</c:v>
                </c:pt>
                <c:pt idx="144">
                  <c:v>-0.14930098056793217</c:v>
                </c:pt>
                <c:pt idx="145">
                  <c:v>-0.15020583095611076</c:v>
                </c:pt>
                <c:pt idx="146">
                  <c:v>-0.15110891726799311</c:v>
                </c:pt>
                <c:pt idx="147">
                  <c:v>-0.15201024065609095</c:v>
                </c:pt>
                <c:pt idx="148">
                  <c:v>-0.15290980227291587</c:v>
                </c:pt>
                <c:pt idx="149">
                  <c:v>-0.15380760327097964</c:v>
                </c:pt>
                <c:pt idx="150">
                  <c:v>-0.15470364480279389</c:v>
                </c:pt>
                <c:pt idx="151">
                  <c:v>-0.15559792802087033</c:v>
                </c:pt>
                <c:pt idx="152">
                  <c:v>-0.15649045407772069</c:v>
                </c:pt>
                <c:pt idx="153">
                  <c:v>-0.15738122412585656</c:v>
                </c:pt>
                <c:pt idx="154">
                  <c:v>-0.15827023931778972</c:v>
                </c:pt>
                <c:pt idx="155">
                  <c:v>-0.15915750080603178</c:v>
                </c:pt>
                <c:pt idx="156">
                  <c:v>-0.16004300974309446</c:v>
                </c:pt>
                <c:pt idx="157">
                  <c:v>-0.1609267672814895</c:v>
                </c:pt>
                <c:pt idx="158">
                  <c:v>-0.16180877457372847</c:v>
                </c:pt>
                <c:pt idx="159">
                  <c:v>-0.16268903277232316</c:v>
                </c:pt>
                <c:pt idx="160">
                  <c:v>-0.16356754302978518</c:v>
                </c:pt>
                <c:pt idx="161">
                  <c:v>-0.16444430649862626</c:v>
                </c:pt>
                <c:pt idx="162">
                  <c:v>-0.16531932433135813</c:v>
                </c:pt>
                <c:pt idx="163">
                  <c:v>-0.16619259768049235</c:v>
                </c:pt>
                <c:pt idx="164">
                  <c:v>-0.16706412769854073</c:v>
                </c:pt>
                <c:pt idx="165">
                  <c:v>-0.16793391553801487</c:v>
                </c:pt>
                <c:pt idx="166">
                  <c:v>-0.1688019623514265</c:v>
                </c:pt>
                <c:pt idx="167">
                  <c:v>-0.16966826929128734</c:v>
                </c:pt>
                <c:pt idx="168">
                  <c:v>-0.17053283751010898</c:v>
                </c:pt>
                <c:pt idx="169">
                  <c:v>-0.17139566816040319</c:v>
                </c:pt>
                <c:pt idx="170">
                  <c:v>-0.1722567623946816</c:v>
                </c:pt>
                <c:pt idx="171">
                  <c:v>-0.17311612136545593</c:v>
                </c:pt>
                <c:pt idx="172">
                  <c:v>-0.1739737462252379</c:v>
                </c:pt>
                <c:pt idx="173">
                  <c:v>-0.17482963812653909</c:v>
                </c:pt>
                <c:pt idx="174">
                  <c:v>-0.1756837982218713</c:v>
                </c:pt>
                <c:pt idx="175">
                  <c:v>-0.17653622766374613</c:v>
                </c:pt>
                <c:pt idx="176">
                  <c:v>-0.17738692760467534</c:v>
                </c:pt>
                <c:pt idx="177">
                  <c:v>-0.17823589919717056</c:v>
                </c:pt>
                <c:pt idx="178">
                  <c:v>-0.17908314359374347</c:v>
                </c:pt>
                <c:pt idx="179">
                  <c:v>-0.17992866194690582</c:v>
                </c:pt>
                <c:pt idx="180">
                  <c:v>-0.18077245540916922</c:v>
                </c:pt>
                <c:pt idx="181">
                  <c:v>-0.18161452513304543</c:v>
                </c:pt>
                <c:pt idx="182">
                  <c:v>-0.18245487227104609</c:v>
                </c:pt>
                <c:pt idx="183">
                  <c:v>-0.18329349797568287</c:v>
                </c:pt>
                <c:pt idx="184">
                  <c:v>-0.18413040339946751</c:v>
                </c:pt>
                <c:pt idx="185">
                  <c:v>-0.18496558969491164</c:v>
                </c:pt>
                <c:pt idx="186">
                  <c:v>-0.18579905801452701</c:v>
                </c:pt>
                <c:pt idx="187">
                  <c:v>-0.18663080951082525</c:v>
                </c:pt>
                <c:pt idx="188">
                  <c:v>-0.18746084533631804</c:v>
                </c:pt>
                <c:pt idx="189">
                  <c:v>-0.18828916664351714</c:v>
                </c:pt>
                <c:pt idx="190">
                  <c:v>-0.18911577458493414</c:v>
                </c:pt>
                <c:pt idx="191">
                  <c:v>-0.18994067031308082</c:v>
                </c:pt>
                <c:pt idx="192">
                  <c:v>-0.1907638549804688</c:v>
                </c:pt>
                <c:pt idx="193">
                  <c:v>-0.19158532973960979</c:v>
                </c:pt>
                <c:pt idx="194">
                  <c:v>-0.19240509574301545</c:v>
                </c:pt>
                <c:pt idx="195">
                  <c:v>-0.19322315414319749</c:v>
                </c:pt>
                <c:pt idx="196">
                  <c:v>-0.19403950609266762</c:v>
                </c:pt>
                <c:pt idx="197">
                  <c:v>-0.1948541527439375</c:v>
                </c:pt>
                <c:pt idx="198">
                  <c:v>-0.19566709524951881</c:v>
                </c:pt>
                <c:pt idx="199">
                  <c:v>-0.19647833476192322</c:v>
                </c:pt>
                <c:pt idx="200">
                  <c:v>-0.19728787243366244</c:v>
                </c:pt>
                <c:pt idx="201">
                  <c:v>-0.19809570941724819</c:v>
                </c:pt>
                <c:pt idx="202">
                  <c:v>-0.19890184686519211</c:v>
                </c:pt>
                <c:pt idx="203">
                  <c:v>-0.19970628593000589</c:v>
                </c:pt>
                <c:pt idx="204">
                  <c:v>-0.20050902776420121</c:v>
                </c:pt>
                <c:pt idx="205">
                  <c:v>-0.20131007352028976</c:v>
                </c:pt>
                <c:pt idx="206">
                  <c:v>-0.20210942435078327</c:v>
                </c:pt>
                <c:pt idx="207">
                  <c:v>-0.20290708140819338</c:v>
                </c:pt>
                <c:pt idx="208">
                  <c:v>-0.20370304584503179</c:v>
                </c:pt>
                <c:pt idx="209">
                  <c:v>-0.20449731881381017</c:v>
                </c:pt>
                <c:pt idx="210">
                  <c:v>-0.20528990146704021</c:v>
                </c:pt>
                <c:pt idx="211">
                  <c:v>-0.20608079495723364</c:v>
                </c:pt>
                <c:pt idx="212">
                  <c:v>-0.20687000043690207</c:v>
                </c:pt>
                <c:pt idx="213">
                  <c:v>-0.20765751905855726</c:v>
                </c:pt>
                <c:pt idx="214">
                  <c:v>-0.20844335197471087</c:v>
                </c:pt>
                <c:pt idx="215">
                  <c:v>-0.20922750033787454</c:v>
                </c:pt>
                <c:pt idx="216">
                  <c:v>-0.21000996530056004</c:v>
                </c:pt>
                <c:pt idx="217">
                  <c:v>-0.21079074801527897</c:v>
                </c:pt>
                <c:pt idx="218">
                  <c:v>-0.21156984963454309</c:v>
                </c:pt>
                <c:pt idx="219">
                  <c:v>-0.21234727131086406</c:v>
                </c:pt>
                <c:pt idx="220">
                  <c:v>-0.21312301419675353</c:v>
                </c:pt>
                <c:pt idx="221">
                  <c:v>-0.21389707944472325</c:v>
                </c:pt>
                <c:pt idx="222">
                  <c:v>-0.21466946820728483</c:v>
                </c:pt>
                <c:pt idx="223">
                  <c:v>-0.21544018163695003</c:v>
                </c:pt>
                <c:pt idx="224">
                  <c:v>-0.21620922088623051</c:v>
                </c:pt>
                <c:pt idx="225">
                  <c:v>-0.21697658710763792</c:v>
                </c:pt>
                <c:pt idx="226">
                  <c:v>-0.21774228145368402</c:v>
                </c:pt>
                <c:pt idx="227">
                  <c:v>-0.2185063050768804</c:v>
                </c:pt>
                <c:pt idx="228">
                  <c:v>-0.21926865912973884</c:v>
                </c:pt>
                <c:pt idx="229">
                  <c:v>-0.22002934476477098</c:v>
                </c:pt>
                <c:pt idx="230">
                  <c:v>-0.22078836313448849</c:v>
                </c:pt>
                <c:pt idx="231">
                  <c:v>-0.22154571539140311</c:v>
                </c:pt>
                <c:pt idx="232">
                  <c:v>-0.22230140268802645</c:v>
                </c:pt>
                <c:pt idx="233">
                  <c:v>-0.22305542617687027</c:v>
                </c:pt>
                <c:pt idx="234">
                  <c:v>-0.22380778701044624</c:v>
                </c:pt>
                <c:pt idx="235">
                  <c:v>-0.22455848634126599</c:v>
                </c:pt>
                <c:pt idx="236">
                  <c:v>-0.22530752532184128</c:v>
                </c:pt>
                <c:pt idx="237">
                  <c:v>-0.22605490510468373</c:v>
                </c:pt>
                <c:pt idx="238">
                  <c:v>-0.22680062684230509</c:v>
                </c:pt>
                <c:pt idx="239">
                  <c:v>-0.22754469168721703</c:v>
                </c:pt>
                <c:pt idx="240">
                  <c:v>-0.22828710079193121</c:v>
                </c:pt>
                <c:pt idx="241">
                  <c:v>-0.2290278553089593</c:v>
                </c:pt>
                <c:pt idx="242">
                  <c:v>-0.22976695639081304</c:v>
                </c:pt>
                <c:pt idx="243">
                  <c:v>-0.23050440519000406</c:v>
                </c:pt>
                <c:pt idx="244">
                  <c:v>-0.23124020285904412</c:v>
                </c:pt>
                <c:pt idx="245">
                  <c:v>-0.23197435055044485</c:v>
                </c:pt>
                <c:pt idx="246">
                  <c:v>-0.23270684941671793</c:v>
                </c:pt>
                <c:pt idx="247">
                  <c:v>-0.23343770061037508</c:v>
                </c:pt>
                <c:pt idx="248">
                  <c:v>-0.23416690528392795</c:v>
                </c:pt>
                <c:pt idx="249">
                  <c:v>-0.23489446458988827</c:v>
                </c:pt>
                <c:pt idx="250">
                  <c:v>-0.23562037968076771</c:v>
                </c:pt>
                <c:pt idx="251">
                  <c:v>-0.23634465170907792</c:v>
                </c:pt>
                <c:pt idx="252">
                  <c:v>-0.23706728182733064</c:v>
                </c:pt>
                <c:pt idx="253">
                  <c:v>-0.2377882711880375</c:v>
                </c:pt>
                <c:pt idx="254">
                  <c:v>-0.23850762094371025</c:v>
                </c:pt>
                <c:pt idx="255">
                  <c:v>-0.23922533224686054</c:v>
                </c:pt>
                <c:pt idx="256">
                  <c:v>-0.23994140625000004</c:v>
                </c:pt>
                <c:pt idx="257">
                  <c:v>-0.24065584410564048</c:v>
                </c:pt>
                <c:pt idx="258">
                  <c:v>-0.24136864696629348</c:v>
                </c:pt>
                <c:pt idx="259">
                  <c:v>-0.24207981598447081</c:v>
                </c:pt>
                <c:pt idx="260">
                  <c:v>-0.24278935231268411</c:v>
                </c:pt>
                <c:pt idx="261">
                  <c:v>-0.24349725710344505</c:v>
                </c:pt>
                <c:pt idx="262">
                  <c:v>-0.24420353150926535</c:v>
                </c:pt>
                <c:pt idx="263">
                  <c:v>-0.24490817668265666</c:v>
                </c:pt>
                <c:pt idx="264">
                  <c:v>-0.24561119377613072</c:v>
                </c:pt>
                <c:pt idx="265">
                  <c:v>-0.24631258394219918</c:v>
                </c:pt>
                <c:pt idx="266">
                  <c:v>-0.24701234833337371</c:v>
                </c:pt>
                <c:pt idx="267">
                  <c:v>-0.24771048810216603</c:v>
                </c:pt>
                <c:pt idx="268">
                  <c:v>-0.24840700440108779</c:v>
                </c:pt>
                <c:pt idx="269">
                  <c:v>-0.24910189838265073</c:v>
                </c:pt>
                <c:pt idx="270">
                  <c:v>-0.24979517119936651</c:v>
                </c:pt>
                <c:pt idx="271">
                  <c:v>-0.25048682400374678</c:v>
                </c:pt>
                <c:pt idx="272">
                  <c:v>-0.25117685794830324</c:v>
                </c:pt>
                <c:pt idx="273">
                  <c:v>-0.25186527418554766</c:v>
                </c:pt>
                <c:pt idx="274">
                  <c:v>-0.25255207386799161</c:v>
                </c:pt>
                <c:pt idx="275">
                  <c:v>-0.25323725814814685</c:v>
                </c:pt>
                <c:pt idx="276">
                  <c:v>-0.25392082817852502</c:v>
                </c:pt>
                <c:pt idx="277">
                  <c:v>-0.25460278511163781</c:v>
                </c:pt>
                <c:pt idx="278">
                  <c:v>-0.25528313009999698</c:v>
                </c:pt>
                <c:pt idx="279">
                  <c:v>-0.25596186429611412</c:v>
                </c:pt>
                <c:pt idx="280">
                  <c:v>-0.25663898885250097</c:v>
                </c:pt>
                <c:pt idx="281">
                  <c:v>-0.25731450492166918</c:v>
                </c:pt>
                <c:pt idx="282">
                  <c:v>-0.25798841365613046</c:v>
                </c:pt>
                <c:pt idx="283">
                  <c:v>-0.25866071620839653</c:v>
                </c:pt>
                <c:pt idx="284">
                  <c:v>-0.25933141373097901</c:v>
                </c:pt>
                <c:pt idx="285">
                  <c:v>-0.26000050737638963</c:v>
                </c:pt>
                <c:pt idx="286">
                  <c:v>-0.26066799829714005</c:v>
                </c:pt>
                <c:pt idx="287">
                  <c:v>-0.26133388764574195</c:v>
                </c:pt>
                <c:pt idx="288">
                  <c:v>-0.26199817657470709</c:v>
                </c:pt>
                <c:pt idx="289">
                  <c:v>-0.26266086623654705</c:v>
                </c:pt>
                <c:pt idx="290">
                  <c:v>-0.2633219577837736</c:v>
                </c:pt>
                <c:pt idx="291">
                  <c:v>-0.26398145236889836</c:v>
                </c:pt>
                <c:pt idx="292">
                  <c:v>-0.26463935114443304</c:v>
                </c:pt>
                <c:pt idx="293">
                  <c:v>-0.2652956552628894</c:v>
                </c:pt>
                <c:pt idx="294">
                  <c:v>-0.265950365876779</c:v>
                </c:pt>
                <c:pt idx="295">
                  <c:v>-0.26660348413861362</c:v>
                </c:pt>
                <c:pt idx="296">
                  <c:v>-0.26725501120090489</c:v>
                </c:pt>
                <c:pt idx="297">
                  <c:v>-0.26790494821616451</c:v>
                </c:pt>
                <c:pt idx="298">
                  <c:v>-0.26855329633690422</c:v>
                </c:pt>
                <c:pt idx="299">
                  <c:v>-0.26920005671563563</c:v>
                </c:pt>
                <c:pt idx="300">
                  <c:v>-0.26984523050487047</c:v>
                </c:pt>
                <c:pt idx="301">
                  <c:v>-0.27048881885712039</c:v>
                </c:pt>
                <c:pt idx="302">
                  <c:v>-0.2711308229248971</c:v>
                </c:pt>
                <c:pt idx="303">
                  <c:v>-0.27177124386071233</c:v>
                </c:pt>
                <c:pt idx="304">
                  <c:v>-0.27241008281707768</c:v>
                </c:pt>
                <c:pt idx="305">
                  <c:v>-0.2730473409465049</c:v>
                </c:pt>
                <c:pt idx="306">
                  <c:v>-0.27368301940150563</c:v>
                </c:pt>
                <c:pt idx="307">
                  <c:v>-0.27431711933459157</c:v>
                </c:pt>
                <c:pt idx="308">
                  <c:v>-0.27494964189827448</c:v>
                </c:pt>
                <c:pt idx="309">
                  <c:v>-0.27558058824506593</c:v>
                </c:pt>
                <c:pt idx="310">
                  <c:v>-0.27620995952747768</c:v>
                </c:pt>
                <c:pt idx="311">
                  <c:v>-0.27683775689802137</c:v>
                </c:pt>
                <c:pt idx="312">
                  <c:v>-0.2774639815092087</c:v>
                </c:pt>
                <c:pt idx="313">
                  <c:v>-0.27808863451355142</c:v>
                </c:pt>
                <c:pt idx="314">
                  <c:v>-0.27871171706356113</c:v>
                </c:pt>
                <c:pt idx="315">
                  <c:v>-0.27933323031174956</c:v>
                </c:pt>
                <c:pt idx="316">
                  <c:v>-0.27995317541062836</c:v>
                </c:pt>
                <c:pt idx="317">
                  <c:v>-0.28057155351270924</c:v>
                </c:pt>
                <c:pt idx="318">
                  <c:v>-0.28118836577050393</c:v>
                </c:pt>
                <c:pt idx="319">
                  <c:v>-0.28180361333652404</c:v>
                </c:pt>
                <c:pt idx="320">
                  <c:v>-0.28241729736328131</c:v>
                </c:pt>
                <c:pt idx="321">
                  <c:v>-0.28302941900328737</c:v>
                </c:pt>
                <c:pt idx="322">
                  <c:v>-0.28363997940905394</c:v>
                </c:pt>
                <c:pt idx="323">
                  <c:v>-0.28424897973309277</c:v>
                </c:pt>
                <c:pt idx="324">
                  <c:v>-0.28485642112791543</c:v>
                </c:pt>
                <c:pt idx="325">
                  <c:v>-0.28546230474603368</c:v>
                </c:pt>
                <c:pt idx="326">
                  <c:v>-0.28606663173995917</c:v>
                </c:pt>
                <c:pt idx="327">
                  <c:v>-0.28666940326220358</c:v>
                </c:pt>
                <c:pt idx="328">
                  <c:v>-0.28727062046527868</c:v>
                </c:pt>
                <c:pt idx="329">
                  <c:v>-0.28787028450169605</c:v>
                </c:pt>
                <c:pt idx="330">
                  <c:v>-0.28846839652396744</c:v>
                </c:pt>
                <c:pt idx="331">
                  <c:v>-0.2890649576846045</c:v>
                </c:pt>
                <c:pt idx="332">
                  <c:v>-0.28965996913611891</c:v>
                </c:pt>
                <c:pt idx="333">
                  <c:v>-0.29025343203102244</c:v>
                </c:pt>
                <c:pt idx="334">
                  <c:v>-0.29084534752182667</c:v>
                </c:pt>
                <c:pt idx="335">
                  <c:v>-0.29143571676104335</c:v>
                </c:pt>
                <c:pt idx="336">
                  <c:v>-0.29202454090118413</c:v>
                </c:pt>
                <c:pt idx="337">
                  <c:v>-0.29261182109476069</c:v>
                </c:pt>
                <c:pt idx="338">
                  <c:v>-0.2931975584942848</c:v>
                </c:pt>
                <c:pt idx="339">
                  <c:v>-0.29378175425226805</c:v>
                </c:pt>
                <c:pt idx="340">
                  <c:v>-0.29436440952122217</c:v>
                </c:pt>
                <c:pt idx="341">
                  <c:v>-0.29494552545365882</c:v>
                </c:pt>
                <c:pt idx="342">
                  <c:v>-0.29552510320208969</c:v>
                </c:pt>
                <c:pt idx="343">
                  <c:v>-0.29610314391902653</c:v>
                </c:pt>
                <c:pt idx="344">
                  <c:v>-0.29667964875698094</c:v>
                </c:pt>
                <c:pt idx="345">
                  <c:v>-0.29725461886846466</c:v>
                </c:pt>
                <c:pt idx="346">
                  <c:v>-0.29782805540598933</c:v>
                </c:pt>
                <c:pt idx="347">
                  <c:v>-0.29839995952206666</c:v>
                </c:pt>
                <c:pt idx="348">
                  <c:v>-0.29897033236920839</c:v>
                </c:pt>
                <c:pt idx="349">
                  <c:v>-0.29953917509992611</c:v>
                </c:pt>
                <c:pt idx="350">
                  <c:v>-0.30010648886673158</c:v>
                </c:pt>
                <c:pt idx="351">
                  <c:v>-0.30067227482213643</c:v>
                </c:pt>
                <c:pt idx="352">
                  <c:v>-0.30123653411865237</c:v>
                </c:pt>
                <c:pt idx="353">
                  <c:v>-0.30179926790879114</c:v>
                </c:pt>
                <c:pt idx="354">
                  <c:v>-0.30236047734506433</c:v>
                </c:pt>
                <c:pt idx="355">
                  <c:v>-0.30292016357998369</c:v>
                </c:pt>
                <c:pt idx="356">
                  <c:v>-0.30347832776606087</c:v>
                </c:pt>
                <c:pt idx="357">
                  <c:v>-0.30403497105580757</c:v>
                </c:pt>
                <c:pt idx="358">
                  <c:v>-0.30459009460173553</c:v>
                </c:pt>
                <c:pt idx="359">
                  <c:v>-0.30514369955635634</c:v>
                </c:pt>
                <c:pt idx="360">
                  <c:v>-0.30569578707218176</c:v>
                </c:pt>
                <c:pt idx="361">
                  <c:v>-0.30624635830172342</c:v>
                </c:pt>
                <c:pt idx="362">
                  <c:v>-0.30679541439749303</c:v>
                </c:pt>
                <c:pt idx="363">
                  <c:v>-0.30734295651200233</c:v>
                </c:pt>
                <c:pt idx="364">
                  <c:v>-0.30788898579776292</c:v>
                </c:pt>
                <c:pt idx="365">
                  <c:v>-0.30843350340728654</c:v>
                </c:pt>
                <c:pt idx="366">
                  <c:v>-0.30897651049308483</c:v>
                </c:pt>
                <c:pt idx="367">
                  <c:v>-0.3095180082076695</c:v>
                </c:pt>
                <c:pt idx="368">
                  <c:v>-0.3100579977035523</c:v>
                </c:pt>
                <c:pt idx="369">
                  <c:v>-0.31059648013324481</c:v>
                </c:pt>
                <c:pt idx="370">
                  <c:v>-0.31113345664925879</c:v>
                </c:pt>
                <c:pt idx="371">
                  <c:v>-0.31166892840410587</c:v>
                </c:pt>
                <c:pt idx="372">
                  <c:v>-0.31220289655029776</c:v>
                </c:pt>
                <c:pt idx="373">
                  <c:v>-0.3127353622403462</c:v>
                </c:pt>
                <c:pt idx="374">
                  <c:v>-0.31326632662676279</c:v>
                </c:pt>
                <c:pt idx="375">
                  <c:v>-0.31379579086205928</c:v>
                </c:pt>
                <c:pt idx="376">
                  <c:v>-0.3143237560987473</c:v>
                </c:pt>
                <c:pt idx="377">
                  <c:v>-0.31485022348933855</c:v>
                </c:pt>
                <c:pt idx="378">
                  <c:v>-0.3153751941863448</c:v>
                </c:pt>
                <c:pt idx="379">
                  <c:v>-0.31589866934227762</c:v>
                </c:pt>
                <c:pt idx="380">
                  <c:v>-0.31642065010964876</c:v>
                </c:pt>
                <c:pt idx="381">
                  <c:v>-0.31694113764096987</c:v>
                </c:pt>
                <c:pt idx="382">
                  <c:v>-0.31746013308875265</c:v>
                </c:pt>
                <c:pt idx="383">
                  <c:v>-0.31797763760550884</c:v>
                </c:pt>
                <c:pt idx="384">
                  <c:v>-0.31849365234375004</c:v>
                </c:pt>
                <c:pt idx="385">
                  <c:v>-0.319008178455988</c:v>
                </c:pt>
                <c:pt idx="386">
                  <c:v>-0.31952121709473436</c:v>
                </c:pt>
                <c:pt idx="387">
                  <c:v>-0.32003276941250081</c:v>
                </c:pt>
                <c:pt idx="388">
                  <c:v>-0.3205428365617991</c:v>
                </c:pt>
                <c:pt idx="389">
                  <c:v>-0.32105141969514084</c:v>
                </c:pt>
                <c:pt idx="390">
                  <c:v>-0.32155851996503776</c:v>
                </c:pt>
                <c:pt idx="391">
                  <c:v>-0.32206413852400151</c:v>
                </c:pt>
                <c:pt idx="392">
                  <c:v>-0.32256827652454378</c:v>
                </c:pt>
                <c:pt idx="393">
                  <c:v>-0.32307093511917634</c:v>
                </c:pt>
                <c:pt idx="394">
                  <c:v>-0.32357211546041076</c:v>
                </c:pt>
                <c:pt idx="395">
                  <c:v>-0.3240718187007588</c:v>
                </c:pt>
                <c:pt idx="396">
                  <c:v>-0.32457004599273209</c:v>
                </c:pt>
                <c:pt idx="397">
                  <c:v>-0.32506679848884235</c:v>
                </c:pt>
                <c:pt idx="398">
                  <c:v>-0.32556207734160131</c:v>
                </c:pt>
                <c:pt idx="399">
                  <c:v>-0.32605588370352057</c:v>
                </c:pt>
                <c:pt idx="400">
                  <c:v>-0.32654821872711187</c:v>
                </c:pt>
                <c:pt idx="401">
                  <c:v>-0.32703908356488687</c:v>
                </c:pt>
                <c:pt idx="402">
                  <c:v>-0.32752847936935725</c:v>
                </c:pt>
                <c:pt idx="403">
                  <c:v>-0.32801640729303477</c:v>
                </c:pt>
                <c:pt idx="404">
                  <c:v>-0.32850286848843102</c:v>
                </c:pt>
                <c:pt idx="405">
                  <c:v>-0.32898786410805775</c:v>
                </c:pt>
                <c:pt idx="406">
                  <c:v>-0.3294713953044266</c:v>
                </c:pt>
                <c:pt idx="407">
                  <c:v>-0.32995346323004926</c:v>
                </c:pt>
                <c:pt idx="408">
                  <c:v>-0.33043406903743749</c:v>
                </c:pt>
                <c:pt idx="409">
                  <c:v>-0.33091321387910289</c:v>
                </c:pt>
                <c:pt idx="410">
                  <c:v>-0.33139089890755719</c:v>
                </c:pt>
                <c:pt idx="411">
                  <c:v>-0.33186712527531204</c:v>
                </c:pt>
                <c:pt idx="412">
                  <c:v>-0.33234189413487913</c:v>
                </c:pt>
                <c:pt idx="413">
                  <c:v>-0.33281520663877023</c:v>
                </c:pt>
                <c:pt idx="414">
                  <c:v>-0.33328706393949692</c:v>
                </c:pt>
                <c:pt idx="415">
                  <c:v>-0.33375746718957094</c:v>
                </c:pt>
                <c:pt idx="416">
                  <c:v>-0.33422641754150395</c:v>
                </c:pt>
                <c:pt idx="417">
                  <c:v>-0.33469391614780764</c:v>
                </c:pt>
                <c:pt idx="418">
                  <c:v>-0.33515996416099375</c:v>
                </c:pt>
                <c:pt idx="419">
                  <c:v>-0.33562456273357388</c:v>
                </c:pt>
                <c:pt idx="420">
                  <c:v>-0.33608771301805979</c:v>
                </c:pt>
                <c:pt idx="421">
                  <c:v>-0.33654941616696316</c:v>
                </c:pt>
                <c:pt idx="422">
                  <c:v>-0.33700967333279552</c:v>
                </c:pt>
                <c:pt idx="423">
                  <c:v>-0.33746848566806881</c:v>
                </c:pt>
                <c:pt idx="424">
                  <c:v>-0.33792585432529454</c:v>
                </c:pt>
                <c:pt idx="425">
                  <c:v>-0.33838178045698447</c:v>
                </c:pt>
                <c:pt idx="426">
                  <c:v>-0.3388362652156503</c:v>
                </c:pt>
                <c:pt idx="427">
                  <c:v>-0.33928930975380356</c:v>
                </c:pt>
                <c:pt idx="428">
                  <c:v>-0.33974091522395616</c:v>
                </c:pt>
                <c:pt idx="429">
                  <c:v>-0.34019108277861965</c:v>
                </c:pt>
                <c:pt idx="430">
                  <c:v>-0.34063981357030576</c:v>
                </c:pt>
                <c:pt idx="431">
                  <c:v>-0.3410871087515262</c:v>
                </c:pt>
                <c:pt idx="432">
                  <c:v>-0.3415329694747925</c:v>
                </c:pt>
                <c:pt idx="433">
                  <c:v>-0.34197739689261658</c:v>
                </c:pt>
                <c:pt idx="434">
                  <c:v>-0.34242039215750997</c:v>
                </c:pt>
                <c:pt idx="435">
                  <c:v>-0.34286195642198442</c:v>
                </c:pt>
                <c:pt idx="436">
                  <c:v>-0.34330209083855162</c:v>
                </c:pt>
                <c:pt idx="437">
                  <c:v>-0.34374079655972312</c:v>
                </c:pt>
                <c:pt idx="438">
                  <c:v>-0.34417807473801082</c:v>
                </c:pt>
                <c:pt idx="439">
                  <c:v>-0.34461392652592626</c:v>
                </c:pt>
                <c:pt idx="440">
                  <c:v>-0.3450483530759812</c:v>
                </c:pt>
                <c:pt idx="441">
                  <c:v>-0.34548135554068732</c:v>
                </c:pt>
                <c:pt idx="442">
                  <c:v>-0.34591293507255616</c:v>
                </c:pt>
                <c:pt idx="443">
                  <c:v>-0.34634309282409964</c:v>
                </c:pt>
                <c:pt idx="444">
                  <c:v>-0.34677182994782929</c:v>
                </c:pt>
                <c:pt idx="445">
                  <c:v>-0.34719914759625686</c:v>
                </c:pt>
                <c:pt idx="446">
                  <c:v>-0.34762504692189405</c:v>
                </c:pt>
                <c:pt idx="447">
                  <c:v>-0.3480495290772524</c:v>
                </c:pt>
                <c:pt idx="448">
                  <c:v>-0.34847259521484381</c:v>
                </c:pt>
                <c:pt idx="449">
                  <c:v>-0.34889424648717982</c:v>
                </c:pt>
                <c:pt idx="450">
                  <c:v>-0.34931448404677218</c:v>
                </c:pt>
                <c:pt idx="451">
                  <c:v>-0.34973330904613259</c:v>
                </c:pt>
                <c:pt idx="452">
                  <c:v>-0.35015072263777258</c:v>
                </c:pt>
                <c:pt idx="453">
                  <c:v>-0.35056672597420407</c:v>
                </c:pt>
                <c:pt idx="454">
                  <c:v>-0.3509813202079386</c:v>
                </c:pt>
                <c:pt idx="455">
                  <c:v>-0.3513945064914879</c:v>
                </c:pt>
                <c:pt idx="456">
                  <c:v>-0.35180628597736369</c:v>
                </c:pt>
                <c:pt idx="457">
                  <c:v>-0.35221665981807748</c:v>
                </c:pt>
                <c:pt idx="458">
                  <c:v>-0.35262562916614121</c:v>
                </c:pt>
                <c:pt idx="459">
                  <c:v>-0.35303319517406639</c:v>
                </c:pt>
                <c:pt idx="460">
                  <c:v>-0.35343935899436479</c:v>
                </c:pt>
                <c:pt idx="461">
                  <c:v>-0.3538441217795481</c:v>
                </c:pt>
                <c:pt idx="462">
                  <c:v>-0.35424748468212786</c:v>
                </c:pt>
                <c:pt idx="463">
                  <c:v>-0.35464944885461597</c:v>
                </c:pt>
                <c:pt idx="464">
                  <c:v>-0.35505001544952397</c:v>
                </c:pt>
                <c:pt idx="465">
                  <c:v>-0.35544918561936362</c:v>
                </c:pt>
                <c:pt idx="466">
                  <c:v>-0.3558469605166466</c:v>
                </c:pt>
                <c:pt idx="467">
                  <c:v>-0.35624334129388446</c:v>
                </c:pt>
                <c:pt idx="468">
                  <c:v>-0.35663832910358911</c:v>
                </c:pt>
                <c:pt idx="469">
                  <c:v>-0.35703192509827208</c:v>
                </c:pt>
                <c:pt idx="470">
                  <c:v>-0.35742413043044513</c:v>
                </c:pt>
                <c:pt idx="471">
                  <c:v>-0.35781494625261995</c:v>
                </c:pt>
                <c:pt idx="472">
                  <c:v>-0.35820437371730807</c:v>
                </c:pt>
                <c:pt idx="473">
                  <c:v>-0.35859241397702141</c:v>
                </c:pt>
                <c:pt idx="474">
                  <c:v>-0.3589790681842715</c:v>
                </c:pt>
                <c:pt idx="475">
                  <c:v>-0.3593643374915701</c:v>
                </c:pt>
                <c:pt idx="476">
                  <c:v>-0.35974822305142889</c:v>
                </c:pt>
                <c:pt idx="477">
                  <c:v>-0.36013072601635943</c:v>
                </c:pt>
                <c:pt idx="478">
                  <c:v>-0.36051184753887361</c:v>
                </c:pt>
                <c:pt idx="479">
                  <c:v>-0.36089158877148297</c:v>
                </c:pt>
                <c:pt idx="480">
                  <c:v>-0.36126995086669927</c:v>
                </c:pt>
                <c:pt idx="481">
                  <c:v>-0.36164693497703421</c:v>
                </c:pt>
                <c:pt idx="482">
                  <c:v>-0.3620225422549993</c:v>
                </c:pt>
                <c:pt idx="483">
                  <c:v>-0.36239677385310648</c:v>
                </c:pt>
                <c:pt idx="484">
                  <c:v>-0.36276963092386727</c:v>
                </c:pt>
                <c:pt idx="485">
                  <c:v>-0.36314111461979343</c:v>
                </c:pt>
                <c:pt idx="486">
                  <c:v>-0.36351122609339664</c:v>
                </c:pt>
                <c:pt idx="487">
                  <c:v>-0.36387996649718846</c:v>
                </c:pt>
                <c:pt idx="488">
                  <c:v>-0.36424733698368073</c:v>
                </c:pt>
                <c:pt idx="489">
                  <c:v>-0.36461333870538515</c:v>
                </c:pt>
                <c:pt idx="490">
                  <c:v>-0.36497797281481331</c:v>
                </c:pt>
                <c:pt idx="491">
                  <c:v>-0.36534124046447697</c:v>
                </c:pt>
                <c:pt idx="492">
                  <c:v>-0.36570314280688765</c:v>
                </c:pt>
                <c:pt idx="493">
                  <c:v>-0.36606368099455722</c:v>
                </c:pt>
                <c:pt idx="494">
                  <c:v>-0.36642285617999737</c:v>
                </c:pt>
                <c:pt idx="495">
                  <c:v>-0.36678066951571969</c:v>
                </c:pt>
                <c:pt idx="496">
                  <c:v>-0.36713712215423594</c:v>
                </c:pt>
                <c:pt idx="497">
                  <c:v>-0.36749221524805764</c:v>
                </c:pt>
                <c:pt idx="498">
                  <c:v>-0.36784594994969666</c:v>
                </c:pt>
                <c:pt idx="499">
                  <c:v>-0.36819832741166469</c:v>
                </c:pt>
                <c:pt idx="500">
                  <c:v>-0.36854934878647333</c:v>
                </c:pt>
                <c:pt idx="501">
                  <c:v>-0.36889901522663432</c:v>
                </c:pt>
                <c:pt idx="502">
                  <c:v>-0.36924732788465919</c:v>
                </c:pt>
                <c:pt idx="503">
                  <c:v>-0.36959428791305982</c:v>
                </c:pt>
                <c:pt idx="504">
                  <c:v>-0.36993989646434788</c:v>
                </c:pt>
                <c:pt idx="505">
                  <c:v>-0.37028415469103498</c:v>
                </c:pt>
                <c:pt idx="506">
                  <c:v>-0.37062706374563287</c:v>
                </c:pt>
                <c:pt idx="507">
                  <c:v>-0.37096862478065307</c:v>
                </c:pt>
                <c:pt idx="508">
                  <c:v>-0.37130883894860744</c:v>
                </c:pt>
                <c:pt idx="509">
                  <c:v>-0.3716477074020077</c:v>
                </c:pt>
                <c:pt idx="510">
                  <c:v>-0.37198523129336541</c:v>
                </c:pt>
                <c:pt idx="511">
                  <c:v>-0.37232141177519235</c:v>
                </c:pt>
                <c:pt idx="512">
                  <c:v>-0.37265625000000002</c:v>
                </c:pt>
                <c:pt idx="513">
                  <c:v>-0.37298974712030031</c:v>
                </c:pt>
                <c:pt idx="514">
                  <c:v>-0.3733219042886049</c:v>
                </c:pt>
                <c:pt idx="515">
                  <c:v>-0.37365272265742538</c:v>
                </c:pt>
                <c:pt idx="516">
                  <c:v>-0.37398220337927351</c:v>
                </c:pt>
                <c:pt idx="517">
                  <c:v>-0.37431034760666082</c:v>
                </c:pt>
                <c:pt idx="518">
                  <c:v>-0.37463715649209917</c:v>
                </c:pt>
                <c:pt idx="519">
                  <c:v>-0.37496263118810025</c:v>
                </c:pt>
                <c:pt idx="520">
                  <c:v>-0.37528677284717565</c:v>
                </c:pt>
                <c:pt idx="521">
                  <c:v>-0.37560958262183713</c:v>
                </c:pt>
                <c:pt idx="522">
                  <c:v>-0.37593106166459622</c:v>
                </c:pt>
                <c:pt idx="523">
                  <c:v>-0.37625121112796478</c:v>
                </c:pt>
                <c:pt idx="524">
                  <c:v>-0.3765700321644545</c:v>
                </c:pt>
                <c:pt idx="525">
                  <c:v>-0.37688752592657698</c:v>
                </c:pt>
                <c:pt idx="526">
                  <c:v>-0.37720369356684397</c:v>
                </c:pt>
                <c:pt idx="527">
                  <c:v>-0.37751853623776699</c:v>
                </c:pt>
                <c:pt idx="528">
                  <c:v>-0.37783205509185791</c:v>
                </c:pt>
                <c:pt idx="529">
                  <c:v>-0.37814425128162843</c:v>
                </c:pt>
                <c:pt idx="530">
                  <c:v>-0.37845512595959013</c:v>
                </c:pt>
                <c:pt idx="531">
                  <c:v>-0.37876468027825477</c:v>
                </c:pt>
                <c:pt idx="532">
                  <c:v>-0.37907291539013388</c:v>
                </c:pt>
                <c:pt idx="533">
                  <c:v>-0.37937983244773932</c:v>
                </c:pt>
                <c:pt idx="534">
                  <c:v>-0.37968543260358278</c:v>
                </c:pt>
                <c:pt idx="535">
                  <c:v>-0.37998971701017586</c:v>
                </c:pt>
                <c:pt idx="536">
                  <c:v>-0.38029268682003031</c:v>
                </c:pt>
                <c:pt idx="537">
                  <c:v>-0.38059434318565766</c:v>
                </c:pt>
                <c:pt idx="538">
                  <c:v>-0.38089468725956976</c:v>
                </c:pt>
                <c:pt idx="539">
                  <c:v>-0.38119372019427833</c:v>
                </c:pt>
                <c:pt idx="540">
                  <c:v>-0.38149144314229494</c:v>
                </c:pt>
                <c:pt idx="541">
                  <c:v>-0.38178785725613135</c:v>
                </c:pt>
                <c:pt idx="542">
                  <c:v>-0.38208296368829908</c:v>
                </c:pt>
                <c:pt idx="543">
                  <c:v>-0.38237676359131001</c:v>
                </c:pt>
                <c:pt idx="544">
                  <c:v>-0.38266925811767583</c:v>
                </c:pt>
                <c:pt idx="545">
                  <c:v>-0.38296044841990812</c:v>
                </c:pt>
                <c:pt idx="546">
                  <c:v>-0.38325033565051864</c:v>
                </c:pt>
                <c:pt idx="547">
                  <c:v>-0.38353892096201891</c:v>
                </c:pt>
                <c:pt idx="548">
                  <c:v>-0.38382620550692081</c:v>
                </c:pt>
                <c:pt idx="549">
                  <c:v>-0.38411219043773603</c:v>
                </c:pt>
                <c:pt idx="550">
                  <c:v>-0.38439687690697616</c:v>
                </c:pt>
                <c:pt idx="551">
                  <c:v>-0.38468026606715294</c:v>
                </c:pt>
                <c:pt idx="552">
                  <c:v>-0.38496235907077792</c:v>
                </c:pt>
                <c:pt idx="553">
                  <c:v>-0.38524315707036294</c:v>
                </c:pt>
                <c:pt idx="554">
                  <c:v>-0.38552266121841972</c:v>
                </c:pt>
                <c:pt idx="555">
                  <c:v>-0.38580087266745983</c:v>
                </c:pt>
                <c:pt idx="556">
                  <c:v>-0.38607779256999503</c:v>
                </c:pt>
                <c:pt idx="557">
                  <c:v>-0.38635342207853685</c:v>
                </c:pt>
                <c:pt idx="558">
                  <c:v>-0.38662776234559715</c:v>
                </c:pt>
                <c:pt idx="559">
                  <c:v>-0.38690081452368763</c:v>
                </c:pt>
                <c:pt idx="560">
                  <c:v>-0.38717257976531988</c:v>
                </c:pt>
                <c:pt idx="561">
                  <c:v>-0.38744305922300565</c:v>
                </c:pt>
                <c:pt idx="562">
                  <c:v>-0.38771225404925647</c:v>
                </c:pt>
                <c:pt idx="563">
                  <c:v>-0.3879801653965842</c:v>
                </c:pt>
                <c:pt idx="564">
                  <c:v>-0.38824679441750054</c:v>
                </c:pt>
                <c:pt idx="565">
                  <c:v>-0.38851214226451708</c:v>
                </c:pt>
                <c:pt idx="566">
                  <c:v>-0.38877621009014557</c:v>
                </c:pt>
                <c:pt idx="567">
                  <c:v>-0.38903899904689754</c:v>
                </c:pt>
                <c:pt idx="568">
                  <c:v>-0.38930051028728485</c:v>
                </c:pt>
                <c:pt idx="569">
                  <c:v>-0.38956074496381921</c:v>
                </c:pt>
                <c:pt idx="570">
                  <c:v>-0.38981970422901219</c:v>
                </c:pt>
                <c:pt idx="571">
                  <c:v>-0.39007738923537549</c:v>
                </c:pt>
                <c:pt idx="572">
                  <c:v>-0.39033380113542082</c:v>
                </c:pt>
                <c:pt idx="573">
                  <c:v>-0.39058894108165992</c:v>
                </c:pt>
                <c:pt idx="574">
                  <c:v>-0.39084281022660444</c:v>
                </c:pt>
                <c:pt idx="575">
                  <c:v>-0.39109540972276596</c:v>
                </c:pt>
                <c:pt idx="576">
                  <c:v>-0.39134674072265629</c:v>
                </c:pt>
                <c:pt idx="577">
                  <c:v>-0.39159680437878708</c:v>
                </c:pt>
                <c:pt idx="578">
                  <c:v>-0.39184560184367007</c:v>
                </c:pt>
                <c:pt idx="579">
                  <c:v>-0.3920931342698169</c:v>
                </c:pt>
                <c:pt idx="580">
                  <c:v>-0.39233940280973917</c:v>
                </c:pt>
                <c:pt idx="581">
                  <c:v>-0.39258440861594868</c:v>
                </c:pt>
                <c:pt idx="582">
                  <c:v>-0.39282815284095707</c:v>
                </c:pt>
                <c:pt idx="583">
                  <c:v>-0.39307063663727609</c:v>
                </c:pt>
                <c:pt idx="584">
                  <c:v>-0.3933118611574174</c:v>
                </c:pt>
                <c:pt idx="585">
                  <c:v>-0.39355182755389256</c:v>
                </c:pt>
                <c:pt idx="586">
                  <c:v>-0.3937905369792134</c:v>
                </c:pt>
                <c:pt idx="587">
                  <c:v>-0.39402799058589155</c:v>
                </c:pt>
                <c:pt idx="588">
                  <c:v>-0.39426418952643877</c:v>
                </c:pt>
                <c:pt idx="589">
                  <c:v>-0.39449913495336669</c:v>
                </c:pt>
                <c:pt idx="590">
                  <c:v>-0.39473282801918691</c:v>
                </c:pt>
                <c:pt idx="591">
                  <c:v>-0.39496526987641123</c:v>
                </c:pt>
                <c:pt idx="592">
                  <c:v>-0.39519646167755129</c:v>
                </c:pt>
                <c:pt idx="593">
                  <c:v>-0.39542640457511885</c:v>
                </c:pt>
                <c:pt idx="594">
                  <c:v>-0.39565509972162555</c:v>
                </c:pt>
                <c:pt idx="595">
                  <c:v>-0.39588254826958297</c:v>
                </c:pt>
                <c:pt idx="596">
                  <c:v>-0.39610875137150292</c:v>
                </c:pt>
                <c:pt idx="597">
                  <c:v>-0.39633371017989705</c:v>
                </c:pt>
                <c:pt idx="598">
                  <c:v>-0.3965574258472771</c:v>
                </c:pt>
                <c:pt idx="599">
                  <c:v>-0.39677989952615467</c:v>
                </c:pt>
                <c:pt idx="600">
                  <c:v>-0.3970011323690415</c:v>
                </c:pt>
                <c:pt idx="601">
                  <c:v>-0.39722112552844924</c:v>
                </c:pt>
                <c:pt idx="602">
                  <c:v>-0.39743988015688958</c:v>
                </c:pt>
                <c:pt idx="603">
                  <c:v>-0.39765739740687428</c:v>
                </c:pt>
                <c:pt idx="604">
                  <c:v>-0.39787367843091492</c:v>
                </c:pt>
                <c:pt idx="605">
                  <c:v>-0.39808872438152326</c:v>
                </c:pt>
                <c:pt idx="606">
                  <c:v>-0.39830253641121094</c:v>
                </c:pt>
                <c:pt idx="607">
                  <c:v>-0.39851511567248965</c:v>
                </c:pt>
                <c:pt idx="608">
                  <c:v>-0.39872646331787115</c:v>
                </c:pt>
                <c:pt idx="609">
                  <c:v>-0.39893658049986702</c:v>
                </c:pt>
                <c:pt idx="610">
                  <c:v>-0.39914546837098902</c:v>
                </c:pt>
                <c:pt idx="611">
                  <c:v>-0.39935312808374879</c:v>
                </c:pt>
                <c:pt idx="612">
                  <c:v>-0.39955956079065802</c:v>
                </c:pt>
                <c:pt idx="613">
                  <c:v>-0.39976476764422847</c:v>
                </c:pt>
                <c:pt idx="614">
                  <c:v>-0.39996874979697172</c:v>
                </c:pt>
                <c:pt idx="615">
                  <c:v>-0.40017150840139953</c:v>
                </c:pt>
                <c:pt idx="616">
                  <c:v>-0.40037304461002354</c:v>
                </c:pt>
                <c:pt idx="617">
                  <c:v>-0.40057335957535545</c:v>
                </c:pt>
                <c:pt idx="618">
                  <c:v>-0.400772454449907</c:v>
                </c:pt>
                <c:pt idx="619">
                  <c:v>-0.40097033038618979</c:v>
                </c:pt>
                <c:pt idx="620">
                  <c:v>-0.40116698853671556</c:v>
                </c:pt>
                <c:pt idx="621">
                  <c:v>-0.40136243005399597</c:v>
                </c:pt>
                <c:pt idx="622">
                  <c:v>-0.4015566560905427</c:v>
                </c:pt>
                <c:pt idx="623">
                  <c:v>-0.4017496677988675</c:v>
                </c:pt>
                <c:pt idx="624">
                  <c:v>-0.40194146633148198</c:v>
                </c:pt>
                <c:pt idx="625">
                  <c:v>-0.40213205284089787</c:v>
                </c:pt>
                <c:pt idx="626">
                  <c:v>-0.40232142847962682</c:v>
                </c:pt>
                <c:pt idx="627">
                  <c:v>-0.40250959440018053</c:v>
                </c:pt>
                <c:pt idx="628">
                  <c:v>-0.40269655175507074</c:v>
                </c:pt>
                <c:pt idx="629">
                  <c:v>-0.40288230169680905</c:v>
                </c:pt>
                <c:pt idx="630">
                  <c:v>-0.40306684537790721</c:v>
                </c:pt>
                <c:pt idx="631">
                  <c:v>-0.40325018395087686</c:v>
                </c:pt>
                <c:pt idx="632">
                  <c:v>-0.4034323185682297</c:v>
                </c:pt>
                <c:pt idx="633">
                  <c:v>-0.40361325038247747</c:v>
                </c:pt>
                <c:pt idx="634">
                  <c:v>-0.40379298054613177</c:v>
                </c:pt>
                <c:pt idx="635">
                  <c:v>-0.40397151021170435</c:v>
                </c:pt>
                <c:pt idx="636">
                  <c:v>-0.40414884053170685</c:v>
                </c:pt>
                <c:pt idx="637">
                  <c:v>-0.40432497265865097</c:v>
                </c:pt>
                <c:pt idx="638">
                  <c:v>-0.40449990774504846</c:v>
                </c:pt>
                <c:pt idx="639">
                  <c:v>-0.4046736469434109</c:v>
                </c:pt>
                <c:pt idx="640">
                  <c:v>-0.40484619140625006</c:v>
                </c:pt>
                <c:pt idx="641">
                  <c:v>-0.40501754228607756</c:v>
                </c:pt>
                <c:pt idx="642">
                  <c:v>-0.40518770073540511</c:v>
                </c:pt>
                <c:pt idx="643">
                  <c:v>-0.40535666790674446</c:v>
                </c:pt>
                <c:pt idx="644">
                  <c:v>-0.4055244449526072</c:v>
                </c:pt>
                <c:pt idx="645">
                  <c:v>-0.40569103302550508</c:v>
                </c:pt>
                <c:pt idx="646">
                  <c:v>-0.40585643327794974</c:v>
                </c:pt>
                <c:pt idx="647">
                  <c:v>-0.40602064686245287</c:v>
                </c:pt>
                <c:pt idx="648">
                  <c:v>-0.40618367493152624</c:v>
                </c:pt>
                <c:pt idx="649">
                  <c:v>-0.40634551863768142</c:v>
                </c:pt>
                <c:pt idx="650">
                  <c:v>-0.40650617913343018</c:v>
                </c:pt>
                <c:pt idx="651">
                  <c:v>-0.40666565757128414</c:v>
                </c:pt>
                <c:pt idx="652">
                  <c:v>-0.40682395510375502</c:v>
                </c:pt>
                <c:pt idx="653">
                  <c:v>-0.40698107288335456</c:v>
                </c:pt>
                <c:pt idx="654">
                  <c:v>-0.40713701206259434</c:v>
                </c:pt>
                <c:pt idx="655">
                  <c:v>-0.40729177379398612</c:v>
                </c:pt>
                <c:pt idx="656">
                  <c:v>-0.40744535923004155</c:v>
                </c:pt>
                <c:pt idx="657">
                  <c:v>-0.40759776952327231</c:v>
                </c:pt>
                <c:pt idx="658">
                  <c:v>-0.40774900582619017</c:v>
                </c:pt>
                <c:pt idx="659">
                  <c:v>-0.4078990692913067</c:v>
                </c:pt>
                <c:pt idx="660">
                  <c:v>-0.40804796107113367</c:v>
                </c:pt>
                <c:pt idx="661">
                  <c:v>-0.40819568231818271</c:v>
                </c:pt>
                <c:pt idx="662">
                  <c:v>-0.40834223418496551</c:v>
                </c:pt>
                <c:pt idx="663">
                  <c:v>-0.40848761782399384</c:v>
                </c:pt>
                <c:pt idx="664">
                  <c:v>-0.40863183438777928</c:v>
                </c:pt>
                <c:pt idx="665">
                  <c:v>-0.40877488502883358</c:v>
                </c:pt>
                <c:pt idx="666">
                  <c:v>-0.40891677089966838</c:v>
                </c:pt>
                <c:pt idx="667">
                  <c:v>-0.40905749315279538</c:v>
                </c:pt>
                <c:pt idx="668">
                  <c:v>-0.40919705294072634</c:v>
                </c:pt>
                <c:pt idx="669">
                  <c:v>-0.40933545141597283</c:v>
                </c:pt>
                <c:pt idx="670">
                  <c:v>-0.40947268973104661</c:v>
                </c:pt>
                <c:pt idx="671">
                  <c:v>-0.40960876903845933</c:v>
                </c:pt>
                <c:pt idx="672">
                  <c:v>-0.40974369049072268</c:v>
                </c:pt>
                <c:pt idx="673">
                  <c:v>-0.40987745524034841</c:v>
                </c:pt>
                <c:pt idx="674">
                  <c:v>-0.41001006443984811</c:v>
                </c:pt>
                <c:pt idx="675">
                  <c:v>-0.41014151924173353</c:v>
                </c:pt>
                <c:pt idx="676">
                  <c:v>-0.41027182079851632</c:v>
                </c:pt>
                <c:pt idx="677">
                  <c:v>-0.41040097026270816</c:v>
                </c:pt>
                <c:pt idx="678">
                  <c:v>-0.41052896878682082</c:v>
                </c:pt>
                <c:pt idx="679">
                  <c:v>-0.41065581752336588</c:v>
                </c:pt>
                <c:pt idx="680">
                  <c:v>-0.4107815176248551</c:v>
                </c:pt>
                <c:pt idx="681">
                  <c:v>-0.4109060702438001</c:v>
                </c:pt>
                <c:pt idx="682">
                  <c:v>-0.4110294765327126</c:v>
                </c:pt>
                <c:pt idx="683">
                  <c:v>-0.41115173764410434</c:v>
                </c:pt>
                <c:pt idx="684">
                  <c:v>-0.41127285473048691</c:v>
                </c:pt>
                <c:pt idx="685">
                  <c:v>-0.41139282894437207</c:v>
                </c:pt>
                <c:pt idx="686">
                  <c:v>-0.41151166143827145</c:v>
                </c:pt>
                <c:pt idx="687">
                  <c:v>-0.41162935336469675</c:v>
                </c:pt>
                <c:pt idx="688">
                  <c:v>-0.41174590587615972</c:v>
                </c:pt>
                <c:pt idx="689">
                  <c:v>-0.41186132012517196</c:v>
                </c:pt>
                <c:pt idx="690">
                  <c:v>-0.41197559726424521</c:v>
                </c:pt>
                <c:pt idx="691">
                  <c:v>-0.41208873844589111</c:v>
                </c:pt>
                <c:pt idx="692">
                  <c:v>-0.41220074482262137</c:v>
                </c:pt>
                <c:pt idx="693">
                  <c:v>-0.41231161754694773</c:v>
                </c:pt>
                <c:pt idx="694">
                  <c:v>-0.41242135777138178</c:v>
                </c:pt>
                <c:pt idx="695">
                  <c:v>-0.41252996664843528</c:v>
                </c:pt>
                <c:pt idx="696">
                  <c:v>-0.41263744533061986</c:v>
                </c:pt>
                <c:pt idx="697">
                  <c:v>-0.41274379497044722</c:v>
                </c:pt>
                <c:pt idx="698">
                  <c:v>-0.41284901672042912</c:v>
                </c:pt>
                <c:pt idx="699">
                  <c:v>-0.41295311173307714</c:v>
                </c:pt>
                <c:pt idx="700">
                  <c:v>-0.41305608116090303</c:v>
                </c:pt>
                <c:pt idx="701">
                  <c:v>-0.41315792615641844</c:v>
                </c:pt>
                <c:pt idx="702">
                  <c:v>-0.41325864787213507</c:v>
                </c:pt>
                <c:pt idx="703">
                  <c:v>-0.41335824746056465</c:v>
                </c:pt>
                <c:pt idx="704">
                  <c:v>-0.41345672607421879</c:v>
                </c:pt>
                <c:pt idx="705">
                  <c:v>-0.41355408486560924</c:v>
                </c:pt>
                <c:pt idx="706">
                  <c:v>-0.41365032498724763</c:v>
                </c:pt>
                <c:pt idx="707">
                  <c:v>-0.41374544759164567</c:v>
                </c:pt>
                <c:pt idx="708">
                  <c:v>-0.4138394538313151</c:v>
                </c:pt>
                <c:pt idx="709">
                  <c:v>-0.41393234485876751</c:v>
                </c:pt>
                <c:pt idx="710">
                  <c:v>-0.41402412182651466</c:v>
                </c:pt>
                <c:pt idx="711">
                  <c:v>-0.41411478588706818</c:v>
                </c:pt>
                <c:pt idx="712">
                  <c:v>-0.41420433819293978</c:v>
                </c:pt>
                <c:pt idx="713">
                  <c:v>-0.41429277989664121</c:v>
                </c:pt>
                <c:pt idx="714">
                  <c:v>-0.41438011215068404</c:v>
                </c:pt>
                <c:pt idx="715">
                  <c:v>-0.41446633610758005</c:v>
                </c:pt>
                <c:pt idx="716">
                  <c:v>-0.41455145291984086</c:v>
                </c:pt>
                <c:pt idx="717">
                  <c:v>-0.41463546373997817</c:v>
                </c:pt>
                <c:pt idx="718">
                  <c:v>-0.41471836972050374</c:v>
                </c:pt>
                <c:pt idx="719">
                  <c:v>-0.41480017201392916</c:v>
                </c:pt>
                <c:pt idx="720">
                  <c:v>-0.41488087177276617</c:v>
                </c:pt>
                <c:pt idx="721">
                  <c:v>-0.41496047014952642</c:v>
                </c:pt>
                <c:pt idx="722">
                  <c:v>-0.4150389682967216</c:v>
                </c:pt>
                <c:pt idx="723">
                  <c:v>-0.41511636736686347</c:v>
                </c:pt>
                <c:pt idx="724">
                  <c:v>-0.41519266851246361</c:v>
                </c:pt>
                <c:pt idx="725">
                  <c:v>-0.41526787288603378</c:v>
                </c:pt>
                <c:pt idx="726">
                  <c:v>-0.41534198164008562</c:v>
                </c:pt>
                <c:pt idx="727">
                  <c:v>-0.41541499592713083</c:v>
                </c:pt>
                <c:pt idx="728">
                  <c:v>-0.41548691689968115</c:v>
                </c:pt>
                <c:pt idx="729">
                  <c:v>-0.41555774571024817</c:v>
                </c:pt>
                <c:pt idx="730">
                  <c:v>-0.41562748351134365</c:v>
                </c:pt>
                <c:pt idx="731">
                  <c:v>-0.41569613145547923</c:v>
                </c:pt>
                <c:pt idx="732">
                  <c:v>-0.41576369069516661</c:v>
                </c:pt>
                <c:pt idx="733">
                  <c:v>-0.41583016238291753</c:v>
                </c:pt>
                <c:pt idx="734">
                  <c:v>-0.41589554767124359</c:v>
                </c:pt>
                <c:pt idx="735">
                  <c:v>-0.41595984771265654</c:v>
                </c:pt>
                <c:pt idx="736">
                  <c:v>-0.41602306365966801</c:v>
                </c:pt>
                <c:pt idx="737">
                  <c:v>-0.41608519666478971</c:v>
                </c:pt>
                <c:pt idx="738">
                  <c:v>-0.41614624788053339</c:v>
                </c:pt>
                <c:pt idx="739">
                  <c:v>-0.41620621845941064</c:v>
                </c:pt>
                <c:pt idx="740">
                  <c:v>-0.4162651095539332</c:v>
                </c:pt>
                <c:pt idx="741">
                  <c:v>-0.41632292231661272</c:v>
                </c:pt>
                <c:pt idx="742">
                  <c:v>-0.4163796578999609</c:v>
                </c:pt>
                <c:pt idx="743">
                  <c:v>-0.41643531745648948</c:v>
                </c:pt>
                <c:pt idx="744">
                  <c:v>-0.41648990213871007</c:v>
                </c:pt>
                <c:pt idx="745">
                  <c:v>-0.4165434130991344</c:v>
                </c:pt>
                <c:pt idx="746">
                  <c:v>-0.41659585149027412</c:v>
                </c:pt>
                <c:pt idx="747">
                  <c:v>-0.41664721846464092</c:v>
                </c:pt>
                <c:pt idx="748">
                  <c:v>-0.41669751517474657</c:v>
                </c:pt>
                <c:pt idx="749">
                  <c:v>-0.41674674277310264</c:v>
                </c:pt>
                <c:pt idx="750">
                  <c:v>-0.41679490241222089</c:v>
                </c:pt>
                <c:pt idx="751">
                  <c:v>-0.41684199524461296</c:v>
                </c:pt>
                <c:pt idx="752">
                  <c:v>-0.41688802242279055</c:v>
                </c:pt>
                <c:pt idx="753">
                  <c:v>-0.41693298509926541</c:v>
                </c:pt>
                <c:pt idx="754">
                  <c:v>-0.41697688442654912</c:v>
                </c:pt>
                <c:pt idx="755">
                  <c:v>-0.41701972155715344</c:v>
                </c:pt>
                <c:pt idx="756">
                  <c:v>-0.41706149764359002</c:v>
                </c:pt>
                <c:pt idx="757">
                  <c:v>-0.41710221383837054</c:v>
                </c:pt>
                <c:pt idx="758">
                  <c:v>-0.41714187129400676</c:v>
                </c:pt>
                <c:pt idx="759">
                  <c:v>-0.41718047116301027</c:v>
                </c:pt>
                <c:pt idx="760">
                  <c:v>-0.41721801459789282</c:v>
                </c:pt>
                <c:pt idx="761">
                  <c:v>-0.41725450275116605</c:v>
                </c:pt>
                <c:pt idx="762">
                  <c:v>-0.41728993677534165</c:v>
                </c:pt>
                <c:pt idx="763">
                  <c:v>-0.41732431782293139</c:v>
                </c:pt>
                <c:pt idx="764">
                  <c:v>-0.41735764704644684</c:v>
                </c:pt>
                <c:pt idx="765">
                  <c:v>-0.41738992559839977</c:v>
                </c:pt>
                <c:pt idx="766">
                  <c:v>-0.41742115463130181</c:v>
                </c:pt>
                <c:pt idx="767">
                  <c:v>-0.41745133529766465</c:v>
                </c:pt>
                <c:pt idx="768">
                  <c:v>-0.41748046875000011</c:v>
                </c:pt>
                <c:pt idx="769">
                  <c:v>-0.41750855614081961</c:v>
                </c:pt>
                <c:pt idx="770">
                  <c:v>-0.41753559862263506</c:v>
                </c:pt>
                <c:pt idx="771">
                  <c:v>-0.41756159734795806</c:v>
                </c:pt>
                <c:pt idx="772">
                  <c:v>-0.41758655346930029</c:v>
                </c:pt>
                <c:pt idx="773">
                  <c:v>-0.41761046813917357</c:v>
                </c:pt>
                <c:pt idx="774">
                  <c:v>-0.41763334251008932</c:v>
                </c:pt>
                <c:pt idx="775">
                  <c:v>-0.41765517773455946</c:v>
                </c:pt>
                <c:pt idx="776">
                  <c:v>-0.41767597496509556</c:v>
                </c:pt>
                <c:pt idx="777">
                  <c:v>-0.41769573535420934</c:v>
                </c:pt>
                <c:pt idx="778">
                  <c:v>-0.4177144600544126</c:v>
                </c:pt>
                <c:pt idx="779">
                  <c:v>-0.41773215021821675</c:v>
                </c:pt>
                <c:pt idx="780">
                  <c:v>-0.41774880699813371</c:v>
                </c:pt>
                <c:pt idx="781">
                  <c:v>-0.41776443154667509</c:v>
                </c:pt>
                <c:pt idx="782">
                  <c:v>-0.41777902501635256</c:v>
                </c:pt>
                <c:pt idx="783">
                  <c:v>-0.41779258855967794</c:v>
                </c:pt>
                <c:pt idx="784">
                  <c:v>-0.41780512332916264</c:v>
                </c:pt>
                <c:pt idx="785">
                  <c:v>-0.4178166304773186</c:v>
                </c:pt>
                <c:pt idx="786">
                  <c:v>-0.41782711115665738</c:v>
                </c:pt>
                <c:pt idx="787">
                  <c:v>-0.4178365665196907</c:v>
                </c:pt>
                <c:pt idx="788">
                  <c:v>-0.41784499771893036</c:v>
                </c:pt>
                <c:pt idx="789">
                  <c:v>-0.41785240590688777</c:v>
                </c:pt>
                <c:pt idx="790">
                  <c:v>-0.41785879223607486</c:v>
                </c:pt>
                <c:pt idx="791">
                  <c:v>-0.41786415785900322</c:v>
                </c:pt>
                <c:pt idx="792">
                  <c:v>-0.41786850392818453</c:v>
                </c:pt>
                <c:pt idx="793">
                  <c:v>-0.41787183159613062</c:v>
                </c:pt>
                <c:pt idx="794">
                  <c:v>-0.41787414201535289</c:v>
                </c:pt>
                <c:pt idx="795">
                  <c:v>-0.41787543633836327</c:v>
                </c:pt>
                <c:pt idx="796">
                  <c:v>-0.41787571571767335</c:v>
                </c:pt>
                <c:pt idx="797">
                  <c:v>-0.41787498130579481</c:v>
                </c:pt>
                <c:pt idx="798">
                  <c:v>-0.41787323425523948</c:v>
                </c:pt>
                <c:pt idx="799">
                  <c:v>-0.41787047571851876</c:v>
                </c:pt>
                <c:pt idx="800">
                  <c:v>-0.41786670684814459</c:v>
                </c:pt>
                <c:pt idx="801">
                  <c:v>-0.41786192879662853</c:v>
                </c:pt>
                <c:pt idx="802">
                  <c:v>-0.4178561427164823</c:v>
                </c:pt>
                <c:pt idx="803">
                  <c:v>-0.4178493497602177</c:v>
                </c:pt>
                <c:pt idx="804">
                  <c:v>-0.41784155108034615</c:v>
                </c:pt>
                <c:pt idx="805">
                  <c:v>-0.41783274782937957</c:v>
                </c:pt>
                <c:pt idx="806">
                  <c:v>-0.41782294115982954</c:v>
                </c:pt>
                <c:pt idx="807">
                  <c:v>-0.41781213222420777</c:v>
                </c:pt>
                <c:pt idx="808">
                  <c:v>-0.41780032217502605</c:v>
                </c:pt>
                <c:pt idx="809">
                  <c:v>-0.41778751216479582</c:v>
                </c:pt>
                <c:pt idx="810">
                  <c:v>-0.41777370334602898</c:v>
                </c:pt>
                <c:pt idx="811">
                  <c:v>-0.41775889687123713</c:v>
                </c:pt>
                <c:pt idx="812">
                  <c:v>-0.41774309389293196</c:v>
                </c:pt>
                <c:pt idx="813">
                  <c:v>-0.41772629556362528</c:v>
                </c:pt>
                <c:pt idx="814">
                  <c:v>-0.41770850303582852</c:v>
                </c:pt>
                <c:pt idx="815">
                  <c:v>-0.41768971746205358</c:v>
                </c:pt>
                <c:pt idx="816">
                  <c:v>-0.41766993999481206</c:v>
                </c:pt>
                <c:pt idx="817">
                  <c:v>-0.41764917178661565</c:v>
                </c:pt>
                <c:pt idx="818">
                  <c:v>-0.41762741398997616</c:v>
                </c:pt>
                <c:pt idx="819">
                  <c:v>-0.41760466775740501</c:v>
                </c:pt>
                <c:pt idx="820">
                  <c:v>-0.41758093424141413</c:v>
                </c:pt>
                <c:pt idx="821">
                  <c:v>-0.41755621459451508</c:v>
                </c:pt>
                <c:pt idx="822">
                  <c:v>-0.41753050996921959</c:v>
                </c:pt>
                <c:pt idx="823">
                  <c:v>-0.41750382151803944</c:v>
                </c:pt>
                <c:pt idx="824">
                  <c:v>-0.41747615039348607</c:v>
                </c:pt>
                <c:pt idx="825">
                  <c:v>-0.41744749774807138</c:v>
                </c:pt>
                <c:pt idx="826">
                  <c:v>-0.41741786473430698</c:v>
                </c:pt>
                <c:pt idx="827">
                  <c:v>-0.41738725250470454</c:v>
                </c:pt>
                <c:pt idx="828">
                  <c:v>-0.41735566221177589</c:v>
                </c:pt>
                <c:pt idx="829">
                  <c:v>-0.41732309500803244</c:v>
                </c:pt>
                <c:pt idx="830">
                  <c:v>-0.41728955204598611</c:v>
                </c:pt>
                <c:pt idx="831">
                  <c:v>-0.41725503447814849</c:v>
                </c:pt>
                <c:pt idx="832">
                  <c:v>-0.41721954345703127</c:v>
                </c:pt>
                <c:pt idx="833">
                  <c:v>-0.41718308013514627</c:v>
                </c:pt>
                <c:pt idx="834">
                  <c:v>-0.41714564566500489</c:v>
                </c:pt>
                <c:pt idx="835">
                  <c:v>-0.41710724119911907</c:v>
                </c:pt>
                <c:pt idx="836">
                  <c:v>-0.41706786789000039</c:v>
                </c:pt>
                <c:pt idx="837">
                  <c:v>-0.41702752689016054</c:v>
                </c:pt>
                <c:pt idx="838">
                  <c:v>-0.41698621935211133</c:v>
                </c:pt>
                <c:pt idx="839">
                  <c:v>-0.41694394642836419</c:v>
                </c:pt>
                <c:pt idx="840">
                  <c:v>-0.41690070927143102</c:v>
                </c:pt>
                <c:pt idx="841">
                  <c:v>-0.41685650903382343</c:v>
                </c:pt>
                <c:pt idx="842">
                  <c:v>-0.4168113468680531</c:v>
                </c:pt>
                <c:pt idx="843">
                  <c:v>-0.41676522392663184</c:v>
                </c:pt>
                <c:pt idx="844">
                  <c:v>-0.41671814136207108</c:v>
                </c:pt>
                <c:pt idx="845">
                  <c:v>-0.41667010032688273</c:v>
                </c:pt>
                <c:pt idx="846">
                  <c:v>-0.41662110197357838</c:v>
                </c:pt>
                <c:pt idx="847">
                  <c:v>-0.41657114745466972</c:v>
                </c:pt>
                <c:pt idx="848">
                  <c:v>-0.41652023792266857</c:v>
                </c:pt>
                <c:pt idx="849">
                  <c:v>-0.41646837453008634</c:v>
                </c:pt>
                <c:pt idx="850">
                  <c:v>-0.41641555842943495</c:v>
                </c:pt>
                <c:pt idx="851">
                  <c:v>-0.41636179077322599</c:v>
                </c:pt>
                <c:pt idx="852">
                  <c:v>-0.41630707271397116</c:v>
                </c:pt>
                <c:pt idx="853">
                  <c:v>-0.41625140540418226</c:v>
                </c:pt>
                <c:pt idx="854">
                  <c:v>-0.41619478999637072</c:v>
                </c:pt>
                <c:pt idx="855">
                  <c:v>-0.41613722764304845</c:v>
                </c:pt>
                <c:pt idx="856">
                  <c:v>-0.41607871949672703</c:v>
                </c:pt>
                <c:pt idx="857">
                  <c:v>-0.41601926670991818</c:v>
                </c:pt>
                <c:pt idx="858">
                  <c:v>-0.41595887043513369</c:v>
                </c:pt>
                <c:pt idx="859">
                  <c:v>-0.41589753182488498</c:v>
                </c:pt>
                <c:pt idx="860">
                  <c:v>-0.41583525203168398</c:v>
                </c:pt>
                <c:pt idx="861">
                  <c:v>-0.41577203220804226</c:v>
                </c:pt>
                <c:pt idx="862">
                  <c:v>-0.41570787350647154</c:v>
                </c:pt>
                <c:pt idx="863">
                  <c:v>-0.41564277707948361</c:v>
                </c:pt>
                <c:pt idx="864">
                  <c:v>-0.41557674407958989</c:v>
                </c:pt>
                <c:pt idx="865">
                  <c:v>-0.41550977565930231</c:v>
                </c:pt>
                <c:pt idx="866">
                  <c:v>-0.41544187297113244</c:v>
                </c:pt>
                <c:pt idx="867">
                  <c:v>-0.415373037167592</c:v>
                </c:pt>
                <c:pt idx="868">
                  <c:v>-0.41530326940119278</c:v>
                </c:pt>
                <c:pt idx="869">
                  <c:v>-0.4152325708244462</c:v>
                </c:pt>
                <c:pt idx="870">
                  <c:v>-0.41516094258986419</c:v>
                </c:pt>
                <c:pt idx="871">
                  <c:v>-0.41508838584995833</c:v>
                </c:pt>
                <c:pt idx="872">
                  <c:v>-0.41501490175724032</c:v>
                </c:pt>
                <c:pt idx="873">
                  <c:v>-0.41494049146422196</c:v>
                </c:pt>
                <c:pt idx="874">
                  <c:v>-0.41486515612341468</c:v>
                </c:pt>
                <c:pt idx="875">
                  <c:v>-0.41478889688733039</c:v>
                </c:pt>
                <c:pt idx="876">
                  <c:v>-0.41471171490848069</c:v>
                </c:pt>
                <c:pt idx="877">
                  <c:v>-0.41463361133937726</c:v>
                </c:pt>
                <c:pt idx="878">
                  <c:v>-0.41455458733253192</c:v>
                </c:pt>
                <c:pt idx="879">
                  <c:v>-0.41447464404045609</c:v>
                </c:pt>
                <c:pt idx="880">
                  <c:v>-0.41439378261566168</c:v>
                </c:pt>
                <c:pt idx="881">
                  <c:v>-0.41431200421066028</c:v>
                </c:pt>
                <c:pt idx="882">
                  <c:v>-0.41422930997796359</c:v>
                </c:pt>
                <c:pt idx="883">
                  <c:v>-0.41414570107008342</c:v>
                </c:pt>
                <c:pt idx="884">
                  <c:v>-0.41406117863953118</c:v>
                </c:pt>
                <c:pt idx="885">
                  <c:v>-0.4139757438388188</c:v>
                </c:pt>
                <c:pt idx="886">
                  <c:v>-0.41388939782045786</c:v>
                </c:pt>
                <c:pt idx="887">
                  <c:v>-0.41380214173696006</c:v>
                </c:pt>
                <c:pt idx="888">
                  <c:v>-0.41371397674083721</c:v>
                </c:pt>
                <c:pt idx="889">
                  <c:v>-0.41362490398460072</c:v>
                </c:pt>
                <c:pt idx="890">
                  <c:v>-0.41353492462076252</c:v>
                </c:pt>
                <c:pt idx="891">
                  <c:v>-0.4134440398018342</c:v>
                </c:pt>
                <c:pt idx="892">
                  <c:v>-0.41335225068032744</c:v>
                </c:pt>
                <c:pt idx="893">
                  <c:v>-0.41325955840875406</c:v>
                </c:pt>
                <c:pt idx="894">
                  <c:v>-0.41316596413962547</c:v>
                </c:pt>
                <c:pt idx="895">
                  <c:v>-0.41307146902545361</c:v>
                </c:pt>
                <c:pt idx="896">
                  <c:v>-0.41297607421875004</c:v>
                </c:pt>
                <c:pt idx="897">
                  <c:v>-0.41287978087202648</c:v>
                </c:pt>
                <c:pt idx="898">
                  <c:v>-0.41278259013779472</c:v>
                </c:pt>
                <c:pt idx="899">
                  <c:v>-0.4126845031685662</c:v>
                </c:pt>
                <c:pt idx="900">
                  <c:v>-0.41258552111685282</c:v>
                </c:pt>
                <c:pt idx="901">
                  <c:v>-0.41248564513516617</c:v>
                </c:pt>
                <c:pt idx="902">
                  <c:v>-0.41238487637601795</c:v>
                </c:pt>
                <c:pt idx="903">
                  <c:v>-0.41228321599191997</c:v>
                </c:pt>
                <c:pt idx="904">
                  <c:v>-0.41218066513538365</c:v>
                </c:pt>
                <c:pt idx="905">
                  <c:v>-0.41207722495892091</c:v>
                </c:pt>
                <c:pt idx="906">
                  <c:v>-0.41197289661504333</c:v>
                </c:pt>
                <c:pt idx="907">
                  <c:v>-0.41186768125626261</c:v>
                </c:pt>
                <c:pt idx="908">
                  <c:v>-0.41176158003509056</c:v>
                </c:pt>
                <c:pt idx="909">
                  <c:v>-0.4116545941040386</c:v>
                </c:pt>
                <c:pt idx="910">
                  <c:v>-0.41154672461561864</c:v>
                </c:pt>
                <c:pt idx="911">
                  <c:v>-0.41143797272234228</c:v>
                </c:pt>
                <c:pt idx="912">
                  <c:v>-0.41132833957672121</c:v>
                </c:pt>
                <c:pt idx="913">
                  <c:v>-0.41121782633126724</c:v>
                </c:pt>
                <c:pt idx="914">
                  <c:v>-0.41110643413849179</c:v>
                </c:pt>
                <c:pt idx="915">
                  <c:v>-0.41099416415090678</c:v>
                </c:pt>
                <c:pt idx="916">
                  <c:v>-0.41088101752102379</c:v>
                </c:pt>
                <c:pt idx="917">
                  <c:v>-0.41076699540135453</c:v>
                </c:pt>
                <c:pt idx="918">
                  <c:v>-0.41065209894441079</c:v>
                </c:pt>
                <c:pt idx="919">
                  <c:v>-0.41053632930270401</c:v>
                </c:pt>
                <c:pt idx="920">
                  <c:v>-0.41041968762874609</c:v>
                </c:pt>
                <c:pt idx="921">
                  <c:v>-0.41030217507504863</c:v>
                </c:pt>
                <c:pt idx="922">
                  <c:v>-0.41018379279412331</c:v>
                </c:pt>
                <c:pt idx="923">
                  <c:v>-0.41006454193848196</c:v>
                </c:pt>
                <c:pt idx="924">
                  <c:v>-0.40994442366063599</c:v>
                </c:pt>
                <c:pt idx="925">
                  <c:v>-0.40982343911309732</c:v>
                </c:pt>
                <c:pt idx="926">
                  <c:v>-0.40970158944837753</c:v>
                </c:pt>
                <c:pt idx="927">
                  <c:v>-0.40957887581898833</c:v>
                </c:pt>
                <c:pt idx="928">
                  <c:v>-0.40945529937744152</c:v>
                </c:pt>
                <c:pt idx="929">
                  <c:v>-0.40933086127624851</c:v>
                </c:pt>
                <c:pt idx="930">
                  <c:v>-0.40920556266792124</c:v>
                </c:pt>
                <c:pt idx="931">
                  <c:v>-0.40907940470497128</c:v>
                </c:pt>
                <c:pt idx="932">
                  <c:v>-0.40895238853991034</c:v>
                </c:pt>
                <c:pt idx="933">
                  <c:v>-0.40882451532525022</c:v>
                </c:pt>
                <c:pt idx="934">
                  <c:v>-0.40869578621350233</c:v>
                </c:pt>
                <c:pt idx="935">
                  <c:v>-0.40856620235717861</c:v>
                </c:pt>
                <c:pt idx="936">
                  <c:v>-0.40843576490879063</c:v>
                </c:pt>
                <c:pt idx="937">
                  <c:v>-0.4083044750208501</c:v>
                </c:pt>
                <c:pt idx="938">
                  <c:v>-0.40817233384586882</c:v>
                </c:pt>
                <c:pt idx="939">
                  <c:v>-0.40803934253635821</c:v>
                </c:pt>
                <c:pt idx="940">
                  <c:v>-0.40790550224483019</c:v>
                </c:pt>
                <c:pt idx="941">
                  <c:v>-0.40777081412379634</c:v>
                </c:pt>
                <c:pt idx="942">
                  <c:v>-0.40763527932576837</c:v>
                </c:pt>
                <c:pt idx="943">
                  <c:v>-0.40749889900325809</c:v>
                </c:pt>
                <c:pt idx="944">
                  <c:v>-0.4073616743087769</c:v>
                </c:pt>
                <c:pt idx="945">
                  <c:v>-0.40722360639483673</c:v>
                </c:pt>
                <c:pt idx="946">
                  <c:v>-0.40708469641394918</c:v>
                </c:pt>
                <c:pt idx="947">
                  <c:v>-0.40694494551862592</c:v>
                </c:pt>
                <c:pt idx="948">
                  <c:v>-0.40680435486137878</c:v>
                </c:pt>
                <c:pt idx="949">
                  <c:v>-0.40666292559471917</c:v>
                </c:pt>
                <c:pt idx="950">
                  <c:v>-0.40652065887115901</c:v>
                </c:pt>
                <c:pt idx="951">
                  <c:v>-0.40637755584320989</c:v>
                </c:pt>
                <c:pt idx="952">
                  <c:v>-0.40623361766338351</c:v>
                </c:pt>
                <c:pt idx="953">
                  <c:v>-0.40608884548419166</c:v>
                </c:pt>
                <c:pt idx="954">
                  <c:v>-0.40594324045814578</c:v>
                </c:pt>
                <c:pt idx="955">
                  <c:v>-0.40579680373775778</c:v>
                </c:pt>
                <c:pt idx="956">
                  <c:v>-0.40564953647553925</c:v>
                </c:pt>
                <c:pt idx="957">
                  <c:v>-0.40550143982400189</c:v>
                </c:pt>
                <c:pt idx="958">
                  <c:v>-0.40535251493565749</c:v>
                </c:pt>
                <c:pt idx="959">
                  <c:v>-0.40520276296301749</c:v>
                </c:pt>
                <c:pt idx="960">
                  <c:v>-0.40505218505859369</c:v>
                </c:pt>
                <c:pt idx="961">
                  <c:v>-0.40490078237489802</c:v>
                </c:pt>
                <c:pt idx="962">
                  <c:v>-0.40474855606444182</c:v>
                </c:pt>
                <c:pt idx="963">
                  <c:v>-0.40459550727973703</c:v>
                </c:pt>
                <c:pt idx="964">
                  <c:v>-0.40444163717329507</c:v>
                </c:pt>
                <c:pt idx="965">
                  <c:v>-0.40428694689762773</c:v>
                </c:pt>
                <c:pt idx="966">
                  <c:v>-0.40413143760524695</c:v>
                </c:pt>
                <c:pt idx="967">
                  <c:v>-0.40397511044866408</c:v>
                </c:pt>
                <c:pt idx="968">
                  <c:v>-0.40381796658039104</c:v>
                </c:pt>
                <c:pt idx="969">
                  <c:v>-0.40366000715293926</c:v>
                </c:pt>
                <c:pt idx="970">
                  <c:v>-0.40350123331882054</c:v>
                </c:pt>
                <c:pt idx="971">
                  <c:v>-0.4033416462305468</c:v>
                </c:pt>
                <c:pt idx="972">
                  <c:v>-0.40318124704062941</c:v>
                </c:pt>
                <c:pt idx="973">
                  <c:v>-0.40302003690158028</c:v>
                </c:pt>
                <c:pt idx="974">
                  <c:v>-0.40285801696591084</c:v>
                </c:pt>
                <c:pt idx="975">
                  <c:v>-0.40269518838613289</c:v>
                </c:pt>
                <c:pt idx="976">
                  <c:v>-0.40253155231475835</c:v>
                </c:pt>
                <c:pt idx="977">
                  <c:v>-0.40236710990429858</c:v>
                </c:pt>
                <c:pt idx="978">
                  <c:v>-0.40220186230726551</c:v>
                </c:pt>
                <c:pt idx="979">
                  <c:v>-0.40203581067617056</c:v>
                </c:pt>
                <c:pt idx="980">
                  <c:v>-0.40186895616352553</c:v>
                </c:pt>
                <c:pt idx="981">
                  <c:v>-0.40170129992184234</c:v>
                </c:pt>
                <c:pt idx="982">
                  <c:v>-0.40153284310363235</c:v>
                </c:pt>
                <c:pt idx="983">
                  <c:v>-0.4013635868614075</c:v>
                </c:pt>
                <c:pt idx="984">
                  <c:v>-0.40119353234767918</c:v>
                </c:pt>
                <c:pt idx="985">
                  <c:v>-0.40102268071495922</c:v>
                </c:pt>
                <c:pt idx="986">
                  <c:v>-0.40085103311575954</c:v>
                </c:pt>
                <c:pt idx="987">
                  <c:v>-0.40067859070259149</c:v>
                </c:pt>
                <c:pt idx="988">
                  <c:v>-0.40050535462796699</c:v>
                </c:pt>
                <c:pt idx="989">
                  <c:v>-0.40033132604439747</c:v>
                </c:pt>
                <c:pt idx="990">
                  <c:v>-0.40015650610439474</c:v>
                </c:pt>
                <c:pt idx="991">
                  <c:v>-0.39998089596047071</c:v>
                </c:pt>
                <c:pt idx="992">
                  <c:v>-0.39980449676513674</c:v>
                </c:pt>
                <c:pt idx="993">
                  <c:v>-0.39962730967090476</c:v>
                </c:pt>
                <c:pt idx="994">
                  <c:v>-0.39944933583028619</c:v>
                </c:pt>
                <c:pt idx="995">
                  <c:v>-0.39927057639579283</c:v>
                </c:pt>
                <c:pt idx="996">
                  <c:v>-0.39909103251993661</c:v>
                </c:pt>
                <c:pt idx="997">
                  <c:v>-0.39891070535522888</c:v>
                </c:pt>
                <c:pt idx="998">
                  <c:v>-0.39872959605418157</c:v>
                </c:pt>
                <c:pt idx="999">
                  <c:v>-0.39854770576930609</c:v>
                </c:pt>
                <c:pt idx="1000">
                  <c:v>-0.39836503565311426</c:v>
                </c:pt>
                <c:pt idx="1001">
                  <c:v>-0.398181586858118</c:v>
                </c:pt>
                <c:pt idx="1002">
                  <c:v>-0.39799736053682866</c:v>
                </c:pt>
                <c:pt idx="1003">
                  <c:v>-0.39781235784175817</c:v>
                </c:pt>
                <c:pt idx="1004">
                  <c:v>-0.39762657992541794</c:v>
                </c:pt>
                <c:pt idx="1005">
                  <c:v>-0.3974400279403198</c:v>
                </c:pt>
                <c:pt idx="1006">
                  <c:v>-0.39725270303897564</c:v>
                </c:pt>
                <c:pt idx="1007">
                  <c:v>-0.39706460637389684</c:v>
                </c:pt>
                <c:pt idx="1008">
                  <c:v>-0.39687573909759533</c:v>
                </c:pt>
                <c:pt idx="1009">
                  <c:v>-0.3966861023625825</c:v>
                </c:pt>
                <c:pt idx="1010">
                  <c:v>-0.39649569732137019</c:v>
                </c:pt>
                <c:pt idx="1011">
                  <c:v>-0.3963045251264703</c:v>
                </c:pt>
                <c:pt idx="1012">
                  <c:v>-0.39611258693039419</c:v>
                </c:pt>
                <c:pt idx="1013">
                  <c:v>-0.3959198838856538</c:v>
                </c:pt>
                <c:pt idx="1014">
                  <c:v>-0.39572641714476053</c:v>
                </c:pt>
                <c:pt idx="1015">
                  <c:v>-0.3955321878602262</c:v>
                </c:pt>
                <c:pt idx="1016">
                  <c:v>-0.39533719718456273</c:v>
                </c:pt>
                <c:pt idx="1017">
                  <c:v>-0.39514144627028147</c:v>
                </c:pt>
                <c:pt idx="1018">
                  <c:v>-0.39494493626989435</c:v>
                </c:pt>
                <c:pt idx="1019">
                  <c:v>-0.39474766833591279</c:v>
                </c:pt>
                <c:pt idx="1020">
                  <c:v>-0.3945496436208486</c:v>
                </c:pt>
                <c:pt idx="1021">
                  <c:v>-0.39435086327721369</c:v>
                </c:pt>
                <c:pt idx="1022">
                  <c:v>-0.39415132845751943</c:v>
                </c:pt>
                <c:pt idx="1023">
                  <c:v>-0.39395104031427775</c:v>
                </c:pt>
                <c:pt idx="1024">
                  <c:v>-0.39375000000000004</c:v>
                </c:pt>
                <c:pt idx="1025">
                  <c:v>-0.39354820866719814</c:v>
                </c:pt>
                <c:pt idx="1026">
                  <c:v>-0.39334566746838395</c:v>
                </c:pt>
                <c:pt idx="1027">
                  <c:v>-0.39314237755606884</c:v>
                </c:pt>
                <c:pt idx="1028">
                  <c:v>-0.39293834008276474</c:v>
                </c:pt>
                <c:pt idx="1029">
                  <c:v>-0.39273355620098305</c:v>
                </c:pt>
                <c:pt idx="1030">
                  <c:v>-0.39252802706323559</c:v>
                </c:pt>
                <c:pt idx="1031">
                  <c:v>-0.39232175382203427</c:v>
                </c:pt>
                <c:pt idx="1032">
                  <c:v>-0.39211473762989046</c:v>
                </c:pt>
                <c:pt idx="1033">
                  <c:v>-0.39190697963931609</c:v>
                </c:pt>
                <c:pt idx="1034">
                  <c:v>-0.39169848100282256</c:v>
                </c:pt>
                <c:pt idx="1035">
                  <c:v>-0.39148924287292169</c:v>
                </c:pt>
                <c:pt idx="1036">
                  <c:v>-0.3912792664021254</c:v>
                </c:pt>
                <c:pt idx="1037">
                  <c:v>-0.39106855274294505</c:v>
                </c:pt>
                <c:pt idx="1038">
                  <c:v>-0.39085710304789256</c:v>
                </c:pt>
                <c:pt idx="1039">
                  <c:v>-0.39064491846947935</c:v>
                </c:pt>
                <c:pt idx="1040">
                  <c:v>-0.39043200016021723</c:v>
                </c:pt>
                <c:pt idx="1041">
                  <c:v>-0.39021834927261811</c:v>
                </c:pt>
                <c:pt idx="1042">
                  <c:v>-0.39000396695919337</c:v>
                </c:pt>
                <c:pt idx="1043">
                  <c:v>-0.38978885437245492</c:v>
                </c:pt>
                <c:pt idx="1044">
                  <c:v>-0.38957301266491418</c:v>
                </c:pt>
                <c:pt idx="1045">
                  <c:v>-0.38935644298908295</c:v>
                </c:pt>
                <c:pt idx="1046">
                  <c:v>-0.38913914649747317</c:v>
                </c:pt>
                <c:pt idx="1047">
                  <c:v>-0.38892112434259618</c:v>
                </c:pt>
                <c:pt idx="1048">
                  <c:v>-0.38870237767696392</c:v>
                </c:pt>
                <c:pt idx="1049">
                  <c:v>-0.38848290765308779</c:v>
                </c:pt>
                <c:pt idx="1050">
                  <c:v>-0.38826271542347962</c:v>
                </c:pt>
                <c:pt idx="1051">
                  <c:v>-0.38804180214065132</c:v>
                </c:pt>
                <c:pt idx="1052">
                  <c:v>-0.38782016895711424</c:v>
                </c:pt>
                <c:pt idx="1053">
                  <c:v>-0.38759781702538032</c:v>
                </c:pt>
                <c:pt idx="1054">
                  <c:v>-0.38737474749796097</c:v>
                </c:pt>
                <c:pt idx="1055">
                  <c:v>-0.387150961527368</c:v>
                </c:pt>
                <c:pt idx="1056">
                  <c:v>-0.38692646026611333</c:v>
                </c:pt>
                <c:pt idx="1057">
                  <c:v>-0.38670124486670832</c:v>
                </c:pt>
                <c:pt idx="1058">
                  <c:v>-0.38647531648166489</c:v>
                </c:pt>
                <c:pt idx="1059">
                  <c:v>-0.38624867626349446</c:v>
                </c:pt>
                <c:pt idx="1060">
                  <c:v>-0.38602132536470884</c:v>
                </c:pt>
                <c:pt idx="1061">
                  <c:v>-0.38579326493781996</c:v>
                </c:pt>
                <c:pt idx="1062">
                  <c:v>-0.38556449613533916</c:v>
                </c:pt>
                <c:pt idx="1063">
                  <c:v>-0.38533502010977838</c:v>
                </c:pt>
                <c:pt idx="1064">
                  <c:v>-0.38510483801364903</c:v>
                </c:pt>
                <c:pt idx="1065">
                  <c:v>-0.38487395099946292</c:v>
                </c:pt>
                <c:pt idx="1066">
                  <c:v>-0.38464236021973197</c:v>
                </c:pt>
                <c:pt idx="1067">
                  <c:v>-0.38441006682696754</c:v>
                </c:pt>
                <c:pt idx="1068">
                  <c:v>-0.38417707197368156</c:v>
                </c:pt>
                <c:pt idx="1069">
                  <c:v>-0.38394337681238544</c:v>
                </c:pt>
                <c:pt idx="1070">
                  <c:v>-0.38370898249559099</c:v>
                </c:pt>
                <c:pt idx="1071">
                  <c:v>-0.38347389017581013</c:v>
                </c:pt>
                <c:pt idx="1072">
                  <c:v>-0.38323810100555422</c:v>
                </c:pt>
                <c:pt idx="1073">
                  <c:v>-0.38300161613733519</c:v>
                </c:pt>
                <c:pt idx="1074">
                  <c:v>-0.38276443672366445</c:v>
                </c:pt>
                <c:pt idx="1075">
                  <c:v>-0.38252656391705381</c:v>
                </c:pt>
                <c:pt idx="1076">
                  <c:v>-0.38228799887001519</c:v>
                </c:pt>
                <c:pt idx="1077">
                  <c:v>-0.38204874273505995</c:v>
                </c:pt>
                <c:pt idx="1078">
                  <c:v>-0.38180879666470002</c:v>
                </c:pt>
                <c:pt idx="1079">
                  <c:v>-0.38156816181144682</c:v>
                </c:pt>
                <c:pt idx="1080">
                  <c:v>-0.38132683932781214</c:v>
                </c:pt>
                <c:pt idx="1081">
                  <c:v>-0.38108483036630791</c:v>
                </c:pt>
                <c:pt idx="1082">
                  <c:v>-0.3808421360794455</c:v>
                </c:pt>
                <c:pt idx="1083">
                  <c:v>-0.38059875761973683</c:v>
                </c:pt>
                <c:pt idx="1084">
                  <c:v>-0.3803546961396933</c:v>
                </c:pt>
                <c:pt idx="1085">
                  <c:v>-0.38010995279182674</c:v>
                </c:pt>
                <c:pt idx="1086">
                  <c:v>-0.37986452872864906</c:v>
                </c:pt>
                <c:pt idx="1087">
                  <c:v>-0.37961842510267163</c:v>
                </c:pt>
                <c:pt idx="1088">
                  <c:v>-0.37937164306640636</c:v>
                </c:pt>
                <c:pt idx="1089">
                  <c:v>-0.37912418377236468</c:v>
                </c:pt>
                <c:pt idx="1090">
                  <c:v>-0.37887604837305838</c:v>
                </c:pt>
                <c:pt idx="1091">
                  <c:v>-0.3786272380209994</c:v>
                </c:pt>
                <c:pt idx="1092">
                  <c:v>-0.3783777538686991</c:v>
                </c:pt>
                <c:pt idx="1093">
                  <c:v>-0.37812759706866939</c:v>
                </c:pt>
                <c:pt idx="1094">
                  <c:v>-0.37787676877342169</c:v>
                </c:pt>
                <c:pt idx="1095">
                  <c:v>-0.37762527013546782</c:v>
                </c:pt>
                <c:pt idx="1096">
                  <c:v>-0.37737310230731969</c:v>
                </c:pt>
                <c:pt idx="1097">
                  <c:v>-0.37712026644148866</c:v>
                </c:pt>
                <c:pt idx="1098">
                  <c:v>-0.37686676369048666</c:v>
                </c:pt>
                <c:pt idx="1099">
                  <c:v>-0.37661259520682511</c:v>
                </c:pt>
                <c:pt idx="1100">
                  <c:v>-0.37635776214301581</c:v>
                </c:pt>
                <c:pt idx="1101">
                  <c:v>-0.37610226565157068</c:v>
                </c:pt>
                <c:pt idx="1102">
                  <c:v>-0.37584610688500109</c:v>
                </c:pt>
                <c:pt idx="1103">
                  <c:v>-0.37558928699581895</c:v>
                </c:pt>
                <c:pt idx="1104">
                  <c:v>-0.37533180713653569</c:v>
                </c:pt>
                <c:pt idx="1105">
                  <c:v>-0.37507366845966311</c:v>
                </c:pt>
                <c:pt idx="1106">
                  <c:v>-0.37481487211771314</c:v>
                </c:pt>
                <c:pt idx="1107">
                  <c:v>-0.37455541926319713</c:v>
                </c:pt>
                <c:pt idx="1108">
                  <c:v>-0.37429531104862701</c:v>
                </c:pt>
                <c:pt idx="1109">
                  <c:v>-0.3740345486265142</c:v>
                </c:pt>
                <c:pt idx="1110">
                  <c:v>-0.3737731331493705</c:v>
                </c:pt>
                <c:pt idx="1111">
                  <c:v>-0.37351106576970788</c:v>
                </c:pt>
                <c:pt idx="1112">
                  <c:v>-0.37324834764003756</c:v>
                </c:pt>
                <c:pt idx="1113">
                  <c:v>-0.37298497991287161</c:v>
                </c:pt>
                <c:pt idx="1114">
                  <c:v>-0.37272096374072139</c:v>
                </c:pt>
                <c:pt idx="1115">
                  <c:v>-0.37245630027609872</c:v>
                </c:pt>
                <c:pt idx="1116">
                  <c:v>-0.37219099067151556</c:v>
                </c:pt>
                <c:pt idx="1117">
                  <c:v>-0.37192503607948313</c:v>
                </c:pt>
                <c:pt idx="1118">
                  <c:v>-0.3716584376525135</c:v>
                </c:pt>
                <c:pt idx="1119">
                  <c:v>-0.37139119654311803</c:v>
                </c:pt>
                <c:pt idx="1120">
                  <c:v>-0.37112331390380854</c:v>
                </c:pt>
                <c:pt idx="1121">
                  <c:v>-0.370854790887097</c:v>
                </c:pt>
                <c:pt idx="1122">
                  <c:v>-0.3705856286454946</c:v>
                </c:pt>
                <c:pt idx="1123">
                  <c:v>-0.37031582833151344</c:v>
                </c:pt>
                <c:pt idx="1124">
                  <c:v>-0.37004539109766488</c:v>
                </c:pt>
                <c:pt idx="1125">
                  <c:v>-0.36977431809646072</c:v>
                </c:pt>
                <c:pt idx="1126">
                  <c:v>-0.36950261048041294</c:v>
                </c:pt>
                <c:pt idx="1127">
                  <c:v>-0.36923026940203274</c:v>
                </c:pt>
                <c:pt idx="1128">
                  <c:v>-0.3689572960138322</c:v>
                </c:pt>
                <c:pt idx="1129">
                  <c:v>-0.36868369146832269</c:v>
                </c:pt>
                <c:pt idx="1130">
                  <c:v>-0.36840945691801602</c:v>
                </c:pt>
                <c:pt idx="1131">
                  <c:v>-0.36813459351542416</c:v>
                </c:pt>
                <c:pt idx="1132">
                  <c:v>-0.3678591024130583</c:v>
                </c:pt>
                <c:pt idx="1133">
                  <c:v>-0.36758298476343054</c:v>
                </c:pt>
                <c:pt idx="1134">
                  <c:v>-0.36730624171905224</c:v>
                </c:pt>
                <c:pt idx="1135">
                  <c:v>-0.3670288744324352</c:v>
                </c:pt>
                <c:pt idx="1136">
                  <c:v>-0.36675088405609141</c:v>
                </c:pt>
                <c:pt idx="1137">
                  <c:v>-0.36647227174253205</c:v>
                </c:pt>
                <c:pt idx="1138">
                  <c:v>-0.36619303864426922</c:v>
                </c:pt>
                <c:pt idx="1139">
                  <c:v>-0.36591318591381428</c:v>
                </c:pt>
                <c:pt idx="1140">
                  <c:v>-0.36563271470367903</c:v>
                </c:pt>
                <c:pt idx="1141">
                  <c:v>-0.36535162616637545</c:v>
                </c:pt>
                <c:pt idx="1142">
                  <c:v>-0.36506992145441475</c:v>
                </c:pt>
                <c:pt idx="1143">
                  <c:v>-0.364787601720309</c:v>
                </c:pt>
                <c:pt idx="1144">
                  <c:v>-0.36450466811656956</c:v>
                </c:pt>
                <c:pt idx="1145">
                  <c:v>-0.36422112179570826</c:v>
                </c:pt>
                <c:pt idx="1146">
                  <c:v>-0.36393696391023705</c:v>
                </c:pt>
                <c:pt idx="1147">
                  <c:v>-0.36365219561266715</c:v>
                </c:pt>
                <c:pt idx="1148">
                  <c:v>-0.36336681805551063</c:v>
                </c:pt>
                <c:pt idx="1149">
                  <c:v>-0.36308083239127886</c:v>
                </c:pt>
                <c:pt idx="1150">
                  <c:v>-0.36279423977248365</c:v>
                </c:pt>
                <c:pt idx="1151">
                  <c:v>-0.36250704135163697</c:v>
                </c:pt>
                <c:pt idx="1152">
                  <c:v>-0.36221923828125002</c:v>
                </c:pt>
                <c:pt idx="1153">
                  <c:v>-0.36193083171383489</c:v>
                </c:pt>
                <c:pt idx="1154">
                  <c:v>-0.36164182280190293</c:v>
                </c:pt>
                <c:pt idx="1155">
                  <c:v>-0.36135221269796597</c:v>
                </c:pt>
                <c:pt idx="1156">
                  <c:v>-0.36106200255453597</c:v>
                </c:pt>
                <c:pt idx="1157">
                  <c:v>-0.36077119352412418</c:v>
                </c:pt>
                <c:pt idx="1158">
                  <c:v>-0.36047978675924253</c:v>
                </c:pt>
                <c:pt idx="1159">
                  <c:v>-0.36018778341240254</c:v>
                </c:pt>
                <c:pt idx="1160">
                  <c:v>-0.35989518463611597</c:v>
                </c:pt>
                <c:pt idx="1161">
                  <c:v>-0.3596019915828948</c:v>
                </c:pt>
                <c:pt idx="1162">
                  <c:v>-0.35930820540525027</c:v>
                </c:pt>
                <c:pt idx="1163">
                  <c:v>-0.35901382725569431</c:v>
                </c:pt>
                <c:pt idx="1164">
                  <c:v>-0.35871885828673844</c:v>
                </c:pt>
                <c:pt idx="1165">
                  <c:v>-0.35842329965089442</c:v>
                </c:pt>
                <c:pt idx="1166">
                  <c:v>-0.35812715250067423</c:v>
                </c:pt>
                <c:pt idx="1167">
                  <c:v>-0.35783041798858911</c:v>
                </c:pt>
                <c:pt idx="1168">
                  <c:v>-0.35753309726715099</c:v>
                </c:pt>
                <c:pt idx="1169">
                  <c:v>-0.3572351914888714</c:v>
                </c:pt>
                <c:pt idx="1170">
                  <c:v>-0.35693670180626208</c:v>
                </c:pt>
                <c:pt idx="1171">
                  <c:v>-0.35663762937183502</c:v>
                </c:pt>
                <c:pt idx="1172">
                  <c:v>-0.35633797533810146</c:v>
                </c:pt>
                <c:pt idx="1173">
                  <c:v>-0.35603774085757334</c:v>
                </c:pt>
                <c:pt idx="1174">
                  <c:v>-0.35573692708276217</c:v>
                </c:pt>
                <c:pt idx="1175">
                  <c:v>-0.35543553516617971</c:v>
                </c:pt>
                <c:pt idx="1176">
                  <c:v>-0.35513356626033793</c:v>
                </c:pt>
                <c:pt idx="1177">
                  <c:v>-0.35483102151774809</c:v>
                </c:pt>
                <c:pt idx="1178">
                  <c:v>-0.35452790209092211</c:v>
                </c:pt>
                <c:pt idx="1179">
                  <c:v>-0.35422420913237151</c:v>
                </c:pt>
                <c:pt idx="1180">
                  <c:v>-0.35391994379460806</c:v>
                </c:pt>
                <c:pt idx="1181">
                  <c:v>-0.35361510723014372</c:v>
                </c:pt>
                <c:pt idx="1182">
                  <c:v>-0.35330970059148975</c:v>
                </c:pt>
                <c:pt idx="1183">
                  <c:v>-0.35300372503115807</c:v>
                </c:pt>
                <c:pt idx="1184">
                  <c:v>-0.3526971817016602</c:v>
                </c:pt>
                <c:pt idx="1185">
                  <c:v>-0.35239007175550791</c:v>
                </c:pt>
                <c:pt idx="1186">
                  <c:v>-0.35208239634521316</c:v>
                </c:pt>
                <c:pt idx="1187">
                  <c:v>-0.3517741566232872</c:v>
                </c:pt>
                <c:pt idx="1188">
                  <c:v>-0.35146535374224197</c:v>
                </c:pt>
                <c:pt idx="1189">
                  <c:v>-0.35115598885458899</c:v>
                </c:pt>
                <c:pt idx="1190">
                  <c:v>-0.35084606311284</c:v>
                </c:pt>
                <c:pt idx="1191">
                  <c:v>-0.35053557766950699</c:v>
                </c:pt>
                <c:pt idx="1192">
                  <c:v>-0.35022453367710121</c:v>
                </c:pt>
                <c:pt idx="1193">
                  <c:v>-0.34991293228813458</c:v>
                </c:pt>
                <c:pt idx="1194">
                  <c:v>-0.34960077465511863</c:v>
                </c:pt>
                <c:pt idx="1195">
                  <c:v>-0.34928806193056511</c:v>
                </c:pt>
                <c:pt idx="1196">
                  <c:v>-0.34897479526698599</c:v>
                </c:pt>
                <c:pt idx="1197">
                  <c:v>-0.34866097581689254</c:v>
                </c:pt>
                <c:pt idx="1198">
                  <c:v>-0.34834660473279666</c:v>
                </c:pt>
                <c:pt idx="1199">
                  <c:v>-0.34803168316720989</c:v>
                </c:pt>
                <c:pt idx="1200">
                  <c:v>-0.34771621227264399</c:v>
                </c:pt>
                <c:pt idx="1201">
                  <c:v>-0.34740019320161092</c:v>
                </c:pt>
                <c:pt idx="1202">
                  <c:v>-0.34708362710662194</c:v>
                </c:pt>
                <c:pt idx="1203">
                  <c:v>-0.34676651514018897</c:v>
                </c:pt>
                <c:pt idx="1204">
                  <c:v>-0.34644885845482354</c:v>
                </c:pt>
                <c:pt idx="1205">
                  <c:v>-0.3461306582030374</c:v>
                </c:pt>
                <c:pt idx="1206">
                  <c:v>-0.34581191553734253</c:v>
                </c:pt>
                <c:pt idx="1207">
                  <c:v>-0.34549263161025018</c:v>
                </c:pt>
                <c:pt idx="1208">
                  <c:v>-0.34517280757427227</c:v>
                </c:pt>
                <c:pt idx="1209">
                  <c:v>-0.34485244458192033</c:v>
                </c:pt>
                <c:pt idx="1210">
                  <c:v>-0.34453154378570611</c:v>
                </c:pt>
                <c:pt idx="1211">
                  <c:v>-0.34421010633814159</c:v>
                </c:pt>
                <c:pt idx="1212">
                  <c:v>-0.34388813339173802</c:v>
                </c:pt>
                <c:pt idx="1213">
                  <c:v>-0.34356562609900732</c:v>
                </c:pt>
                <c:pt idx="1214">
                  <c:v>-0.34324258561246102</c:v>
                </c:pt>
                <c:pt idx="1215">
                  <c:v>-0.34291901308461087</c:v>
                </c:pt>
                <c:pt idx="1216">
                  <c:v>-0.34259490966796885</c:v>
                </c:pt>
                <c:pt idx="1217">
                  <c:v>-0.34227027651504621</c:v>
                </c:pt>
                <c:pt idx="1218">
                  <c:v>-0.34194511477835488</c:v>
                </c:pt>
                <c:pt idx="1219">
                  <c:v>-0.34161942561040637</c:v>
                </c:pt>
                <c:pt idx="1220">
                  <c:v>-0.34129321016371245</c:v>
                </c:pt>
                <c:pt idx="1221">
                  <c:v>-0.34096646959078508</c:v>
                </c:pt>
                <c:pt idx="1222">
                  <c:v>-0.34063920504413553</c:v>
                </c:pt>
                <c:pt idx="1223">
                  <c:v>-0.34031141767627571</c:v>
                </c:pt>
                <c:pt idx="1224">
                  <c:v>-0.33998310863971715</c:v>
                </c:pt>
                <c:pt idx="1225">
                  <c:v>-0.3396542790869716</c:v>
                </c:pt>
                <c:pt idx="1226">
                  <c:v>-0.33932493017055104</c:v>
                </c:pt>
                <c:pt idx="1227">
                  <c:v>-0.33899506304296673</c:v>
                </c:pt>
                <c:pt idx="1228">
                  <c:v>-0.33866467885673057</c:v>
                </c:pt>
                <c:pt idx="1229">
                  <c:v>-0.33833377876435411</c:v>
                </c:pt>
                <c:pt idx="1230">
                  <c:v>-0.33800236391834909</c:v>
                </c:pt>
                <c:pt idx="1231">
                  <c:v>-0.33767043547122749</c:v>
                </c:pt>
                <c:pt idx="1232">
                  <c:v>-0.33733799457550057</c:v>
                </c:pt>
                <c:pt idx="1233">
                  <c:v>-0.33700504238368023</c:v>
                </c:pt>
                <c:pt idx="1234">
                  <c:v>-0.33667158004827802</c:v>
                </c:pt>
                <c:pt idx="1235">
                  <c:v>-0.33633760872180568</c:v>
                </c:pt>
                <c:pt idx="1236">
                  <c:v>-0.33600312955677519</c:v>
                </c:pt>
                <c:pt idx="1237">
                  <c:v>-0.33566814370569781</c:v>
                </c:pt>
                <c:pt idx="1238">
                  <c:v>-0.33533265232108544</c:v>
                </c:pt>
                <c:pt idx="1239">
                  <c:v>-0.33499665655544963</c:v>
                </c:pt>
                <c:pt idx="1240">
                  <c:v>-0.33466015756130213</c:v>
                </c:pt>
                <c:pt idx="1241">
                  <c:v>-0.3343231564911549</c:v>
                </c:pt>
                <c:pt idx="1242">
                  <c:v>-0.33398565449751932</c:v>
                </c:pt>
                <c:pt idx="1243">
                  <c:v>-0.33364765273290697</c:v>
                </c:pt>
                <c:pt idx="1244">
                  <c:v>-0.33330915234982972</c:v>
                </c:pt>
                <c:pt idx="1245">
                  <c:v>-0.3329701545007992</c:v>
                </c:pt>
                <c:pt idx="1246">
                  <c:v>-0.33263066033832739</c:v>
                </c:pt>
                <c:pt idx="1247">
                  <c:v>-0.33229067101492565</c:v>
                </c:pt>
                <c:pt idx="1248">
                  <c:v>-0.33195018768310558</c:v>
                </c:pt>
                <c:pt idx="1249">
                  <c:v>-0.33160921149537903</c:v>
                </c:pt>
                <c:pt idx="1250">
                  <c:v>-0.33126774360425765</c:v>
                </c:pt>
                <c:pt idx="1251">
                  <c:v>-0.33092578516225341</c:v>
                </c:pt>
                <c:pt idx="1252">
                  <c:v>-0.33058333732187767</c:v>
                </c:pt>
                <c:pt idx="1253">
                  <c:v>-0.33024040123564202</c:v>
                </c:pt>
                <c:pt idx="1254">
                  <c:v>-0.32989697805605833</c:v>
                </c:pt>
                <c:pt idx="1255">
                  <c:v>-0.32955306893563824</c:v>
                </c:pt>
                <c:pt idx="1256">
                  <c:v>-0.32920867502689372</c:v>
                </c:pt>
                <c:pt idx="1257">
                  <c:v>-0.32886379748233613</c:v>
                </c:pt>
                <c:pt idx="1258">
                  <c:v>-0.32851843745447706</c:v>
                </c:pt>
                <c:pt idx="1259">
                  <c:v>-0.32817259609582838</c:v>
                </c:pt>
                <c:pt idx="1260">
                  <c:v>-0.32782627455890173</c:v>
                </c:pt>
                <c:pt idx="1261">
                  <c:v>-0.32747947399620908</c:v>
                </c:pt>
                <c:pt idx="1262">
                  <c:v>-0.3271321955602618</c:v>
                </c:pt>
                <c:pt idx="1263">
                  <c:v>-0.32678444040357146</c:v>
                </c:pt>
                <c:pt idx="1264">
                  <c:v>-0.32643620967864995</c:v>
                </c:pt>
                <c:pt idx="1265">
                  <c:v>-0.32608750453800889</c:v>
                </c:pt>
                <c:pt idx="1266">
                  <c:v>-0.32573832613416026</c:v>
                </c:pt>
                <c:pt idx="1267">
                  <c:v>-0.32538867561961543</c:v>
                </c:pt>
                <c:pt idx="1268">
                  <c:v>-0.32503855414688598</c:v>
                </c:pt>
                <c:pt idx="1269">
                  <c:v>-0.32468796286848378</c:v>
                </c:pt>
                <c:pt idx="1270">
                  <c:v>-0.32433690293692047</c:v>
                </c:pt>
                <c:pt idx="1271">
                  <c:v>-0.32398537550470802</c:v>
                </c:pt>
                <c:pt idx="1272">
                  <c:v>-0.32363338172435779</c:v>
                </c:pt>
                <c:pt idx="1273">
                  <c:v>-0.32328092274838138</c:v>
                </c:pt>
                <c:pt idx="1274">
                  <c:v>-0.32292799972929065</c:v>
                </c:pt>
                <c:pt idx="1275">
                  <c:v>-0.32257461381959723</c:v>
                </c:pt>
                <c:pt idx="1276">
                  <c:v>-0.32222076617181311</c:v>
                </c:pt>
                <c:pt idx="1277">
                  <c:v>-0.32186645793844965</c:v>
                </c:pt>
                <c:pt idx="1278">
                  <c:v>-0.32151169027201842</c:v>
                </c:pt>
                <c:pt idx="1279">
                  <c:v>-0.32115646432503131</c:v>
                </c:pt>
                <c:pt idx="1280">
                  <c:v>-0.32080078124999994</c:v>
                </c:pt>
                <c:pt idx="1281">
                  <c:v>-0.3204446421994363</c:v>
                </c:pt>
                <c:pt idx="1282">
                  <c:v>-0.32008804832585175</c:v>
                </c:pt>
                <c:pt idx="1283">
                  <c:v>-0.31973100078175792</c:v>
                </c:pt>
                <c:pt idx="1284">
                  <c:v>-0.31937350071966653</c:v>
                </c:pt>
                <c:pt idx="1285">
                  <c:v>-0.31901554929208936</c:v>
                </c:pt>
                <c:pt idx="1286">
                  <c:v>-0.31865714765153835</c:v>
                </c:pt>
                <c:pt idx="1287">
                  <c:v>-0.31829829695052486</c:v>
                </c:pt>
                <c:pt idx="1288">
                  <c:v>-0.31793899834156053</c:v>
                </c:pt>
                <c:pt idx="1289">
                  <c:v>-0.31757925297715706</c:v>
                </c:pt>
                <c:pt idx="1290">
                  <c:v>-0.31721906200982625</c:v>
                </c:pt>
                <c:pt idx="1291">
                  <c:v>-0.31685842659208002</c:v>
                </c:pt>
                <c:pt idx="1292">
                  <c:v>-0.31649734787642975</c:v>
                </c:pt>
                <c:pt idx="1293">
                  <c:v>-0.31613582701538706</c:v>
                </c:pt>
                <c:pt idx="1294">
                  <c:v>-0.31577386516146366</c:v>
                </c:pt>
                <c:pt idx="1295">
                  <c:v>-0.31541146346717136</c:v>
                </c:pt>
                <c:pt idx="1296">
                  <c:v>-0.31504862308502207</c:v>
                </c:pt>
                <c:pt idx="1297">
                  <c:v>-0.31468534516752716</c:v>
                </c:pt>
                <c:pt idx="1298">
                  <c:v>-0.31432163086719828</c:v>
                </c:pt>
                <c:pt idx="1299">
                  <c:v>-0.31395748133654711</c:v>
                </c:pt>
                <c:pt idx="1300">
                  <c:v>-0.31359289772808546</c:v>
                </c:pt>
                <c:pt idx="1301">
                  <c:v>-0.31322788119432526</c:v>
                </c:pt>
                <c:pt idx="1302">
                  <c:v>-0.31286243288777787</c:v>
                </c:pt>
                <c:pt idx="1303">
                  <c:v>-0.31249655396095494</c:v>
                </c:pt>
                <c:pt idx="1304">
                  <c:v>-0.31213024556636815</c:v>
                </c:pt>
                <c:pt idx="1305">
                  <c:v>-0.31176350885652931</c:v>
                </c:pt>
                <c:pt idx="1306">
                  <c:v>-0.31139634498395036</c:v>
                </c:pt>
                <c:pt idx="1307">
                  <c:v>-0.31102875510114264</c:v>
                </c:pt>
                <c:pt idx="1308">
                  <c:v>-0.3106607403606178</c:v>
                </c:pt>
                <c:pt idx="1309">
                  <c:v>-0.31029230191488755</c:v>
                </c:pt>
                <c:pt idx="1310">
                  <c:v>-0.30992344091646368</c:v>
                </c:pt>
                <c:pt idx="1311">
                  <c:v>-0.30955415851785811</c:v>
                </c:pt>
                <c:pt idx="1312">
                  <c:v>-0.30918445587158222</c:v>
                </c:pt>
                <c:pt idx="1313">
                  <c:v>-0.30881433413014764</c:v>
                </c:pt>
                <c:pt idx="1314">
                  <c:v>-0.30844379444606607</c:v>
                </c:pt>
                <c:pt idx="1315">
                  <c:v>-0.30807283797184931</c:v>
                </c:pt>
                <c:pt idx="1316">
                  <c:v>-0.30770146586000929</c:v>
                </c:pt>
                <c:pt idx="1317">
                  <c:v>-0.30732967926305738</c:v>
                </c:pt>
                <c:pt idx="1318">
                  <c:v>-0.3069574793335052</c:v>
                </c:pt>
                <c:pt idx="1319">
                  <c:v>-0.30658486722386447</c:v>
                </c:pt>
                <c:pt idx="1320">
                  <c:v>-0.30621184408664698</c:v>
                </c:pt>
                <c:pt idx="1321">
                  <c:v>-0.30583841107436466</c:v>
                </c:pt>
                <c:pt idx="1322">
                  <c:v>-0.30546456933952887</c:v>
                </c:pt>
                <c:pt idx="1323">
                  <c:v>-0.30509032003465125</c:v>
                </c:pt>
                <c:pt idx="1324">
                  <c:v>-0.30471566431224351</c:v>
                </c:pt>
                <c:pt idx="1325">
                  <c:v>-0.30434060332481744</c:v>
                </c:pt>
                <c:pt idx="1326">
                  <c:v>-0.30396513822488497</c:v>
                </c:pt>
                <c:pt idx="1327">
                  <c:v>-0.30358927016495746</c:v>
                </c:pt>
                <c:pt idx="1328">
                  <c:v>-0.30321300029754655</c:v>
                </c:pt>
                <c:pt idx="1329">
                  <c:v>-0.30283632977516395</c:v>
                </c:pt>
                <c:pt idx="1330">
                  <c:v>-0.30245925975032145</c:v>
                </c:pt>
                <c:pt idx="1331">
                  <c:v>-0.30208179137553098</c:v>
                </c:pt>
                <c:pt idx="1332">
                  <c:v>-0.30170392580330391</c:v>
                </c:pt>
                <c:pt idx="1333">
                  <c:v>-0.30132566418615186</c:v>
                </c:pt>
                <c:pt idx="1334">
                  <c:v>-0.30094700767658655</c:v>
                </c:pt>
                <c:pt idx="1335">
                  <c:v>-0.30056795742711978</c:v>
                </c:pt>
                <c:pt idx="1336">
                  <c:v>-0.30018851459026347</c:v>
                </c:pt>
                <c:pt idx="1337">
                  <c:v>-0.29980868031852898</c:v>
                </c:pt>
                <c:pt idx="1338">
                  <c:v>-0.29942845576442795</c:v>
                </c:pt>
                <c:pt idx="1339">
                  <c:v>-0.29904784208047208</c:v>
                </c:pt>
                <c:pt idx="1340">
                  <c:v>-0.29866684041917319</c:v>
                </c:pt>
                <c:pt idx="1341">
                  <c:v>-0.29828545193304318</c:v>
                </c:pt>
                <c:pt idx="1342">
                  <c:v>-0.29790367777459342</c:v>
                </c:pt>
                <c:pt idx="1343">
                  <c:v>-0.29752151909633556</c:v>
                </c:pt>
                <c:pt idx="1344">
                  <c:v>-0.29713897705078129</c:v>
                </c:pt>
                <c:pt idx="1345">
                  <c:v>-0.29675605279044243</c:v>
                </c:pt>
                <c:pt idx="1346">
                  <c:v>-0.29637274746783088</c:v>
                </c:pt>
                <c:pt idx="1347">
                  <c:v>-0.29598906223545801</c:v>
                </c:pt>
                <c:pt idx="1348">
                  <c:v>-0.29560499824583547</c:v>
                </c:pt>
                <c:pt idx="1349">
                  <c:v>-0.29522055665147495</c:v>
                </c:pt>
                <c:pt idx="1350">
                  <c:v>-0.29483573860488826</c:v>
                </c:pt>
                <c:pt idx="1351">
                  <c:v>-0.29445054525858733</c:v>
                </c:pt>
                <c:pt idx="1352">
                  <c:v>-0.2940649777650835</c:v>
                </c:pt>
                <c:pt idx="1353">
                  <c:v>-0.29367903727688843</c:v>
                </c:pt>
                <c:pt idx="1354">
                  <c:v>-0.29329272494651382</c:v>
                </c:pt>
                <c:pt idx="1355">
                  <c:v>-0.29290604192647146</c:v>
                </c:pt>
                <c:pt idx="1356">
                  <c:v>-0.29251898936927329</c:v>
                </c:pt>
                <c:pt idx="1357">
                  <c:v>-0.29213156842743065</c:v>
                </c:pt>
                <c:pt idx="1358">
                  <c:v>-0.29174378025345521</c:v>
                </c:pt>
                <c:pt idx="1359">
                  <c:v>-0.29135562599985865</c:v>
                </c:pt>
                <c:pt idx="1360">
                  <c:v>-0.29096710681915278</c:v>
                </c:pt>
                <c:pt idx="1361">
                  <c:v>-0.29057822386384952</c:v>
                </c:pt>
                <c:pt idx="1362">
                  <c:v>-0.29018897828646023</c:v>
                </c:pt>
                <c:pt idx="1363">
                  <c:v>-0.28979937123949656</c:v>
                </c:pt>
                <c:pt idx="1364">
                  <c:v>-0.28940940387547021</c:v>
                </c:pt>
                <c:pt idx="1365">
                  <c:v>-0.28901907734689297</c:v>
                </c:pt>
                <c:pt idx="1366">
                  <c:v>-0.28862839280627678</c:v>
                </c:pt>
                <c:pt idx="1367">
                  <c:v>-0.28823735140613299</c:v>
                </c:pt>
                <c:pt idx="1368">
                  <c:v>-0.28784595429897325</c:v>
                </c:pt>
                <c:pt idx="1369">
                  <c:v>-0.28745420263730925</c:v>
                </c:pt>
                <c:pt idx="1370">
                  <c:v>-0.28706209757365281</c:v>
                </c:pt>
                <c:pt idx="1371">
                  <c:v>-0.28666964026051583</c:v>
                </c:pt>
                <c:pt idx="1372">
                  <c:v>-0.2862768318504097</c:v>
                </c:pt>
                <c:pt idx="1373">
                  <c:v>-0.28588367349584604</c:v>
                </c:pt>
                <c:pt idx="1374">
                  <c:v>-0.28549016634933655</c:v>
                </c:pt>
                <c:pt idx="1375">
                  <c:v>-0.28509631156339305</c:v>
                </c:pt>
                <c:pt idx="1376">
                  <c:v>-0.28470211029052744</c:v>
                </c:pt>
                <c:pt idx="1377">
                  <c:v>-0.28430756368325111</c:v>
                </c:pt>
                <c:pt idx="1378">
                  <c:v>-0.28391267289407568</c:v>
                </c:pt>
                <c:pt idx="1379">
                  <c:v>-0.28351743907551286</c:v>
                </c:pt>
                <c:pt idx="1380">
                  <c:v>-0.28312186338007445</c:v>
                </c:pt>
                <c:pt idx="1381">
                  <c:v>-0.28272594696027237</c:v>
                </c:pt>
                <c:pt idx="1382">
                  <c:v>-0.28232969096861799</c:v>
                </c:pt>
                <c:pt idx="1383">
                  <c:v>-0.28193309655762294</c:v>
                </c:pt>
                <c:pt idx="1384">
                  <c:v>-0.28153616487979893</c:v>
                </c:pt>
                <c:pt idx="1385">
                  <c:v>-0.28113889708765777</c:v>
                </c:pt>
                <c:pt idx="1386">
                  <c:v>-0.28074129433371137</c:v>
                </c:pt>
                <c:pt idx="1387">
                  <c:v>-0.28034335777047109</c:v>
                </c:pt>
                <c:pt idx="1388">
                  <c:v>-0.27994508855044858</c:v>
                </c:pt>
                <c:pt idx="1389">
                  <c:v>-0.27954648782615554</c:v>
                </c:pt>
                <c:pt idx="1390">
                  <c:v>-0.27914755675010378</c:v>
                </c:pt>
                <c:pt idx="1391">
                  <c:v>-0.2787482964748052</c:v>
                </c:pt>
                <c:pt idx="1392">
                  <c:v>-0.27834870815277118</c:v>
                </c:pt>
                <c:pt idx="1393">
                  <c:v>-0.27794879293651337</c:v>
                </c:pt>
                <c:pt idx="1394">
                  <c:v>-0.27754855197854345</c:v>
                </c:pt>
                <c:pt idx="1395">
                  <c:v>-0.27714798643137323</c:v>
                </c:pt>
                <c:pt idx="1396">
                  <c:v>-0.27674709744751463</c:v>
                </c:pt>
                <c:pt idx="1397">
                  <c:v>-0.27634588617947903</c:v>
                </c:pt>
                <c:pt idx="1398">
                  <c:v>-0.27594435377977805</c:v>
                </c:pt>
                <c:pt idx="1399">
                  <c:v>-0.2755425014009234</c:v>
                </c:pt>
                <c:pt idx="1400">
                  <c:v>-0.27514033019542689</c:v>
                </c:pt>
                <c:pt idx="1401">
                  <c:v>-0.27473784131580042</c:v>
                </c:pt>
                <c:pt idx="1402">
                  <c:v>-0.27433503591455538</c:v>
                </c:pt>
                <c:pt idx="1403">
                  <c:v>-0.27393191514420323</c:v>
                </c:pt>
                <c:pt idx="1404">
                  <c:v>-0.27352848015725617</c:v>
                </c:pt>
                <c:pt idx="1405">
                  <c:v>-0.27312473210622551</c:v>
                </c:pt>
                <c:pt idx="1406">
                  <c:v>-0.27272067214362317</c:v>
                </c:pt>
                <c:pt idx="1407">
                  <c:v>-0.27231630142196089</c:v>
                </c:pt>
                <c:pt idx="1408">
                  <c:v>-0.27191162109375</c:v>
                </c:pt>
                <c:pt idx="1409">
                  <c:v>-0.27150663231150252</c:v>
                </c:pt>
                <c:pt idx="1410">
                  <c:v>-0.27110133622772986</c:v>
                </c:pt>
                <c:pt idx="1411">
                  <c:v>-0.27069573399494395</c:v>
                </c:pt>
                <c:pt idx="1412">
                  <c:v>-0.27028982676565655</c:v>
                </c:pt>
                <c:pt idx="1413">
                  <c:v>-0.26988361569237895</c:v>
                </c:pt>
                <c:pt idx="1414">
                  <c:v>-0.2694771019276232</c:v>
                </c:pt>
                <c:pt idx="1415">
                  <c:v>-0.2690702866239007</c:v>
                </c:pt>
                <c:pt idx="1416">
                  <c:v>-0.26866317093372338</c:v>
                </c:pt>
                <c:pt idx="1417">
                  <c:v>-0.268255756009603</c:v>
                </c:pt>
                <c:pt idx="1418">
                  <c:v>-0.26784804300405085</c:v>
                </c:pt>
                <c:pt idx="1419">
                  <c:v>-0.26744003306957898</c:v>
                </c:pt>
                <c:pt idx="1420">
                  <c:v>-0.26703172735869879</c:v>
                </c:pt>
                <c:pt idx="1421">
                  <c:v>-0.26662312702392221</c:v>
                </c:pt>
                <c:pt idx="1422">
                  <c:v>-0.266214233217761</c:v>
                </c:pt>
                <c:pt idx="1423">
                  <c:v>-0.26580504709272645</c:v>
                </c:pt>
                <c:pt idx="1424">
                  <c:v>-0.26539556980133061</c:v>
                </c:pt>
                <c:pt idx="1425">
                  <c:v>-0.26498580249608489</c:v>
                </c:pt>
                <c:pt idx="1426">
                  <c:v>-0.2645757463295012</c:v>
                </c:pt>
                <c:pt idx="1427">
                  <c:v>-0.26416540245409131</c:v>
                </c:pt>
                <c:pt idx="1428">
                  <c:v>-0.26375477202236652</c:v>
                </c:pt>
                <c:pt idx="1429">
                  <c:v>-0.26334385618683886</c:v>
                </c:pt>
                <c:pt idx="1430">
                  <c:v>-0.26293265610001976</c:v>
                </c:pt>
                <c:pt idx="1431">
                  <c:v>-0.26252117291442112</c:v>
                </c:pt>
                <c:pt idx="1432">
                  <c:v>-0.2621094077825547</c:v>
                </c:pt>
                <c:pt idx="1433">
                  <c:v>-0.26169736185693182</c:v>
                </c:pt>
                <c:pt idx="1434">
                  <c:v>-0.2612850362900645</c:v>
                </c:pt>
                <c:pt idx="1435">
                  <c:v>-0.26087243223446416</c:v>
                </c:pt>
                <c:pt idx="1436">
                  <c:v>-0.26045955084264272</c:v>
                </c:pt>
                <c:pt idx="1437">
                  <c:v>-0.26004639326711193</c:v>
                </c:pt>
                <c:pt idx="1438">
                  <c:v>-0.25963296066038311</c:v>
                </c:pt>
                <c:pt idx="1439">
                  <c:v>-0.25921925417496827</c:v>
                </c:pt>
                <c:pt idx="1440">
                  <c:v>-0.25880527496337885</c:v>
                </c:pt>
                <c:pt idx="1441">
                  <c:v>-0.25839102417812676</c:v>
                </c:pt>
                <c:pt idx="1442">
                  <c:v>-0.25797650297172375</c:v>
                </c:pt>
                <c:pt idx="1443">
                  <c:v>-0.25756171249668114</c:v>
                </c:pt>
                <c:pt idx="1444">
                  <c:v>-0.25714665390551095</c:v>
                </c:pt>
                <c:pt idx="1445">
                  <c:v>-0.2567313283507246</c:v>
                </c:pt>
                <c:pt idx="1446">
                  <c:v>-0.25631573698483401</c:v>
                </c:pt>
                <c:pt idx="1447">
                  <c:v>-0.25589988096035093</c:v>
                </c:pt>
                <c:pt idx="1448">
                  <c:v>-0.25548376142978668</c:v>
                </c:pt>
                <c:pt idx="1449">
                  <c:v>-0.25506737954565328</c:v>
                </c:pt>
                <c:pt idx="1450">
                  <c:v>-0.25465073646046216</c:v>
                </c:pt>
                <c:pt idx="1451">
                  <c:v>-0.25423383332672522</c:v>
                </c:pt>
                <c:pt idx="1452">
                  <c:v>-0.25381667129695423</c:v>
                </c:pt>
                <c:pt idx="1453">
                  <c:v>-0.2533992515236605</c:v>
                </c:pt>
                <c:pt idx="1454">
                  <c:v>-0.25298157515935604</c:v>
                </c:pt>
                <c:pt idx="1455">
                  <c:v>-0.25256364335655229</c:v>
                </c:pt>
                <c:pt idx="1456">
                  <c:v>-0.25214545726776116</c:v>
                </c:pt>
                <c:pt idx="1457">
                  <c:v>-0.25172701804549441</c:v>
                </c:pt>
                <c:pt idx="1458">
                  <c:v>-0.25130832684226334</c:v>
                </c:pt>
                <c:pt idx="1459">
                  <c:v>-0.25088938481057999</c:v>
                </c:pt>
                <c:pt idx="1460">
                  <c:v>-0.25047019310295576</c:v>
                </c:pt>
                <c:pt idx="1461">
                  <c:v>-0.25005075287190259</c:v>
                </c:pt>
                <c:pt idx="1462">
                  <c:v>-0.2496310652699322</c:v>
                </c:pt>
                <c:pt idx="1463">
                  <c:v>-0.24921113144955598</c:v>
                </c:pt>
                <c:pt idx="1464">
                  <c:v>-0.2487909525632859</c:v>
                </c:pt>
                <c:pt idx="1465">
                  <c:v>-0.24837052976363333</c:v>
                </c:pt>
                <c:pt idx="1466">
                  <c:v>-0.24794986420311027</c:v>
                </c:pt>
                <c:pt idx="1467">
                  <c:v>-0.24752895703422842</c:v>
                </c:pt>
                <c:pt idx="1468">
                  <c:v>-0.24710780940949917</c:v>
                </c:pt>
                <c:pt idx="1469">
                  <c:v>-0.24668642248143449</c:v>
                </c:pt>
                <c:pt idx="1470">
                  <c:v>-0.24626479740254575</c:v>
                </c:pt>
                <c:pt idx="1471">
                  <c:v>-0.24584293532534496</c:v>
                </c:pt>
                <c:pt idx="1472">
                  <c:v>-0.24542083740234383</c:v>
                </c:pt>
                <c:pt idx="1473">
                  <c:v>-0.24499850478605367</c:v>
                </c:pt>
                <c:pt idx="1474">
                  <c:v>-0.24457593862898655</c:v>
                </c:pt>
                <c:pt idx="1475">
                  <c:v>-0.2441531400836538</c:v>
                </c:pt>
                <c:pt idx="1476">
                  <c:v>-0.24373011030256742</c:v>
                </c:pt>
                <c:pt idx="1477">
                  <c:v>-0.24330685043823913</c:v>
                </c:pt>
                <c:pt idx="1478">
                  <c:v>-0.24288336164318025</c:v>
                </c:pt>
                <c:pt idx="1479">
                  <c:v>-0.24245964506990283</c:v>
                </c:pt>
                <c:pt idx="1480">
                  <c:v>-0.24203570187091822</c:v>
                </c:pt>
                <c:pt idx="1481">
                  <c:v>-0.2416115331987384</c:v>
                </c:pt>
                <c:pt idx="1482">
                  <c:v>-0.24118714020587512</c:v>
                </c:pt>
                <c:pt idx="1483">
                  <c:v>-0.24076252404483967</c:v>
                </c:pt>
                <c:pt idx="1484">
                  <c:v>-0.24033768586814411</c:v>
                </c:pt>
                <c:pt idx="1485">
                  <c:v>-0.23991262682829978</c:v>
                </c:pt>
                <c:pt idx="1486">
                  <c:v>-0.23948734807781868</c:v>
                </c:pt>
                <c:pt idx="1487">
                  <c:v>-0.23906185076921255</c:v>
                </c:pt>
                <c:pt idx="1488">
                  <c:v>-0.23863613605499268</c:v>
                </c:pt>
                <c:pt idx="1489">
                  <c:v>-0.23821020508767113</c:v>
                </c:pt>
                <c:pt idx="1490">
                  <c:v>-0.23778405901975924</c:v>
                </c:pt>
                <c:pt idx="1491">
                  <c:v>-0.23735769900376902</c:v>
                </c:pt>
                <c:pt idx="1492">
                  <c:v>-0.23693112619221218</c:v>
                </c:pt>
                <c:pt idx="1493">
                  <c:v>-0.23650434173760004</c:v>
                </c:pt>
                <c:pt idx="1494">
                  <c:v>-0.23607734679244466</c:v>
                </c:pt>
                <c:pt idx="1495">
                  <c:v>-0.23565014250925737</c:v>
                </c:pt>
                <c:pt idx="1496">
                  <c:v>-0.23522273004055017</c:v>
                </c:pt>
                <c:pt idx="1497">
                  <c:v>-0.23479511053883478</c:v>
                </c:pt>
                <c:pt idx="1498">
                  <c:v>-0.23436728515662253</c:v>
                </c:pt>
                <c:pt idx="1499">
                  <c:v>-0.23393925504642546</c:v>
                </c:pt>
                <c:pt idx="1500">
                  <c:v>-0.23351102136075491</c:v>
                </c:pt>
                <c:pt idx="1501">
                  <c:v>-0.23308258525212289</c:v>
                </c:pt>
                <c:pt idx="1502">
                  <c:v>-0.23265394787304111</c:v>
                </c:pt>
                <c:pt idx="1503">
                  <c:v>-0.23222511037602089</c:v>
                </c:pt>
                <c:pt idx="1504">
                  <c:v>-0.23179607391357429</c:v>
                </c:pt>
                <c:pt idx="1505">
                  <c:v>-0.23136683963821264</c:v>
                </c:pt>
                <c:pt idx="1506">
                  <c:v>-0.23093740870244794</c:v>
                </c:pt>
                <c:pt idx="1507">
                  <c:v>-0.23050778225879193</c:v>
                </c:pt>
                <c:pt idx="1508">
                  <c:v>-0.2300779614597559</c:v>
                </c:pt>
                <c:pt idx="1509">
                  <c:v>-0.22964794745785191</c:v>
                </c:pt>
                <c:pt idx="1510">
                  <c:v>-0.22921774140559131</c:v>
                </c:pt>
                <c:pt idx="1511">
                  <c:v>-0.2287873444554861</c:v>
                </c:pt>
                <c:pt idx="1512">
                  <c:v>-0.22835675776004799</c:v>
                </c:pt>
                <c:pt idx="1513">
                  <c:v>-0.2279259824717883</c:v>
                </c:pt>
                <c:pt idx="1514">
                  <c:v>-0.22749501974321909</c:v>
                </c:pt>
                <c:pt idx="1515">
                  <c:v>-0.22706387072685169</c:v>
                </c:pt>
                <c:pt idx="1516">
                  <c:v>-0.22663253657519811</c:v>
                </c:pt>
                <c:pt idx="1517">
                  <c:v>-0.22620101844077006</c:v>
                </c:pt>
                <c:pt idx="1518">
                  <c:v>-0.22576931747607887</c:v>
                </c:pt>
                <c:pt idx="1519">
                  <c:v>-0.22533743483363658</c:v>
                </c:pt>
                <c:pt idx="1520">
                  <c:v>-0.22490537166595453</c:v>
                </c:pt>
                <c:pt idx="1521">
                  <c:v>-0.22447312912554473</c:v>
                </c:pt>
                <c:pt idx="1522">
                  <c:v>-0.22404070836491891</c:v>
                </c:pt>
                <c:pt idx="1523">
                  <c:v>-0.22360811053658836</c:v>
                </c:pt>
                <c:pt idx="1524">
                  <c:v>-0.22317533679306514</c:v>
                </c:pt>
                <c:pt idx="1525">
                  <c:v>-0.2227423882868606</c:v>
                </c:pt>
                <c:pt idx="1526">
                  <c:v>-0.22230926617048674</c:v>
                </c:pt>
                <c:pt idx="1527">
                  <c:v>-0.22187597159645528</c:v>
                </c:pt>
                <c:pt idx="1528">
                  <c:v>-0.22144250571727753</c:v>
                </c:pt>
                <c:pt idx="1529">
                  <c:v>-0.22100886968546554</c:v>
                </c:pt>
                <c:pt idx="1530">
                  <c:v>-0.22057506465353066</c:v>
                </c:pt>
                <c:pt idx="1531">
                  <c:v>-0.22014109177398489</c:v>
                </c:pt>
                <c:pt idx="1532">
                  <c:v>-0.21970695219933994</c:v>
                </c:pt>
                <c:pt idx="1533">
                  <c:v>-0.21927264708210714</c:v>
                </c:pt>
                <c:pt idx="1534">
                  <c:v>-0.21883817757479854</c:v>
                </c:pt>
                <c:pt idx="1535">
                  <c:v>-0.21840354482992547</c:v>
                </c:pt>
                <c:pt idx="1536">
                  <c:v>-0.21796874999999993</c:v>
                </c:pt>
                <c:pt idx="1537">
                  <c:v>-0.21753379423753366</c:v>
                </c:pt>
                <c:pt idx="1538">
                  <c:v>-0.21709867869503796</c:v>
                </c:pt>
                <c:pt idx="1539">
                  <c:v>-0.21666340452502489</c:v>
                </c:pt>
                <c:pt idx="1540">
                  <c:v>-0.21622797288000578</c:v>
                </c:pt>
                <c:pt idx="1541">
                  <c:v>-0.21579238491249264</c:v>
                </c:pt>
                <c:pt idx="1542">
                  <c:v>-0.21535664177499719</c:v>
                </c:pt>
                <c:pt idx="1543">
                  <c:v>-0.21492074462003075</c:v>
                </c:pt>
                <c:pt idx="1544">
                  <c:v>-0.21448469460010536</c:v>
                </c:pt>
                <c:pt idx="1545">
                  <c:v>-0.21404849286773237</c:v>
                </c:pt>
                <c:pt idx="1546">
                  <c:v>-0.21361214057542377</c:v>
                </c:pt>
                <c:pt idx="1547">
                  <c:v>-0.2131756388756913</c:v>
                </c:pt>
                <c:pt idx="1548">
                  <c:v>-0.21273898892104626</c:v>
                </c:pt>
                <c:pt idx="1549">
                  <c:v>-0.21230219186400071</c:v>
                </c:pt>
                <c:pt idx="1550">
                  <c:v>-0.21186524885706598</c:v>
                </c:pt>
                <c:pt idx="1551">
                  <c:v>-0.21142816105275408</c:v>
                </c:pt>
                <c:pt idx="1552">
                  <c:v>-0.21099092960357674</c:v>
                </c:pt>
                <c:pt idx="1553">
                  <c:v>-0.21055355566204526</c:v>
                </c:pt>
                <c:pt idx="1554">
                  <c:v>-0.21011604038067169</c:v>
                </c:pt>
                <c:pt idx="1555">
                  <c:v>-0.20967838491196739</c:v>
                </c:pt>
                <c:pt idx="1556">
                  <c:v>-0.20924059040844434</c:v>
                </c:pt>
                <c:pt idx="1557">
                  <c:v>-0.20880265802261427</c:v>
                </c:pt>
                <c:pt idx="1558">
                  <c:v>-0.2083645889069885</c:v>
                </c:pt>
                <c:pt idx="1559">
                  <c:v>-0.20792638421407908</c:v>
                </c:pt>
                <c:pt idx="1560">
                  <c:v>-0.20748804509639734</c:v>
                </c:pt>
                <c:pt idx="1561">
                  <c:v>-0.2070495727064553</c:v>
                </c:pt>
                <c:pt idx="1562">
                  <c:v>-0.20661096819676467</c:v>
                </c:pt>
                <c:pt idx="1563">
                  <c:v>-0.20617223271983676</c:v>
                </c:pt>
                <c:pt idx="1564">
                  <c:v>-0.20573336742818363</c:v>
                </c:pt>
                <c:pt idx="1565">
                  <c:v>-0.20529437347431662</c:v>
                </c:pt>
                <c:pt idx="1566">
                  <c:v>-0.20485525201074772</c:v>
                </c:pt>
                <c:pt idx="1567">
                  <c:v>-0.20441600418998868</c:v>
                </c:pt>
                <c:pt idx="1568">
                  <c:v>-0.20397663116455078</c:v>
                </c:pt>
                <c:pt idx="1569">
                  <c:v>-0.2035371340869461</c:v>
                </c:pt>
                <c:pt idx="1570">
                  <c:v>-0.20309751410968596</c:v>
                </c:pt>
                <c:pt idx="1571">
                  <c:v>-0.20265777238528238</c:v>
                </c:pt>
                <c:pt idx="1572">
                  <c:v>-0.20221791006624706</c:v>
                </c:pt>
                <c:pt idx="1573">
                  <c:v>-0.20177792830509134</c:v>
                </c:pt>
                <c:pt idx="1574">
                  <c:v>-0.20133782825432725</c:v>
                </c:pt>
                <c:pt idx="1575">
                  <c:v>-0.20089761106646614</c:v>
                </c:pt>
                <c:pt idx="1576">
                  <c:v>-0.20045727789402001</c:v>
                </c:pt>
                <c:pt idx="1577">
                  <c:v>-0.20001682988950059</c:v>
                </c:pt>
                <c:pt idx="1578">
                  <c:v>-0.19957626820541918</c:v>
                </c:pt>
                <c:pt idx="1579">
                  <c:v>-0.19913559399428785</c:v>
                </c:pt>
                <c:pt idx="1580">
                  <c:v>-0.19869480840861792</c:v>
                </c:pt>
                <c:pt idx="1581">
                  <c:v>-0.1982539126009214</c:v>
                </c:pt>
                <c:pt idx="1582">
                  <c:v>-0.19781290772371002</c:v>
                </c:pt>
                <c:pt idx="1583">
                  <c:v>-0.19737179492949508</c:v>
                </c:pt>
                <c:pt idx="1584">
                  <c:v>-0.19693057537078865</c:v>
                </c:pt>
                <c:pt idx="1585">
                  <c:v>-0.19648925020010205</c:v>
                </c:pt>
                <c:pt idx="1586">
                  <c:v>-0.1960478205699473</c:v>
                </c:pt>
                <c:pt idx="1587">
                  <c:v>-0.19560628763283611</c:v>
                </c:pt>
                <c:pt idx="1588">
                  <c:v>-0.19516465254127979</c:v>
                </c:pt>
                <c:pt idx="1589">
                  <c:v>-0.19472291644779041</c:v>
                </c:pt>
                <c:pt idx="1590">
                  <c:v>-0.1942810805048793</c:v>
                </c:pt>
                <c:pt idx="1591">
                  <c:v>-0.19383914586505846</c:v>
                </c:pt>
                <c:pt idx="1592">
                  <c:v>-0.19339711368083962</c:v>
                </c:pt>
                <c:pt idx="1593">
                  <c:v>-0.19295498510473408</c:v>
                </c:pt>
                <c:pt idx="1594">
                  <c:v>-0.1925127612892539</c:v>
                </c:pt>
                <c:pt idx="1595">
                  <c:v>-0.19207044338691043</c:v>
                </c:pt>
                <c:pt idx="1596">
                  <c:v>-0.19162803255021565</c:v>
                </c:pt>
                <c:pt idx="1597">
                  <c:v>-0.19118552993168131</c:v>
                </c:pt>
                <c:pt idx="1598">
                  <c:v>-0.1907429366838187</c:v>
                </c:pt>
                <c:pt idx="1599">
                  <c:v>-0.19030025395913988</c:v>
                </c:pt>
                <c:pt idx="1600">
                  <c:v>-0.18985748291015619</c:v>
                </c:pt>
                <c:pt idx="1601">
                  <c:v>-0.18941462468937964</c:v>
                </c:pt>
                <c:pt idx="1602">
                  <c:v>-0.18897168044932194</c:v>
                </c:pt>
                <c:pt idx="1603">
                  <c:v>-0.18852865134249441</c:v>
                </c:pt>
                <c:pt idx="1604">
                  <c:v>-0.18808553852140911</c:v>
                </c:pt>
                <c:pt idx="1605">
                  <c:v>-0.18764234313857733</c:v>
                </c:pt>
                <c:pt idx="1606">
                  <c:v>-0.18719906634651118</c:v>
                </c:pt>
                <c:pt idx="1607">
                  <c:v>-0.18675570929772228</c:v>
                </c:pt>
                <c:pt idx="1608">
                  <c:v>-0.18631227314472198</c:v>
                </c:pt>
                <c:pt idx="1609">
                  <c:v>-0.18586875904002234</c:v>
                </c:pt>
                <c:pt idx="1610">
                  <c:v>-0.18542516813613466</c:v>
                </c:pt>
                <c:pt idx="1611">
                  <c:v>-0.18498150158557103</c:v>
                </c:pt>
                <c:pt idx="1612">
                  <c:v>-0.18453776054084309</c:v>
                </c:pt>
                <c:pt idx="1613">
                  <c:v>-0.18409394615446217</c:v>
                </c:pt>
                <c:pt idx="1614">
                  <c:v>-0.18365005957894034</c:v>
                </c:pt>
                <c:pt idx="1615">
                  <c:v>-0.18320610196678891</c:v>
                </c:pt>
                <c:pt idx="1616">
                  <c:v>-0.18276207447051995</c:v>
                </c:pt>
                <c:pt idx="1617">
                  <c:v>-0.18231797824264512</c:v>
                </c:pt>
                <c:pt idx="1618">
                  <c:v>-0.18187381443567574</c:v>
                </c:pt>
                <c:pt idx="1619">
                  <c:v>-0.18142958420212388</c:v>
                </c:pt>
                <c:pt idx="1620">
                  <c:v>-0.18098528869450084</c:v>
                </c:pt>
                <c:pt idx="1621">
                  <c:v>-0.18054092906531871</c:v>
                </c:pt>
                <c:pt idx="1622">
                  <c:v>-0.18009650646708913</c:v>
                </c:pt>
                <c:pt idx="1623">
                  <c:v>-0.17965202205232345</c:v>
                </c:pt>
                <c:pt idx="1624">
                  <c:v>-0.1792074769735337</c:v>
                </c:pt>
                <c:pt idx="1625">
                  <c:v>-0.17876287238323121</c:v>
                </c:pt>
                <c:pt idx="1626">
                  <c:v>-0.17831820943392807</c:v>
                </c:pt>
                <c:pt idx="1627">
                  <c:v>-0.1778734892781359</c:v>
                </c:pt>
                <c:pt idx="1628">
                  <c:v>-0.17742871306836605</c:v>
                </c:pt>
                <c:pt idx="1629">
                  <c:v>-0.17698388195713058</c:v>
                </c:pt>
                <c:pt idx="1630">
                  <c:v>-0.17653899709694079</c:v>
                </c:pt>
                <c:pt idx="1631">
                  <c:v>-0.17609405964030878</c:v>
                </c:pt>
                <c:pt idx="1632">
                  <c:v>-0.17564907073974617</c:v>
                </c:pt>
                <c:pt idx="1633">
                  <c:v>-0.17520403154776432</c:v>
                </c:pt>
                <c:pt idx="1634">
                  <c:v>-0.17475894321687527</c:v>
                </c:pt>
                <c:pt idx="1635">
                  <c:v>-0.17431380689959033</c:v>
                </c:pt>
                <c:pt idx="1636">
                  <c:v>-0.1738686237484216</c:v>
                </c:pt>
                <c:pt idx="1637">
                  <c:v>-0.17342339491588071</c:v>
                </c:pt>
                <c:pt idx="1638">
                  <c:v>-0.172978121554479</c:v>
                </c:pt>
                <c:pt idx="1639">
                  <c:v>-0.17253280481672853</c:v>
                </c:pt>
                <c:pt idx="1640">
                  <c:v>-0.1720874458551406</c:v>
                </c:pt>
                <c:pt idx="1641">
                  <c:v>-0.17164204582222731</c:v>
                </c:pt>
                <c:pt idx="1642">
                  <c:v>-0.17119660587050028</c:v>
                </c:pt>
                <c:pt idx="1643">
                  <c:v>-0.17075112715247087</c:v>
                </c:pt>
                <c:pt idx="1644">
                  <c:v>-0.17030561082065113</c:v>
                </c:pt>
                <c:pt idx="1645">
                  <c:v>-0.16986005802755236</c:v>
                </c:pt>
                <c:pt idx="1646">
                  <c:v>-0.16941446992568665</c:v>
                </c:pt>
                <c:pt idx="1647">
                  <c:v>-0.16896884766756565</c:v>
                </c:pt>
                <c:pt idx="1648">
                  <c:v>-0.16852319240570068</c:v>
                </c:pt>
                <c:pt idx="1649">
                  <c:v>-0.16807750529260382</c:v>
                </c:pt>
                <c:pt idx="1650">
                  <c:v>-0.16763178748078636</c:v>
                </c:pt>
                <c:pt idx="1651">
                  <c:v>-0.16718604012276039</c:v>
                </c:pt>
                <c:pt idx="1652">
                  <c:v>-0.16674026437103756</c:v>
                </c:pt>
                <c:pt idx="1653">
                  <c:v>-0.1662944613781292</c:v>
                </c:pt>
                <c:pt idx="1654">
                  <c:v>-0.16584863229654737</c:v>
                </c:pt>
                <c:pt idx="1655">
                  <c:v>-0.16540277827880337</c:v>
                </c:pt>
                <c:pt idx="1656">
                  <c:v>-0.1649569004774093</c:v>
                </c:pt>
                <c:pt idx="1657">
                  <c:v>-0.16451100004487679</c:v>
                </c:pt>
                <c:pt idx="1658">
                  <c:v>-0.16406507813371718</c:v>
                </c:pt>
                <c:pt idx="1659">
                  <c:v>-0.16361913589644253</c:v>
                </c:pt>
                <c:pt idx="1660">
                  <c:v>-0.16317317448556415</c:v>
                </c:pt>
                <c:pt idx="1661">
                  <c:v>-0.16272719505359412</c:v>
                </c:pt>
                <c:pt idx="1662">
                  <c:v>-0.16228119875304409</c:v>
                </c:pt>
                <c:pt idx="1663">
                  <c:v>-0.16183518673642538</c:v>
                </c:pt>
                <c:pt idx="1664">
                  <c:v>-0.16138916015625007</c:v>
                </c:pt>
                <c:pt idx="1665">
                  <c:v>-0.16094312016502946</c:v>
                </c:pt>
                <c:pt idx="1666">
                  <c:v>-0.16049706791527563</c:v>
                </c:pt>
                <c:pt idx="1667">
                  <c:v>-0.16005100455950022</c:v>
                </c:pt>
                <c:pt idx="1668">
                  <c:v>-0.15960493125021458</c:v>
                </c:pt>
                <c:pt idx="1669">
                  <c:v>-0.15915884913993075</c:v>
                </c:pt>
                <c:pt idx="1670">
                  <c:v>-0.15871275938116006</c:v>
                </c:pt>
                <c:pt idx="1671">
                  <c:v>-0.15826666312641458</c:v>
                </c:pt>
                <c:pt idx="1672">
                  <c:v>-0.15782056152820595</c:v>
                </c:pt>
                <c:pt idx="1673">
                  <c:v>-0.15737445573904552</c:v>
                </c:pt>
                <c:pt idx="1674">
                  <c:v>-0.15692834691144533</c:v>
                </c:pt>
                <c:pt idx="1675">
                  <c:v>-0.15648223619791671</c:v>
                </c:pt>
                <c:pt idx="1676">
                  <c:v>-0.15603612475097173</c:v>
                </c:pt>
                <c:pt idx="1677">
                  <c:v>-0.15559001372312203</c:v>
                </c:pt>
                <c:pt idx="1678">
                  <c:v>-0.15514390426687896</c:v>
                </c:pt>
                <c:pt idx="1679">
                  <c:v>-0.15469779753475457</c:v>
                </c:pt>
                <c:pt idx="1680">
                  <c:v>-0.15425169467926017</c:v>
                </c:pt>
                <c:pt idx="1681">
                  <c:v>-0.15380559685290784</c:v>
                </c:pt>
                <c:pt idx="1682">
                  <c:v>-0.15335950520820923</c:v>
                </c:pt>
                <c:pt idx="1683">
                  <c:v>-0.15291342089767568</c:v>
                </c:pt>
                <c:pt idx="1684">
                  <c:v>-0.15246734507381923</c:v>
                </c:pt>
                <c:pt idx="1685">
                  <c:v>-0.15202127888915121</c:v>
                </c:pt>
                <c:pt idx="1686">
                  <c:v>-0.15157522349618369</c:v>
                </c:pt>
                <c:pt idx="1687">
                  <c:v>-0.15112918004742831</c:v>
                </c:pt>
                <c:pt idx="1688">
                  <c:v>-0.15068314969539642</c:v>
                </c:pt>
                <c:pt idx="1689">
                  <c:v>-0.15023713359260008</c:v>
                </c:pt>
                <c:pt idx="1690">
                  <c:v>-0.14979113289155058</c:v>
                </c:pt>
                <c:pt idx="1691">
                  <c:v>-0.14934514874476001</c:v>
                </c:pt>
                <c:pt idx="1692">
                  <c:v>-0.14889918230474003</c:v>
                </c:pt>
                <c:pt idx="1693">
                  <c:v>-0.14845323472400196</c:v>
                </c:pt>
                <c:pt idx="1694">
                  <c:v>-0.14800730715505786</c:v>
                </c:pt>
                <c:pt idx="1695">
                  <c:v>-0.14756140075041904</c:v>
                </c:pt>
                <c:pt idx="1696">
                  <c:v>-0.14711551666259759</c:v>
                </c:pt>
                <c:pt idx="1697">
                  <c:v>-0.14666965604410515</c:v>
                </c:pt>
                <c:pt idx="1698">
                  <c:v>-0.14622382004745305</c:v>
                </c:pt>
                <c:pt idx="1699">
                  <c:v>-0.14577800982515335</c:v>
                </c:pt>
                <c:pt idx="1700">
                  <c:v>-0.14533222652971736</c:v>
                </c:pt>
                <c:pt idx="1701">
                  <c:v>-0.14488647131365717</c:v>
                </c:pt>
                <c:pt idx="1702">
                  <c:v>-0.14444074532948442</c:v>
                </c:pt>
                <c:pt idx="1703">
                  <c:v>-0.14399504972971044</c:v>
                </c:pt>
                <c:pt idx="1704">
                  <c:v>-0.1435493856668473</c:v>
                </c:pt>
                <c:pt idx="1705">
                  <c:v>-0.1431037542934063</c:v>
                </c:pt>
                <c:pt idx="1706">
                  <c:v>-0.14265815676189952</c:v>
                </c:pt>
                <c:pt idx="1707">
                  <c:v>-0.14221259422483862</c:v>
                </c:pt>
                <c:pt idx="1708">
                  <c:v>-0.14176706783473492</c:v>
                </c:pt>
                <c:pt idx="1709">
                  <c:v>-0.14132157874410048</c:v>
                </c:pt>
                <c:pt idx="1710">
                  <c:v>-0.14087612810544661</c:v>
                </c:pt>
                <c:pt idx="1711">
                  <c:v>-0.1404307170712854</c:v>
                </c:pt>
                <c:pt idx="1712">
                  <c:v>-0.1399853467941285</c:v>
                </c:pt>
                <c:pt idx="1713">
                  <c:v>-0.13954001842648722</c:v>
                </c:pt>
                <c:pt idx="1714">
                  <c:v>-0.13909473312087364</c:v>
                </c:pt>
                <c:pt idx="1715">
                  <c:v>-0.13864949202979907</c:v>
                </c:pt>
                <c:pt idx="1716">
                  <c:v>-0.13820429630577558</c:v>
                </c:pt>
                <c:pt idx="1717">
                  <c:v>-0.13775914710131482</c:v>
                </c:pt>
                <c:pt idx="1718">
                  <c:v>-0.13731404556892812</c:v>
                </c:pt>
                <c:pt idx="1719">
                  <c:v>-0.13686899286112755</c:v>
                </c:pt>
                <c:pt idx="1720">
                  <c:v>-0.13642399013042442</c:v>
                </c:pt>
                <c:pt idx="1721">
                  <c:v>-0.1359790385293308</c:v>
                </c:pt>
                <c:pt idx="1722">
                  <c:v>-0.13553413921035834</c:v>
                </c:pt>
                <c:pt idx="1723">
                  <c:v>-0.13508929332601838</c:v>
                </c:pt>
                <c:pt idx="1724">
                  <c:v>-0.13464450202882297</c:v>
                </c:pt>
                <c:pt idx="1725">
                  <c:v>-0.13419976647128343</c:v>
                </c:pt>
                <c:pt idx="1726">
                  <c:v>-0.13375508780591183</c:v>
                </c:pt>
                <c:pt idx="1727">
                  <c:v>-0.13331046718521983</c:v>
                </c:pt>
                <c:pt idx="1728">
                  <c:v>-0.13286590576171875</c:v>
                </c:pt>
                <c:pt idx="1729">
                  <c:v>-0.13242140468792066</c:v>
                </c:pt>
                <c:pt idx="1730">
                  <c:v>-0.13197696511633686</c:v>
                </c:pt>
                <c:pt idx="1731">
                  <c:v>-0.13153258819947944</c:v>
                </c:pt>
                <c:pt idx="1732">
                  <c:v>-0.13108827508986004</c:v>
                </c:pt>
                <c:pt idx="1733">
                  <c:v>-0.13064402693999</c:v>
                </c:pt>
                <c:pt idx="1734">
                  <c:v>-0.13019984490238137</c:v>
                </c:pt>
                <c:pt idx="1735">
                  <c:v>-0.12975573012954547</c:v>
                </c:pt>
                <c:pt idx="1736">
                  <c:v>-0.12931168377399438</c:v>
                </c:pt>
                <c:pt idx="1737">
                  <c:v>-0.12886770698823974</c:v>
                </c:pt>
                <c:pt idx="1738">
                  <c:v>-0.12842380092479289</c:v>
                </c:pt>
                <c:pt idx="1739">
                  <c:v>-0.12797996673616588</c:v>
                </c:pt>
                <c:pt idx="1740">
                  <c:v>-0.12753620557487003</c:v>
                </c:pt>
                <c:pt idx="1741">
                  <c:v>-0.12709251859341741</c:v>
                </c:pt>
                <c:pt idx="1742">
                  <c:v>-0.12664890694431968</c:v>
                </c:pt>
                <c:pt idx="1743">
                  <c:v>-0.12620537178008817</c:v>
                </c:pt>
                <c:pt idx="1744">
                  <c:v>-0.12576191425323494</c:v>
                </c:pt>
                <c:pt idx="1745">
                  <c:v>-0.12531853551627128</c:v>
                </c:pt>
                <c:pt idx="1746">
                  <c:v>-0.12487523672170929</c:v>
                </c:pt>
                <c:pt idx="1747">
                  <c:v>-0.12443201902206064</c:v>
                </c:pt>
                <c:pt idx="1748">
                  <c:v>-0.12398888356983662</c:v>
                </c:pt>
                <c:pt idx="1749">
                  <c:v>-0.1235458315175493</c:v>
                </c:pt>
                <c:pt idx="1750">
                  <c:v>-0.12310286401771002</c:v>
                </c:pt>
                <c:pt idx="1751">
                  <c:v>-0.1226599822228308</c:v>
                </c:pt>
                <c:pt idx="1752">
                  <c:v>-0.12221718728542336</c:v>
                </c:pt>
                <c:pt idx="1753">
                  <c:v>-0.12177448035799898</c:v>
                </c:pt>
                <c:pt idx="1754">
                  <c:v>-0.12133186259306974</c:v>
                </c:pt>
                <c:pt idx="1755">
                  <c:v>-0.12088933514314697</c:v>
                </c:pt>
                <c:pt idx="1756">
                  <c:v>-0.12044689916074268</c:v>
                </c:pt>
                <c:pt idx="1757">
                  <c:v>-0.12000455579836861</c:v>
                </c:pt>
                <c:pt idx="1758">
                  <c:v>-0.11956230620853603</c:v>
                </c:pt>
                <c:pt idx="1759">
                  <c:v>-0.11912015154375702</c:v>
                </c:pt>
                <c:pt idx="1760">
                  <c:v>-0.11867809295654289</c:v>
                </c:pt>
                <c:pt idx="1761">
                  <c:v>-0.1182361315994057</c:v>
                </c:pt>
                <c:pt idx="1762">
                  <c:v>-0.11779426862485715</c:v>
                </c:pt>
                <c:pt idx="1763">
                  <c:v>-0.11735250518540852</c:v>
                </c:pt>
                <c:pt idx="1764">
                  <c:v>-0.11691084243357189</c:v>
                </c:pt>
                <c:pt idx="1765">
                  <c:v>-0.11646928152185856</c:v>
                </c:pt>
                <c:pt idx="1766">
                  <c:v>-0.11602782360278062</c:v>
                </c:pt>
                <c:pt idx="1767">
                  <c:v>-0.11558646982884974</c:v>
                </c:pt>
                <c:pt idx="1768">
                  <c:v>-0.11514522135257721</c:v>
                </c:pt>
                <c:pt idx="1769">
                  <c:v>-0.11470407932647511</c:v>
                </c:pt>
                <c:pt idx="1770">
                  <c:v>-0.11426304490305475</c:v>
                </c:pt>
                <c:pt idx="1771">
                  <c:v>-0.1138221192348282</c:v>
                </c:pt>
                <c:pt idx="1772">
                  <c:v>-0.11338130347430714</c:v>
                </c:pt>
                <c:pt idx="1773">
                  <c:v>-0.11294059877400286</c:v>
                </c:pt>
                <c:pt idx="1774">
                  <c:v>-0.11250000628642745</c:v>
                </c:pt>
                <c:pt idx="1775">
                  <c:v>-0.1120595271640922</c:v>
                </c:pt>
                <c:pt idx="1776">
                  <c:v>-0.1116191625595092</c:v>
                </c:pt>
                <c:pt idx="1777">
                  <c:v>-0.11117891362519011</c:v>
                </c:pt>
                <c:pt idx="1778">
                  <c:v>-0.11073878151364625</c:v>
                </c:pt>
                <c:pt idx="1779">
                  <c:v>-0.11029876737738967</c:v>
                </c:pt>
                <c:pt idx="1780">
                  <c:v>-0.10985887236893169</c:v>
                </c:pt>
                <c:pt idx="1781">
                  <c:v>-0.10941909764078438</c:v>
                </c:pt>
                <c:pt idx="1782">
                  <c:v>-0.10897944434545942</c:v>
                </c:pt>
                <c:pt idx="1783">
                  <c:v>-0.10853991363546811</c:v>
                </c:pt>
                <c:pt idx="1784">
                  <c:v>-0.10810050666332252</c:v>
                </c:pt>
                <c:pt idx="1785">
                  <c:v>-0.10766122458153396</c:v>
                </c:pt>
                <c:pt idx="1786">
                  <c:v>-0.1072220685426145</c:v>
                </c:pt>
                <c:pt idx="1787">
                  <c:v>-0.10678303969907582</c:v>
                </c:pt>
                <c:pt idx="1788">
                  <c:v>-0.10634413920342922</c:v>
                </c:pt>
                <c:pt idx="1789">
                  <c:v>-0.10590536820818677</c:v>
                </c:pt>
                <c:pt idx="1790">
                  <c:v>-0.10546672786585978</c:v>
                </c:pt>
                <c:pt idx="1791">
                  <c:v>-0.10502821932896032</c:v>
                </c:pt>
                <c:pt idx="1792">
                  <c:v>-0.10458984375000008</c:v>
                </c:pt>
                <c:pt idx="1793">
                  <c:v>-0.10415160228149034</c:v>
                </c:pt>
                <c:pt idx="1794">
                  <c:v>-0.10371349607594318</c:v>
                </c:pt>
                <c:pt idx="1795">
                  <c:v>-0.10327552628586992</c:v>
                </c:pt>
                <c:pt idx="1796">
                  <c:v>-0.10283769406378261</c:v>
                </c:pt>
                <c:pt idx="1797">
                  <c:v>-0.10240000056219295</c:v>
                </c:pt>
                <c:pt idx="1798">
                  <c:v>-0.10196244693361223</c:v>
                </c:pt>
                <c:pt idx="1799">
                  <c:v>-0.10152503433055252</c:v>
                </c:pt>
                <c:pt idx="1800">
                  <c:v>-0.10108776390552512</c:v>
                </c:pt>
                <c:pt idx="1801">
                  <c:v>-0.10065063681104212</c:v>
                </c:pt>
                <c:pt idx="1802">
                  <c:v>-0.1002136541996152</c:v>
                </c:pt>
                <c:pt idx="1803">
                  <c:v>-9.9776817223755643E-2</c:v>
                </c:pt>
                <c:pt idx="1804">
                  <c:v>-9.9340127035975528E-2</c:v>
                </c:pt>
                <c:pt idx="1805">
                  <c:v>-9.8903584788786164E-2</c:v>
                </c:pt>
                <c:pt idx="1806">
                  <c:v>-9.8467191634699622E-2</c:v>
                </c:pt>
                <c:pt idx="1807">
                  <c:v>-9.8030948726227585E-2</c:v>
                </c:pt>
                <c:pt idx="1808">
                  <c:v>-9.7594857215881348E-2</c:v>
                </c:pt>
                <c:pt idx="1809">
                  <c:v>-9.7158918256172982E-2</c:v>
                </c:pt>
                <c:pt idx="1810">
                  <c:v>-9.6723132999613798E-2</c:v>
                </c:pt>
                <c:pt idx="1811">
                  <c:v>-9.6287502598715866E-2</c:v>
                </c:pt>
                <c:pt idx="1812">
                  <c:v>-9.5852028205990869E-2</c:v>
                </c:pt>
                <c:pt idx="1813">
                  <c:v>-9.5416710973950103E-2</c:v>
                </c:pt>
                <c:pt idx="1814">
                  <c:v>-9.4981552055105639E-2</c:v>
                </c:pt>
                <c:pt idx="1815">
                  <c:v>-9.4546552601968786E-2</c:v>
                </c:pt>
                <c:pt idx="1816">
                  <c:v>-9.4111713767051616E-2</c:v>
                </c:pt>
                <c:pt idx="1817">
                  <c:v>-9.3677036702865812E-2</c:v>
                </c:pt>
                <c:pt idx="1818">
                  <c:v>-9.3242522561922669E-2</c:v>
                </c:pt>
                <c:pt idx="1819">
                  <c:v>-9.2808172496734259E-2</c:v>
                </c:pt>
                <c:pt idx="1820">
                  <c:v>-9.237398765981189E-2</c:v>
                </c:pt>
                <c:pt idx="1821">
                  <c:v>-9.1939969203667635E-2</c:v>
                </c:pt>
                <c:pt idx="1822">
                  <c:v>-9.1506118280813176E-2</c:v>
                </c:pt>
                <c:pt idx="1823">
                  <c:v>-9.1072436043759808E-2</c:v>
                </c:pt>
                <c:pt idx="1824">
                  <c:v>-9.0638923645019603E-2</c:v>
                </c:pt>
                <c:pt idx="1825">
                  <c:v>-9.0205582237103871E-2</c:v>
                </c:pt>
                <c:pt idx="1826">
                  <c:v>-8.9772412972524682E-2</c:v>
                </c:pt>
                <c:pt idx="1827">
                  <c:v>-8.933941700379372E-2</c:v>
                </c:pt>
                <c:pt idx="1828">
                  <c:v>-8.8906595483422279E-2</c:v>
                </c:pt>
                <c:pt idx="1829">
                  <c:v>-8.8473949563922447E-2</c:v>
                </c:pt>
                <c:pt idx="1830">
                  <c:v>-8.8041480397805488E-2</c:v>
                </c:pt>
                <c:pt idx="1831">
                  <c:v>-8.7609189137583518E-2</c:v>
                </c:pt>
                <c:pt idx="1832">
                  <c:v>-8.7177076935768205E-2</c:v>
                </c:pt>
                <c:pt idx="1833">
                  <c:v>-8.6745144944870844E-2</c:v>
                </c:pt>
                <c:pt idx="1834">
                  <c:v>-8.6313394317403522E-2</c:v>
                </c:pt>
                <c:pt idx="1835">
                  <c:v>-8.5881826205877504E-2</c:v>
                </c:pt>
                <c:pt idx="1836">
                  <c:v>-8.5450441762804905E-2</c:v>
                </c:pt>
                <c:pt idx="1837">
                  <c:v>-8.5019242140697393E-2</c:v>
                </c:pt>
                <c:pt idx="1838">
                  <c:v>-8.4588228492066264E-2</c:v>
                </c:pt>
                <c:pt idx="1839">
                  <c:v>-8.4157401969423604E-2</c:v>
                </c:pt>
                <c:pt idx="1840">
                  <c:v>-8.3726763725280678E-2</c:v>
                </c:pt>
                <c:pt idx="1841">
                  <c:v>-8.3296314912149602E-2</c:v>
                </c:pt>
                <c:pt idx="1842">
                  <c:v>-8.2866056682542044E-2</c:v>
                </c:pt>
                <c:pt idx="1843">
                  <c:v>-8.2435990188969299E-2</c:v>
                </c:pt>
                <c:pt idx="1844">
                  <c:v>-8.2006116583943453E-2</c:v>
                </c:pt>
                <c:pt idx="1845">
                  <c:v>-8.1576437019975773E-2</c:v>
                </c:pt>
                <c:pt idx="1846">
                  <c:v>-8.1146952649578372E-2</c:v>
                </c:pt>
                <c:pt idx="1847">
                  <c:v>-8.0717664625262919E-2</c:v>
                </c:pt>
                <c:pt idx="1848">
                  <c:v>-8.028857409954071E-2</c:v>
                </c:pt>
                <c:pt idx="1849">
                  <c:v>-7.9859682224923831E-2</c:v>
                </c:pt>
                <c:pt idx="1850">
                  <c:v>-7.9430990153923547E-2</c:v>
                </c:pt>
                <c:pt idx="1851">
                  <c:v>-7.9002499039051974E-2</c:v>
                </c:pt>
                <c:pt idx="1852">
                  <c:v>-7.8574210032820779E-2</c:v>
                </c:pt>
                <c:pt idx="1853">
                  <c:v>-7.8146124287741259E-2</c:v>
                </c:pt>
                <c:pt idx="1854">
                  <c:v>-7.7718242956325498E-2</c:v>
                </c:pt>
                <c:pt idx="1855">
                  <c:v>-7.7290567191084764E-2</c:v>
                </c:pt>
                <c:pt idx="1856">
                  <c:v>-7.686309814453117E-2</c:v>
                </c:pt>
                <c:pt idx="1857">
                  <c:v>-7.6435836969176385E-2</c:v>
                </c:pt>
                <c:pt idx="1858">
                  <c:v>-7.6008784817531705E-2</c:v>
                </c:pt>
                <c:pt idx="1859">
                  <c:v>-7.5581942842109215E-2</c:v>
                </c:pt>
                <c:pt idx="1860">
                  <c:v>-7.5155312195420182E-2</c:v>
                </c:pt>
                <c:pt idx="1861">
                  <c:v>-7.472889402997672E-2</c:v>
                </c:pt>
                <c:pt idx="1862">
                  <c:v>-7.4302689498290497E-2</c:v>
                </c:pt>
                <c:pt idx="1863">
                  <c:v>-7.387669975287281E-2</c:v>
                </c:pt>
                <c:pt idx="1864">
                  <c:v>-7.3450925946235743E-2</c:v>
                </c:pt>
                <c:pt idx="1865">
                  <c:v>-7.3025369230890563E-2</c:v>
                </c:pt>
                <c:pt idx="1866">
                  <c:v>-7.2600030759349385E-2</c:v>
                </c:pt>
                <c:pt idx="1867">
                  <c:v>-7.2174911684123877E-2</c:v>
                </c:pt>
                <c:pt idx="1868">
                  <c:v>-7.1750013157725334E-2</c:v>
                </c:pt>
                <c:pt idx="1869">
                  <c:v>-7.1325336332665842E-2</c:v>
                </c:pt>
                <c:pt idx="1870">
                  <c:v>-7.0900882361456669E-2</c:v>
                </c:pt>
                <c:pt idx="1871">
                  <c:v>-7.0476652396609926E-2</c:v>
                </c:pt>
                <c:pt idx="1872">
                  <c:v>-7.0052647590637285E-2</c:v>
                </c:pt>
                <c:pt idx="1873">
                  <c:v>-6.9628869096050039E-2</c:v>
                </c:pt>
                <c:pt idx="1874">
                  <c:v>-6.9205318065360275E-2</c:v>
                </c:pt>
                <c:pt idx="1875">
                  <c:v>-6.8781995651079259E-2</c:v>
                </c:pt>
                <c:pt idx="1876">
                  <c:v>-6.8358903005719104E-2</c:v>
                </c:pt>
                <c:pt idx="1877">
                  <c:v>-6.7936041281791482E-2</c:v>
                </c:pt>
                <c:pt idx="1878">
                  <c:v>-6.7513411631807685E-2</c:v>
                </c:pt>
                <c:pt idx="1879">
                  <c:v>-6.7091015208279384E-2</c:v>
                </c:pt>
                <c:pt idx="1880">
                  <c:v>-6.6668853163719094E-2</c:v>
                </c:pt>
                <c:pt idx="1881">
                  <c:v>-6.624692665063768E-2</c:v>
                </c:pt>
                <c:pt idx="1882">
                  <c:v>-6.5825236821547228E-2</c:v>
                </c:pt>
                <c:pt idx="1883">
                  <c:v>-6.5403784828959033E-2</c:v>
                </c:pt>
                <c:pt idx="1884">
                  <c:v>-6.4982571825384763E-2</c:v>
                </c:pt>
                <c:pt idx="1885">
                  <c:v>-6.4561598963336936E-2</c:v>
                </c:pt>
                <c:pt idx="1886">
                  <c:v>-6.4140867395326415E-2</c:v>
                </c:pt>
                <c:pt idx="1887">
                  <c:v>-6.3720378273865286E-2</c:v>
                </c:pt>
                <c:pt idx="1888">
                  <c:v>-6.3300132751464844E-2</c:v>
                </c:pt>
                <c:pt idx="1889">
                  <c:v>-6.2880131980636758E-2</c:v>
                </c:pt>
                <c:pt idx="1890">
                  <c:v>-6.2460377113893545E-2</c:v>
                </c:pt>
                <c:pt idx="1891">
                  <c:v>-6.2040869303746068E-2</c:v>
                </c:pt>
                <c:pt idx="1892">
                  <c:v>-6.1621609702706422E-2</c:v>
                </c:pt>
                <c:pt idx="1893">
                  <c:v>-6.1202599463285878E-2</c:v>
                </c:pt>
                <c:pt idx="1894">
                  <c:v>-6.0783839737996129E-2</c:v>
                </c:pt>
                <c:pt idx="1895">
                  <c:v>-6.0365331679349682E-2</c:v>
                </c:pt>
                <c:pt idx="1896">
                  <c:v>-5.9947076439857402E-2</c:v>
                </c:pt>
                <c:pt idx="1897">
                  <c:v>-5.9529075172031383E-2</c:v>
                </c:pt>
                <c:pt idx="1898">
                  <c:v>-5.9111329028382897E-2</c:v>
                </c:pt>
                <c:pt idx="1899">
                  <c:v>-5.8693839161423636E-2</c:v>
                </c:pt>
                <c:pt idx="1900">
                  <c:v>-5.8276606723666108E-2</c:v>
                </c:pt>
                <c:pt idx="1901">
                  <c:v>-5.7859632867621177E-2</c:v>
                </c:pt>
                <c:pt idx="1902">
                  <c:v>-5.7442918745800937E-2</c:v>
                </c:pt>
                <c:pt idx="1903">
                  <c:v>-5.7026465510716662E-2</c:v>
                </c:pt>
                <c:pt idx="1904">
                  <c:v>-5.6610274314880041E-2</c:v>
                </c:pt>
                <c:pt idx="1905">
                  <c:v>-5.6194346310803583E-2</c:v>
                </c:pt>
                <c:pt idx="1906">
                  <c:v>-5.5778682650998154E-2</c:v>
                </c:pt>
                <c:pt idx="1907">
                  <c:v>-5.5363284487975846E-2</c:v>
                </c:pt>
                <c:pt idx="1908">
                  <c:v>-5.4948152974247932E-2</c:v>
                </c:pt>
                <c:pt idx="1909">
                  <c:v>-5.4533289262326104E-2</c:v>
                </c:pt>
                <c:pt idx="1910">
                  <c:v>-5.411869450472287E-2</c:v>
                </c:pt>
                <c:pt idx="1911">
                  <c:v>-5.3704369853949094E-2</c:v>
                </c:pt>
                <c:pt idx="1912">
                  <c:v>-5.3290316462516869E-2</c:v>
                </c:pt>
                <c:pt idx="1913">
                  <c:v>-5.287653548293747E-2</c:v>
                </c:pt>
                <c:pt idx="1914">
                  <c:v>-5.2463028067722586E-2</c:v>
                </c:pt>
                <c:pt idx="1915">
                  <c:v>-5.2049795369384727E-2</c:v>
                </c:pt>
                <c:pt idx="1916">
                  <c:v>-5.1636838540434757E-2</c:v>
                </c:pt>
                <c:pt idx="1917">
                  <c:v>-5.1224158733384768E-2</c:v>
                </c:pt>
                <c:pt idx="1918">
                  <c:v>-5.0811757100746036E-2</c:v>
                </c:pt>
                <c:pt idx="1919">
                  <c:v>-5.0399634795030249E-2</c:v>
                </c:pt>
                <c:pt idx="1920">
                  <c:v>-4.9987792968749917E-2</c:v>
                </c:pt>
                <c:pt idx="1921">
                  <c:v>-4.9576232774415904E-2</c:v>
                </c:pt>
                <c:pt idx="1922">
                  <c:v>-4.9164955364540304E-2</c:v>
                </c:pt>
                <c:pt idx="1923">
                  <c:v>-4.875396189163439E-2</c:v>
                </c:pt>
                <c:pt idx="1924">
                  <c:v>-4.8343253508209852E-2</c:v>
                </c:pt>
                <c:pt idx="1925">
                  <c:v>-4.7932831366779199E-2</c:v>
                </c:pt>
                <c:pt idx="1926">
                  <c:v>-4.7522696619853297E-2</c:v>
                </c:pt>
                <c:pt idx="1927">
                  <c:v>-4.7112850419944237E-2</c:v>
                </c:pt>
                <c:pt idx="1928">
                  <c:v>-4.6703293919563293E-2</c:v>
                </c:pt>
                <c:pt idx="1929">
                  <c:v>-4.629402827122215E-2</c:v>
                </c:pt>
                <c:pt idx="1930">
                  <c:v>-4.5885054627433336E-2</c:v>
                </c:pt>
                <c:pt idx="1931">
                  <c:v>-4.5476374140707695E-2</c:v>
                </c:pt>
                <c:pt idx="1932">
                  <c:v>-4.5067987963557328E-2</c:v>
                </c:pt>
                <c:pt idx="1933">
                  <c:v>-4.4659897248493508E-2</c:v>
                </c:pt>
                <c:pt idx="1934">
                  <c:v>-4.4252103148027917E-2</c:v>
                </c:pt>
                <c:pt idx="1935">
                  <c:v>-4.3844606814673087E-2</c:v>
                </c:pt>
                <c:pt idx="1936">
                  <c:v>-4.3437409400939861E-2</c:v>
                </c:pt>
                <c:pt idx="1937">
                  <c:v>-4.3030512059340338E-2</c:v>
                </c:pt>
                <c:pt idx="1938">
                  <c:v>-4.2623915942385793E-2</c:v>
                </c:pt>
                <c:pt idx="1939">
                  <c:v>-4.2217622202587908E-2</c:v>
                </c:pt>
                <c:pt idx="1940">
                  <c:v>-4.1811631992459214E-2</c:v>
                </c:pt>
                <c:pt idx="1941">
                  <c:v>-4.1405946464510547E-2</c:v>
                </c:pt>
                <c:pt idx="1942">
                  <c:v>-4.1000566771254028E-2</c:v>
                </c:pt>
                <c:pt idx="1943">
                  <c:v>-4.059549406520091E-2</c:v>
                </c:pt>
                <c:pt idx="1944">
                  <c:v>-4.0190729498862883E-2</c:v>
                </c:pt>
                <c:pt idx="1945">
                  <c:v>-3.9786274224752477E-2</c:v>
                </c:pt>
                <c:pt idx="1946">
                  <c:v>-3.9382129395380529E-2</c:v>
                </c:pt>
                <c:pt idx="1947">
                  <c:v>-3.8978296163259159E-2</c:v>
                </c:pt>
                <c:pt idx="1948">
                  <c:v>-3.857477568089962E-2</c:v>
                </c:pt>
                <c:pt idx="1949">
                  <c:v>-3.8171569100813603E-2</c:v>
                </c:pt>
                <c:pt idx="1950">
                  <c:v>-3.7768677575513637E-2</c:v>
                </c:pt>
                <c:pt idx="1951">
                  <c:v>-3.736610225751056E-2</c:v>
                </c:pt>
                <c:pt idx="1952">
                  <c:v>-3.6963844299316491E-2</c:v>
                </c:pt>
                <c:pt idx="1953">
                  <c:v>-3.6561904853442684E-2</c:v>
                </c:pt>
                <c:pt idx="1954">
                  <c:v>-3.6160285072400829E-2</c:v>
                </c:pt>
                <c:pt idx="1955">
                  <c:v>-3.5758986108703456E-2</c:v>
                </c:pt>
                <c:pt idx="1956">
                  <c:v>-3.5358009114861401E-2</c:v>
                </c:pt>
                <c:pt idx="1957">
                  <c:v>-3.4957355243386785E-2</c:v>
                </c:pt>
                <c:pt idx="1958">
                  <c:v>-3.4557025646790862E-2</c:v>
                </c:pt>
                <c:pt idx="1959">
                  <c:v>-3.4157021477585321E-2</c:v>
                </c:pt>
                <c:pt idx="1960">
                  <c:v>-3.3757343888282693E-2</c:v>
                </c:pt>
                <c:pt idx="1961">
                  <c:v>-3.3357994031393813E-2</c:v>
                </c:pt>
                <c:pt idx="1962">
                  <c:v>-3.2958973059430803E-2</c:v>
                </c:pt>
                <c:pt idx="1963">
                  <c:v>-3.2560282124904916E-2</c:v>
                </c:pt>
                <c:pt idx="1964">
                  <c:v>-3.2161922380327834E-2</c:v>
                </c:pt>
                <c:pt idx="1965">
                  <c:v>-3.1763894978212109E-2</c:v>
                </c:pt>
                <c:pt idx="1966">
                  <c:v>-3.1366201071068557E-2</c:v>
                </c:pt>
                <c:pt idx="1967">
                  <c:v>-3.0968841811409305E-2</c:v>
                </c:pt>
                <c:pt idx="1968">
                  <c:v>-3.0571818351745605E-2</c:v>
                </c:pt>
                <c:pt idx="1969">
                  <c:v>-3.0175131844589146E-2</c:v>
                </c:pt>
                <c:pt idx="1970">
                  <c:v>-2.9778783442452463E-2</c:v>
                </c:pt>
                <c:pt idx="1971">
                  <c:v>-2.9382774297846397E-2</c:v>
                </c:pt>
                <c:pt idx="1972">
                  <c:v>-2.8987105563283051E-2</c:v>
                </c:pt>
                <c:pt idx="1973">
                  <c:v>-2.8591778391273692E-2</c:v>
                </c:pt>
                <c:pt idx="1974">
                  <c:v>-2.819679393433E-2</c:v>
                </c:pt>
                <c:pt idx="1975">
                  <c:v>-2.7802153344964522E-2</c:v>
                </c:pt>
                <c:pt idx="1976">
                  <c:v>-2.7407857775688084E-2</c:v>
                </c:pt>
                <c:pt idx="1977">
                  <c:v>-2.7013908379012803E-2</c:v>
                </c:pt>
                <c:pt idx="1978">
                  <c:v>-2.6620306307449937E-2</c:v>
                </c:pt>
                <c:pt idx="1979">
                  <c:v>-2.6227052713511168E-2</c:v>
                </c:pt>
                <c:pt idx="1980">
                  <c:v>-2.5834148749709043E-2</c:v>
                </c:pt>
                <c:pt idx="1981">
                  <c:v>-2.5441595568554388E-2</c:v>
                </c:pt>
                <c:pt idx="1982">
                  <c:v>-2.5049394322559322E-2</c:v>
                </c:pt>
                <c:pt idx="1983">
                  <c:v>-2.46575461642351E-2</c:v>
                </c:pt>
                <c:pt idx="1984">
                  <c:v>-2.4266052246093406E-2</c:v>
                </c:pt>
                <c:pt idx="1985">
                  <c:v>-2.3874913720646786E-2</c:v>
                </c:pt>
                <c:pt idx="1986">
                  <c:v>-2.3484131740406068E-2</c:v>
                </c:pt>
                <c:pt idx="1987">
                  <c:v>-2.3093707457883368E-2</c:v>
                </c:pt>
                <c:pt idx="1988">
                  <c:v>-2.2703642025589943E-2</c:v>
                </c:pt>
                <c:pt idx="1989">
                  <c:v>-2.2313936596037476E-2</c:v>
                </c:pt>
                <c:pt idx="1990">
                  <c:v>-2.1924592321738514E-2</c:v>
                </c:pt>
                <c:pt idx="1991">
                  <c:v>-2.1535610355203884E-2</c:v>
                </c:pt>
                <c:pt idx="1992">
                  <c:v>-2.1146991848945702E-2</c:v>
                </c:pt>
                <c:pt idx="1993">
                  <c:v>-2.0758737955475226E-2</c:v>
                </c:pt>
                <c:pt idx="1994">
                  <c:v>-2.0370849827304138E-2</c:v>
                </c:pt>
                <c:pt idx="1995">
                  <c:v>-1.9983328616944986E-2</c:v>
                </c:pt>
                <c:pt idx="1996">
                  <c:v>-1.9596175476908596E-2</c:v>
                </c:pt>
                <c:pt idx="1997">
                  <c:v>-1.9209391559707089E-2</c:v>
                </c:pt>
                <c:pt idx="1998">
                  <c:v>-1.882297801785171E-2</c:v>
                </c:pt>
                <c:pt idx="1999">
                  <c:v>-1.8436936003854151E-2</c:v>
                </c:pt>
                <c:pt idx="2000">
                  <c:v>-1.8051266670226964E-2</c:v>
                </c:pt>
                <c:pt idx="2001">
                  <c:v>-1.7665971169480967E-2</c:v>
                </c:pt>
                <c:pt idx="2002">
                  <c:v>-1.7281050654128282E-2</c:v>
                </c:pt>
                <c:pt idx="2003">
                  <c:v>-1.6896506276680157E-2</c:v>
                </c:pt>
                <c:pt idx="2004">
                  <c:v>-1.6512339189648281E-2</c:v>
                </c:pt>
                <c:pt idx="2005">
                  <c:v>-1.6128550545545208E-2</c:v>
                </c:pt>
                <c:pt idx="2006">
                  <c:v>-1.5745141496881755E-2</c:v>
                </c:pt>
                <c:pt idx="2007">
                  <c:v>-1.5362113196170044E-2</c:v>
                </c:pt>
                <c:pt idx="2008">
                  <c:v>-1.4979466795921326E-2</c:v>
                </c:pt>
                <c:pt idx="2009">
                  <c:v>-1.4597203448647286E-2</c:v>
                </c:pt>
                <c:pt idx="2010">
                  <c:v>-1.4215324306860479E-2</c:v>
                </c:pt>
                <c:pt idx="2011">
                  <c:v>-1.3833830523071723E-2</c:v>
                </c:pt>
                <c:pt idx="2012">
                  <c:v>-1.3452723249793141E-2</c:v>
                </c:pt>
                <c:pt idx="2013">
                  <c:v>-1.3072003639535978E-2</c:v>
                </c:pt>
                <c:pt idx="2014">
                  <c:v>-1.2691672844811925E-2</c:v>
                </c:pt>
                <c:pt idx="2015">
                  <c:v>-1.2311732018133539E-2</c:v>
                </c:pt>
                <c:pt idx="2016">
                  <c:v>-1.1932182312011631E-2</c:v>
                </c:pt>
                <c:pt idx="2017">
                  <c:v>-1.1553024878958328E-2</c:v>
                </c:pt>
                <c:pt idx="2018">
                  <c:v>-1.1174260871484876E-2</c:v>
                </c:pt>
                <c:pt idx="2019">
                  <c:v>-1.079589144210296E-2</c:v>
                </c:pt>
                <c:pt idx="2020">
                  <c:v>-1.0417917743325147E-2</c:v>
                </c:pt>
                <c:pt idx="2021">
                  <c:v>-1.004034092766224E-2</c:v>
                </c:pt>
                <c:pt idx="2022">
                  <c:v>-9.6631621476263689E-3</c:v>
                </c:pt>
                <c:pt idx="2023">
                  <c:v>-9.2863825557287782E-3</c:v>
                </c:pt>
                <c:pt idx="2024">
                  <c:v>-8.9100033044811552E-3</c:v>
                </c:pt>
                <c:pt idx="2025">
                  <c:v>-8.5340255463960627E-3</c:v>
                </c:pt>
                <c:pt idx="2026">
                  <c:v>-8.1584504339843114E-3</c:v>
                </c:pt>
                <c:pt idx="2027">
                  <c:v>-7.7832791197580235E-3</c:v>
                </c:pt>
                <c:pt idx="2028">
                  <c:v>-7.408512756228447E-3</c:v>
                </c:pt>
                <c:pt idx="2029">
                  <c:v>-7.0341524959072676E-3</c:v>
                </c:pt>
                <c:pt idx="2030">
                  <c:v>-6.6601994913070509E-3</c:v>
                </c:pt>
                <c:pt idx="2031">
                  <c:v>-6.2866548949386042E-3</c:v>
                </c:pt>
                <c:pt idx="2032">
                  <c:v>-5.913519859314053E-3</c:v>
                </c:pt>
                <c:pt idx="2033">
                  <c:v>-5.5407955369446427E-3</c:v>
                </c:pt>
                <c:pt idx="2034">
                  <c:v>-5.1684830803420592E-3</c:v>
                </c:pt>
                <c:pt idx="2035">
                  <c:v>-4.7965836420188705E-3</c:v>
                </c:pt>
                <c:pt idx="2036">
                  <c:v>-4.4250983744858812E-3</c:v>
                </c:pt>
                <c:pt idx="2037">
                  <c:v>-4.0540284302552181E-3</c:v>
                </c:pt>
                <c:pt idx="2038">
                  <c:v>-3.6833749618381262E-3</c:v>
                </c:pt>
                <c:pt idx="2039">
                  <c:v>-3.3131391217462907E-3</c:v>
                </c:pt>
                <c:pt idx="2040">
                  <c:v>-2.9433220624922821E-3</c:v>
                </c:pt>
                <c:pt idx="2041">
                  <c:v>-2.5739249365869027E-3</c:v>
                </c:pt>
                <c:pt idx="2042">
                  <c:v>-2.2049488965422801E-3</c:v>
                </c:pt>
                <c:pt idx="2043">
                  <c:v>-1.8363950948696584E-3</c:v>
                </c:pt>
                <c:pt idx="2044">
                  <c:v>-1.468264684080723E-3</c:v>
                </c:pt>
                <c:pt idx="2045">
                  <c:v>-1.1005588166880466E-3</c:v>
                </c:pt>
                <c:pt idx="2046">
                  <c:v>-7.3327864520242878E-4</c:v>
                </c:pt>
                <c:pt idx="2047">
                  <c:v>-3.6642532213599917E-4</c:v>
                </c:pt>
                <c:pt idx="2048">
                  <c:v>0</c:v>
                </c:pt>
              </c:numCache>
            </c:numRef>
          </c:xVal>
          <c:yVal>
            <c:numRef>
              <c:f>[0]!Bézier_Y</c:f>
              <c:numCache>
                <c:formatCode>General</c:formatCode>
                <c:ptCount val="2049"/>
                <c:pt idx="0">
                  <c:v>0</c:v>
                </c:pt>
                <c:pt idx="1">
                  <c:v>7.3242177666015451E-4</c:v>
                </c:pt>
                <c:pt idx="2">
                  <c:v>1.4648429632812365E-3</c:v>
                </c:pt>
                <c:pt idx="3">
                  <c:v>2.197262969824173E-3</c:v>
                </c:pt>
                <c:pt idx="4">
                  <c:v>2.9296812062498917E-3</c:v>
                </c:pt>
                <c:pt idx="5">
                  <c:v>3.6620970825193199E-3</c:v>
                </c:pt>
                <c:pt idx="6">
                  <c:v>4.3945100085933846E-3</c:v>
                </c:pt>
                <c:pt idx="7">
                  <c:v>5.1269193944330138E-3</c:v>
                </c:pt>
                <c:pt idx="8">
                  <c:v>5.8593246499991343E-3</c:v>
                </c:pt>
                <c:pt idx="9">
                  <c:v>6.5917251852526731E-3</c:v>
                </c:pt>
                <c:pt idx="10">
                  <c:v>7.3241204101545587E-3</c:v>
                </c:pt>
                <c:pt idx="11">
                  <c:v>8.056509734665717E-3</c:v>
                </c:pt>
                <c:pt idx="12">
                  <c:v>8.7888925687470785E-3</c:v>
                </c:pt>
                <c:pt idx="13">
                  <c:v>9.5212683223595655E-3</c:v>
                </c:pt>
                <c:pt idx="14">
                  <c:v>1.025363640546411E-2</c:v>
                </c:pt>
                <c:pt idx="15">
                  <c:v>1.0985996228021636E-2</c:v>
                </c:pt>
                <c:pt idx="16">
                  <c:v>1.1718347199993073E-2</c:v>
                </c:pt>
                <c:pt idx="17">
                  <c:v>1.2450688731339348E-2</c:v>
                </c:pt>
                <c:pt idx="18">
                  <c:v>1.3183020232021387E-2</c:v>
                </c:pt>
                <c:pt idx="19">
                  <c:v>1.3915341112000119E-2</c:v>
                </c:pt>
                <c:pt idx="20">
                  <c:v>1.464765078123647E-2</c:v>
                </c:pt>
                <c:pt idx="21">
                  <c:v>1.5379948649691369E-2</c:v>
                </c:pt>
                <c:pt idx="22">
                  <c:v>1.611223412732574E-2</c:v>
                </c:pt>
                <c:pt idx="23">
                  <c:v>1.6844506624100516E-2</c:v>
                </c:pt>
                <c:pt idx="24">
                  <c:v>1.7576765549976621E-2</c:v>
                </c:pt>
                <c:pt idx="25">
                  <c:v>1.830901031491498E-2</c:v>
                </c:pt>
                <c:pt idx="26">
                  <c:v>1.9041240328876524E-2</c:v>
                </c:pt>
                <c:pt idx="27">
                  <c:v>1.977345500182218E-2</c:v>
                </c:pt>
                <c:pt idx="28">
                  <c:v>2.0505653743712875E-2</c:v>
                </c:pt>
                <c:pt idx="29">
                  <c:v>2.1237835964509531E-2</c:v>
                </c:pt>
                <c:pt idx="30">
                  <c:v>2.1970001074173087E-2</c:v>
                </c:pt>
                <c:pt idx="31">
                  <c:v>2.2702148482664459E-2</c:v>
                </c:pt>
                <c:pt idx="32">
                  <c:v>2.343427759994458E-2</c:v>
                </c:pt>
                <c:pt idx="33">
                  <c:v>2.4166387835974378E-2</c:v>
                </c:pt>
                <c:pt idx="34">
                  <c:v>2.4898478600714775E-2</c:v>
                </c:pt>
                <c:pt idx="35">
                  <c:v>2.5630549304126705E-2</c:v>
                </c:pt>
                <c:pt idx="36">
                  <c:v>2.6362599356171093E-2</c:v>
                </c:pt>
                <c:pt idx="37">
                  <c:v>2.7094628166808864E-2</c:v>
                </c:pt>
                <c:pt idx="38">
                  <c:v>2.7826635146000946E-2</c:v>
                </c:pt>
                <c:pt idx="39">
                  <c:v>2.8558619703708269E-2</c:v>
                </c:pt>
                <c:pt idx="40">
                  <c:v>2.9290581249891756E-2</c:v>
                </c:pt>
                <c:pt idx="41">
                  <c:v>3.0022519194512345E-2</c:v>
                </c:pt>
                <c:pt idx="42">
                  <c:v>3.0754432947530948E-2</c:v>
                </c:pt>
                <c:pt idx="43">
                  <c:v>3.1486321918908503E-2</c:v>
                </c:pt>
                <c:pt idx="44">
                  <c:v>3.2218185518605932E-2</c:v>
                </c:pt>
                <c:pt idx="45">
                  <c:v>3.2950023156584164E-2</c:v>
                </c:pt>
                <c:pt idx="46">
                  <c:v>3.3681834242804132E-2</c:v>
                </c:pt>
                <c:pt idx="47">
                  <c:v>3.4413618187226748E-2</c:v>
                </c:pt>
                <c:pt idx="48">
                  <c:v>3.5145374399812961E-2</c:v>
                </c:pt>
                <c:pt idx="49">
                  <c:v>3.5877102290523676E-2</c:v>
                </c:pt>
                <c:pt idx="50">
                  <c:v>3.6608801269319841E-2</c:v>
                </c:pt>
                <c:pt idx="51">
                  <c:v>3.7340470746162369E-2</c:v>
                </c:pt>
                <c:pt idx="52">
                  <c:v>3.8072110131012193E-2</c:v>
                </c:pt>
                <c:pt idx="53">
                  <c:v>3.8803718833830235E-2</c:v>
                </c:pt>
                <c:pt idx="54">
                  <c:v>3.9535296264577434E-2</c:v>
                </c:pt>
                <c:pt idx="55">
                  <c:v>4.026684183321471E-2</c:v>
                </c:pt>
                <c:pt idx="56">
                  <c:v>4.0998354949702984E-2</c:v>
                </c:pt>
                <c:pt idx="57">
                  <c:v>4.1729835024003195E-2</c:v>
                </c:pt>
                <c:pt idx="58">
                  <c:v>4.2461281466076264E-2</c:v>
                </c:pt>
                <c:pt idx="59">
                  <c:v>4.3192693685883118E-2</c:v>
                </c:pt>
                <c:pt idx="60">
                  <c:v>4.3924071093384684E-2</c:v>
                </c:pt>
                <c:pt idx="61">
                  <c:v>4.4655413098541895E-2</c:v>
                </c:pt>
                <c:pt idx="62">
                  <c:v>4.5386719111315671E-2</c:v>
                </c:pt>
                <c:pt idx="63">
                  <c:v>4.6117988541666946E-2</c:v>
                </c:pt>
                <c:pt idx="64">
                  <c:v>4.684922079955664E-2</c:v>
                </c:pt>
                <c:pt idx="65">
                  <c:v>4.7580415294945687E-2</c:v>
                </c:pt>
                <c:pt idx="66">
                  <c:v>4.8311571437795013E-2</c:v>
                </c:pt>
                <c:pt idx="67">
                  <c:v>4.9042688638065546E-2</c:v>
                </c:pt>
                <c:pt idx="68">
                  <c:v>4.9773766305718212E-2</c:v>
                </c:pt>
                <c:pt idx="69">
                  <c:v>5.0504803850713938E-2</c:v>
                </c:pt>
                <c:pt idx="70">
                  <c:v>5.1235800683013644E-2</c:v>
                </c:pt>
                <c:pt idx="71">
                  <c:v>5.196675621257827E-2</c:v>
                </c:pt>
                <c:pt idx="72">
                  <c:v>5.2697669849368731E-2</c:v>
                </c:pt>
                <c:pt idx="73">
                  <c:v>5.3428541003345972E-2</c:v>
                </c:pt>
                <c:pt idx="74">
                  <c:v>5.4159369084470901E-2</c:v>
                </c:pt>
                <c:pt idx="75">
                  <c:v>5.4890153502704465E-2</c:v>
                </c:pt>
                <c:pt idx="76">
                  <c:v>5.5620893668007577E-2</c:v>
                </c:pt>
                <c:pt idx="77">
                  <c:v>5.6351588990341157E-2</c:v>
                </c:pt>
                <c:pt idx="78">
                  <c:v>5.7082238879666153E-2</c:v>
                </c:pt>
                <c:pt idx="79">
                  <c:v>5.7812842745943477E-2</c:v>
                </c:pt>
                <c:pt idx="80">
                  <c:v>5.8543399999134063E-2</c:v>
                </c:pt>
                <c:pt idx="81">
                  <c:v>5.9273910049198845E-2</c:v>
                </c:pt>
                <c:pt idx="82">
                  <c:v>6.0004372306098737E-2</c:v>
                </c:pt>
                <c:pt idx="83">
                  <c:v>6.0734786179794671E-2</c:v>
                </c:pt>
                <c:pt idx="84">
                  <c:v>6.1465151080247582E-2</c:v>
                </c:pt>
                <c:pt idx="85">
                  <c:v>6.2195466417418376E-2</c:v>
                </c:pt>
                <c:pt idx="86">
                  <c:v>6.2925731601268006E-2</c:v>
                </c:pt>
                <c:pt idx="87">
                  <c:v>6.3655946041757394E-2</c:v>
                </c:pt>
                <c:pt idx="88">
                  <c:v>6.4386109148847445E-2</c:v>
                </c:pt>
                <c:pt idx="89">
                  <c:v>6.5116220332499114E-2</c:v>
                </c:pt>
                <c:pt idx="90">
                  <c:v>6.5846279002673314E-2</c:v>
                </c:pt>
                <c:pt idx="91">
                  <c:v>6.6576284569330971E-2</c:v>
                </c:pt>
                <c:pt idx="92">
                  <c:v>6.7306236442433026E-2</c:v>
                </c:pt>
                <c:pt idx="93">
                  <c:v>6.8036134031940393E-2</c:v>
                </c:pt>
                <c:pt idx="94">
                  <c:v>6.8765976747814012E-2</c:v>
                </c:pt>
                <c:pt idx="95">
                  <c:v>6.9495764000014781E-2</c:v>
                </c:pt>
                <c:pt idx="96">
                  <c:v>7.0225495198503671E-2</c:v>
                </c:pt>
                <c:pt idx="97">
                  <c:v>7.0955169753241579E-2</c:v>
                </c:pt>
                <c:pt idx="98">
                  <c:v>7.1684787074189432E-2</c:v>
                </c:pt>
                <c:pt idx="99">
                  <c:v>7.2414346571308172E-2</c:v>
                </c:pt>
                <c:pt idx="100">
                  <c:v>7.3143847654558725E-2</c:v>
                </c:pt>
                <c:pt idx="101">
                  <c:v>7.3873289733902017E-2</c:v>
                </c:pt>
                <c:pt idx="102">
                  <c:v>7.4602672219298963E-2</c:v>
                </c:pt>
                <c:pt idx="103">
                  <c:v>7.5331994520710488E-2</c:v>
                </c:pt>
                <c:pt idx="104">
                  <c:v>7.6061256048097547E-2</c:v>
                </c:pt>
                <c:pt idx="105">
                  <c:v>7.679045621142104E-2</c:v>
                </c:pt>
                <c:pt idx="106">
                  <c:v>7.7519594420641921E-2</c:v>
                </c:pt>
                <c:pt idx="107">
                  <c:v>7.8248670085721089E-2</c:v>
                </c:pt>
                <c:pt idx="108">
                  <c:v>7.8977682616619471E-2</c:v>
                </c:pt>
                <c:pt idx="109">
                  <c:v>7.9706631423298036E-2</c:v>
                </c:pt>
                <c:pt idx="110">
                  <c:v>8.0435515915717667E-2</c:v>
                </c:pt>
                <c:pt idx="111">
                  <c:v>8.1164335503839308E-2</c:v>
                </c:pt>
                <c:pt idx="112">
                  <c:v>8.1893089597623883E-2</c:v>
                </c:pt>
                <c:pt idx="113">
                  <c:v>8.2621777607032321E-2</c:v>
                </c:pt>
                <c:pt idx="114">
                  <c:v>8.3350398942025561E-2</c:v>
                </c:pt>
                <c:pt idx="115">
                  <c:v>8.4078953012564503E-2</c:v>
                </c:pt>
                <c:pt idx="116">
                  <c:v>8.4807439228610101E-2</c:v>
                </c:pt>
                <c:pt idx="117">
                  <c:v>8.5535857000123255E-2</c:v>
                </c:pt>
                <c:pt idx="118">
                  <c:v>8.6264205737064933E-2</c:v>
                </c:pt>
                <c:pt idx="119">
                  <c:v>8.6992484849396035E-2</c:v>
                </c:pt>
                <c:pt idx="120">
                  <c:v>8.7720693747077472E-2</c:v>
                </c:pt>
                <c:pt idx="121">
                  <c:v>8.8448831840070213E-2</c:v>
                </c:pt>
                <c:pt idx="122">
                  <c:v>8.9176898538335159E-2</c:v>
                </c:pt>
                <c:pt idx="123">
                  <c:v>8.9904893251833234E-2</c:v>
                </c:pt>
                <c:pt idx="124">
                  <c:v>9.0632815390525381E-2</c:v>
                </c:pt>
                <c:pt idx="125">
                  <c:v>9.1360664364372512E-2</c:v>
                </c:pt>
                <c:pt idx="126">
                  <c:v>9.2088439583335568E-2</c:v>
                </c:pt>
                <c:pt idx="127">
                  <c:v>9.2816140457375462E-2</c:v>
                </c:pt>
                <c:pt idx="128">
                  <c:v>9.3543766396453149E-2</c:v>
                </c:pt>
                <c:pt idx="129">
                  <c:v>9.4271316810529526E-2</c:v>
                </c:pt>
                <c:pt idx="130">
                  <c:v>9.4998791109565522E-2</c:v>
                </c:pt>
                <c:pt idx="131">
                  <c:v>9.5726188703522078E-2</c:v>
                </c:pt>
                <c:pt idx="132">
                  <c:v>9.6453509002360133E-2</c:v>
                </c:pt>
                <c:pt idx="133">
                  <c:v>9.7180751416040587E-2</c:v>
                </c:pt>
                <c:pt idx="134">
                  <c:v>9.7907915354524366E-2</c:v>
                </c:pt>
                <c:pt idx="135">
                  <c:v>9.8635000227772426E-2</c:v>
                </c:pt>
                <c:pt idx="136">
                  <c:v>9.936200544574568E-2</c:v>
                </c:pt>
                <c:pt idx="137">
                  <c:v>0.10008893041840505</c:v>
                </c:pt>
                <c:pt idx="138">
                  <c:v>0.10081577455571146</c:v>
                </c:pt>
                <c:pt idx="139">
                  <c:v>0.10154253726762585</c:v>
                </c:pt>
                <c:pt idx="140">
                  <c:v>0.10226921796410915</c:v>
                </c:pt>
                <c:pt idx="141">
                  <c:v>0.10299581605512227</c:v>
                </c:pt>
                <c:pt idx="142">
                  <c:v>0.10372233095062615</c:v>
                </c:pt>
                <c:pt idx="143">
                  <c:v>0.10444876206058171</c:v>
                </c:pt>
                <c:pt idx="144">
                  <c:v>0.10517510879494989</c:v>
                </c:pt>
                <c:pt idx="145">
                  <c:v>0.10590137056369159</c:v>
                </c:pt>
                <c:pt idx="146">
                  <c:v>0.10662754677676778</c:v>
                </c:pt>
                <c:pt idx="147">
                  <c:v>0.10735363684413934</c:v>
                </c:pt>
                <c:pt idx="148">
                  <c:v>0.10807964017576725</c:v>
                </c:pt>
                <c:pt idx="149">
                  <c:v>0.10880555618161239</c:v>
                </c:pt>
                <c:pt idx="150">
                  <c:v>0.10953138427163571</c:v>
                </c:pt>
                <c:pt idx="151">
                  <c:v>0.11025712385579813</c:v>
                </c:pt>
                <c:pt idx="152">
                  <c:v>0.11098277434406058</c:v>
                </c:pt>
                <c:pt idx="153">
                  <c:v>0.11170833514638398</c:v>
                </c:pt>
                <c:pt idx="154">
                  <c:v>0.11243380567272927</c:v>
                </c:pt>
                <c:pt idx="155">
                  <c:v>0.11315918533305737</c:v>
                </c:pt>
                <c:pt idx="156">
                  <c:v>0.11388447353732922</c:v>
                </c:pt>
                <c:pt idx="157">
                  <c:v>0.11460966969550573</c:v>
                </c:pt>
                <c:pt idx="158">
                  <c:v>0.11533477321754783</c:v>
                </c:pt>
                <c:pt idx="159">
                  <c:v>0.11605978351341648</c:v>
                </c:pt>
                <c:pt idx="160">
                  <c:v>0.11678469999307256</c:v>
                </c:pt>
                <c:pt idx="161">
                  <c:v>0.11750952206647701</c:v>
                </c:pt>
                <c:pt idx="162">
                  <c:v>0.11823424914359075</c:v>
                </c:pt>
                <c:pt idx="163">
                  <c:v>0.11895888063437475</c:v>
                </c:pt>
                <c:pt idx="164">
                  <c:v>0.1196834159487899</c:v>
                </c:pt>
                <c:pt idx="165">
                  <c:v>0.12040785449679713</c:v>
                </c:pt>
                <c:pt idx="166">
                  <c:v>0.12113219568835737</c:v>
                </c:pt>
                <c:pt idx="167">
                  <c:v>0.12185643893343155</c:v>
                </c:pt>
                <c:pt idx="168">
                  <c:v>0.1225805836419806</c:v>
                </c:pt>
                <c:pt idx="169">
                  <c:v>0.12330462922396546</c:v>
                </c:pt>
                <c:pt idx="170">
                  <c:v>0.12402857508934702</c:v>
                </c:pt>
                <c:pt idx="171">
                  <c:v>0.12475242064808625</c:v>
                </c:pt>
                <c:pt idx="172">
                  <c:v>0.12547616531014405</c:v>
                </c:pt>
                <c:pt idx="173">
                  <c:v>0.12619980848548135</c:v>
                </c:pt>
                <c:pt idx="174">
                  <c:v>0.12692334958405907</c:v>
                </c:pt>
                <c:pt idx="175">
                  <c:v>0.12764678801583818</c:v>
                </c:pt>
                <c:pt idx="176">
                  <c:v>0.12837012319077956</c:v>
                </c:pt>
                <c:pt idx="177">
                  <c:v>0.12909335451884416</c:v>
                </c:pt>
                <c:pt idx="178">
                  <c:v>0.12981648140999288</c:v>
                </c:pt>
                <c:pt idx="179">
                  <c:v>0.13053950327418667</c:v>
                </c:pt>
                <c:pt idx="180">
                  <c:v>0.13126241952138648</c:v>
                </c:pt>
                <c:pt idx="181">
                  <c:v>0.13198522956155323</c:v>
                </c:pt>
                <c:pt idx="182">
                  <c:v>0.13270793280464779</c:v>
                </c:pt>
                <c:pt idx="183">
                  <c:v>0.13343052866063115</c:v>
                </c:pt>
                <c:pt idx="184">
                  <c:v>0.13415301653946421</c:v>
                </c:pt>
                <c:pt idx="185">
                  <c:v>0.13487539585110792</c:v>
                </c:pt>
                <c:pt idx="186">
                  <c:v>0.13559766600552314</c:v>
                </c:pt>
                <c:pt idx="187">
                  <c:v>0.1363198264126709</c:v>
                </c:pt>
                <c:pt idx="188">
                  <c:v>0.13704187648251204</c:v>
                </c:pt>
                <c:pt idx="189">
                  <c:v>0.13776381562500753</c:v>
                </c:pt>
                <c:pt idx="190">
                  <c:v>0.13848564325011831</c:v>
                </c:pt>
                <c:pt idx="191">
                  <c:v>0.13920735876780527</c:v>
                </c:pt>
                <c:pt idx="192">
                  <c:v>0.13992896158802937</c:v>
                </c:pt>
                <c:pt idx="193">
                  <c:v>0.1406504511207515</c:v>
                </c:pt>
                <c:pt idx="194">
                  <c:v>0.14137182677593263</c:v>
                </c:pt>
                <c:pt idx="195">
                  <c:v>0.14209308796353365</c:v>
                </c:pt>
                <c:pt idx="196">
                  <c:v>0.14281423409351551</c:v>
                </c:pt>
                <c:pt idx="197">
                  <c:v>0.14353526457583912</c:v>
                </c:pt>
                <c:pt idx="198">
                  <c:v>0.14425617882046543</c:v>
                </c:pt>
                <c:pt idx="199">
                  <c:v>0.14497697623735536</c:v>
                </c:pt>
                <c:pt idx="200">
                  <c:v>0.14569765623646982</c:v>
                </c:pt>
                <c:pt idx="201">
                  <c:v>0.14641821822776976</c:v>
                </c:pt>
                <c:pt idx="202">
                  <c:v>0.14713866162121608</c:v>
                </c:pt>
                <c:pt idx="203">
                  <c:v>0.14785898582676976</c:v>
                </c:pt>
                <c:pt idx="204">
                  <c:v>0.14857919025439165</c:v>
                </c:pt>
                <c:pt idx="205">
                  <c:v>0.14929927431404277</c:v>
                </c:pt>
                <c:pt idx="206">
                  <c:v>0.15001923741568396</c:v>
                </c:pt>
                <c:pt idx="207">
                  <c:v>0.15073907896927619</c:v>
                </c:pt>
                <c:pt idx="208">
                  <c:v>0.15145879838478038</c:v>
                </c:pt>
                <c:pt idx="209">
                  <c:v>0.15217839507215747</c:v>
                </c:pt>
                <c:pt idx="210">
                  <c:v>0.15289786844136838</c:v>
                </c:pt>
                <c:pt idx="211">
                  <c:v>0.15361721790237404</c:v>
                </c:pt>
                <c:pt idx="212">
                  <c:v>0.15433644286513531</c:v>
                </c:pt>
                <c:pt idx="213">
                  <c:v>0.15505554273961325</c:v>
                </c:pt>
                <c:pt idx="214">
                  <c:v>0.15577451693576869</c:v>
                </c:pt>
                <c:pt idx="215">
                  <c:v>0.15649336486356261</c:v>
                </c:pt>
                <c:pt idx="216">
                  <c:v>0.15721208593295588</c:v>
                </c:pt>
                <c:pt idx="217">
                  <c:v>0.15793067955390944</c:v>
                </c:pt>
                <c:pt idx="218">
                  <c:v>0.15864914513638426</c:v>
                </c:pt>
                <c:pt idx="219">
                  <c:v>0.15936748209034127</c:v>
                </c:pt>
                <c:pt idx="220">
                  <c:v>0.16008568982574134</c:v>
                </c:pt>
                <c:pt idx="221">
                  <c:v>0.16080376775254543</c:v>
                </c:pt>
                <c:pt idx="222">
                  <c:v>0.16152171528071446</c:v>
                </c:pt>
                <c:pt idx="223">
                  <c:v>0.16223953182020937</c:v>
                </c:pt>
                <c:pt idx="224">
                  <c:v>0.16295721678099107</c:v>
                </c:pt>
                <c:pt idx="225">
                  <c:v>0.16367476957302049</c:v>
                </c:pt>
                <c:pt idx="226">
                  <c:v>0.16439218960625859</c:v>
                </c:pt>
                <c:pt idx="227">
                  <c:v>0.16510947629066627</c:v>
                </c:pt>
                <c:pt idx="228">
                  <c:v>0.16582662903620446</c:v>
                </c:pt>
                <c:pt idx="229">
                  <c:v>0.16654364725283408</c:v>
                </c:pt>
                <c:pt idx="230">
                  <c:v>0.16726053035051602</c:v>
                </c:pt>
                <c:pt idx="231">
                  <c:v>0.16797727773921131</c:v>
                </c:pt>
                <c:pt idx="232">
                  <c:v>0.16869388882888081</c:v>
                </c:pt>
                <c:pt idx="233">
                  <c:v>0.16941036302948542</c:v>
                </c:pt>
                <c:pt idx="234">
                  <c:v>0.17012669975098615</c:v>
                </c:pt>
                <c:pt idx="235">
                  <c:v>0.17084289840334385</c:v>
                </c:pt>
                <c:pt idx="236">
                  <c:v>0.17155895839651947</c:v>
                </c:pt>
                <c:pt idx="237">
                  <c:v>0.17227487914047396</c:v>
                </c:pt>
                <c:pt idx="238">
                  <c:v>0.17299066004516825</c:v>
                </c:pt>
                <c:pt idx="239">
                  <c:v>0.17370630052056324</c:v>
                </c:pt>
                <c:pt idx="240">
                  <c:v>0.17442179997661986</c:v>
                </c:pt>
                <c:pt idx="241">
                  <c:v>0.17513715782329903</c:v>
                </c:pt>
                <c:pt idx="242">
                  <c:v>0.17585237347056171</c:v>
                </c:pt>
                <c:pt idx="243">
                  <c:v>0.17656744632836879</c:v>
                </c:pt>
                <c:pt idx="244">
                  <c:v>0.17728237580668127</c:v>
                </c:pt>
                <c:pt idx="245">
                  <c:v>0.17799716131545998</c:v>
                </c:pt>
                <c:pt idx="246">
                  <c:v>0.17871180226466588</c:v>
                </c:pt>
                <c:pt idx="247">
                  <c:v>0.17942629806425991</c:v>
                </c:pt>
                <c:pt idx="248">
                  <c:v>0.18014064812420302</c:v>
                </c:pt>
                <c:pt idx="249">
                  <c:v>0.18085485185445613</c:v>
                </c:pt>
                <c:pt idx="250">
                  <c:v>0.1815689086649801</c:v>
                </c:pt>
                <c:pt idx="251">
                  <c:v>0.18228281796573595</c:v>
                </c:pt>
                <c:pt idx="252">
                  <c:v>0.18299657916668455</c:v>
                </c:pt>
                <c:pt idx="253">
                  <c:v>0.18371019167778685</c:v>
                </c:pt>
                <c:pt idx="254">
                  <c:v>0.18442365490900375</c:v>
                </c:pt>
                <c:pt idx="255">
                  <c:v>0.18513696827029621</c:v>
                </c:pt>
                <c:pt idx="256">
                  <c:v>0.18585013117162516</c:v>
                </c:pt>
                <c:pt idx="257">
                  <c:v>0.18656314302295149</c:v>
                </c:pt>
                <c:pt idx="258">
                  <c:v>0.18727600323423615</c:v>
                </c:pt>
                <c:pt idx="259">
                  <c:v>0.18798871121544006</c:v>
                </c:pt>
                <c:pt idx="260">
                  <c:v>0.18870126637652418</c:v>
                </c:pt>
                <c:pt idx="261">
                  <c:v>0.18941366812744942</c:v>
                </c:pt>
                <c:pt idx="262">
                  <c:v>0.19012591587817668</c:v>
                </c:pt>
                <c:pt idx="263">
                  <c:v>0.19083800903866688</c:v>
                </c:pt>
                <c:pt idx="264">
                  <c:v>0.19154994701888101</c:v>
                </c:pt>
                <c:pt idx="265">
                  <c:v>0.19226172922877996</c:v>
                </c:pt>
                <c:pt idx="266">
                  <c:v>0.19297335507832464</c:v>
                </c:pt>
                <c:pt idx="267">
                  <c:v>0.19368482397747599</c:v>
                </c:pt>
                <c:pt idx="268">
                  <c:v>0.19439613533619499</c:v>
                </c:pt>
                <c:pt idx="269">
                  <c:v>0.19510728856444248</c:v>
                </c:pt>
                <c:pt idx="270">
                  <c:v>0.19581828307217941</c:v>
                </c:pt>
                <c:pt idx="271">
                  <c:v>0.19652911826936678</c:v>
                </c:pt>
                <c:pt idx="272">
                  <c:v>0.19723979356596541</c:v>
                </c:pt>
                <c:pt idx="273">
                  <c:v>0.19795030837193633</c:v>
                </c:pt>
                <c:pt idx="274">
                  <c:v>0.19866066209724037</c:v>
                </c:pt>
                <c:pt idx="275">
                  <c:v>0.19937085415183853</c:v>
                </c:pt>
                <c:pt idx="276">
                  <c:v>0.20008088394569171</c:v>
                </c:pt>
                <c:pt idx="277">
                  <c:v>0.20079075088876083</c:v>
                </c:pt>
                <c:pt idx="278">
                  <c:v>0.20150045439100683</c:v>
                </c:pt>
                <c:pt idx="279">
                  <c:v>0.20220999386239064</c:v>
                </c:pt>
                <c:pt idx="280">
                  <c:v>0.20291936871287317</c:v>
                </c:pt>
                <c:pt idx="281">
                  <c:v>0.20362857835241538</c:v>
                </c:pt>
                <c:pt idx="282">
                  <c:v>0.20433762219097815</c:v>
                </c:pt>
                <c:pt idx="283">
                  <c:v>0.20504649963852245</c:v>
                </c:pt>
                <c:pt idx="284">
                  <c:v>0.20575521010500919</c:v>
                </c:pt>
                <c:pt idx="285">
                  <c:v>0.20646375300039929</c:v>
                </c:pt>
                <c:pt idx="286">
                  <c:v>0.20717212773465371</c:v>
                </c:pt>
                <c:pt idx="287">
                  <c:v>0.20788033371773332</c:v>
                </c:pt>
                <c:pt idx="288">
                  <c:v>0.20858837035959907</c:v>
                </c:pt>
                <c:pt idx="289">
                  <c:v>0.20929623707021194</c:v>
                </c:pt>
                <c:pt idx="290">
                  <c:v>0.21000393325953282</c:v>
                </c:pt>
                <c:pt idx="291">
                  <c:v>0.21071145833752258</c:v>
                </c:pt>
                <c:pt idx="292">
                  <c:v>0.21141881171414226</c:v>
                </c:pt>
                <c:pt idx="293">
                  <c:v>0.21212599279935268</c:v>
                </c:pt>
                <c:pt idx="294">
                  <c:v>0.21283300100311481</c:v>
                </c:pt>
                <c:pt idx="295">
                  <c:v>0.21353983573538959</c:v>
                </c:pt>
                <c:pt idx="296">
                  <c:v>0.21424649640613797</c:v>
                </c:pt>
                <c:pt idx="297">
                  <c:v>0.21495298242532082</c:v>
                </c:pt>
                <c:pt idx="298">
                  <c:v>0.21565929320289912</c:v>
                </c:pt>
                <c:pt idx="299">
                  <c:v>0.21636542814883372</c:v>
                </c:pt>
                <c:pt idx="300">
                  <c:v>0.21707138667308565</c:v>
                </c:pt>
                <c:pt idx="301">
                  <c:v>0.21777716818561574</c:v>
                </c:pt>
                <c:pt idx="302">
                  <c:v>0.218482772096385</c:v>
                </c:pt>
                <c:pt idx="303">
                  <c:v>0.21918819781535431</c:v>
                </c:pt>
                <c:pt idx="304">
                  <c:v>0.2198934447524846</c:v>
                </c:pt>
                <c:pt idx="305">
                  <c:v>0.22059851231773681</c:v>
                </c:pt>
                <c:pt idx="306">
                  <c:v>0.22130339992107187</c:v>
                </c:pt>
                <c:pt idx="307">
                  <c:v>0.22200810697245069</c:v>
                </c:pt>
                <c:pt idx="308">
                  <c:v>0.22271263288183421</c:v>
                </c:pt>
                <c:pt idx="309">
                  <c:v>0.22341697705918334</c:v>
                </c:pt>
                <c:pt idx="310">
                  <c:v>0.22412113891445903</c:v>
                </c:pt>
                <c:pt idx="311">
                  <c:v>0.22482511785762221</c:v>
                </c:pt>
                <c:pt idx="312">
                  <c:v>0.22552891329863381</c:v>
                </c:pt>
                <c:pt idx="313">
                  <c:v>0.22623252464745472</c:v>
                </c:pt>
                <c:pt idx="314">
                  <c:v>0.2269359513140459</c:v>
                </c:pt>
                <c:pt idx="315">
                  <c:v>0.22763919270836827</c:v>
                </c:pt>
                <c:pt idx="316">
                  <c:v>0.22834224824038274</c:v>
                </c:pt>
                <c:pt idx="317">
                  <c:v>0.22904511732005028</c:v>
                </c:pt>
                <c:pt idx="318">
                  <c:v>0.22974779935733175</c:v>
                </c:pt>
                <c:pt idx="319">
                  <c:v>0.23045029376218815</c:v>
                </c:pt>
                <c:pt idx="320">
                  <c:v>0.23115259994458037</c:v>
                </c:pt>
                <c:pt idx="321">
                  <c:v>0.23185471731446936</c:v>
                </c:pt>
                <c:pt idx="322">
                  <c:v>0.23255664528181599</c:v>
                </c:pt>
                <c:pt idx="323">
                  <c:v>0.23325838325658124</c:v>
                </c:pt>
                <c:pt idx="324">
                  <c:v>0.23395993064872603</c:v>
                </c:pt>
                <c:pt idx="325">
                  <c:v>0.23466128686821131</c:v>
                </c:pt>
                <c:pt idx="326">
                  <c:v>0.23536245132499795</c:v>
                </c:pt>
                <c:pt idx="327">
                  <c:v>0.2360634234290469</c:v>
                </c:pt>
                <c:pt idx="328">
                  <c:v>0.23676420259031913</c:v>
                </c:pt>
                <c:pt idx="329">
                  <c:v>0.23746478821877551</c:v>
                </c:pt>
                <c:pt idx="330">
                  <c:v>0.23816517972437698</c:v>
                </c:pt>
                <c:pt idx="331">
                  <c:v>0.23886537651708448</c:v>
                </c:pt>
                <c:pt idx="332">
                  <c:v>0.23956537800685893</c:v>
                </c:pt>
                <c:pt idx="333">
                  <c:v>0.24026518360366125</c:v>
                </c:pt>
                <c:pt idx="334">
                  <c:v>0.24096479271745241</c:v>
                </c:pt>
                <c:pt idx="335">
                  <c:v>0.24166420475819331</c:v>
                </c:pt>
                <c:pt idx="336">
                  <c:v>0.24236341913584486</c:v>
                </c:pt>
                <c:pt idx="337">
                  <c:v>0.243062435260368</c:v>
                </c:pt>
                <c:pt idx="338">
                  <c:v>0.24376125254172365</c:v>
                </c:pt>
                <c:pt idx="339">
                  <c:v>0.24445987038987274</c:v>
                </c:pt>
                <c:pt idx="340">
                  <c:v>0.2451582882147762</c:v>
                </c:pt>
                <c:pt idx="341">
                  <c:v>0.24585650542639498</c:v>
                </c:pt>
                <c:pt idx="342">
                  <c:v>0.24655452143468998</c:v>
                </c:pt>
                <c:pt idx="343">
                  <c:v>0.24725233564962212</c:v>
                </c:pt>
                <c:pt idx="344">
                  <c:v>0.24794994748115237</c:v>
                </c:pt>
                <c:pt idx="345">
                  <c:v>0.24864735633924162</c:v>
                </c:pt>
                <c:pt idx="346">
                  <c:v>0.2493445616338508</c:v>
                </c:pt>
                <c:pt idx="347">
                  <c:v>0.25004156277494083</c:v>
                </c:pt>
                <c:pt idx="348">
                  <c:v>0.25073835917247267</c:v>
                </c:pt>
                <c:pt idx="349">
                  <c:v>0.25143495023640722</c:v>
                </c:pt>
                <c:pt idx="350">
                  <c:v>0.2521313353767054</c:v>
                </c:pt>
                <c:pt idx="351">
                  <c:v>0.2528275140033282</c:v>
                </c:pt>
                <c:pt idx="352">
                  <c:v>0.25352348552623649</c:v>
                </c:pt>
                <c:pt idx="353">
                  <c:v>0.2542192493553912</c:v>
                </c:pt>
                <c:pt idx="354">
                  <c:v>0.25491480490075324</c:v>
                </c:pt>
                <c:pt idx="355">
                  <c:v>0.25561015157228356</c:v>
                </c:pt>
                <c:pt idx="356">
                  <c:v>0.25630528877994313</c:v>
                </c:pt>
                <c:pt idx="357">
                  <c:v>0.25700021593369282</c:v>
                </c:pt>
                <c:pt idx="358">
                  <c:v>0.25769493244349356</c:v>
                </c:pt>
                <c:pt idx="359">
                  <c:v>0.25838943771930634</c:v>
                </c:pt>
                <c:pt idx="360">
                  <c:v>0.25908373117109196</c:v>
                </c:pt>
                <c:pt idx="361">
                  <c:v>0.25977781220881152</c:v>
                </c:pt>
                <c:pt idx="362">
                  <c:v>0.26047168024242578</c:v>
                </c:pt>
                <c:pt idx="363">
                  <c:v>0.26116533468189579</c:v>
                </c:pt>
                <c:pt idx="364">
                  <c:v>0.2618587749371824</c:v>
                </c:pt>
                <c:pt idx="365">
                  <c:v>0.26255200041824656</c:v>
                </c:pt>
                <c:pt idx="366">
                  <c:v>0.26324501053504917</c:v>
                </c:pt>
                <c:pt idx="367">
                  <c:v>0.26393780469755129</c:v>
                </c:pt>
                <c:pt idx="368">
                  <c:v>0.26463038231571367</c:v>
                </c:pt>
                <c:pt idx="369">
                  <c:v>0.26532274279949736</c:v>
                </c:pt>
                <c:pt idx="370">
                  <c:v>0.26601488555886321</c:v>
                </c:pt>
                <c:pt idx="371">
                  <c:v>0.26670681000377217</c:v>
                </c:pt>
                <c:pt idx="372">
                  <c:v>0.26739851554418526</c:v>
                </c:pt>
                <c:pt idx="373">
                  <c:v>0.26809000159006324</c:v>
                </c:pt>
                <c:pt idx="374">
                  <c:v>0.26878126755136711</c:v>
                </c:pt>
                <c:pt idx="375">
                  <c:v>0.26947231283805789</c:v>
                </c:pt>
                <c:pt idx="376">
                  <c:v>0.27016313686009635</c:v>
                </c:pt>
                <c:pt idx="377">
                  <c:v>0.27085373902744359</c:v>
                </c:pt>
                <c:pt idx="378">
                  <c:v>0.27154411875006035</c:v>
                </c:pt>
                <c:pt idx="379">
                  <c:v>0.27223427543790768</c:v>
                </c:pt>
                <c:pt idx="380">
                  <c:v>0.27292420850094651</c:v>
                </c:pt>
                <c:pt idx="381">
                  <c:v>0.27361391734913765</c:v>
                </c:pt>
                <c:pt idx="382">
                  <c:v>0.27430340139244219</c:v>
                </c:pt>
                <c:pt idx="383">
                  <c:v>0.27499266004082096</c:v>
                </c:pt>
                <c:pt idx="384">
                  <c:v>0.27568169270423487</c:v>
                </c:pt>
                <c:pt idx="385">
                  <c:v>0.27637049879264491</c:v>
                </c:pt>
                <c:pt idx="386">
                  <c:v>0.27705907771601196</c:v>
                </c:pt>
                <c:pt idx="387">
                  <c:v>0.27774742888429704</c:v>
                </c:pt>
                <c:pt idx="388">
                  <c:v>0.27843555170746093</c:v>
                </c:pt>
                <c:pt idx="389">
                  <c:v>0.2791234455954647</c:v>
                </c:pt>
                <c:pt idx="390">
                  <c:v>0.27981110995826913</c:v>
                </c:pt>
                <c:pt idx="391">
                  <c:v>0.28049854420583525</c:v>
                </c:pt>
                <c:pt idx="392">
                  <c:v>0.28118574774812399</c:v>
                </c:pt>
                <c:pt idx="393">
                  <c:v>0.28187271999509622</c:v>
                </c:pt>
                <c:pt idx="394">
                  <c:v>0.28255946035671298</c:v>
                </c:pt>
                <c:pt idx="395">
                  <c:v>0.28324596824293502</c:v>
                </c:pt>
                <c:pt idx="396">
                  <c:v>0.28393224306372339</c:v>
                </c:pt>
                <c:pt idx="397">
                  <c:v>0.28461828422903901</c:v>
                </c:pt>
                <c:pt idx="398">
                  <c:v>0.28530409114884281</c:v>
                </c:pt>
                <c:pt idx="399">
                  <c:v>0.28598966323309566</c:v>
                </c:pt>
                <c:pt idx="400">
                  <c:v>0.28667499989175854</c:v>
                </c:pt>
                <c:pt idx="401">
                  <c:v>0.28736010053479233</c:v>
                </c:pt>
                <c:pt idx="402">
                  <c:v>0.28804496457215806</c:v>
                </c:pt>
                <c:pt idx="403">
                  <c:v>0.28872959141381649</c:v>
                </c:pt>
                <c:pt idx="404">
                  <c:v>0.28941398046972872</c:v>
                </c:pt>
                <c:pt idx="405">
                  <c:v>0.29009813114985561</c:v>
                </c:pt>
                <c:pt idx="406">
                  <c:v>0.29078204286415799</c:v>
                </c:pt>
                <c:pt idx="407">
                  <c:v>0.29146571502259694</c:v>
                </c:pt>
                <c:pt idx="408">
                  <c:v>0.29214914703513328</c:v>
                </c:pt>
                <c:pt idx="409">
                  <c:v>0.292832338311728</c:v>
                </c:pt>
                <c:pt idx="410">
                  <c:v>0.29351528826234208</c:v>
                </c:pt>
                <c:pt idx="411">
                  <c:v>0.29419799629693627</c:v>
                </c:pt>
                <c:pt idx="412">
                  <c:v>0.29488046182547167</c:v>
                </c:pt>
                <c:pt idx="413">
                  <c:v>0.29556268425790905</c:v>
                </c:pt>
                <c:pt idx="414">
                  <c:v>0.29624466300420949</c:v>
                </c:pt>
                <c:pt idx="415">
                  <c:v>0.29692639747433386</c:v>
                </c:pt>
                <c:pt idx="416">
                  <c:v>0.29760788707824309</c:v>
                </c:pt>
                <c:pt idx="417">
                  <c:v>0.29828913122589806</c:v>
                </c:pt>
                <c:pt idx="418">
                  <c:v>0.29897012932725975</c:v>
                </c:pt>
                <c:pt idx="419">
                  <c:v>0.29965088079228913</c:v>
                </c:pt>
                <c:pt idx="420">
                  <c:v>0.30033138503094697</c:v>
                </c:pt>
                <c:pt idx="421">
                  <c:v>0.30101164145319437</c:v>
                </c:pt>
                <c:pt idx="422">
                  <c:v>0.30169164946899213</c:v>
                </c:pt>
                <c:pt idx="423">
                  <c:v>0.3023714084883013</c:v>
                </c:pt>
                <c:pt idx="424">
                  <c:v>0.30305091792108269</c:v>
                </c:pt>
                <c:pt idx="425">
                  <c:v>0.30373017717729728</c:v>
                </c:pt>
                <c:pt idx="426">
                  <c:v>0.30440918566690606</c:v>
                </c:pt>
                <c:pt idx="427">
                  <c:v>0.30508794279986978</c:v>
                </c:pt>
                <c:pt idx="428">
                  <c:v>0.30576644798614955</c:v>
                </c:pt>
                <c:pt idx="429">
                  <c:v>0.30644470063570622</c:v>
                </c:pt>
                <c:pt idx="430">
                  <c:v>0.30712270015850074</c:v>
                </c:pt>
                <c:pt idx="431">
                  <c:v>0.30780044596449402</c:v>
                </c:pt>
                <c:pt idx="432">
                  <c:v>0.30847793746364693</c:v>
                </c:pt>
                <c:pt idx="433">
                  <c:v>0.30915517406592047</c:v>
                </c:pt>
                <c:pt idx="434">
                  <c:v>0.3098321551812756</c:v>
                </c:pt>
                <c:pt idx="435">
                  <c:v>0.31050888021967321</c:v>
                </c:pt>
                <c:pt idx="436">
                  <c:v>0.31118534859107416</c:v>
                </c:pt>
                <c:pt idx="437">
                  <c:v>0.3118615597054395</c:v>
                </c:pt>
                <c:pt idx="438">
                  <c:v>0.31253751297273002</c:v>
                </c:pt>
                <c:pt idx="439">
                  <c:v>0.31321320780290673</c:v>
                </c:pt>
                <c:pt idx="440">
                  <c:v>0.31388864360593061</c:v>
                </c:pt>
                <c:pt idx="441">
                  <c:v>0.31456381979176246</c:v>
                </c:pt>
                <c:pt idx="442">
                  <c:v>0.31523873577036332</c:v>
                </c:pt>
                <c:pt idx="443">
                  <c:v>0.31591339095169407</c:v>
                </c:pt>
                <c:pt idx="444">
                  <c:v>0.31658778474571564</c:v>
                </c:pt>
                <c:pt idx="445">
                  <c:v>0.31726191656238889</c:v>
                </c:pt>
                <c:pt idx="446">
                  <c:v>0.31793578581167492</c:v>
                </c:pt>
                <c:pt idx="447">
                  <c:v>0.31860939190353443</c:v>
                </c:pt>
                <c:pt idx="448">
                  <c:v>0.31928273424792852</c:v>
                </c:pt>
                <c:pt idx="449">
                  <c:v>0.31995581225481812</c:v>
                </c:pt>
                <c:pt idx="450">
                  <c:v>0.32062862533416403</c:v>
                </c:pt>
                <c:pt idx="451">
                  <c:v>0.32130117289592725</c:v>
                </c:pt>
                <c:pt idx="452">
                  <c:v>0.32197345435006869</c:v>
                </c:pt>
                <c:pt idx="453">
                  <c:v>0.32264546910654934</c:v>
                </c:pt>
                <c:pt idx="454">
                  <c:v>0.32331721657533008</c:v>
                </c:pt>
                <c:pt idx="455">
                  <c:v>0.32398869616637183</c:v>
                </c:pt>
                <c:pt idx="456">
                  <c:v>0.32465990728963551</c:v>
                </c:pt>
                <c:pt idx="457">
                  <c:v>0.32533084935508205</c:v>
                </c:pt>
                <c:pt idx="458">
                  <c:v>0.32600152177267244</c:v>
                </c:pt>
                <c:pt idx="459">
                  <c:v>0.32667192395236749</c:v>
                </c:pt>
                <c:pt idx="460">
                  <c:v>0.3273420553041283</c:v>
                </c:pt>
                <c:pt idx="461">
                  <c:v>0.32801191523791556</c:v>
                </c:pt>
                <c:pt idx="462">
                  <c:v>0.32868150316369044</c:v>
                </c:pt>
                <c:pt idx="463">
                  <c:v>0.32935081849141368</c:v>
                </c:pt>
                <c:pt idx="464">
                  <c:v>0.33001986063104638</c:v>
                </c:pt>
                <c:pt idx="465">
                  <c:v>0.33068862899254925</c:v>
                </c:pt>
                <c:pt idx="466">
                  <c:v>0.33135712298588338</c:v>
                </c:pt>
                <c:pt idx="467">
                  <c:v>0.3320253420210097</c:v>
                </c:pt>
                <c:pt idx="468">
                  <c:v>0.33269328550788907</c:v>
                </c:pt>
                <c:pt idx="469">
                  <c:v>0.33336095285648243</c:v>
                </c:pt>
                <c:pt idx="470">
                  <c:v>0.3340283434767507</c:v>
                </c:pt>
                <c:pt idx="471">
                  <c:v>0.33469545677865487</c:v>
                </c:pt>
                <c:pt idx="472">
                  <c:v>0.33536229217215585</c:v>
                </c:pt>
                <c:pt idx="473">
                  <c:v>0.33602884906721442</c:v>
                </c:pt>
                <c:pt idx="474">
                  <c:v>0.33669512687379172</c:v>
                </c:pt>
                <c:pt idx="475">
                  <c:v>0.33736112500184862</c:v>
                </c:pt>
                <c:pt idx="476">
                  <c:v>0.33802684286134593</c:v>
                </c:pt>
                <c:pt idx="477">
                  <c:v>0.33869227986224471</c:v>
                </c:pt>
                <c:pt idx="478">
                  <c:v>0.33935743541450575</c:v>
                </c:pt>
                <c:pt idx="479">
                  <c:v>0.34002230892809016</c:v>
                </c:pt>
                <c:pt idx="480">
                  <c:v>0.34068689981295874</c:v>
                </c:pt>
                <c:pt idx="481">
                  <c:v>0.34135120747907244</c:v>
                </c:pt>
                <c:pt idx="482">
                  <c:v>0.34201523133639222</c:v>
                </c:pt>
                <c:pt idx="483">
                  <c:v>0.34267897079487902</c:v>
                </c:pt>
                <c:pt idx="484">
                  <c:v>0.34334242526449366</c:v>
                </c:pt>
                <c:pt idx="485">
                  <c:v>0.34400559415519716</c:v>
                </c:pt>
                <c:pt idx="486">
                  <c:v>0.3446684768769504</c:v>
                </c:pt>
                <c:pt idx="487">
                  <c:v>0.34533107283971437</c:v>
                </c:pt>
                <c:pt idx="488">
                  <c:v>0.34599338145344993</c:v>
                </c:pt>
                <c:pt idx="489">
                  <c:v>0.34665540212811807</c:v>
                </c:pt>
                <c:pt idx="490">
                  <c:v>0.34731713427367966</c:v>
                </c:pt>
                <c:pt idx="491">
                  <c:v>0.34797857730009568</c:v>
                </c:pt>
                <c:pt idx="492">
                  <c:v>0.34863973061732706</c:v>
                </c:pt>
                <c:pt idx="493">
                  <c:v>0.34930059363533461</c:v>
                </c:pt>
                <c:pt idx="494">
                  <c:v>0.34996116576407943</c:v>
                </c:pt>
                <c:pt idx="495">
                  <c:v>0.35062144641352228</c:v>
                </c:pt>
                <c:pt idx="496">
                  <c:v>0.35128143499362424</c:v>
                </c:pt>
                <c:pt idx="497">
                  <c:v>0.35194113091434615</c:v>
                </c:pt>
                <c:pt idx="498">
                  <c:v>0.35260053358564891</c:v>
                </c:pt>
                <c:pt idx="499">
                  <c:v>0.35325964241749352</c:v>
                </c:pt>
                <c:pt idx="500">
                  <c:v>0.35391845681984091</c:v>
                </c:pt>
                <c:pt idx="501">
                  <c:v>0.35457697620265194</c:v>
                </c:pt>
                <c:pt idx="502">
                  <c:v>0.35523519997588754</c:v>
                </c:pt>
                <c:pt idx="503">
                  <c:v>0.35589312754950875</c:v>
                </c:pt>
                <c:pt idx="504">
                  <c:v>0.35655075833347638</c:v>
                </c:pt>
                <c:pt idx="505">
                  <c:v>0.35720809173775142</c:v>
                </c:pt>
                <c:pt idx="506">
                  <c:v>0.35786512717229474</c:v>
                </c:pt>
                <c:pt idx="507">
                  <c:v>0.35852186404706726</c:v>
                </c:pt>
                <c:pt idx="508">
                  <c:v>0.35917830177203003</c:v>
                </c:pt>
                <c:pt idx="509">
                  <c:v>0.35983443975714385</c:v>
                </c:pt>
                <c:pt idx="510">
                  <c:v>0.36049027741236972</c:v>
                </c:pt>
                <c:pt idx="511">
                  <c:v>0.36114581414766855</c:v>
                </c:pt>
                <c:pt idx="512">
                  <c:v>0.36180104937300123</c:v>
                </c:pt>
                <c:pt idx="513">
                  <c:v>0.36245598249832867</c:v>
                </c:pt>
                <c:pt idx="514">
                  <c:v>0.36311061293361191</c:v>
                </c:pt>
                <c:pt idx="515">
                  <c:v>0.36376494008881177</c:v>
                </c:pt>
                <c:pt idx="516">
                  <c:v>0.36441896337388924</c:v>
                </c:pt>
                <c:pt idx="517">
                  <c:v>0.36507268219880523</c:v>
                </c:pt>
                <c:pt idx="518">
                  <c:v>0.36572609597352063</c:v>
                </c:pt>
                <c:pt idx="519">
                  <c:v>0.3663792041079964</c:v>
                </c:pt>
                <c:pt idx="520">
                  <c:v>0.36703200601219349</c:v>
                </c:pt>
                <c:pt idx="521">
                  <c:v>0.36768450109607281</c:v>
                </c:pt>
                <c:pt idx="522">
                  <c:v>0.36833668876959524</c:v>
                </c:pt>
                <c:pt idx="523">
                  <c:v>0.36898856844272182</c:v>
                </c:pt>
                <c:pt idx="524">
                  <c:v>0.3696401395254133</c:v>
                </c:pt>
                <c:pt idx="525">
                  <c:v>0.37029140142763084</c:v>
                </c:pt>
                <c:pt idx="526">
                  <c:v>0.37094235355933514</c:v>
                </c:pt>
                <c:pt idx="527">
                  <c:v>0.37159299533048729</c:v>
                </c:pt>
                <c:pt idx="528">
                  <c:v>0.3722433261510481</c:v>
                </c:pt>
                <c:pt idx="529">
                  <c:v>0.37289334543097857</c:v>
                </c:pt>
                <c:pt idx="530">
                  <c:v>0.37354305258023962</c:v>
                </c:pt>
                <c:pt idx="531">
                  <c:v>0.37419244700879212</c:v>
                </c:pt>
                <c:pt idx="532">
                  <c:v>0.37484152812659716</c:v>
                </c:pt>
                <c:pt idx="533">
                  <c:v>0.37549029534361544</c:v>
                </c:pt>
                <c:pt idx="534">
                  <c:v>0.37613874806980807</c:v>
                </c:pt>
                <c:pt idx="535">
                  <c:v>0.37678688571513586</c:v>
                </c:pt>
                <c:pt idx="536">
                  <c:v>0.37743470768955978</c:v>
                </c:pt>
                <c:pt idx="537">
                  <c:v>0.37808221340304077</c:v>
                </c:pt>
                <c:pt idx="538">
                  <c:v>0.37872940226553975</c:v>
                </c:pt>
                <c:pt idx="539">
                  <c:v>0.37937627368701765</c:v>
                </c:pt>
                <c:pt idx="540">
                  <c:v>0.3800228270774354</c:v>
                </c:pt>
                <c:pt idx="541">
                  <c:v>0.38066906184675398</c:v>
                </c:pt>
                <c:pt idx="542">
                  <c:v>0.38131497740493414</c:v>
                </c:pt>
                <c:pt idx="543">
                  <c:v>0.38196057316193699</c:v>
                </c:pt>
                <c:pt idx="544">
                  <c:v>0.38260584852772339</c:v>
                </c:pt>
                <c:pt idx="545">
                  <c:v>0.38325080291225422</c:v>
                </c:pt>
                <c:pt idx="546">
                  <c:v>0.38389543572549051</c:v>
                </c:pt>
                <c:pt idx="547">
                  <c:v>0.38453974637739308</c:v>
                </c:pt>
                <c:pt idx="548">
                  <c:v>0.38518373427792296</c:v>
                </c:pt>
                <c:pt idx="549">
                  <c:v>0.38582739883704104</c:v>
                </c:pt>
                <c:pt idx="550">
                  <c:v>0.38647073946470822</c:v>
                </c:pt>
                <c:pt idx="551">
                  <c:v>0.38711375557088545</c:v>
                </c:pt>
                <c:pt idx="552">
                  <c:v>0.38775644656553365</c:v>
                </c:pt>
                <c:pt idx="553">
                  <c:v>0.38839881185861369</c:v>
                </c:pt>
                <c:pt idx="554">
                  <c:v>0.38904085086008666</c:v>
                </c:pt>
                <c:pt idx="555">
                  <c:v>0.38968256297991333</c:v>
                </c:pt>
                <c:pt idx="556">
                  <c:v>0.39032394762805467</c:v>
                </c:pt>
                <c:pt idx="557">
                  <c:v>0.39096500421447161</c:v>
                </c:pt>
                <c:pt idx="558">
                  <c:v>0.39160573214912514</c:v>
                </c:pt>
                <c:pt idx="559">
                  <c:v>0.39224613084197607</c:v>
                </c:pt>
                <c:pt idx="560">
                  <c:v>0.39288619970298544</c:v>
                </c:pt>
                <c:pt idx="561">
                  <c:v>0.39352593814211406</c:v>
                </c:pt>
                <c:pt idx="562">
                  <c:v>0.39416534556932303</c:v>
                </c:pt>
                <c:pt idx="563">
                  <c:v>0.39480442139457306</c:v>
                </c:pt>
                <c:pt idx="564">
                  <c:v>0.39544316502782523</c:v>
                </c:pt>
                <c:pt idx="565">
                  <c:v>0.39608157587904042</c:v>
                </c:pt>
                <c:pt idx="566">
                  <c:v>0.39671965335817966</c:v>
                </c:pt>
                <c:pt idx="567">
                  <c:v>0.39735739687520366</c:v>
                </c:pt>
                <c:pt idx="568">
                  <c:v>0.39799480584007352</c:v>
                </c:pt>
                <c:pt idx="569">
                  <c:v>0.3986318796627501</c:v>
                </c:pt>
                <c:pt idx="570">
                  <c:v>0.39926861775319439</c:v>
                </c:pt>
                <c:pt idx="571">
                  <c:v>0.3999050195213672</c:v>
                </c:pt>
                <c:pt idx="572">
                  <c:v>0.40054108437722957</c:v>
                </c:pt>
                <c:pt idx="573">
                  <c:v>0.40117681173074238</c:v>
                </c:pt>
                <c:pt idx="574">
                  <c:v>0.40181220099186654</c:v>
                </c:pt>
                <c:pt idx="575">
                  <c:v>0.40244725157056305</c:v>
                </c:pt>
                <c:pt idx="576">
                  <c:v>0.40308196287679277</c:v>
                </c:pt>
                <c:pt idx="577">
                  <c:v>0.40371633432051662</c:v>
                </c:pt>
                <c:pt idx="578">
                  <c:v>0.40435036531169549</c:v>
                </c:pt>
                <c:pt idx="579">
                  <c:v>0.40498405526029047</c:v>
                </c:pt>
                <c:pt idx="580">
                  <c:v>0.40561740357626241</c:v>
                </c:pt>
                <c:pt idx="581">
                  <c:v>0.4062504096695721</c:v>
                </c:pt>
                <c:pt idx="582">
                  <c:v>0.40688307295018067</c:v>
                </c:pt>
                <c:pt idx="583">
                  <c:v>0.40751539282804894</c:v>
                </c:pt>
                <c:pt idx="584">
                  <c:v>0.40814736871313784</c:v>
                </c:pt>
                <c:pt idx="585">
                  <c:v>0.40877900001540829</c:v>
                </c:pt>
                <c:pt idx="586">
                  <c:v>0.40941028614482128</c:v>
                </c:pt>
                <c:pt idx="587">
                  <c:v>0.41004122651133773</c:v>
                </c:pt>
                <c:pt idx="588">
                  <c:v>0.41067182052491852</c:v>
                </c:pt>
                <c:pt idx="589">
                  <c:v>0.41130206759552457</c:v>
                </c:pt>
                <c:pt idx="590">
                  <c:v>0.41193196713311681</c:v>
                </c:pt>
                <c:pt idx="591">
                  <c:v>0.41256151854765621</c:v>
                </c:pt>
                <c:pt idx="592">
                  <c:v>0.41319072124910367</c:v>
                </c:pt>
                <c:pt idx="593">
                  <c:v>0.4138195746474202</c:v>
                </c:pt>
                <c:pt idx="594">
                  <c:v>0.41444807815256657</c:v>
                </c:pt>
                <c:pt idx="595">
                  <c:v>0.41507623117450376</c:v>
                </c:pt>
                <c:pt idx="596">
                  <c:v>0.41570403312319276</c:v>
                </c:pt>
                <c:pt idx="597">
                  <c:v>0.41633148340859449</c:v>
                </c:pt>
                <c:pt idx="598">
                  <c:v>0.41695858144066977</c:v>
                </c:pt>
                <c:pt idx="599">
                  <c:v>0.41758532662937969</c:v>
                </c:pt>
                <c:pt idx="600">
                  <c:v>0.41821171838468507</c:v>
                </c:pt>
                <c:pt idx="601">
                  <c:v>0.41883775611654683</c:v>
                </c:pt>
                <c:pt idx="602">
                  <c:v>0.41946343923492596</c:v>
                </c:pt>
                <c:pt idx="603">
                  <c:v>0.42008876714978338</c:v>
                </c:pt>
                <c:pt idx="604">
                  <c:v>0.42071373927107997</c:v>
                </c:pt>
                <c:pt idx="605">
                  <c:v>0.42133835500877664</c:v>
                </c:pt>
                <c:pt idx="606">
                  <c:v>0.42196261377283439</c:v>
                </c:pt>
                <c:pt idx="607">
                  <c:v>0.42258651497321414</c:v>
                </c:pt>
                <c:pt idx="608">
                  <c:v>0.42321005801987677</c:v>
                </c:pt>
                <c:pt idx="609">
                  <c:v>0.42383324232278324</c:v>
                </c:pt>
                <c:pt idx="610">
                  <c:v>0.4244560672918945</c:v>
                </c:pt>
                <c:pt idx="611">
                  <c:v>0.42507853233717136</c:v>
                </c:pt>
                <c:pt idx="612">
                  <c:v>0.42570063686857484</c:v>
                </c:pt>
                <c:pt idx="613">
                  <c:v>0.42632238029606595</c:v>
                </c:pt>
                <c:pt idx="614">
                  <c:v>0.42694376202960549</c:v>
                </c:pt>
                <c:pt idx="615">
                  <c:v>0.42756478147915439</c:v>
                </c:pt>
                <c:pt idx="616">
                  <c:v>0.42818543805467363</c:v>
                </c:pt>
                <c:pt idx="617">
                  <c:v>0.42880573116612408</c:v>
                </c:pt>
                <c:pt idx="618">
                  <c:v>0.42942566022346673</c:v>
                </c:pt>
                <c:pt idx="619">
                  <c:v>0.43004522463666256</c:v>
                </c:pt>
                <c:pt idx="620">
                  <c:v>0.43066442381567233</c:v>
                </c:pt>
                <c:pt idx="621">
                  <c:v>0.43128325717045712</c:v>
                </c:pt>
                <c:pt idx="622">
                  <c:v>0.43190172411097771</c:v>
                </c:pt>
                <c:pt idx="623">
                  <c:v>0.43251982404719519</c:v>
                </c:pt>
                <c:pt idx="624">
                  <c:v>0.43313755638907037</c:v>
                </c:pt>
                <c:pt idx="625">
                  <c:v>0.43375492054656423</c:v>
                </c:pt>
                <c:pt idx="626">
                  <c:v>0.4343719159296377</c:v>
                </c:pt>
                <c:pt idx="627">
                  <c:v>0.43498854194825171</c:v>
                </c:pt>
                <c:pt idx="628">
                  <c:v>0.43560479801236718</c:v>
                </c:pt>
                <c:pt idx="629">
                  <c:v>0.43622068353194493</c:v>
                </c:pt>
                <c:pt idx="630">
                  <c:v>0.43683619791694606</c:v>
                </c:pt>
                <c:pt idx="631">
                  <c:v>0.43745134057733143</c:v>
                </c:pt>
                <c:pt idx="632">
                  <c:v>0.43806611092306191</c:v>
                </c:pt>
                <c:pt idx="633">
                  <c:v>0.4386805083640985</c:v>
                </c:pt>
                <c:pt idx="634">
                  <c:v>0.43929453231040205</c:v>
                </c:pt>
                <c:pt idx="635">
                  <c:v>0.43990818217193361</c:v>
                </c:pt>
                <c:pt idx="636">
                  <c:v>0.44052145735865406</c:v>
                </c:pt>
                <c:pt idx="637">
                  <c:v>0.4411343572805243</c:v>
                </c:pt>
                <c:pt idx="638">
                  <c:v>0.44174688134750523</c:v>
                </c:pt>
                <c:pt idx="639">
                  <c:v>0.44235902896955781</c:v>
                </c:pt>
                <c:pt idx="640">
                  <c:v>0.44297079955664298</c:v>
                </c:pt>
                <c:pt idx="641">
                  <c:v>0.44358219251872166</c:v>
                </c:pt>
                <c:pt idx="642">
                  <c:v>0.44419320726575473</c:v>
                </c:pt>
                <c:pt idx="643">
                  <c:v>0.44480384320770322</c:v>
                </c:pt>
                <c:pt idx="644">
                  <c:v>0.44541409975452795</c:v>
                </c:pt>
                <c:pt idx="645">
                  <c:v>0.44602397631618995</c:v>
                </c:pt>
                <c:pt idx="646">
                  <c:v>0.44663347230265005</c:v>
                </c:pt>
                <c:pt idx="647">
                  <c:v>0.44724258712386927</c:v>
                </c:pt>
                <c:pt idx="648">
                  <c:v>0.44785132018980839</c:v>
                </c:pt>
                <c:pt idx="649">
                  <c:v>0.44845967091042849</c:v>
                </c:pt>
                <c:pt idx="650">
                  <c:v>0.44906763869569044</c:v>
                </c:pt>
                <c:pt idx="651">
                  <c:v>0.44967522295555512</c:v>
                </c:pt>
                <c:pt idx="652">
                  <c:v>0.45028242309998362</c:v>
                </c:pt>
                <c:pt idx="653">
                  <c:v>0.4508892385389367</c:v>
                </c:pt>
                <c:pt idx="654">
                  <c:v>0.45149566868237534</c:v>
                </c:pt>
                <c:pt idx="655">
                  <c:v>0.45210171294026047</c:v>
                </c:pt>
                <c:pt idx="656">
                  <c:v>0.45270737072255296</c:v>
                </c:pt>
                <c:pt idx="657">
                  <c:v>0.45331264143921385</c:v>
                </c:pt>
                <c:pt idx="658">
                  <c:v>0.45391752450020401</c:v>
                </c:pt>
                <c:pt idx="659">
                  <c:v>0.45452201931548436</c:v>
                </c:pt>
                <c:pt idx="660">
                  <c:v>0.45512612529501578</c:v>
                </c:pt>
                <c:pt idx="661">
                  <c:v>0.45572984184875936</c:v>
                </c:pt>
                <c:pt idx="662">
                  <c:v>0.45633316838667587</c:v>
                </c:pt>
                <c:pt idx="663">
                  <c:v>0.45693610431872628</c:v>
                </c:pt>
                <c:pt idx="664">
                  <c:v>0.45753864905487152</c:v>
                </c:pt>
                <c:pt idx="665">
                  <c:v>0.45814080200507257</c:v>
                </c:pt>
                <c:pt idx="666">
                  <c:v>0.45874256257929025</c:v>
                </c:pt>
                <c:pt idx="667">
                  <c:v>0.45934393018748554</c:v>
                </c:pt>
                <c:pt idx="668">
                  <c:v>0.45994490423961942</c:v>
                </c:pt>
                <c:pt idx="669">
                  <c:v>0.46054548414565272</c:v>
                </c:pt>
                <c:pt idx="670">
                  <c:v>0.4611456693155464</c:v>
                </c:pt>
                <c:pt idx="671">
                  <c:v>0.46174545915926152</c:v>
                </c:pt>
                <c:pt idx="672">
                  <c:v>0.46234485308675882</c:v>
                </c:pt>
                <c:pt idx="673">
                  <c:v>0.46294385050799935</c:v>
                </c:pt>
                <c:pt idx="674">
                  <c:v>0.46354245083294393</c:v>
                </c:pt>
                <c:pt idx="675">
                  <c:v>0.46414065347155359</c:v>
                </c:pt>
                <c:pt idx="676">
                  <c:v>0.46473845783378914</c:v>
                </c:pt>
                <c:pt idx="677">
                  <c:v>0.46533586332961163</c:v>
                </c:pt>
                <c:pt idx="678">
                  <c:v>0.46593286936898193</c:v>
                </c:pt>
                <c:pt idx="679">
                  <c:v>0.46652947536186101</c:v>
                </c:pt>
                <c:pt idx="680">
                  <c:v>0.4671256807182097</c:v>
                </c:pt>
                <c:pt idx="681">
                  <c:v>0.46772148484798898</c:v>
                </c:pt>
                <c:pt idx="682">
                  <c:v>0.46831688716115982</c:v>
                </c:pt>
                <c:pt idx="683">
                  <c:v>0.46891188706768316</c:v>
                </c:pt>
                <c:pt idx="684">
                  <c:v>0.46950648397751982</c:v>
                </c:pt>
                <c:pt idx="685">
                  <c:v>0.47010067730063082</c:v>
                </c:pt>
                <c:pt idx="686">
                  <c:v>0.4706944664469771</c:v>
                </c:pt>
                <c:pt idx="687">
                  <c:v>0.47128785082651947</c:v>
                </c:pt>
                <c:pt idx="688">
                  <c:v>0.47188082984921897</c:v>
                </c:pt>
                <c:pt idx="689">
                  <c:v>0.47247340292503642</c:v>
                </c:pt>
                <c:pt idx="690">
                  <c:v>0.47306556946393286</c:v>
                </c:pt>
                <c:pt idx="691">
                  <c:v>0.47365732887586925</c:v>
                </c:pt>
                <c:pt idx="692">
                  <c:v>0.47424868057080638</c:v>
                </c:pt>
                <c:pt idx="693">
                  <c:v>0.47483962395870521</c:v>
                </c:pt>
                <c:pt idx="694">
                  <c:v>0.47543015844952669</c:v>
                </c:pt>
                <c:pt idx="695">
                  <c:v>0.47602028345323177</c:v>
                </c:pt>
                <c:pt idx="696">
                  <c:v>0.47660999837978141</c:v>
                </c:pt>
                <c:pt idx="697">
                  <c:v>0.4771993026391364</c:v>
                </c:pt>
                <c:pt idx="698">
                  <c:v>0.47778819564125785</c:v>
                </c:pt>
                <c:pt idx="699">
                  <c:v>0.47837667679610651</c:v>
                </c:pt>
                <c:pt idx="700">
                  <c:v>0.47896474551364338</c:v>
                </c:pt>
                <c:pt idx="701">
                  <c:v>0.47955240120382941</c:v>
                </c:pt>
                <c:pt idx="702">
                  <c:v>0.48013964327662567</c:v>
                </c:pt>
                <c:pt idx="703">
                  <c:v>0.48072647114199268</c:v>
                </c:pt>
                <c:pt idx="704">
                  <c:v>0.48131288420989177</c:v>
                </c:pt>
                <c:pt idx="705">
                  <c:v>0.48189888189028374</c:v>
                </c:pt>
                <c:pt idx="706">
                  <c:v>0.48248446359312946</c:v>
                </c:pt>
                <c:pt idx="707">
                  <c:v>0.48306962872838982</c:v>
                </c:pt>
                <c:pt idx="708">
                  <c:v>0.48365437670602585</c:v>
                </c:pt>
                <c:pt idx="709">
                  <c:v>0.48423870693599852</c:v>
                </c:pt>
                <c:pt idx="710">
                  <c:v>0.4848226188282686</c:v>
                </c:pt>
                <c:pt idx="711">
                  <c:v>0.48540611179279713</c:v>
                </c:pt>
                <c:pt idx="712">
                  <c:v>0.48598918523954499</c:v>
                </c:pt>
                <c:pt idx="713">
                  <c:v>0.48657183857847314</c:v>
                </c:pt>
                <c:pt idx="714">
                  <c:v>0.48715407121954252</c:v>
                </c:pt>
                <c:pt idx="715">
                  <c:v>0.48773588257271394</c:v>
                </c:pt>
                <c:pt idx="716">
                  <c:v>0.4883172720479485</c:v>
                </c:pt>
                <c:pt idx="717">
                  <c:v>0.48889823905520702</c:v>
                </c:pt>
                <c:pt idx="718">
                  <c:v>0.48947878300445047</c:v>
                </c:pt>
                <c:pt idx="719">
                  <c:v>0.49005890330563973</c:v>
                </c:pt>
                <c:pt idx="720">
                  <c:v>0.49063859936873577</c:v>
                </c:pt>
                <c:pt idx="721">
                  <c:v>0.49121787060369948</c:v>
                </c:pt>
                <c:pt idx="722">
                  <c:v>0.49179671642049189</c:v>
                </c:pt>
                <c:pt idx="723">
                  <c:v>0.49237513622907375</c:v>
                </c:pt>
                <c:pt idx="724">
                  <c:v>0.49295312943940617</c:v>
                </c:pt>
                <c:pt idx="725">
                  <c:v>0.49353069546145001</c:v>
                </c:pt>
                <c:pt idx="726">
                  <c:v>0.49410783370516603</c:v>
                </c:pt>
                <c:pt idx="727">
                  <c:v>0.49468454358051545</c:v>
                </c:pt>
                <c:pt idx="728">
                  <c:v>0.49526082449745901</c:v>
                </c:pt>
                <c:pt idx="729">
                  <c:v>0.49583667586595764</c:v>
                </c:pt>
                <c:pt idx="730">
                  <c:v>0.49641209709597234</c:v>
                </c:pt>
                <c:pt idx="731">
                  <c:v>0.49698708759746402</c:v>
                </c:pt>
                <c:pt idx="732">
                  <c:v>0.49756164678039361</c:v>
                </c:pt>
                <c:pt idx="733">
                  <c:v>0.49813577405472198</c:v>
                </c:pt>
                <c:pt idx="734">
                  <c:v>0.49870946883041017</c:v>
                </c:pt>
                <c:pt idx="735">
                  <c:v>0.49928273051741895</c:v>
                </c:pt>
                <c:pt idx="736">
                  <c:v>0.4998555585257094</c:v>
                </c:pt>
                <c:pt idx="737">
                  <c:v>0.50042795226524228</c:v>
                </c:pt>
                <c:pt idx="738">
                  <c:v>0.50099991114597875</c:v>
                </c:pt>
                <c:pt idx="739">
                  <c:v>0.50157143457787956</c:v>
                </c:pt>
                <c:pt idx="740">
                  <c:v>0.5021425219709057</c:v>
                </c:pt>
                <c:pt idx="741">
                  <c:v>0.50271317273501803</c:v>
                </c:pt>
                <c:pt idx="742">
                  <c:v>0.50328338628017755</c:v>
                </c:pt>
                <c:pt idx="743">
                  <c:v>0.50385316201634522</c:v>
                </c:pt>
                <c:pt idx="744">
                  <c:v>0.50442249935348171</c:v>
                </c:pt>
                <c:pt idx="745">
                  <c:v>0.50499139770154833</c:v>
                </c:pt>
                <c:pt idx="746">
                  <c:v>0.50555985647050583</c:v>
                </c:pt>
                <c:pt idx="747">
                  <c:v>0.50612787507031509</c:v>
                </c:pt>
                <c:pt idx="748">
                  <c:v>0.50669545291093709</c:v>
                </c:pt>
                <c:pt idx="749">
                  <c:v>0.50726258940233271</c:v>
                </c:pt>
                <c:pt idx="750">
                  <c:v>0.50782928395446303</c:v>
                </c:pt>
                <c:pt idx="751">
                  <c:v>0.50839553597728881</c:v>
                </c:pt>
                <c:pt idx="752">
                  <c:v>0.50896134488077094</c:v>
                </c:pt>
                <c:pt idx="753">
                  <c:v>0.5095267100748706</c:v>
                </c:pt>
                <c:pt idx="754">
                  <c:v>0.51009163096954835</c:v>
                </c:pt>
                <c:pt idx="755">
                  <c:v>0.51065610697476549</c:v>
                </c:pt>
                <c:pt idx="756">
                  <c:v>0.51122013750048279</c:v>
                </c:pt>
                <c:pt idx="757">
                  <c:v>0.51178372195666111</c:v>
                </c:pt>
                <c:pt idx="758">
                  <c:v>0.51234685975326144</c:v>
                </c:pt>
                <c:pt idx="759">
                  <c:v>0.51290955030024465</c:v>
                </c:pt>
                <c:pt idx="760">
                  <c:v>0.51347179300757184</c:v>
                </c:pt>
                <c:pt idx="761">
                  <c:v>0.51403358728520376</c:v>
                </c:pt>
                <c:pt idx="762">
                  <c:v>0.5145949325431014</c:v>
                </c:pt>
                <c:pt idx="763">
                  <c:v>0.51515582819122563</c:v>
                </c:pt>
                <c:pt idx="764">
                  <c:v>0.51571627363953743</c:v>
                </c:pt>
                <c:pt idx="765">
                  <c:v>0.51627626829799778</c:v>
                </c:pt>
                <c:pt idx="766">
                  <c:v>0.51683581157656755</c:v>
                </c:pt>
                <c:pt idx="767">
                  <c:v>0.51739490288520773</c:v>
                </c:pt>
                <c:pt idx="768">
                  <c:v>0.51795354163387908</c:v>
                </c:pt>
                <c:pt idx="769">
                  <c:v>0.51851172723254269</c:v>
                </c:pt>
                <c:pt idx="770">
                  <c:v>0.51906945909115942</c:v>
                </c:pt>
                <c:pt idx="771">
                  <c:v>0.51962673661969017</c:v>
                </c:pt>
                <c:pt idx="772">
                  <c:v>0.520183559228096</c:v>
                </c:pt>
                <c:pt idx="773">
                  <c:v>0.52073992632633759</c:v>
                </c:pt>
                <c:pt idx="774">
                  <c:v>0.52129583732437623</c:v>
                </c:pt>
                <c:pt idx="775">
                  <c:v>0.52185129163217248</c:v>
                </c:pt>
                <c:pt idx="776">
                  <c:v>0.52240628865968752</c:v>
                </c:pt>
                <c:pt idx="777">
                  <c:v>0.52296082781688213</c:v>
                </c:pt>
                <c:pt idx="778">
                  <c:v>0.52351490851371729</c:v>
                </c:pt>
                <c:pt idx="779">
                  <c:v>0.52406853016015398</c:v>
                </c:pt>
                <c:pt idx="780">
                  <c:v>0.52462169216615306</c:v>
                </c:pt>
                <c:pt idx="781">
                  <c:v>0.52517439394167553</c:v>
                </c:pt>
                <c:pt idx="782">
                  <c:v>0.52572663489668214</c:v>
                </c:pt>
                <c:pt idx="783">
                  <c:v>0.5262784144411341</c:v>
                </c:pt>
                <c:pt idx="784">
                  <c:v>0.52682973198499206</c:v>
                </c:pt>
                <c:pt idx="785">
                  <c:v>0.5273805869382171</c:v>
                </c:pt>
                <c:pt idx="786">
                  <c:v>0.5279309787107701</c:v>
                </c:pt>
                <c:pt idx="787">
                  <c:v>0.52848090671261194</c:v>
                </c:pt>
                <c:pt idx="788">
                  <c:v>0.52903037035370359</c:v>
                </c:pt>
                <c:pt idx="789">
                  <c:v>0.52957936904400615</c:v>
                </c:pt>
                <c:pt idx="790">
                  <c:v>0.53012790219348027</c:v>
                </c:pt>
                <c:pt idx="791">
                  <c:v>0.53067596921208704</c:v>
                </c:pt>
                <c:pt idx="792">
                  <c:v>0.53122356950978733</c:v>
                </c:pt>
                <c:pt idx="793">
                  <c:v>0.53177070249654212</c:v>
                </c:pt>
                <c:pt idx="794">
                  <c:v>0.5323173675823123</c:v>
                </c:pt>
                <c:pt idx="795">
                  <c:v>0.53286356417705871</c:v>
                </c:pt>
                <c:pt idx="796">
                  <c:v>0.53340929169074247</c:v>
                </c:pt>
                <c:pt idx="797">
                  <c:v>0.53395454953332433</c:v>
                </c:pt>
                <c:pt idx="798">
                  <c:v>0.53449933711476538</c:v>
                </c:pt>
                <c:pt idx="799">
                  <c:v>0.53504365384502639</c:v>
                </c:pt>
                <c:pt idx="800">
                  <c:v>0.53558749913406833</c:v>
                </c:pt>
                <c:pt idx="801">
                  <c:v>0.5361308723918522</c:v>
                </c:pt>
                <c:pt idx="802">
                  <c:v>0.53667377302833874</c:v>
                </c:pt>
                <c:pt idx="803">
                  <c:v>0.53721620045348928</c:v>
                </c:pt>
                <c:pt idx="804">
                  <c:v>0.53775815407726424</c:v>
                </c:pt>
                <c:pt idx="805">
                  <c:v>0.53829963330962494</c:v>
                </c:pt>
                <c:pt idx="806">
                  <c:v>0.53884063756053213</c:v>
                </c:pt>
                <c:pt idx="807">
                  <c:v>0.5393811662399467</c:v>
                </c:pt>
                <c:pt idx="808">
                  <c:v>0.53992121875782972</c:v>
                </c:pt>
                <c:pt idx="809">
                  <c:v>0.54046079452414197</c:v>
                </c:pt>
                <c:pt idx="810">
                  <c:v>0.54099989294884454</c:v>
                </c:pt>
                <c:pt idx="811">
                  <c:v>0.54153851344189818</c:v>
                </c:pt>
                <c:pt idx="812">
                  <c:v>0.542076655413264</c:v>
                </c:pt>
                <c:pt idx="813">
                  <c:v>0.54261431827290274</c:v>
                </c:pt>
                <c:pt idx="814">
                  <c:v>0.54315150143077551</c:v>
                </c:pt>
                <c:pt idx="815">
                  <c:v>0.54368820429684295</c:v>
                </c:pt>
                <c:pt idx="816">
                  <c:v>0.54422442628106638</c:v>
                </c:pt>
                <c:pt idx="817">
                  <c:v>0.54476016679340644</c:v>
                </c:pt>
                <c:pt idx="818">
                  <c:v>0.54529542524382413</c:v>
                </c:pt>
                <c:pt idx="819">
                  <c:v>0.54583020104228042</c:v>
                </c:pt>
                <c:pt idx="820">
                  <c:v>0.54636449359873629</c:v>
                </c:pt>
                <c:pt idx="821">
                  <c:v>0.54689830232315251</c:v>
                </c:pt>
                <c:pt idx="822">
                  <c:v>0.54743162662549005</c:v>
                </c:pt>
                <c:pt idx="823">
                  <c:v>0.54796446591571002</c:v>
                </c:pt>
                <c:pt idx="824">
                  <c:v>0.54849681960377306</c:v>
                </c:pt>
                <c:pt idx="825">
                  <c:v>0.54902868709964026</c:v>
                </c:pt>
                <c:pt idx="826">
                  <c:v>0.5495600678132726</c:v>
                </c:pt>
                <c:pt idx="827">
                  <c:v>0.55009096115463085</c:v>
                </c:pt>
                <c:pt idx="828">
                  <c:v>0.55062136653367599</c:v>
                </c:pt>
                <c:pt idx="829">
                  <c:v>0.55115128336036912</c:v>
                </c:pt>
                <c:pt idx="830">
                  <c:v>0.55168071104467098</c:v>
                </c:pt>
                <c:pt idx="831">
                  <c:v>0.55220964899654246</c:v>
                </c:pt>
                <c:pt idx="832">
                  <c:v>0.55273809662594464</c:v>
                </c:pt>
                <c:pt idx="833">
                  <c:v>0.5532660533428384</c:v>
                </c:pt>
                <c:pt idx="834">
                  <c:v>0.55379351855718451</c:v>
                </c:pt>
                <c:pt idx="835">
                  <c:v>0.55432049167894415</c:v>
                </c:pt>
                <c:pt idx="836">
                  <c:v>0.5548469721180781</c:v>
                </c:pt>
                <c:pt idx="837">
                  <c:v>0.55537295928454733</c:v>
                </c:pt>
                <c:pt idx="838">
                  <c:v>0.55589845258831272</c:v>
                </c:pt>
                <c:pt idx="839">
                  <c:v>0.55642345143933525</c:v>
                </c:pt>
                <c:pt idx="840">
                  <c:v>0.55694795524757579</c:v>
                </c:pt>
                <c:pt idx="841">
                  <c:v>0.55747196342299543</c:v>
                </c:pt>
                <c:pt idx="842">
                  <c:v>0.55799547537555483</c:v>
                </c:pt>
                <c:pt idx="843">
                  <c:v>0.55851849051521518</c:v>
                </c:pt>
                <c:pt idx="844">
                  <c:v>0.55904100825193714</c:v>
                </c:pt>
                <c:pt idx="845">
                  <c:v>0.55956302799568192</c:v>
                </c:pt>
                <c:pt idx="846">
                  <c:v>0.56008454915641026</c:v>
                </c:pt>
                <c:pt idx="847">
                  <c:v>0.56060557114408316</c:v>
                </c:pt>
                <c:pt idx="848">
                  <c:v>0.56112609336866148</c:v>
                </c:pt>
                <c:pt idx="849">
                  <c:v>0.56164611524010633</c:v>
                </c:pt>
                <c:pt idx="850">
                  <c:v>0.56216563616837834</c:v>
                </c:pt>
                <c:pt idx="851">
                  <c:v>0.56268465556343861</c:v>
                </c:pt>
                <c:pt idx="852">
                  <c:v>0.56320317283524812</c:v>
                </c:pt>
                <c:pt idx="853">
                  <c:v>0.56372118739376775</c:v>
                </c:pt>
                <c:pt idx="854">
                  <c:v>0.56423869864895837</c:v>
                </c:pt>
                <c:pt idx="855">
                  <c:v>0.56475570601078096</c:v>
                </c:pt>
                <c:pt idx="856">
                  <c:v>0.56527220888919649</c:v>
                </c:pt>
                <c:pt idx="857">
                  <c:v>0.56578820669416574</c:v>
                </c:pt>
                <c:pt idx="858">
                  <c:v>0.56630369883564968</c:v>
                </c:pt>
                <c:pt idx="859">
                  <c:v>0.56681868472360941</c:v>
                </c:pt>
                <c:pt idx="860">
                  <c:v>0.5673331637680058</c:v>
                </c:pt>
                <c:pt idx="861">
                  <c:v>0.56784713537879961</c:v>
                </c:pt>
                <c:pt idx="862">
                  <c:v>0.56836059896595181</c:v>
                </c:pt>
                <c:pt idx="863">
                  <c:v>0.56887355393942352</c:v>
                </c:pt>
                <c:pt idx="864">
                  <c:v>0.56938599970917547</c:v>
                </c:pt>
                <c:pt idx="865">
                  <c:v>0.56989793568516867</c:v>
                </c:pt>
                <c:pt idx="866">
                  <c:v>0.57040936127736397</c:v>
                </c:pt>
                <c:pt idx="867">
                  <c:v>0.57092027589572247</c:v>
                </c:pt>
                <c:pt idx="868">
                  <c:v>0.57143067895020494</c:v>
                </c:pt>
                <c:pt idx="869">
                  <c:v>0.57194056985077224</c:v>
                </c:pt>
                <c:pt idx="870">
                  <c:v>0.57244994800738547</c:v>
                </c:pt>
                <c:pt idx="871">
                  <c:v>0.5729588128300056</c:v>
                </c:pt>
                <c:pt idx="872">
                  <c:v>0.5734671637285933</c:v>
                </c:pt>
                <c:pt idx="873">
                  <c:v>0.57397500011310987</c:v>
                </c:pt>
                <c:pt idx="874">
                  <c:v>0.57448232139351585</c:v>
                </c:pt>
                <c:pt idx="875">
                  <c:v>0.57498912697977234</c:v>
                </c:pt>
                <c:pt idx="876">
                  <c:v>0.5754954162818402</c:v>
                </c:pt>
                <c:pt idx="877">
                  <c:v>0.57600118870968053</c:v>
                </c:pt>
                <c:pt idx="878">
                  <c:v>0.57650644367325421</c:v>
                </c:pt>
                <c:pt idx="879">
                  <c:v>0.57701118058252199</c:v>
                </c:pt>
                <c:pt idx="880">
                  <c:v>0.57751539884744485</c:v>
                </c:pt>
                <c:pt idx="881">
                  <c:v>0.578019097877984</c:v>
                </c:pt>
                <c:pt idx="882">
                  <c:v>0.57852227708409998</c:v>
                </c:pt>
                <c:pt idx="883">
                  <c:v>0.57902493587575399</c:v>
                </c:pt>
                <c:pt idx="884">
                  <c:v>0.57952707366290679</c:v>
                </c:pt>
                <c:pt idx="885">
                  <c:v>0.58002868985551925</c:v>
                </c:pt>
                <c:pt idx="886">
                  <c:v>0.58052978386355258</c:v>
                </c:pt>
                <c:pt idx="887">
                  <c:v>0.58103035509696754</c:v>
                </c:pt>
                <c:pt idx="888">
                  <c:v>0.581530402965725</c:v>
                </c:pt>
                <c:pt idx="889">
                  <c:v>0.58202992687978594</c:v>
                </c:pt>
                <c:pt idx="890">
                  <c:v>0.58252892624911135</c:v>
                </c:pt>
                <c:pt idx="891">
                  <c:v>0.58302740048366197</c:v>
                </c:pt>
                <c:pt idx="892">
                  <c:v>0.58352534899339903</c:v>
                </c:pt>
                <c:pt idx="893">
                  <c:v>0.58402277118828327</c:v>
                </c:pt>
                <c:pt idx="894">
                  <c:v>0.58451966647827558</c:v>
                </c:pt>
                <c:pt idx="895">
                  <c:v>0.58501603427333693</c:v>
                </c:pt>
                <c:pt idx="896">
                  <c:v>0.5855118739834283</c:v>
                </c:pt>
                <c:pt idx="897">
                  <c:v>0.58600718501851057</c:v>
                </c:pt>
                <c:pt idx="898">
                  <c:v>0.58650196678854472</c:v>
                </c:pt>
                <c:pt idx="899">
                  <c:v>0.58699621870349161</c:v>
                </c:pt>
                <c:pt idx="900">
                  <c:v>0.58748994017331213</c:v>
                </c:pt>
                <c:pt idx="901">
                  <c:v>0.58798313060796725</c:v>
                </c:pt>
                <c:pt idx="902">
                  <c:v>0.58847578941741796</c:v>
                </c:pt>
                <c:pt idx="903">
                  <c:v>0.58896791601162513</c:v>
                </c:pt>
                <c:pt idx="904">
                  <c:v>0.58945950980054984</c:v>
                </c:pt>
                <c:pt idx="905">
                  <c:v>0.58995057019415276</c:v>
                </c:pt>
                <c:pt idx="906">
                  <c:v>0.59044109660239474</c:v>
                </c:pt>
                <c:pt idx="907">
                  <c:v>0.59093108843523712</c:v>
                </c:pt>
                <c:pt idx="908">
                  <c:v>0.59142054510264064</c:v>
                </c:pt>
                <c:pt idx="909">
                  <c:v>0.59190946601456618</c:v>
                </c:pt>
                <c:pt idx="910">
                  <c:v>0.59239785058097461</c:v>
                </c:pt>
                <c:pt idx="911">
                  <c:v>0.59288569821182702</c:v>
                </c:pt>
                <c:pt idx="912">
                  <c:v>0.59337300831708406</c:v>
                </c:pt>
                <c:pt idx="913">
                  <c:v>0.59385978030670694</c:v>
                </c:pt>
                <c:pt idx="914">
                  <c:v>0.59434601359065653</c:v>
                </c:pt>
                <c:pt idx="915">
                  <c:v>0.59483170757889381</c:v>
                </c:pt>
                <c:pt idx="916">
                  <c:v>0.59531686168137943</c:v>
                </c:pt>
                <c:pt idx="917">
                  <c:v>0.59580147530807459</c:v>
                </c:pt>
                <c:pt idx="918">
                  <c:v>0.59628554786894017</c:v>
                </c:pt>
                <c:pt idx="919">
                  <c:v>0.59676907877393703</c:v>
                </c:pt>
                <c:pt idx="920">
                  <c:v>0.59725206743302617</c:v>
                </c:pt>
                <c:pt idx="921">
                  <c:v>0.59773451325616833</c:v>
                </c:pt>
                <c:pt idx="922">
                  <c:v>0.59821641565332473</c:v>
                </c:pt>
                <c:pt idx="923">
                  <c:v>0.59869777403445612</c:v>
                </c:pt>
                <c:pt idx="924">
                  <c:v>0.59917858780952338</c:v>
                </c:pt>
                <c:pt idx="925">
                  <c:v>0.59965885638848759</c:v>
                </c:pt>
                <c:pt idx="926">
                  <c:v>0.60013857918130964</c:v>
                </c:pt>
                <c:pt idx="927">
                  <c:v>0.60061775559795039</c:v>
                </c:pt>
                <c:pt idx="928">
                  <c:v>0.60109638504837071</c:v>
                </c:pt>
                <c:pt idx="929">
                  <c:v>0.60157446694253169</c:v>
                </c:pt>
                <c:pt idx="930">
                  <c:v>0.60205200069039411</c:v>
                </c:pt>
                <c:pt idx="931">
                  <c:v>0.60252898570191904</c:v>
                </c:pt>
                <c:pt idx="932">
                  <c:v>0.60300542138706725</c:v>
                </c:pt>
                <c:pt idx="933">
                  <c:v>0.60348130715579984</c:v>
                </c:pt>
                <c:pt idx="934">
                  <c:v>0.60395664241807756</c:v>
                </c:pt>
                <c:pt idx="935">
                  <c:v>0.60443142658386151</c:v>
                </c:pt>
                <c:pt idx="936">
                  <c:v>0.60490565906311256</c:v>
                </c:pt>
                <c:pt idx="937">
                  <c:v>0.60537933926579157</c:v>
                </c:pt>
                <c:pt idx="938">
                  <c:v>0.60585246660185943</c:v>
                </c:pt>
                <c:pt idx="939">
                  <c:v>0.60632504048127733</c:v>
                </c:pt>
                <c:pt idx="940">
                  <c:v>0.60679706031400582</c:v>
                </c:pt>
                <c:pt idx="941">
                  <c:v>0.60726852551000621</c:v>
                </c:pt>
                <c:pt idx="942">
                  <c:v>0.60773943547923903</c:v>
                </c:pt>
                <c:pt idx="943">
                  <c:v>0.6082097896316655</c:v>
                </c:pt>
                <c:pt idx="944">
                  <c:v>0.60867958737724648</c:v>
                </c:pt>
                <c:pt idx="945">
                  <c:v>0.60914882812594295</c:v>
                </c:pt>
                <c:pt idx="946">
                  <c:v>0.60961751128771569</c:v>
                </c:pt>
                <c:pt idx="947">
                  <c:v>0.61008563627252577</c:v>
                </c:pt>
                <c:pt idx="948">
                  <c:v>0.61055320249033396</c:v>
                </c:pt>
                <c:pt idx="949">
                  <c:v>0.61102020935110135</c:v>
                </c:pt>
                <c:pt idx="950">
                  <c:v>0.61148665626478871</c:v>
                </c:pt>
                <c:pt idx="951">
                  <c:v>0.61195254264135712</c:v>
                </c:pt>
                <c:pt idx="952">
                  <c:v>0.61241786789076746</c:v>
                </c:pt>
                <c:pt idx="953">
                  <c:v>0.61288263142298061</c:v>
                </c:pt>
                <c:pt idx="954">
                  <c:v>0.61334683264795753</c:v>
                </c:pt>
                <c:pt idx="955">
                  <c:v>0.61381047097565911</c:v>
                </c:pt>
                <c:pt idx="956">
                  <c:v>0.61427354581604632</c:v>
                </c:pt>
                <c:pt idx="957">
                  <c:v>0.61473605657908015</c:v>
                </c:pt>
                <c:pt idx="958">
                  <c:v>0.61519800267472147</c:v>
                </c:pt>
                <c:pt idx="959">
                  <c:v>0.61565938351293104</c:v>
                </c:pt>
                <c:pt idx="960">
                  <c:v>0.61612019850366995</c:v>
                </c:pt>
                <c:pt idx="961">
                  <c:v>0.61658044705689929</c:v>
                </c:pt>
                <c:pt idx="962">
                  <c:v>0.61704012858257973</c:v>
                </c:pt>
                <c:pt idx="963">
                  <c:v>0.61749924249067234</c:v>
                </c:pt>
                <c:pt idx="964">
                  <c:v>0.61795778819113789</c:v>
                </c:pt>
                <c:pt idx="965">
                  <c:v>0.61841576509393748</c:v>
                </c:pt>
                <c:pt idx="966">
                  <c:v>0.61887317260903185</c:v>
                </c:pt>
                <c:pt idx="967">
                  <c:v>0.61933001014638212</c:v>
                </c:pt>
                <c:pt idx="968">
                  <c:v>0.61978627711594925</c:v>
                </c:pt>
                <c:pt idx="969">
                  <c:v>0.6202419729276939</c:v>
                </c:pt>
                <c:pt idx="970">
                  <c:v>0.62069709699157716</c:v>
                </c:pt>
                <c:pt idx="971">
                  <c:v>0.62115164871756012</c:v>
                </c:pt>
                <c:pt idx="972">
                  <c:v>0.62160562751560333</c:v>
                </c:pt>
                <c:pt idx="973">
                  <c:v>0.62205903279566799</c:v>
                </c:pt>
                <c:pt idx="974">
                  <c:v>0.62251186396771507</c:v>
                </c:pt>
                <c:pt idx="975">
                  <c:v>0.62296412044170535</c:v>
                </c:pt>
                <c:pt idx="976">
                  <c:v>0.62341580162759969</c:v>
                </c:pt>
                <c:pt idx="977">
                  <c:v>0.62386690693535918</c:v>
                </c:pt>
                <c:pt idx="978">
                  <c:v>0.6243174357749447</c:v>
                </c:pt>
                <c:pt idx="979">
                  <c:v>0.62476738755631722</c:v>
                </c:pt>
                <c:pt idx="980">
                  <c:v>0.62521676168943752</c:v>
                </c:pt>
                <c:pt idx="981">
                  <c:v>0.62566555758426667</c:v>
                </c:pt>
                <c:pt idx="982">
                  <c:v>0.62611377465076556</c:v>
                </c:pt>
                <c:pt idx="983">
                  <c:v>0.62656141229889506</c:v>
                </c:pt>
                <c:pt idx="984">
                  <c:v>0.62700846993861625</c:v>
                </c:pt>
                <c:pt idx="985">
                  <c:v>0.6274549469798899</c:v>
                </c:pt>
                <c:pt idx="986">
                  <c:v>0.62790084283267711</c:v>
                </c:pt>
                <c:pt idx="987">
                  <c:v>0.62834615690693851</c:v>
                </c:pt>
                <c:pt idx="988">
                  <c:v>0.62879088861263532</c:v>
                </c:pt>
                <c:pt idx="989">
                  <c:v>0.6292350373597283</c:v>
                </c:pt>
                <c:pt idx="990">
                  <c:v>0.62967860255817842</c:v>
                </c:pt>
                <c:pt idx="991">
                  <c:v>0.63012158361794668</c:v>
                </c:pt>
                <c:pt idx="992">
                  <c:v>0.63056397994899394</c:v>
                </c:pt>
                <c:pt idx="993">
                  <c:v>0.63100579096128107</c:v>
                </c:pt>
                <c:pt idx="994">
                  <c:v>0.63144701606476905</c:v>
                </c:pt>
                <c:pt idx="995">
                  <c:v>0.63188765466941876</c:v>
                </c:pt>
                <c:pt idx="996">
                  <c:v>0.63232770618519141</c:v>
                </c:pt>
                <c:pt idx="997">
                  <c:v>0.63276717002204752</c:v>
                </c:pt>
                <c:pt idx="998">
                  <c:v>0.63320604558994831</c:v>
                </c:pt>
                <c:pt idx="999">
                  <c:v>0.63364433229885442</c:v>
                </c:pt>
                <c:pt idx="1000">
                  <c:v>0.63408202955872717</c:v>
                </c:pt>
                <c:pt idx="1001">
                  <c:v>0.6345191367795272</c:v>
                </c:pt>
                <c:pt idx="1002">
                  <c:v>0.63495565337121551</c:v>
                </c:pt>
                <c:pt idx="1003">
                  <c:v>0.63539157874375296</c:v>
                </c:pt>
                <c:pt idx="1004">
                  <c:v>0.63582691230710053</c:v>
                </c:pt>
                <c:pt idx="1005">
                  <c:v>0.63626165347121932</c:v>
                </c:pt>
                <c:pt idx="1006">
                  <c:v>0.63669580164606998</c:v>
                </c:pt>
                <c:pt idx="1007">
                  <c:v>0.6371293562416136</c:v>
                </c:pt>
                <c:pt idx="1008">
                  <c:v>0.63756231666781105</c:v>
                </c:pt>
                <c:pt idx="1009">
                  <c:v>0.6379946823346232</c:v>
                </c:pt>
                <c:pt idx="1010">
                  <c:v>0.63842645265201114</c:v>
                </c:pt>
                <c:pt idx="1011">
                  <c:v>0.63885762702993565</c:v>
                </c:pt>
                <c:pt idx="1012">
                  <c:v>0.6392882048783578</c:v>
                </c:pt>
                <c:pt idx="1013">
                  <c:v>0.63971818560723837</c:v>
                </c:pt>
                <c:pt idx="1014">
                  <c:v>0.64014756862653832</c:v>
                </c:pt>
                <c:pt idx="1015">
                  <c:v>0.64057635334621865</c:v>
                </c:pt>
                <c:pt idx="1016">
                  <c:v>0.64100453917624023</c:v>
                </c:pt>
                <c:pt idx="1017">
                  <c:v>0.64143212552656403</c:v>
                </c:pt>
                <c:pt idx="1018">
                  <c:v>0.64185911180715083</c:v>
                </c:pt>
                <c:pt idx="1019">
                  <c:v>0.64228549742796193</c:v>
                </c:pt>
                <c:pt idx="1020">
                  <c:v>0.64271128179895776</c:v>
                </c:pt>
                <c:pt idx="1021">
                  <c:v>0.64313646433009952</c:v>
                </c:pt>
                <c:pt idx="1022">
                  <c:v>0.64356104443134821</c:v>
                </c:pt>
                <c:pt idx="1023">
                  <c:v>0.64398502151266457</c:v>
                </c:pt>
                <c:pt idx="1024">
                  <c:v>0.64440839498400959</c:v>
                </c:pt>
                <c:pt idx="1025">
                  <c:v>0.64483116425534426</c:v>
                </c:pt>
                <c:pt idx="1026">
                  <c:v>0.64525332873662944</c:v>
                </c:pt>
                <c:pt idx="1027">
                  <c:v>0.64567488783782623</c:v>
                </c:pt>
                <c:pt idx="1028">
                  <c:v>0.64609584096889516</c:v>
                </c:pt>
                <c:pt idx="1029">
                  <c:v>0.64651618753979767</c:v>
                </c:pt>
                <c:pt idx="1030">
                  <c:v>0.64693592696049429</c:v>
                </c:pt>
                <c:pt idx="1031">
                  <c:v>0.64735505864094611</c:v>
                </c:pt>
                <c:pt idx="1032">
                  <c:v>0.64777358199111401</c:v>
                </c:pt>
                <c:pt idx="1033">
                  <c:v>0.64819149642095886</c:v>
                </c:pt>
                <c:pt idx="1034">
                  <c:v>0.64860880134044174</c:v>
                </c:pt>
                <c:pt idx="1035">
                  <c:v>0.64902549615952354</c:v>
                </c:pt>
                <c:pt idx="1036">
                  <c:v>0.64944158028816512</c:v>
                </c:pt>
                <c:pt idx="1037">
                  <c:v>0.64985705313632747</c:v>
                </c:pt>
                <c:pt idx="1038">
                  <c:v>0.65027191411397145</c:v>
                </c:pt>
                <c:pt idx="1039">
                  <c:v>0.65068616263105794</c:v>
                </c:pt>
                <c:pt idx="1040">
                  <c:v>0.65109979809754803</c:v>
                </c:pt>
                <c:pt idx="1041">
                  <c:v>0.6515128199234026</c:v>
                </c:pt>
                <c:pt idx="1042">
                  <c:v>0.65192522751858251</c:v>
                </c:pt>
                <c:pt idx="1043">
                  <c:v>0.65233702029304874</c:v>
                </c:pt>
                <c:pt idx="1044">
                  <c:v>0.65274819765676217</c:v>
                </c:pt>
                <c:pt idx="1045">
                  <c:v>0.65315875901968368</c:v>
                </c:pt>
                <c:pt idx="1046">
                  <c:v>0.65356870379177445</c:v>
                </c:pt>
                <c:pt idx="1047">
                  <c:v>0.65397803138299515</c:v>
                </c:pt>
                <c:pt idx="1048">
                  <c:v>0.65438674120330687</c:v>
                </c:pt>
                <c:pt idx="1049">
                  <c:v>0.65479483266267025</c:v>
                </c:pt>
                <c:pt idx="1050">
                  <c:v>0.65520230517104661</c:v>
                </c:pt>
                <c:pt idx="1051">
                  <c:v>0.6556091581383966</c:v>
                </c:pt>
                <c:pt idx="1052">
                  <c:v>0.6560153909746812</c:v>
                </c:pt>
                <c:pt idx="1053">
                  <c:v>0.6564210030898614</c:v>
                </c:pt>
                <c:pt idx="1054">
                  <c:v>0.65682599389389817</c:v>
                </c:pt>
                <c:pt idx="1055">
                  <c:v>0.6572303627967524</c:v>
                </c:pt>
                <c:pt idx="1056">
                  <c:v>0.65763410920838483</c:v>
                </c:pt>
                <c:pt idx="1057">
                  <c:v>0.65803723253875657</c:v>
                </c:pt>
                <c:pt idx="1058">
                  <c:v>0.6584397321978287</c:v>
                </c:pt>
                <c:pt idx="1059">
                  <c:v>0.65884160759556176</c:v>
                </c:pt>
                <c:pt idx="1060">
                  <c:v>0.65924285814191697</c:v>
                </c:pt>
                <c:pt idx="1061">
                  <c:v>0.65964348324685518</c:v>
                </c:pt>
                <c:pt idx="1062">
                  <c:v>0.66004348232033738</c:v>
                </c:pt>
                <c:pt idx="1063">
                  <c:v>0.66044285477232423</c:v>
                </c:pt>
                <c:pt idx="1064">
                  <c:v>0.66084160001277703</c:v>
                </c:pt>
                <c:pt idx="1065">
                  <c:v>0.66123971745165644</c:v>
                </c:pt>
                <c:pt idx="1066">
                  <c:v>0.66163720649892366</c:v>
                </c:pt>
                <c:pt idx="1067">
                  <c:v>0.66203406656453923</c:v>
                </c:pt>
                <c:pt idx="1068">
                  <c:v>0.66243029705846435</c:v>
                </c:pt>
                <c:pt idx="1069">
                  <c:v>0.66282589739065989</c:v>
                </c:pt>
                <c:pt idx="1070">
                  <c:v>0.66322086697108673</c:v>
                </c:pt>
                <c:pt idx="1071">
                  <c:v>0.66361520520970585</c:v>
                </c:pt>
                <c:pt idx="1072">
                  <c:v>0.66400891151647823</c:v>
                </c:pt>
                <c:pt idx="1073">
                  <c:v>0.66440198530136474</c:v>
                </c:pt>
                <c:pt idx="1074">
                  <c:v>0.66479442597432636</c:v>
                </c:pt>
                <c:pt idx="1075">
                  <c:v>0.66518623294532375</c:v>
                </c:pt>
                <c:pt idx="1076">
                  <c:v>0.66557740562431811</c:v>
                </c:pt>
                <c:pt idx="1077">
                  <c:v>0.66596794342127041</c:v>
                </c:pt>
                <c:pt idx="1078">
                  <c:v>0.66635784574614143</c:v>
                </c:pt>
                <c:pt idx="1079">
                  <c:v>0.66674711200889203</c:v>
                </c:pt>
                <c:pt idx="1080">
                  <c:v>0.6671357416194833</c:v>
                </c:pt>
                <c:pt idx="1081">
                  <c:v>0.66752373398787612</c:v>
                </c:pt>
                <c:pt idx="1082">
                  <c:v>0.66791108852403136</c:v>
                </c:pt>
                <c:pt idx="1083">
                  <c:v>0.66829780463791011</c:v>
                </c:pt>
                <c:pt idx="1084">
                  <c:v>0.66868388173947313</c:v>
                </c:pt>
                <c:pt idx="1085">
                  <c:v>0.6690693192386814</c:v>
                </c:pt>
                <c:pt idx="1086">
                  <c:v>0.6694541165454958</c:v>
                </c:pt>
                <c:pt idx="1087">
                  <c:v>0.66983827306987742</c:v>
                </c:pt>
                <c:pt idx="1088">
                  <c:v>0.67022178822178691</c:v>
                </c:pt>
                <c:pt idx="1089">
                  <c:v>0.67060466141118547</c:v>
                </c:pt>
                <c:pt idx="1090">
                  <c:v>0.67098689204803386</c:v>
                </c:pt>
                <c:pt idx="1091">
                  <c:v>0.67136847954229317</c:v>
                </c:pt>
                <c:pt idx="1092">
                  <c:v>0.67174942330392418</c:v>
                </c:pt>
                <c:pt idx="1093">
                  <c:v>0.67212972274288774</c:v>
                </c:pt>
                <c:pt idx="1094">
                  <c:v>0.67250937726914506</c:v>
                </c:pt>
                <c:pt idx="1095">
                  <c:v>0.67288838629265668</c:v>
                </c:pt>
                <c:pt idx="1096">
                  <c:v>0.67326674922338392</c:v>
                </c:pt>
                <c:pt idx="1097">
                  <c:v>0.67364446547128753</c:v>
                </c:pt>
                <c:pt idx="1098">
                  <c:v>0.67402153444632851</c:v>
                </c:pt>
                <c:pt idx="1099">
                  <c:v>0.6743979555584676</c:v>
                </c:pt>
                <c:pt idx="1100">
                  <c:v>0.6747737282176659</c:v>
                </c:pt>
                <c:pt idx="1101">
                  <c:v>0.67514885183388429</c:v>
                </c:pt>
                <c:pt idx="1102">
                  <c:v>0.67552332581708363</c:v>
                </c:pt>
                <c:pt idx="1103">
                  <c:v>0.67589714957722502</c:v>
                </c:pt>
                <c:pt idx="1104">
                  <c:v>0.67627032252426911</c:v>
                </c:pt>
                <c:pt idx="1105">
                  <c:v>0.67664284406817721</c:v>
                </c:pt>
                <c:pt idx="1106">
                  <c:v>0.67701471361890986</c:v>
                </c:pt>
                <c:pt idx="1107">
                  <c:v>0.67738593058642826</c:v>
                </c:pt>
                <c:pt idx="1108">
                  <c:v>0.67775649438069319</c:v>
                </c:pt>
                <c:pt idx="1109">
                  <c:v>0.67812640441166572</c:v>
                </c:pt>
                <c:pt idx="1110">
                  <c:v>0.67849566008930662</c:v>
                </c:pt>
                <c:pt idx="1111">
                  <c:v>0.67886426082357687</c:v>
                </c:pt>
                <c:pt idx="1112">
                  <c:v>0.67923220602443735</c:v>
                </c:pt>
                <c:pt idx="1113">
                  <c:v>0.67959949510184914</c:v>
                </c:pt>
                <c:pt idx="1114">
                  <c:v>0.67996612746577301</c:v>
                </c:pt>
                <c:pt idx="1115">
                  <c:v>0.68033210252617005</c:v>
                </c:pt>
                <c:pt idx="1116">
                  <c:v>0.68069741969300102</c:v>
                </c:pt>
                <c:pt idx="1117">
                  <c:v>0.6810620783762269</c:v>
                </c:pt>
                <c:pt idx="1118">
                  <c:v>0.68142607798580868</c:v>
                </c:pt>
                <c:pt idx="1119">
                  <c:v>0.68178941793170711</c:v>
                </c:pt>
                <c:pt idx="1120">
                  <c:v>0.6821520976238834</c:v>
                </c:pt>
                <c:pt idx="1121">
                  <c:v>0.68251411647229832</c:v>
                </c:pt>
                <c:pt idx="1122">
                  <c:v>0.68287547388691272</c:v>
                </c:pt>
                <c:pt idx="1123">
                  <c:v>0.68323616927768771</c:v>
                </c:pt>
                <c:pt idx="1124">
                  <c:v>0.68359620205458393</c:v>
                </c:pt>
                <c:pt idx="1125">
                  <c:v>0.68395557162756271</c:v>
                </c:pt>
                <c:pt idx="1126">
                  <c:v>0.68431427740658468</c:v>
                </c:pt>
                <c:pt idx="1127">
                  <c:v>0.68467231880161084</c:v>
                </c:pt>
                <c:pt idx="1128">
                  <c:v>0.68502969522260204</c:v>
                </c:pt>
                <c:pt idx="1129">
                  <c:v>0.68538640607951939</c:v>
                </c:pt>
                <c:pt idx="1130">
                  <c:v>0.68574245078232376</c:v>
                </c:pt>
                <c:pt idx="1131">
                  <c:v>0.68609782874097591</c:v>
                </c:pt>
                <c:pt idx="1132">
                  <c:v>0.68645253936543704</c:v>
                </c:pt>
                <c:pt idx="1133">
                  <c:v>0.6868065820656678</c:v>
                </c:pt>
                <c:pt idx="1134">
                  <c:v>0.6871599562516294</c:v>
                </c:pt>
                <c:pt idx="1135">
                  <c:v>0.68751266133328248</c:v>
                </c:pt>
                <c:pt idx="1136">
                  <c:v>0.68786469672058825</c:v>
                </c:pt>
                <c:pt idx="1137">
                  <c:v>0.68821606182350736</c:v>
                </c:pt>
                <c:pt idx="1138">
                  <c:v>0.68856675605200091</c:v>
                </c:pt>
                <c:pt idx="1139">
                  <c:v>0.68891677881602964</c:v>
                </c:pt>
                <c:pt idx="1140">
                  <c:v>0.68926612952555488</c:v>
                </c:pt>
                <c:pt idx="1141">
                  <c:v>0.68961480759053717</c:v>
                </c:pt>
                <c:pt idx="1142">
                  <c:v>0.68996281242093771</c:v>
                </c:pt>
                <c:pt idx="1143">
                  <c:v>0.69031014342671704</c:v>
                </c:pt>
                <c:pt idx="1144">
                  <c:v>0.69065680001783647</c:v>
                </c:pt>
                <c:pt idx="1145">
                  <c:v>0.69100278160425677</c:v>
                </c:pt>
                <c:pt idx="1146">
                  <c:v>0.69134808759593891</c:v>
                </c:pt>
                <c:pt idx="1147">
                  <c:v>0.69169271740284388</c:v>
                </c:pt>
                <c:pt idx="1148">
                  <c:v>0.69203667043493233</c:v>
                </c:pt>
                <c:pt idx="1149">
                  <c:v>0.69237994610216547</c:v>
                </c:pt>
                <c:pt idx="1150">
                  <c:v>0.69272254381450415</c:v>
                </c:pt>
                <c:pt idx="1151">
                  <c:v>0.69306446298190927</c:v>
                </c:pt>
                <c:pt idx="1152">
                  <c:v>0.69340570301434179</c:v>
                </c:pt>
                <c:pt idx="1153">
                  <c:v>0.6937462633217627</c:v>
                </c:pt>
                <c:pt idx="1154">
                  <c:v>0.69408614331413265</c:v>
                </c:pt>
                <c:pt idx="1155">
                  <c:v>0.69442534240141285</c:v>
                </c:pt>
                <c:pt idx="1156">
                  <c:v>0.69476385999356427</c:v>
                </c:pt>
                <c:pt idx="1157">
                  <c:v>0.69510169550054768</c:v>
                </c:pt>
                <c:pt idx="1158">
                  <c:v>0.69543884833232383</c:v>
                </c:pt>
                <c:pt idx="1159">
                  <c:v>0.69577531789885394</c:v>
                </c:pt>
                <c:pt idx="1160">
                  <c:v>0.69611110361009898</c:v>
                </c:pt>
                <c:pt idx="1161">
                  <c:v>0.69644620487601971</c:v>
                </c:pt>
                <c:pt idx="1162">
                  <c:v>0.69678062110657701</c:v>
                </c:pt>
                <c:pt idx="1163">
                  <c:v>0.69711435171173186</c:v>
                </c:pt>
                <c:pt idx="1164">
                  <c:v>0.69744739610144546</c:v>
                </c:pt>
                <c:pt idx="1165">
                  <c:v>0.69777975368567824</c:v>
                </c:pt>
                <c:pt idx="1166">
                  <c:v>0.69811142387439151</c:v>
                </c:pt>
                <c:pt idx="1167">
                  <c:v>0.69844240607754604</c:v>
                </c:pt>
                <c:pt idx="1168">
                  <c:v>0.69877269970510281</c:v>
                </c:pt>
                <c:pt idx="1169">
                  <c:v>0.69910230416702279</c:v>
                </c:pt>
                <c:pt idx="1170">
                  <c:v>0.69943121887326676</c:v>
                </c:pt>
                <c:pt idx="1171">
                  <c:v>0.69975944323379569</c:v>
                </c:pt>
                <c:pt idx="1172">
                  <c:v>0.70008697665857067</c:v>
                </c:pt>
                <c:pt idx="1173">
                  <c:v>0.70041381855755236</c:v>
                </c:pt>
                <c:pt idx="1174">
                  <c:v>0.70073996834070185</c:v>
                </c:pt>
                <c:pt idx="1175">
                  <c:v>0.70106542541798011</c:v>
                </c:pt>
                <c:pt idx="1176">
                  <c:v>0.70139018919934804</c:v>
                </c:pt>
                <c:pt idx="1177">
                  <c:v>0.70171425909476648</c:v>
                </c:pt>
                <c:pt idx="1178">
                  <c:v>0.70203763451419643</c:v>
                </c:pt>
                <c:pt idx="1179">
                  <c:v>0.70236031486759887</c:v>
                </c:pt>
                <c:pt idx="1180">
                  <c:v>0.70268229956493466</c:v>
                </c:pt>
                <c:pt idx="1181">
                  <c:v>0.70300358801616458</c:v>
                </c:pt>
                <c:pt idx="1182">
                  <c:v>0.70332417963124993</c:v>
                </c:pt>
                <c:pt idx="1183">
                  <c:v>0.70364407382015115</c:v>
                </c:pt>
                <c:pt idx="1184">
                  <c:v>0.70396326999282954</c:v>
                </c:pt>
                <c:pt idx="1185">
                  <c:v>0.70428176755924587</c:v>
                </c:pt>
                <c:pt idx="1186">
                  <c:v>0.70459956592936124</c:v>
                </c:pt>
                <c:pt idx="1187">
                  <c:v>0.70491666451313639</c:v>
                </c:pt>
                <c:pt idx="1188">
                  <c:v>0.70523306272053232</c:v>
                </c:pt>
                <c:pt idx="1189">
                  <c:v>0.7055487599615099</c:v>
                </c:pt>
                <c:pt idx="1190">
                  <c:v>0.7058637556460301</c:v>
                </c:pt>
                <c:pt idx="1191">
                  <c:v>0.70617804918405391</c:v>
                </c:pt>
                <c:pt idx="1192">
                  <c:v>0.7064916399855421</c:v>
                </c:pt>
                <c:pt idx="1193">
                  <c:v>0.70680452746045586</c:v>
                </c:pt>
                <c:pt idx="1194">
                  <c:v>0.70711671101875584</c:v>
                </c:pt>
                <c:pt idx="1195">
                  <c:v>0.70742819007040303</c:v>
                </c:pt>
                <c:pt idx="1196">
                  <c:v>0.70773896402535841</c:v>
                </c:pt>
                <c:pt idx="1197">
                  <c:v>0.70804903229358296</c:v>
                </c:pt>
                <c:pt idx="1198">
                  <c:v>0.70835839428503744</c:v>
                </c:pt>
                <c:pt idx="1199">
                  <c:v>0.70866704940968306</c:v>
                </c:pt>
                <c:pt idx="1200">
                  <c:v>0.70897499707748057</c:v>
                </c:pt>
                <c:pt idx="1201">
                  <c:v>0.70928223669839074</c:v>
                </c:pt>
                <c:pt idx="1202">
                  <c:v>0.70958876768237478</c:v>
                </c:pt>
                <c:pt idx="1203">
                  <c:v>0.70989458943939354</c:v>
                </c:pt>
                <c:pt idx="1204">
                  <c:v>0.7101997013794078</c:v>
                </c:pt>
                <c:pt idx="1205">
                  <c:v>0.71050410291237864</c:v>
                </c:pt>
                <c:pt idx="1206">
                  <c:v>0.71080779344826694</c:v>
                </c:pt>
                <c:pt idx="1207">
                  <c:v>0.71111077239703369</c:v>
                </c:pt>
                <c:pt idx="1208">
                  <c:v>0.71141303916863963</c:v>
                </c:pt>
                <c:pt idx="1209">
                  <c:v>0.71171459317304586</c:v>
                </c:pt>
                <c:pt idx="1210">
                  <c:v>0.71201543382021326</c:v>
                </c:pt>
                <c:pt idx="1211">
                  <c:v>0.7123155605201027</c:v>
                </c:pt>
                <c:pt idx="1212">
                  <c:v>0.71261497268267537</c:v>
                </c:pt>
                <c:pt idx="1213">
                  <c:v>0.71291366971789183</c:v>
                </c:pt>
                <c:pt idx="1214">
                  <c:v>0.71321165103571316</c:v>
                </c:pt>
                <c:pt idx="1215">
                  <c:v>0.71350891604610023</c:v>
                </c:pt>
                <c:pt idx="1216">
                  <c:v>0.71380546415901414</c:v>
                </c:pt>
                <c:pt idx="1217">
                  <c:v>0.71410129478441575</c:v>
                </c:pt>
                <c:pt idx="1218">
                  <c:v>0.71439640733226584</c:v>
                </c:pt>
                <c:pt idx="1219">
                  <c:v>0.71469080121252548</c:v>
                </c:pt>
                <c:pt idx="1220">
                  <c:v>0.71498447583515556</c:v>
                </c:pt>
                <c:pt idx="1221">
                  <c:v>0.71527743061011706</c:v>
                </c:pt>
                <c:pt idx="1222">
                  <c:v>0.71556966494737084</c:v>
                </c:pt>
                <c:pt idx="1223">
                  <c:v>0.71586117825687789</c:v>
                </c:pt>
                <c:pt idx="1224">
                  <c:v>0.71615196994859909</c:v>
                </c:pt>
                <c:pt idx="1225">
                  <c:v>0.71644203943249507</c:v>
                </c:pt>
                <c:pt idx="1226">
                  <c:v>0.71673138611852738</c:v>
                </c:pt>
                <c:pt idx="1227">
                  <c:v>0.71702000941665656</c:v>
                </c:pt>
                <c:pt idx="1228">
                  <c:v>0.71730790873684358</c:v>
                </c:pt>
                <c:pt idx="1229">
                  <c:v>0.71759508348904943</c:v>
                </c:pt>
                <c:pt idx="1230">
                  <c:v>0.71788153308323499</c:v>
                </c:pt>
                <c:pt idx="1231">
                  <c:v>0.71816725692936112</c:v>
                </c:pt>
                <c:pt idx="1232">
                  <c:v>0.7184522544373888</c:v>
                </c:pt>
                <c:pt idx="1233">
                  <c:v>0.71873652501727914</c:v>
                </c:pt>
                <c:pt idx="1234">
                  <c:v>0.71902006807899277</c:v>
                </c:pt>
                <c:pt idx="1235">
                  <c:v>0.71930288303249079</c:v>
                </c:pt>
                <c:pt idx="1236">
                  <c:v>0.71958496928773397</c:v>
                </c:pt>
                <c:pt idx="1237">
                  <c:v>0.7198663262546835</c:v>
                </c:pt>
                <c:pt idx="1238">
                  <c:v>0.72014695334330026</c:v>
                </c:pt>
                <c:pt idx="1239">
                  <c:v>0.72042684996354489</c:v>
                </c:pt>
                <c:pt idx="1240">
                  <c:v>0.72070601552537861</c:v>
                </c:pt>
                <c:pt idx="1241">
                  <c:v>0.72098444943876216</c:v>
                </c:pt>
                <c:pt idx="1242">
                  <c:v>0.72126215111365666</c:v>
                </c:pt>
                <c:pt idx="1243">
                  <c:v>0.72153911996002296</c:v>
                </c:pt>
                <c:pt idx="1244">
                  <c:v>0.72181535538782182</c:v>
                </c:pt>
                <c:pt idx="1245">
                  <c:v>0.72209085680701446</c:v>
                </c:pt>
                <c:pt idx="1246">
                  <c:v>0.7223656236275614</c:v>
                </c:pt>
                <c:pt idx="1247">
                  <c:v>0.72263965525942409</c:v>
                </c:pt>
                <c:pt idx="1248">
                  <c:v>0.72291295111256304</c:v>
                </c:pt>
                <c:pt idx="1249">
                  <c:v>0.72318551059693936</c:v>
                </c:pt>
                <c:pt idx="1250">
                  <c:v>0.72345733312251403</c:v>
                </c:pt>
                <c:pt idx="1251">
                  <c:v>0.72372841809924782</c:v>
                </c:pt>
                <c:pt idx="1252">
                  <c:v>0.72399876493710169</c:v>
                </c:pt>
                <c:pt idx="1253">
                  <c:v>0.72426837304603653</c:v>
                </c:pt>
                <c:pt idx="1254">
                  <c:v>0.72453724183601353</c:v>
                </c:pt>
                <c:pt idx="1255">
                  <c:v>0.72480537071699336</c:v>
                </c:pt>
                <c:pt idx="1256">
                  <c:v>0.72507275909893698</c:v>
                </c:pt>
                <c:pt idx="1257">
                  <c:v>0.7253394063918055</c:v>
                </c:pt>
                <c:pt idx="1258">
                  <c:v>0.72560531200555944</c:v>
                </c:pt>
                <c:pt idx="1259">
                  <c:v>0.72587047535016025</c:v>
                </c:pt>
                <c:pt idx="1260">
                  <c:v>0.72613489583556834</c:v>
                </c:pt>
                <c:pt idx="1261">
                  <c:v>0.72639857287174503</c:v>
                </c:pt>
                <c:pt idx="1262">
                  <c:v>0.72666150586865119</c:v>
                </c:pt>
                <c:pt idx="1263">
                  <c:v>0.72692369423624748</c:v>
                </c:pt>
                <c:pt idx="1264">
                  <c:v>0.72718513738449531</c:v>
                </c:pt>
                <c:pt idx="1265">
                  <c:v>0.72744583472335511</c:v>
                </c:pt>
                <c:pt idx="1266">
                  <c:v>0.72770578566278799</c:v>
                </c:pt>
                <c:pt idx="1267">
                  <c:v>0.72796498961275491</c:v>
                </c:pt>
                <c:pt idx="1268">
                  <c:v>0.72822344598321687</c:v>
                </c:pt>
                <c:pt idx="1269">
                  <c:v>0.72848115418413462</c:v>
                </c:pt>
                <c:pt idx="1270">
                  <c:v>0.72873811362546914</c:v>
                </c:pt>
                <c:pt idx="1271">
                  <c:v>0.72899432371718165</c:v>
                </c:pt>
                <c:pt idx="1272">
                  <c:v>0.72924978386923256</c:v>
                </c:pt>
                <c:pt idx="1273">
                  <c:v>0.72950449349158308</c:v>
                </c:pt>
                <c:pt idx="1274">
                  <c:v>0.72975845199419431</c:v>
                </c:pt>
                <c:pt idx="1275">
                  <c:v>0.73001165878702678</c:v>
                </c:pt>
                <c:pt idx="1276">
                  <c:v>0.7302641132800417</c:v>
                </c:pt>
                <c:pt idx="1277">
                  <c:v>0.73051581488320005</c:v>
                </c:pt>
                <c:pt idx="1278">
                  <c:v>0.73076676300646237</c:v>
                </c:pt>
                <c:pt idx="1279">
                  <c:v>0.73101695705979008</c:v>
                </c:pt>
                <c:pt idx="1280">
                  <c:v>0.73126639645314384</c:v>
                </c:pt>
                <c:pt idx="1281">
                  <c:v>0.73151508059648451</c:v>
                </c:pt>
                <c:pt idx="1282">
                  <c:v>0.73176300889977308</c:v>
                </c:pt>
                <c:pt idx="1283">
                  <c:v>0.73201018077297064</c:v>
                </c:pt>
                <c:pt idx="1284">
                  <c:v>0.73225659562603795</c:v>
                </c:pt>
                <c:pt idx="1285">
                  <c:v>0.732502252868936</c:v>
                </c:pt>
                <c:pt idx="1286">
                  <c:v>0.73274715191162576</c:v>
                </c:pt>
                <c:pt idx="1287">
                  <c:v>0.73299129216406789</c:v>
                </c:pt>
                <c:pt idx="1288">
                  <c:v>0.73323467303622381</c:v>
                </c:pt>
                <c:pt idx="1289">
                  <c:v>0.73347729393805383</c:v>
                </c:pt>
                <c:pt idx="1290">
                  <c:v>0.73371915427951939</c:v>
                </c:pt>
                <c:pt idx="1291">
                  <c:v>0.73396025347058136</c:v>
                </c:pt>
                <c:pt idx="1292">
                  <c:v>0.73420059092120038</c:v>
                </c:pt>
                <c:pt idx="1293">
                  <c:v>0.73444016604133755</c:v>
                </c:pt>
                <c:pt idx="1294">
                  <c:v>0.73467897824095374</c:v>
                </c:pt>
                <c:pt idx="1295">
                  <c:v>0.73491702693000993</c:v>
                </c:pt>
                <c:pt idx="1296">
                  <c:v>0.73515431151846722</c:v>
                </c:pt>
                <c:pt idx="1297">
                  <c:v>0.73539083141628614</c:v>
                </c:pt>
                <c:pt idx="1298">
                  <c:v>0.73562658603342801</c:v>
                </c:pt>
                <c:pt idx="1299">
                  <c:v>0.73586157477985337</c:v>
                </c:pt>
                <c:pt idx="1300">
                  <c:v>0.73609579706552364</c:v>
                </c:pt>
                <c:pt idx="1301">
                  <c:v>0.73632925230039925</c:v>
                </c:pt>
                <c:pt idx="1302">
                  <c:v>0.73656193989444141</c:v>
                </c:pt>
                <c:pt idx="1303">
                  <c:v>0.73679385925761109</c:v>
                </c:pt>
                <c:pt idx="1304">
                  <c:v>0.73702500979986885</c:v>
                </c:pt>
                <c:pt idx="1305">
                  <c:v>0.73725539093117609</c:v>
                </c:pt>
                <c:pt idx="1306">
                  <c:v>0.73748500206149348</c:v>
                </c:pt>
                <c:pt idx="1307">
                  <c:v>0.73771384260078199</c:v>
                </c:pt>
                <c:pt idx="1308">
                  <c:v>0.73794191195900261</c:v>
                </c:pt>
                <c:pt idx="1309">
                  <c:v>0.73816920954611609</c:v>
                </c:pt>
                <c:pt idx="1310">
                  <c:v>0.73839573477208342</c:v>
                </c:pt>
                <c:pt idx="1311">
                  <c:v>0.7386214870468657</c:v>
                </c:pt>
                <c:pt idx="1312">
                  <c:v>0.7388464657804239</c:v>
                </c:pt>
                <c:pt idx="1313">
                  <c:v>0.73907067038271845</c:v>
                </c:pt>
                <c:pt idx="1314">
                  <c:v>0.73929410026371079</c:v>
                </c:pt>
                <c:pt idx="1315">
                  <c:v>0.73951675483336177</c:v>
                </c:pt>
                <c:pt idx="1316">
                  <c:v>0.73973863350163194</c:v>
                </c:pt>
                <c:pt idx="1317">
                  <c:v>0.73995973567848272</c:v>
                </c:pt>
                <c:pt idx="1318">
                  <c:v>0.74018006077387477</c:v>
                </c:pt>
                <c:pt idx="1319">
                  <c:v>0.74039960819776918</c:v>
                </c:pt>
                <c:pt idx="1320">
                  <c:v>0.74061837736012659</c:v>
                </c:pt>
                <c:pt idx="1321">
                  <c:v>0.74083636767090821</c:v>
                </c:pt>
                <c:pt idx="1322">
                  <c:v>0.74105357854007481</c:v>
                </c:pt>
                <c:pt idx="1323">
                  <c:v>0.74127000937758747</c:v>
                </c:pt>
                <c:pt idx="1324">
                  <c:v>0.74148565959340695</c:v>
                </c:pt>
                <c:pt idx="1325">
                  <c:v>0.74170052859749414</c:v>
                </c:pt>
                <c:pt idx="1326">
                  <c:v>0.74191461579981022</c:v>
                </c:pt>
                <c:pt idx="1327">
                  <c:v>0.74212792061031585</c:v>
                </c:pt>
                <c:pt idx="1328">
                  <c:v>0.74234044243897224</c:v>
                </c:pt>
                <c:pt idx="1329">
                  <c:v>0.74255218069574003</c:v>
                </c:pt>
                <c:pt idx="1330">
                  <c:v>0.7427631347905802</c:v>
                </c:pt>
                <c:pt idx="1331">
                  <c:v>0.74297330413345386</c:v>
                </c:pt>
                <c:pt idx="1332">
                  <c:v>0.74318268813432176</c:v>
                </c:pt>
                <c:pt idx="1333">
                  <c:v>0.74339128620314499</c:v>
                </c:pt>
                <c:pt idx="1334">
                  <c:v>0.7435990977498842</c:v>
                </c:pt>
                <c:pt idx="1335">
                  <c:v>0.74380612218450071</c:v>
                </c:pt>
                <c:pt idx="1336">
                  <c:v>0.74401235891695505</c:v>
                </c:pt>
                <c:pt idx="1337">
                  <c:v>0.74421780735720855</c:v>
                </c:pt>
                <c:pt idx="1338">
                  <c:v>0.74442246691522174</c:v>
                </c:pt>
                <c:pt idx="1339">
                  <c:v>0.74462633700095593</c:v>
                </c:pt>
                <c:pt idx="1340">
                  <c:v>0.74482941702437166</c:v>
                </c:pt>
                <c:pt idx="1341">
                  <c:v>0.74503170639543015</c:v>
                </c:pt>
                <c:pt idx="1342">
                  <c:v>0.74523320452409203</c:v>
                </c:pt>
                <c:pt idx="1343">
                  <c:v>0.74543391082031862</c:v>
                </c:pt>
                <c:pt idx="1344">
                  <c:v>0.74563382469407058</c:v>
                </c:pt>
                <c:pt idx="1345">
                  <c:v>0.74583294555530899</c:v>
                </c:pt>
                <c:pt idx="1346">
                  <c:v>0.74603127281399451</c:v>
                </c:pt>
                <c:pt idx="1347">
                  <c:v>0.74622880588008833</c:v>
                </c:pt>
                <c:pt idx="1348">
                  <c:v>0.74642554416355134</c:v>
                </c:pt>
                <c:pt idx="1349">
                  <c:v>0.74662148707434428</c:v>
                </c:pt>
                <c:pt idx="1350">
                  <c:v>0.74681663402242837</c:v>
                </c:pt>
                <c:pt idx="1351">
                  <c:v>0.74701098441776426</c:v>
                </c:pt>
                <c:pt idx="1352">
                  <c:v>0.74720453767031314</c:v>
                </c:pt>
                <c:pt idx="1353">
                  <c:v>0.74739729319003578</c:v>
                </c:pt>
                <c:pt idx="1354">
                  <c:v>0.74758925038689295</c:v>
                </c:pt>
                <c:pt idx="1355">
                  <c:v>0.74778040867084594</c:v>
                </c:pt>
                <c:pt idx="1356">
                  <c:v>0.74797076745185553</c:v>
                </c:pt>
                <c:pt idx="1357">
                  <c:v>0.74816032613988248</c:v>
                </c:pt>
                <c:pt idx="1358">
                  <c:v>0.74834908414488788</c:v>
                </c:pt>
                <c:pt idx="1359">
                  <c:v>0.74853704087683259</c:v>
                </c:pt>
                <c:pt idx="1360">
                  <c:v>0.74872419574567761</c:v>
                </c:pt>
                <c:pt idx="1361">
                  <c:v>0.7489105481613838</c:v>
                </c:pt>
                <c:pt idx="1362">
                  <c:v>0.74909609753391215</c:v>
                </c:pt>
                <c:pt idx="1363">
                  <c:v>0.74928084327322364</c:v>
                </c:pt>
                <c:pt idx="1364">
                  <c:v>0.74946478478927891</c:v>
                </c:pt>
                <c:pt idx="1365">
                  <c:v>0.74964792149203929</c:v>
                </c:pt>
                <c:pt idx="1366">
                  <c:v>0.74983025279146531</c:v>
                </c:pt>
                <c:pt idx="1367">
                  <c:v>0.75001177809751829</c:v>
                </c:pt>
                <c:pt idx="1368">
                  <c:v>0.75019249682015887</c:v>
                </c:pt>
                <c:pt idx="1369">
                  <c:v>0.75037240836934804</c:v>
                </c:pt>
                <c:pt idx="1370">
                  <c:v>0.75055151215504678</c:v>
                </c:pt>
                <c:pt idx="1371">
                  <c:v>0.75072980758721597</c:v>
                </c:pt>
                <c:pt idx="1372">
                  <c:v>0.75090729407581647</c:v>
                </c:pt>
                <c:pt idx="1373">
                  <c:v>0.75108397103080948</c:v>
                </c:pt>
                <c:pt idx="1374">
                  <c:v>0.75125983786215578</c:v>
                </c:pt>
                <c:pt idx="1375">
                  <c:v>0.751434893979816</c:v>
                </c:pt>
                <c:pt idx="1376">
                  <c:v>0.75160913879375169</c:v>
                </c:pt>
                <c:pt idx="1377">
                  <c:v>0.75178257171392315</c:v>
                </c:pt>
                <c:pt idx="1378">
                  <c:v>0.75195519215029161</c:v>
                </c:pt>
                <c:pt idx="1379">
                  <c:v>0.75212699951281792</c:v>
                </c:pt>
                <c:pt idx="1380">
                  <c:v>0.75229799321146329</c:v>
                </c:pt>
                <c:pt idx="1381">
                  <c:v>0.75246817265618815</c:v>
                </c:pt>
                <c:pt idx="1382">
                  <c:v>0.75263753725695381</c:v>
                </c:pt>
                <c:pt idx="1383">
                  <c:v>0.75280608642372104</c:v>
                </c:pt>
                <c:pt idx="1384">
                  <c:v>0.75297381956645071</c:v>
                </c:pt>
                <c:pt idx="1385">
                  <c:v>0.75314073609510401</c:v>
                </c:pt>
                <c:pt idx="1386">
                  <c:v>0.7533068354196415</c:v>
                </c:pt>
                <c:pt idx="1387">
                  <c:v>0.75347211695002436</c:v>
                </c:pt>
                <c:pt idx="1388">
                  <c:v>0.7536365800962137</c:v>
                </c:pt>
                <c:pt idx="1389">
                  <c:v>0.75380022426816995</c:v>
                </c:pt>
                <c:pt idx="1390">
                  <c:v>0.75396304887585419</c:v>
                </c:pt>
                <c:pt idx="1391">
                  <c:v>0.75412505332922763</c:v>
                </c:pt>
                <c:pt idx="1392">
                  <c:v>0.75428623703825104</c:v>
                </c:pt>
                <c:pt idx="1393">
                  <c:v>0.75444659941288539</c:v>
                </c:pt>
                <c:pt idx="1394">
                  <c:v>0.75460613986309144</c:v>
                </c:pt>
                <c:pt idx="1395">
                  <c:v>0.75476485779883018</c:v>
                </c:pt>
                <c:pt idx="1396">
                  <c:v>0.75492275263006248</c:v>
                </c:pt>
                <c:pt idx="1397">
                  <c:v>0.75507982376674954</c:v>
                </c:pt>
                <c:pt idx="1398">
                  <c:v>0.75523607061885201</c:v>
                </c:pt>
                <c:pt idx="1399">
                  <c:v>0.75539149259633109</c:v>
                </c:pt>
                <c:pt idx="1400">
                  <c:v>0.75554608910914733</c:v>
                </c:pt>
                <c:pt idx="1401">
                  <c:v>0.75569985956726193</c:v>
                </c:pt>
                <c:pt idx="1402">
                  <c:v>0.75585280338063587</c:v>
                </c:pt>
                <c:pt idx="1403">
                  <c:v>0.75600491995922969</c:v>
                </c:pt>
                <c:pt idx="1404">
                  <c:v>0.75615620871300482</c:v>
                </c:pt>
                <c:pt idx="1405">
                  <c:v>0.7563066690519219</c:v>
                </c:pt>
                <c:pt idx="1406">
                  <c:v>0.75645630038594192</c:v>
                </c:pt>
                <c:pt idx="1407">
                  <c:v>0.75660510212502574</c:v>
                </c:pt>
                <c:pt idx="1408">
                  <c:v>0.75675307367913436</c:v>
                </c:pt>
                <c:pt idx="1409">
                  <c:v>0.75690021445822875</c:v>
                </c:pt>
                <c:pt idx="1410">
                  <c:v>0.75704652387226978</c:v>
                </c:pt>
                <c:pt idx="1411">
                  <c:v>0.75719200133121833</c:v>
                </c:pt>
                <c:pt idx="1412">
                  <c:v>0.75733664624503527</c:v>
                </c:pt>
                <c:pt idx="1413">
                  <c:v>0.7574804580236818</c:v>
                </c:pt>
                <c:pt idx="1414">
                  <c:v>0.75762343607711857</c:v>
                </c:pt>
                <c:pt idx="1415">
                  <c:v>0.75776557981530679</c:v>
                </c:pt>
                <c:pt idx="1416">
                  <c:v>0.75790688864820699</c:v>
                </c:pt>
                <c:pt idx="1417">
                  <c:v>0.75804736198578038</c:v>
                </c:pt>
                <c:pt idx="1418">
                  <c:v>0.75818699923798794</c:v>
                </c:pt>
                <c:pt idx="1419">
                  <c:v>0.75832579981479042</c:v>
                </c:pt>
                <c:pt idx="1420">
                  <c:v>0.75846376312614883</c:v>
                </c:pt>
                <c:pt idx="1421">
                  <c:v>0.75860088858202412</c:v>
                </c:pt>
                <c:pt idx="1422">
                  <c:v>0.75873717559237697</c:v>
                </c:pt>
                <c:pt idx="1423">
                  <c:v>0.75887262356716878</c:v>
                </c:pt>
                <c:pt idx="1424">
                  <c:v>0.75900723191635999</c:v>
                </c:pt>
                <c:pt idx="1425">
                  <c:v>0.75914100004991181</c:v>
                </c:pt>
                <c:pt idx="1426">
                  <c:v>0.75927392737778521</c:v>
                </c:pt>
                <c:pt idx="1427">
                  <c:v>0.75940601330994095</c:v>
                </c:pt>
                <c:pt idx="1428">
                  <c:v>0.75953725725634003</c:v>
                </c:pt>
                <c:pt idx="1429">
                  <c:v>0.75966765862694341</c:v>
                </c:pt>
                <c:pt idx="1430">
                  <c:v>0.75979721683171197</c:v>
                </c:pt>
                <c:pt idx="1431">
                  <c:v>0.75992593128060659</c:v>
                </c:pt>
                <c:pt idx="1432">
                  <c:v>0.76005380138358825</c:v>
                </c:pt>
                <c:pt idx="1433">
                  <c:v>0.76018082655061792</c:v>
                </c:pt>
                <c:pt idx="1434">
                  <c:v>0.76030700619165636</c:v>
                </c:pt>
                <c:pt idx="1435">
                  <c:v>0.76043233971666468</c:v>
                </c:pt>
                <c:pt idx="1436">
                  <c:v>0.76055682653560375</c:v>
                </c:pt>
                <c:pt idx="1437">
                  <c:v>0.76068046605843453</c:v>
                </c:pt>
                <c:pt idx="1438">
                  <c:v>0.76080325769511803</c:v>
                </c:pt>
                <c:pt idx="1439">
                  <c:v>0.76092520085561488</c:v>
                </c:pt>
                <c:pt idx="1440">
                  <c:v>0.7610462949498864</c:v>
                </c:pt>
                <c:pt idx="1441">
                  <c:v>0.76116653938789314</c:v>
                </c:pt>
                <c:pt idx="1442">
                  <c:v>0.76128593357959617</c:v>
                </c:pt>
                <c:pt idx="1443">
                  <c:v>0.76140447693495661</c:v>
                </c:pt>
                <c:pt idx="1444">
                  <c:v>0.76152216886393509</c:v>
                </c:pt>
                <c:pt idx="1445">
                  <c:v>0.76163900877649271</c:v>
                </c:pt>
                <c:pt idx="1446">
                  <c:v>0.76175499608259023</c:v>
                </c:pt>
                <c:pt idx="1447">
                  <c:v>0.76187013019218897</c:v>
                </c:pt>
                <c:pt idx="1448">
                  <c:v>0.76198441051524934</c:v>
                </c:pt>
                <c:pt idx="1449">
                  <c:v>0.76209783646173257</c:v>
                </c:pt>
                <c:pt idx="1450">
                  <c:v>0.76221040744159951</c:v>
                </c:pt>
                <c:pt idx="1451">
                  <c:v>0.76232212286481127</c:v>
                </c:pt>
                <c:pt idx="1452">
                  <c:v>0.76243298214132849</c:v>
                </c:pt>
                <c:pt idx="1453">
                  <c:v>0.76254298468111226</c:v>
                </c:pt>
                <c:pt idx="1454">
                  <c:v>0.76265212989412345</c:v>
                </c:pt>
                <c:pt idx="1455">
                  <c:v>0.76276041719032317</c:v>
                </c:pt>
                <c:pt idx="1456">
                  <c:v>0.76286784597967194</c:v>
                </c:pt>
                <c:pt idx="1457">
                  <c:v>0.76297441567213109</c:v>
                </c:pt>
                <c:pt idx="1458">
                  <c:v>0.76308012567766115</c:v>
                </c:pt>
                <c:pt idx="1459">
                  <c:v>0.76318497540622365</c:v>
                </c:pt>
                <c:pt idx="1460">
                  <c:v>0.76328896426777892</c:v>
                </c:pt>
                <c:pt idx="1461">
                  <c:v>0.76339209167228828</c:v>
                </c:pt>
                <c:pt idx="1462">
                  <c:v>0.76349435702971225</c:v>
                </c:pt>
                <c:pt idx="1463">
                  <c:v>0.76359575975001226</c:v>
                </c:pt>
                <c:pt idx="1464">
                  <c:v>0.76369629924314886</c:v>
                </c:pt>
                <c:pt idx="1465">
                  <c:v>0.76379597491908313</c:v>
                </c:pt>
                <c:pt idx="1466">
                  <c:v>0.76389478618777595</c:v>
                </c:pt>
                <c:pt idx="1467">
                  <c:v>0.76399273245918831</c:v>
                </c:pt>
                <c:pt idx="1468">
                  <c:v>0.76408981314328117</c:v>
                </c:pt>
                <c:pt idx="1469">
                  <c:v>0.76418602765001531</c:v>
                </c:pt>
                <c:pt idx="1470">
                  <c:v>0.76428137538935181</c:v>
                </c:pt>
                <c:pt idx="1471">
                  <c:v>0.76437585577125133</c:v>
                </c:pt>
                <c:pt idx="1472">
                  <c:v>0.76446946820567518</c:v>
                </c:pt>
                <c:pt idx="1473">
                  <c:v>0.7645622121025839</c:v>
                </c:pt>
                <c:pt idx="1474">
                  <c:v>0.7646540868719387</c:v>
                </c:pt>
                <c:pt idx="1475">
                  <c:v>0.76474509192370033</c:v>
                </c:pt>
                <c:pt idx="1476">
                  <c:v>0.76483522666782988</c:v>
                </c:pt>
                <c:pt idx="1477">
                  <c:v>0.76492449051428846</c:v>
                </c:pt>
                <c:pt idx="1478">
                  <c:v>0.76501288287303637</c:v>
                </c:pt>
                <c:pt idx="1479">
                  <c:v>0.76510040315403505</c:v>
                </c:pt>
                <c:pt idx="1480">
                  <c:v>0.76518705076724536</c:v>
                </c:pt>
                <c:pt idx="1481">
                  <c:v>0.76527282512262795</c:v>
                </c:pt>
                <c:pt idx="1482">
                  <c:v>0.76535772563014415</c:v>
                </c:pt>
                <c:pt idx="1483">
                  <c:v>0.76544175169975448</c:v>
                </c:pt>
                <c:pt idx="1484">
                  <c:v>0.76552490274142015</c:v>
                </c:pt>
                <c:pt idx="1485">
                  <c:v>0.76560717816510204</c:v>
                </c:pt>
                <c:pt idx="1486">
                  <c:v>0.76568857738076113</c:v>
                </c:pt>
                <c:pt idx="1487">
                  <c:v>0.76576909979835817</c:v>
                </c:pt>
                <c:pt idx="1488">
                  <c:v>0.76584874482785426</c:v>
                </c:pt>
                <c:pt idx="1489">
                  <c:v>0.76592751187921027</c:v>
                </c:pt>
                <c:pt idx="1490">
                  <c:v>0.76600540036238685</c:v>
                </c:pt>
                <c:pt idx="1491">
                  <c:v>0.76608240968734553</c:v>
                </c:pt>
                <c:pt idx="1492">
                  <c:v>0.76615853926404665</c:v>
                </c:pt>
                <c:pt idx="1493">
                  <c:v>0.76623378850245161</c:v>
                </c:pt>
                <c:pt idx="1494">
                  <c:v>0.76630815681252085</c:v>
                </c:pt>
                <c:pt idx="1495">
                  <c:v>0.76638164360421568</c:v>
                </c:pt>
                <c:pt idx="1496">
                  <c:v>0.76645424828749686</c:v>
                </c:pt>
                <c:pt idx="1497">
                  <c:v>0.76652597027232539</c:v>
                </c:pt>
                <c:pt idx="1498">
                  <c:v>0.76659680896866222</c:v>
                </c:pt>
                <c:pt idx="1499">
                  <c:v>0.76666676378646803</c:v>
                </c:pt>
                <c:pt idx="1500">
                  <c:v>0.76673583413570423</c:v>
                </c:pt>
                <c:pt idx="1501">
                  <c:v>0.76680401942633136</c:v>
                </c:pt>
                <c:pt idx="1502">
                  <c:v>0.76687131906831019</c:v>
                </c:pt>
                <c:pt idx="1503">
                  <c:v>0.76693773247160224</c:v>
                </c:pt>
                <c:pt idx="1504">
                  <c:v>0.76700325904616795</c:v>
                </c:pt>
                <c:pt idx="1505">
                  <c:v>0.7670678982019683</c:v>
                </c:pt>
                <c:pt idx="1506">
                  <c:v>0.76713164934896449</c:v>
                </c:pt>
                <c:pt idx="1507">
                  <c:v>0.76719451189711718</c:v>
                </c:pt>
                <c:pt idx="1508">
                  <c:v>0.76725648525638757</c:v>
                </c:pt>
                <c:pt idx="1509">
                  <c:v>0.7673175688367363</c:v>
                </c:pt>
                <c:pt idx="1510">
                  <c:v>0.76737776204812425</c:v>
                </c:pt>
                <c:pt idx="1511">
                  <c:v>0.76743706430051273</c:v>
                </c:pt>
                <c:pt idx="1512">
                  <c:v>0.76749547500386228</c:v>
                </c:pt>
                <c:pt idx="1513">
                  <c:v>0.767552993568134</c:v>
                </c:pt>
                <c:pt idx="1514">
                  <c:v>0.76760961940328876</c:v>
                </c:pt>
                <c:pt idx="1515">
                  <c:v>0.76766535191928764</c:v>
                </c:pt>
                <c:pt idx="1516">
                  <c:v>0.76772019052609142</c:v>
                </c:pt>
                <c:pt idx="1517">
                  <c:v>0.76777413463366107</c:v>
                </c:pt>
                <c:pt idx="1518">
                  <c:v>0.76782718365195757</c:v>
                </c:pt>
                <c:pt idx="1519">
                  <c:v>0.76787933699094169</c:v>
                </c:pt>
                <c:pt idx="1520">
                  <c:v>0.76793059406057451</c:v>
                </c:pt>
                <c:pt idx="1521">
                  <c:v>0.76798095427081692</c:v>
                </c:pt>
                <c:pt idx="1522">
                  <c:v>0.76803041703162989</c:v>
                </c:pt>
                <c:pt idx="1523">
                  <c:v>0.76807898175297418</c:v>
                </c:pt>
                <c:pt idx="1524">
                  <c:v>0.76812664784481088</c:v>
                </c:pt>
                <c:pt idx="1525">
                  <c:v>0.76817341471710077</c:v>
                </c:pt>
                <c:pt idx="1526">
                  <c:v>0.76821928177980503</c:v>
                </c:pt>
                <c:pt idx="1527">
                  <c:v>0.76826424844288432</c:v>
                </c:pt>
                <c:pt idx="1528">
                  <c:v>0.76830831411629963</c:v>
                </c:pt>
                <c:pt idx="1529">
                  <c:v>0.76835147821001204</c:v>
                </c:pt>
                <c:pt idx="1530">
                  <c:v>0.76839374013398232</c:v>
                </c:pt>
                <c:pt idx="1531">
                  <c:v>0.76843509929817144</c:v>
                </c:pt>
                <c:pt idx="1532">
                  <c:v>0.7684755551125404</c:v>
                </c:pt>
                <c:pt idx="1533">
                  <c:v>0.76851510698705006</c:v>
                </c:pt>
                <c:pt idx="1534">
                  <c:v>0.76855375433166129</c:v>
                </c:pt>
                <c:pt idx="1535">
                  <c:v>0.76859149655633507</c:v>
                </c:pt>
                <c:pt idx="1536">
                  <c:v>0.7686283330710324</c:v>
                </c:pt>
                <c:pt idx="1537">
                  <c:v>0.76866426328571424</c:v>
                </c:pt>
                <c:pt idx="1538">
                  <c:v>0.76869928661034115</c:v>
                </c:pt>
                <c:pt idx="1539">
                  <c:v>0.76873340245487454</c:v>
                </c:pt>
                <c:pt idx="1540">
                  <c:v>0.76876661022927517</c:v>
                </c:pt>
                <c:pt idx="1541">
                  <c:v>0.76879890934350381</c:v>
                </c:pt>
                <c:pt idx="1542">
                  <c:v>0.76883029920752144</c:v>
                </c:pt>
                <c:pt idx="1543">
                  <c:v>0.76886077923128904</c:v>
                </c:pt>
                <c:pt idx="1544">
                  <c:v>0.7688903488247677</c:v>
                </c:pt>
                <c:pt idx="1545">
                  <c:v>0.76891900739791808</c:v>
                </c:pt>
                <c:pt idx="1546">
                  <c:v>0.76894675436070126</c:v>
                </c:pt>
                <c:pt idx="1547">
                  <c:v>0.76897358912307823</c:v>
                </c:pt>
                <c:pt idx="1548">
                  <c:v>0.76899951109500952</c:v>
                </c:pt>
                <c:pt idx="1549">
                  <c:v>0.76902451968645669</c:v>
                </c:pt>
                <c:pt idx="1550">
                  <c:v>0.76904861430738003</c:v>
                </c:pt>
                <c:pt idx="1551">
                  <c:v>0.76907179436774109</c:v>
                </c:pt>
                <c:pt idx="1552">
                  <c:v>0.76909405927750019</c:v>
                </c:pt>
                <c:pt idx="1553">
                  <c:v>0.76911540844661863</c:v>
                </c:pt>
                <c:pt idx="1554">
                  <c:v>0.7691358412850573</c:v>
                </c:pt>
                <c:pt idx="1555">
                  <c:v>0.76915535720277706</c:v>
                </c:pt>
                <c:pt idx="1556">
                  <c:v>0.76917395560973889</c:v>
                </c:pt>
                <c:pt idx="1557">
                  <c:v>0.76919163591590345</c:v>
                </c:pt>
                <c:pt idx="1558">
                  <c:v>0.76920839753123216</c:v>
                </c:pt>
                <c:pt idx="1559">
                  <c:v>0.76922423986568567</c:v>
                </c:pt>
                <c:pt idx="1560">
                  <c:v>0.76923916232922462</c:v>
                </c:pt>
                <c:pt idx="1561">
                  <c:v>0.76925316433181057</c:v>
                </c:pt>
                <c:pt idx="1562">
                  <c:v>0.76926624528340404</c:v>
                </c:pt>
                <c:pt idx="1563">
                  <c:v>0.7692784045939659</c:v>
                </c:pt>
                <c:pt idx="1564">
                  <c:v>0.76928964167345737</c:v>
                </c:pt>
                <c:pt idx="1565">
                  <c:v>0.7692999559318392</c:v>
                </c:pt>
                <c:pt idx="1566">
                  <c:v>0.76930934677907237</c:v>
                </c:pt>
                <c:pt idx="1567">
                  <c:v>0.76931781362511775</c:v>
                </c:pt>
                <c:pt idx="1568">
                  <c:v>0.76932535587993611</c:v>
                </c:pt>
                <c:pt idx="1569">
                  <c:v>0.76933197295348876</c:v>
                </c:pt>
                <c:pt idx="1570">
                  <c:v>0.76933766425573635</c:v>
                </c:pt>
                <c:pt idx="1571">
                  <c:v>0.76934242919663987</c:v>
                </c:pt>
                <c:pt idx="1572">
                  <c:v>0.76934626718616028</c:v>
                </c:pt>
                <c:pt idx="1573">
                  <c:v>0.76934917763425847</c:v>
                </c:pt>
                <c:pt idx="1574">
                  <c:v>0.76935115995089542</c:v>
                </c:pt>
                <c:pt idx="1575">
                  <c:v>0.769352213546032</c:v>
                </c:pt>
                <c:pt idx="1576">
                  <c:v>0.7693523378296292</c:v>
                </c:pt>
                <c:pt idx="1577">
                  <c:v>0.76935153221164787</c:v>
                </c:pt>
                <c:pt idx="1578">
                  <c:v>0.76934979610204901</c:v>
                </c:pt>
                <c:pt idx="1579">
                  <c:v>0.76934712891079349</c:v>
                </c:pt>
                <c:pt idx="1580">
                  <c:v>0.76934353004784228</c:v>
                </c:pt>
                <c:pt idx="1581">
                  <c:v>0.76933899892315627</c:v>
                </c:pt>
                <c:pt idx="1582">
                  <c:v>0.76933353494669632</c:v>
                </c:pt>
                <c:pt idx="1583">
                  <c:v>0.76932713752842352</c:v>
                </c:pt>
                <c:pt idx="1584">
                  <c:v>0.76931980607829875</c:v>
                </c:pt>
                <c:pt idx="1585">
                  <c:v>0.76931154000628288</c:v>
                </c:pt>
                <c:pt idx="1586">
                  <c:v>0.76930233872233689</c:v>
                </c:pt>
                <c:pt idx="1587">
                  <c:v>0.76929220163642165</c:v>
                </c:pt>
                <c:pt idx="1588">
                  <c:v>0.76928112815849803</c:v>
                </c:pt>
                <c:pt idx="1589">
                  <c:v>0.76926911769852724</c:v>
                </c:pt>
                <c:pt idx="1590">
                  <c:v>0.76925616966646992</c:v>
                </c:pt>
                <c:pt idx="1591">
                  <c:v>0.76924228347228696</c:v>
                </c:pt>
                <c:pt idx="1592">
                  <c:v>0.76922745852593954</c:v>
                </c:pt>
                <c:pt idx="1593">
                  <c:v>0.76921169423738844</c:v>
                </c:pt>
                <c:pt idx="1594">
                  <c:v>0.76919499001659475</c:v>
                </c:pt>
                <c:pt idx="1595">
                  <c:v>0.769177345273519</c:v>
                </c:pt>
                <c:pt idx="1596">
                  <c:v>0.76915875941812251</c:v>
                </c:pt>
                <c:pt idx="1597">
                  <c:v>0.76913923186036615</c:v>
                </c:pt>
                <c:pt idx="1598">
                  <c:v>0.76911876201021068</c:v>
                </c:pt>
                <c:pt idx="1599">
                  <c:v>0.76909734927761719</c:v>
                </c:pt>
                <c:pt idx="1600">
                  <c:v>0.76907499307254645</c:v>
                </c:pt>
                <c:pt idx="1601">
                  <c:v>0.76905169280495955</c:v>
                </c:pt>
                <c:pt idx="1602">
                  <c:v>0.76902744788481725</c:v>
                </c:pt>
                <c:pt idx="1603">
                  <c:v>0.76900225772208064</c:v>
                </c:pt>
                <c:pt idx="1604">
                  <c:v>0.76897612172671059</c:v>
                </c:pt>
                <c:pt idx="1605">
                  <c:v>0.76894903930866798</c:v>
                </c:pt>
                <c:pt idx="1606">
                  <c:v>0.76892100987791379</c:v>
                </c:pt>
                <c:pt idx="1607">
                  <c:v>0.76889203284440888</c:v>
                </c:pt>
                <c:pt idx="1608">
                  <c:v>0.76886210761811424</c:v>
                </c:pt>
                <c:pt idx="1609">
                  <c:v>0.76883123360899075</c:v>
                </c:pt>
                <c:pt idx="1610">
                  <c:v>0.76879941022699938</c:v>
                </c:pt>
                <c:pt idx="1611">
                  <c:v>0.76876663688210123</c:v>
                </c:pt>
                <c:pt idx="1612">
                  <c:v>0.76873291298425683</c:v>
                </c:pt>
                <c:pt idx="1613">
                  <c:v>0.76869823794342729</c:v>
                </c:pt>
                <c:pt idx="1614">
                  <c:v>0.7686626111695738</c:v>
                </c:pt>
                <c:pt idx="1615">
                  <c:v>0.7686260320726569</c:v>
                </c:pt>
                <c:pt idx="1616">
                  <c:v>0.76858850006263768</c:v>
                </c:pt>
                <c:pt idx="1617">
                  <c:v>0.76855001454947713</c:v>
                </c:pt>
                <c:pt idx="1618">
                  <c:v>0.76851057494313602</c:v>
                </c:pt>
                <c:pt idx="1619">
                  <c:v>0.76847018065357542</c:v>
                </c:pt>
                <c:pt idx="1620">
                  <c:v>0.7684288310907561</c:v>
                </c:pt>
                <c:pt idx="1621">
                  <c:v>0.76838652566463927</c:v>
                </c:pt>
                <c:pt idx="1622">
                  <c:v>0.76834326378518558</c:v>
                </c:pt>
                <c:pt idx="1623">
                  <c:v>0.76829904486235612</c:v>
                </c:pt>
                <c:pt idx="1624">
                  <c:v>0.76825386830611164</c:v>
                </c:pt>
                <c:pt idx="1625">
                  <c:v>0.76820773352641325</c:v>
                </c:pt>
                <c:pt idx="1626">
                  <c:v>0.7681606399332217</c:v>
                </c:pt>
                <c:pt idx="1627">
                  <c:v>0.7681125869364982</c:v>
                </c:pt>
                <c:pt idx="1628">
                  <c:v>0.76806357394620339</c:v>
                </c:pt>
                <c:pt idx="1629">
                  <c:v>0.76801360037229838</c:v>
                </c:pt>
                <c:pt idx="1630">
                  <c:v>0.76796266562474402</c:v>
                </c:pt>
                <c:pt idx="1631">
                  <c:v>0.7679107691135012</c:v>
                </c:pt>
                <c:pt idx="1632">
                  <c:v>0.76785791024853078</c:v>
                </c:pt>
                <c:pt idx="1633">
                  <c:v>0.76780408843979409</c:v>
                </c:pt>
                <c:pt idx="1634">
                  <c:v>0.76774930309725153</c:v>
                </c:pt>
                <c:pt idx="1635">
                  <c:v>0.76769355363086444</c:v>
                </c:pt>
                <c:pt idx="1636">
                  <c:v>0.76763683945059336</c:v>
                </c:pt>
                <c:pt idx="1637">
                  <c:v>0.76757915996639958</c:v>
                </c:pt>
                <c:pt idx="1638">
                  <c:v>0.76752051458824377</c:v>
                </c:pt>
                <c:pt idx="1639">
                  <c:v>0.76746090272608702</c:v>
                </c:pt>
                <c:pt idx="1640">
                  <c:v>0.76740032378989032</c:v>
                </c:pt>
                <c:pt idx="1641">
                  <c:v>0.76733877718961419</c:v>
                </c:pt>
                <c:pt idx="1642">
                  <c:v>0.76727626233522006</c:v>
                </c:pt>
                <c:pt idx="1643">
                  <c:v>0.76721277863666859</c:v>
                </c:pt>
                <c:pt idx="1644">
                  <c:v>0.76714832550392076</c:v>
                </c:pt>
                <c:pt idx="1645">
                  <c:v>0.76708290234693766</c:v>
                </c:pt>
                <c:pt idx="1646">
                  <c:v>0.76701650857567971</c:v>
                </c:pt>
                <c:pt idx="1647">
                  <c:v>0.76694914360010857</c:v>
                </c:pt>
                <c:pt idx="1648">
                  <c:v>0.76688080683018445</c:v>
                </c:pt>
                <c:pt idx="1649">
                  <c:v>0.76681149767586876</c:v>
                </c:pt>
                <c:pt idx="1650">
                  <c:v>0.76674121554712227</c:v>
                </c:pt>
                <c:pt idx="1651">
                  <c:v>0.76666995985390585</c:v>
                </c:pt>
                <c:pt idx="1652">
                  <c:v>0.76659773000618059</c:v>
                </c:pt>
                <c:pt idx="1653">
                  <c:v>0.76652452541390725</c:v>
                </c:pt>
                <c:pt idx="1654">
                  <c:v>0.76645034548704682</c:v>
                </c:pt>
                <c:pt idx="1655">
                  <c:v>0.76637518963556017</c:v>
                </c:pt>
                <c:pt idx="1656">
                  <c:v>0.76629905726940839</c:v>
                </c:pt>
                <c:pt idx="1657">
                  <c:v>0.76622194779855235</c:v>
                </c:pt>
                <c:pt idx="1658">
                  <c:v>0.76614386063295281</c:v>
                </c:pt>
                <c:pt idx="1659">
                  <c:v>0.76606479518257087</c:v>
                </c:pt>
                <c:pt idx="1660">
                  <c:v>0.7659847508573675</c:v>
                </c:pt>
                <c:pt idx="1661">
                  <c:v>0.76590372706730336</c:v>
                </c:pt>
                <c:pt idx="1662">
                  <c:v>0.76582172322233966</c:v>
                </c:pt>
                <c:pt idx="1663">
                  <c:v>0.76573873873243714</c:v>
                </c:pt>
                <c:pt idx="1664">
                  <c:v>0.76565477300755691</c:v>
                </c:pt>
                <c:pt idx="1665">
                  <c:v>0.76556982545765973</c:v>
                </c:pt>
                <c:pt idx="1666">
                  <c:v>0.76548389549270657</c:v>
                </c:pt>
                <c:pt idx="1667">
                  <c:v>0.76539698252265853</c:v>
                </c:pt>
                <c:pt idx="1668">
                  <c:v>0.76530908595747615</c:v>
                </c:pt>
                <c:pt idx="1669">
                  <c:v>0.76522020520712086</c:v>
                </c:pt>
                <c:pt idx="1670">
                  <c:v>0.76513033968155308</c:v>
                </c:pt>
                <c:pt idx="1671">
                  <c:v>0.76503948879073413</c:v>
                </c:pt>
                <c:pt idx="1672">
                  <c:v>0.76494765194462466</c:v>
                </c:pt>
                <c:pt idx="1673">
                  <c:v>0.76485482855318576</c:v>
                </c:pt>
                <c:pt idx="1674">
                  <c:v>0.76476101802637841</c:v>
                </c:pt>
                <c:pt idx="1675">
                  <c:v>0.76466621977416338</c:v>
                </c:pt>
                <c:pt idx="1676">
                  <c:v>0.76457043320650175</c:v>
                </c:pt>
                <c:pt idx="1677">
                  <c:v>0.76447365773335429</c:v>
                </c:pt>
                <c:pt idx="1678">
                  <c:v>0.76437589276468187</c:v>
                </c:pt>
                <c:pt idx="1679">
                  <c:v>0.76427713771044581</c:v>
                </c:pt>
                <c:pt idx="1680">
                  <c:v>0.76417739198060652</c:v>
                </c:pt>
                <c:pt idx="1681">
                  <c:v>0.76407665498512545</c:v>
                </c:pt>
                <c:pt idx="1682">
                  <c:v>0.76397492613396312</c:v>
                </c:pt>
                <c:pt idx="1683">
                  <c:v>0.76387220483708063</c:v>
                </c:pt>
                <c:pt idx="1684">
                  <c:v>0.76376849050443874</c:v>
                </c:pt>
                <c:pt idx="1685">
                  <c:v>0.76366378254599854</c:v>
                </c:pt>
                <c:pt idx="1686">
                  <c:v>0.76355808037172102</c:v>
                </c:pt>
                <c:pt idx="1687">
                  <c:v>0.76345138339156693</c:v>
                </c:pt>
                <c:pt idx="1688">
                  <c:v>0.76334369101549748</c:v>
                </c:pt>
                <c:pt idx="1689">
                  <c:v>0.76323500265347322</c:v>
                </c:pt>
                <c:pt idx="1690">
                  <c:v>0.76312531771545522</c:v>
                </c:pt>
                <c:pt idx="1691">
                  <c:v>0.7630146356114047</c:v>
                </c:pt>
                <c:pt idx="1692">
                  <c:v>0.76290295575128209</c:v>
                </c:pt>
                <c:pt idx="1693">
                  <c:v>0.76279027754504869</c:v>
                </c:pt>
                <c:pt idx="1694">
                  <c:v>0.76267660040266516</c:v>
                </c:pt>
                <c:pt idx="1695">
                  <c:v>0.76256192373409259</c:v>
                </c:pt>
                <c:pt idx="1696">
                  <c:v>0.76244624694929197</c:v>
                </c:pt>
                <c:pt idx="1697">
                  <c:v>0.76232956945822405</c:v>
                </c:pt>
                <c:pt idx="1698">
                  <c:v>0.76221189067085005</c:v>
                </c:pt>
                <c:pt idx="1699">
                  <c:v>0.76209320999713048</c:v>
                </c:pt>
                <c:pt idx="1700">
                  <c:v>0.76197352684702657</c:v>
                </c:pt>
                <c:pt idx="1701">
                  <c:v>0.76185284063049907</c:v>
                </c:pt>
                <c:pt idx="1702">
                  <c:v>0.76173115075750908</c:v>
                </c:pt>
                <c:pt idx="1703">
                  <c:v>0.76160845663801746</c:v>
                </c:pt>
                <c:pt idx="1704">
                  <c:v>0.76148475768198509</c:v>
                </c:pt>
                <c:pt idx="1705">
                  <c:v>0.76136005329937295</c:v>
                </c:pt>
                <c:pt idx="1706">
                  <c:v>0.76123434290014191</c:v>
                </c:pt>
                <c:pt idx="1707">
                  <c:v>0.76110762589425285</c:v>
                </c:pt>
                <c:pt idx="1708">
                  <c:v>0.76097990169166696</c:v>
                </c:pt>
                <c:pt idx="1709">
                  <c:v>0.7608511697023449</c:v>
                </c:pt>
                <c:pt idx="1710">
                  <c:v>0.76072142933624776</c:v>
                </c:pt>
                <c:pt idx="1711">
                  <c:v>0.76059068000333629</c:v>
                </c:pt>
                <c:pt idx="1712">
                  <c:v>0.76045892111357161</c:v>
                </c:pt>
                <c:pt idx="1713">
                  <c:v>0.76032615207691445</c:v>
                </c:pt>
                <c:pt idx="1714">
                  <c:v>0.76019237230332581</c:v>
                </c:pt>
                <c:pt idx="1715">
                  <c:v>0.76005758120276679</c:v>
                </c:pt>
                <c:pt idx="1716">
                  <c:v>0.75992177818519813</c:v>
                </c:pt>
                <c:pt idx="1717">
                  <c:v>0.75978496266058082</c:v>
                </c:pt>
                <c:pt idx="1718">
                  <c:v>0.75964713403887574</c:v>
                </c:pt>
                <c:pt idx="1719">
                  <c:v>0.75950829173004386</c:v>
                </c:pt>
                <c:pt idx="1720">
                  <c:v>0.75936843514404617</c:v>
                </c:pt>
                <c:pt idx="1721">
                  <c:v>0.75922756369084332</c:v>
                </c:pt>
                <c:pt idx="1722">
                  <c:v>0.75908567678039673</c:v>
                </c:pt>
                <c:pt idx="1723">
                  <c:v>0.75894277382266684</c:v>
                </c:pt>
                <c:pt idx="1724">
                  <c:v>0.75879885422761484</c:v>
                </c:pt>
                <c:pt idx="1725">
                  <c:v>0.75865391740520161</c:v>
                </c:pt>
                <c:pt idx="1726">
                  <c:v>0.75850796276538801</c:v>
                </c:pt>
                <c:pt idx="1727">
                  <c:v>0.75836098971813504</c:v>
                </c:pt>
                <c:pt idx="1728">
                  <c:v>0.75821299767340367</c:v>
                </c:pt>
                <c:pt idx="1729">
                  <c:v>0.75806398604115466</c:v>
                </c:pt>
                <c:pt idx="1730">
                  <c:v>0.75791395423134922</c:v>
                </c:pt>
                <c:pt idx="1731">
                  <c:v>0.75776290165394788</c:v>
                </c:pt>
                <c:pt idx="1732">
                  <c:v>0.75761082771891186</c:v>
                </c:pt>
                <c:pt idx="1733">
                  <c:v>0.75745773183620202</c:v>
                </c:pt>
                <c:pt idx="1734">
                  <c:v>0.75730361341577934</c:v>
                </c:pt>
                <c:pt idx="1735">
                  <c:v>0.7571484718676047</c:v>
                </c:pt>
                <c:pt idx="1736">
                  <c:v>0.75699230660163896</c:v>
                </c:pt>
                <c:pt idx="1737">
                  <c:v>0.75683511702784301</c:v>
                </c:pt>
                <c:pt idx="1738">
                  <c:v>0.75667690255617803</c:v>
                </c:pt>
                <c:pt idx="1739">
                  <c:v>0.75651766259660469</c:v>
                </c:pt>
                <c:pt idx="1740">
                  <c:v>0.75635739655908418</c:v>
                </c:pt>
                <c:pt idx="1741">
                  <c:v>0.75619610385357705</c:v>
                </c:pt>
                <c:pt idx="1742">
                  <c:v>0.7560337838900445</c:v>
                </c:pt>
                <c:pt idx="1743">
                  <c:v>0.75587043607844751</c:v>
                </c:pt>
                <c:pt idx="1744">
                  <c:v>0.75570605982874683</c:v>
                </c:pt>
                <c:pt idx="1745">
                  <c:v>0.75554065455090336</c:v>
                </c:pt>
                <c:pt idx="1746">
                  <c:v>0.75537421965487828</c:v>
                </c:pt>
                <c:pt idx="1747">
                  <c:v>0.75520675455063224</c:v>
                </c:pt>
                <c:pt idx="1748">
                  <c:v>0.75503825864812624</c:v>
                </c:pt>
                <c:pt idx="1749">
                  <c:v>0.75486873135732135</c:v>
                </c:pt>
                <c:pt idx="1750">
                  <c:v>0.75469817208817835</c:v>
                </c:pt>
                <c:pt idx="1751">
                  <c:v>0.75452658025065833</c:v>
                </c:pt>
                <c:pt idx="1752">
                  <c:v>0.75435395525472193</c:v>
                </c:pt>
                <c:pt idx="1753">
                  <c:v>0.75418029651033047</c:v>
                </c:pt>
                <c:pt idx="1754">
                  <c:v>0.75400560342744449</c:v>
                </c:pt>
                <c:pt idx="1755">
                  <c:v>0.75382987541602497</c:v>
                </c:pt>
                <c:pt idx="1756">
                  <c:v>0.75365311188603323</c:v>
                </c:pt>
                <c:pt idx="1757">
                  <c:v>0.75347531224742981</c:v>
                </c:pt>
                <c:pt idx="1758">
                  <c:v>0.75329647591017579</c:v>
                </c:pt>
                <c:pt idx="1759">
                  <c:v>0.75311660228423194</c:v>
                </c:pt>
                <c:pt idx="1760">
                  <c:v>0.75293569077955924</c:v>
                </c:pt>
                <c:pt idx="1761">
                  <c:v>0.7527537408061189</c:v>
                </c:pt>
                <c:pt idx="1762">
                  <c:v>0.75257075177387156</c:v>
                </c:pt>
                <c:pt idx="1763">
                  <c:v>0.75238672309277821</c:v>
                </c:pt>
                <c:pt idx="1764">
                  <c:v>0.75220165417279972</c:v>
                </c:pt>
                <c:pt idx="1765">
                  <c:v>0.75201554442389718</c:v>
                </c:pt>
                <c:pt idx="1766">
                  <c:v>0.75182839325603124</c:v>
                </c:pt>
                <c:pt idx="1767">
                  <c:v>0.75164020007916321</c:v>
                </c:pt>
                <c:pt idx="1768">
                  <c:v>0.75145096430325364</c:v>
                </c:pt>
                <c:pt idx="1769">
                  <c:v>0.75126068533826373</c:v>
                </c:pt>
                <c:pt idx="1770">
                  <c:v>0.75106936259415435</c:v>
                </c:pt>
                <c:pt idx="1771">
                  <c:v>0.75087699548088627</c:v>
                </c:pt>
                <c:pt idx="1772">
                  <c:v>0.75068358340842056</c:v>
                </c:pt>
                <c:pt idx="1773">
                  <c:v>0.75048912578671823</c:v>
                </c:pt>
                <c:pt idx="1774">
                  <c:v>0.7502936220257399</c:v>
                </c:pt>
                <c:pt idx="1775">
                  <c:v>0.75009707153544691</c:v>
                </c:pt>
                <c:pt idx="1776">
                  <c:v>0.74989947372579979</c:v>
                </c:pt>
                <c:pt idx="1777">
                  <c:v>0.74970082800675975</c:v>
                </c:pt>
                <c:pt idx="1778">
                  <c:v>0.74950113378828753</c:v>
                </c:pt>
                <c:pt idx="1779">
                  <c:v>0.74930039048034425</c:v>
                </c:pt>
                <c:pt idx="1780">
                  <c:v>0.74909859749289065</c:v>
                </c:pt>
                <c:pt idx="1781">
                  <c:v>0.74889575423588772</c:v>
                </c:pt>
                <c:pt idx="1782">
                  <c:v>0.74869186011929656</c:v>
                </c:pt>
                <c:pt idx="1783">
                  <c:v>0.74848691455307781</c:v>
                </c:pt>
                <c:pt idx="1784">
                  <c:v>0.74828091694719245</c:v>
                </c:pt>
                <c:pt idx="1785">
                  <c:v>0.7480738667116017</c:v>
                </c:pt>
                <c:pt idx="1786">
                  <c:v>0.74786576325626597</c:v>
                </c:pt>
                <c:pt idx="1787">
                  <c:v>0.74765660599114681</c:v>
                </c:pt>
                <c:pt idx="1788">
                  <c:v>0.74744639432620463</c:v>
                </c:pt>
                <c:pt idx="1789">
                  <c:v>0.74723512767140066</c:v>
                </c:pt>
                <c:pt idx="1790">
                  <c:v>0.74702280543669575</c:v>
                </c:pt>
                <c:pt idx="1791">
                  <c:v>0.74680942703205067</c:v>
                </c:pt>
                <c:pt idx="1792">
                  <c:v>0.74659499186742662</c:v>
                </c:pt>
                <c:pt idx="1793">
                  <c:v>0.74637949935278425</c:v>
                </c:pt>
                <c:pt idx="1794">
                  <c:v>0.74616294889808465</c:v>
                </c:pt>
                <c:pt idx="1795">
                  <c:v>0.74594533991328882</c:v>
                </c:pt>
                <c:pt idx="1796">
                  <c:v>0.7457266718083575</c:v>
                </c:pt>
                <c:pt idx="1797">
                  <c:v>0.74550694399325168</c:v>
                </c:pt>
                <c:pt idx="1798">
                  <c:v>0.74528615587793234</c:v>
                </c:pt>
                <c:pt idx="1799">
                  <c:v>0.74506430687236047</c:v>
                </c:pt>
                <c:pt idx="1800">
                  <c:v>0.74484139638649682</c:v>
                </c:pt>
                <c:pt idx="1801">
                  <c:v>0.74461742383030238</c:v>
                </c:pt>
                <c:pt idx="1802">
                  <c:v>0.74439238861373824</c:v>
                </c:pt>
                <c:pt idx="1803">
                  <c:v>0.74416629014676505</c:v>
                </c:pt>
                <c:pt idx="1804">
                  <c:v>0.74393912783934391</c:v>
                </c:pt>
                <c:pt idx="1805">
                  <c:v>0.74371090110143567</c:v>
                </c:pt>
                <c:pt idx="1806">
                  <c:v>0.74348160934300145</c:v>
                </c:pt>
                <c:pt idx="1807">
                  <c:v>0.74325125197400177</c:v>
                </c:pt>
                <c:pt idx="1808">
                  <c:v>0.74301982840439806</c:v>
                </c:pt>
                <c:pt idx="1809">
                  <c:v>0.74278733804415087</c:v>
                </c:pt>
                <c:pt idx="1810">
                  <c:v>0.74255378030322128</c:v>
                </c:pt>
                <c:pt idx="1811">
                  <c:v>0.74231915459157038</c:v>
                </c:pt>
                <c:pt idx="1812">
                  <c:v>0.74208346031915873</c:v>
                </c:pt>
                <c:pt idx="1813">
                  <c:v>0.7418466968959474</c:v>
                </c:pt>
                <c:pt idx="1814">
                  <c:v>0.74160886373189749</c:v>
                </c:pt>
                <c:pt idx="1815">
                  <c:v>0.74136996023696977</c:v>
                </c:pt>
                <c:pt idx="1816">
                  <c:v>0.7411299858211251</c:v>
                </c:pt>
                <c:pt idx="1817">
                  <c:v>0.74088893989432458</c:v>
                </c:pt>
                <c:pt idx="1818">
                  <c:v>0.74064682186652908</c:v>
                </c:pt>
                <c:pt idx="1819">
                  <c:v>0.74040363114769947</c:v>
                </c:pt>
                <c:pt idx="1820">
                  <c:v>0.74015936714779673</c:v>
                </c:pt>
                <c:pt idx="1821">
                  <c:v>0.73991402927678174</c:v>
                </c:pt>
                <c:pt idx="1822">
                  <c:v>0.73966761694461536</c:v>
                </c:pt>
                <c:pt idx="1823">
                  <c:v>0.7394201295612588</c:v>
                </c:pt>
                <c:pt idx="1824">
                  <c:v>0.73917156653667271</c:v>
                </c:pt>
                <c:pt idx="1825">
                  <c:v>0.73892192728081818</c:v>
                </c:pt>
                <c:pt idx="1826">
                  <c:v>0.73867121120365609</c:v>
                </c:pt>
                <c:pt idx="1827">
                  <c:v>0.73841941771514719</c:v>
                </c:pt>
                <c:pt idx="1828">
                  <c:v>0.73816654622525268</c:v>
                </c:pt>
                <c:pt idx="1829">
                  <c:v>0.73791259614393334</c:v>
                </c:pt>
                <c:pt idx="1830">
                  <c:v>0.73765756688115025</c:v>
                </c:pt>
                <c:pt idx="1831">
                  <c:v>0.73740145784686395</c:v>
                </c:pt>
                <c:pt idx="1832">
                  <c:v>0.73714426845103576</c:v>
                </c:pt>
                <c:pt idx="1833">
                  <c:v>0.73688599810362654</c:v>
                </c:pt>
                <c:pt idx="1834">
                  <c:v>0.73662664621459717</c:v>
                </c:pt>
                <c:pt idx="1835">
                  <c:v>0.73636621219390852</c:v>
                </c:pt>
                <c:pt idx="1836">
                  <c:v>0.73610469545152157</c:v>
                </c:pt>
                <c:pt idx="1837">
                  <c:v>0.73584209539739709</c:v>
                </c:pt>
                <c:pt idx="1838">
                  <c:v>0.73557841144149638</c:v>
                </c:pt>
                <c:pt idx="1839">
                  <c:v>0.73531364299377999</c:v>
                </c:pt>
                <c:pt idx="1840">
                  <c:v>0.73504778946420912</c:v>
                </c:pt>
                <c:pt idx="1841">
                  <c:v>0.73478085026274442</c:v>
                </c:pt>
                <c:pt idx="1842">
                  <c:v>0.73451282479934721</c:v>
                </c:pt>
                <c:pt idx="1843">
                  <c:v>0.73424371248397802</c:v>
                </c:pt>
                <c:pt idx="1844">
                  <c:v>0.73397351272659794</c:v>
                </c:pt>
                <c:pt idx="1845">
                  <c:v>0.73370222493716797</c:v>
                </c:pt>
                <c:pt idx="1846">
                  <c:v>0.73342984852564885</c:v>
                </c:pt>
                <c:pt idx="1847">
                  <c:v>0.7331563829020018</c:v>
                </c:pt>
                <c:pt idx="1848">
                  <c:v>0.73288182747618735</c:v>
                </c:pt>
                <c:pt idx="1849">
                  <c:v>0.73260618165816671</c:v>
                </c:pt>
                <c:pt idx="1850">
                  <c:v>0.73232944485790097</c:v>
                </c:pt>
                <c:pt idx="1851">
                  <c:v>0.73205161648535055</c:v>
                </c:pt>
                <c:pt idx="1852">
                  <c:v>0.73177269595047678</c:v>
                </c:pt>
                <c:pt idx="1853">
                  <c:v>0.73149268266324052</c:v>
                </c:pt>
                <c:pt idx="1854">
                  <c:v>0.73121157603360243</c:v>
                </c:pt>
                <c:pt idx="1855">
                  <c:v>0.73092937547152392</c:v>
                </c:pt>
                <c:pt idx="1856">
                  <c:v>0.73064608038696544</c:v>
                </c:pt>
                <c:pt idx="1857">
                  <c:v>0.73036169018988828</c:v>
                </c:pt>
                <c:pt idx="1858">
                  <c:v>0.73007620429025311</c:v>
                </c:pt>
                <c:pt idx="1859">
                  <c:v>0.72978962209802101</c:v>
                </c:pt>
                <c:pt idx="1860">
                  <c:v>0.72950194302315274</c:v>
                </c:pt>
                <c:pt idx="1861">
                  <c:v>0.72921316647560952</c:v>
                </c:pt>
                <c:pt idx="1862">
                  <c:v>0.7289232918653521</c:v>
                </c:pt>
                <c:pt idx="1863">
                  <c:v>0.72863231860234123</c:v>
                </c:pt>
                <c:pt idx="1864">
                  <c:v>0.72834024609653825</c:v>
                </c:pt>
                <c:pt idx="1865">
                  <c:v>0.72804707375790367</c:v>
                </c:pt>
                <c:pt idx="1866">
                  <c:v>0.72775280099639861</c:v>
                </c:pt>
                <c:pt idx="1867">
                  <c:v>0.72745742722198414</c:v>
                </c:pt>
                <c:pt idx="1868">
                  <c:v>0.72716095184462093</c:v>
                </c:pt>
                <c:pt idx="1869">
                  <c:v>0.72686337427427006</c:v>
                </c:pt>
                <c:pt idx="1870">
                  <c:v>0.7265646939208924</c:v>
                </c:pt>
                <c:pt idx="1871">
                  <c:v>0.72626491019444883</c:v>
                </c:pt>
                <c:pt idx="1872">
                  <c:v>0.72596402250490044</c:v>
                </c:pt>
                <c:pt idx="1873">
                  <c:v>0.72566203026220777</c:v>
                </c:pt>
                <c:pt idx="1874">
                  <c:v>0.72535893287633246</c:v>
                </c:pt>
                <c:pt idx="1875">
                  <c:v>0.72505472975723473</c:v>
                </c:pt>
                <c:pt idx="1876">
                  <c:v>0.72474942031487588</c:v>
                </c:pt>
                <c:pt idx="1877">
                  <c:v>0.72444300395921668</c:v>
                </c:pt>
                <c:pt idx="1878">
                  <c:v>0.72413548010021811</c:v>
                </c:pt>
                <c:pt idx="1879">
                  <c:v>0.72382684814784115</c:v>
                </c:pt>
                <c:pt idx="1880">
                  <c:v>0.72351710751204668</c:v>
                </c:pt>
                <c:pt idx="1881">
                  <c:v>0.72320625760279567</c:v>
                </c:pt>
                <c:pt idx="1882">
                  <c:v>0.72289429783004899</c:v>
                </c:pt>
                <c:pt idx="1883">
                  <c:v>0.72258122760376764</c:v>
                </c:pt>
                <c:pt idx="1884">
                  <c:v>0.72226704633391237</c:v>
                </c:pt>
                <c:pt idx="1885">
                  <c:v>0.72195175343044427</c:v>
                </c:pt>
                <c:pt idx="1886">
                  <c:v>0.72163534830332432</c:v>
                </c:pt>
                <c:pt idx="1887">
                  <c:v>0.72131783036251318</c:v>
                </c:pt>
                <c:pt idx="1888">
                  <c:v>0.72099919901797227</c:v>
                </c:pt>
                <c:pt idx="1889">
                  <c:v>0.72067945367966191</c:v>
                </c:pt>
                <c:pt idx="1890">
                  <c:v>0.7203585937575433</c:v>
                </c:pt>
                <c:pt idx="1891">
                  <c:v>0.72003661866157753</c:v>
                </c:pt>
                <c:pt idx="1892">
                  <c:v>0.71971352780172537</c:v>
                </c:pt>
                <c:pt idx="1893">
                  <c:v>0.7193893205879478</c:v>
                </c:pt>
                <c:pt idx="1894">
                  <c:v>0.71906399643020558</c:v>
                </c:pt>
                <c:pt idx="1895">
                  <c:v>0.71873755473845979</c:v>
                </c:pt>
                <c:pt idx="1896">
                  <c:v>0.71840999492267144</c:v>
                </c:pt>
                <c:pt idx="1897">
                  <c:v>0.71808131639280126</c:v>
                </c:pt>
                <c:pt idx="1898">
                  <c:v>0.71775151855881025</c:v>
                </c:pt>
                <c:pt idx="1899">
                  <c:v>0.71742060083065951</c:v>
                </c:pt>
                <c:pt idx="1900">
                  <c:v>0.71708856261830967</c:v>
                </c:pt>
                <c:pt idx="1901">
                  <c:v>0.71675540333172172</c:v>
                </c:pt>
                <c:pt idx="1902">
                  <c:v>0.71642112238085676</c:v>
                </c:pt>
                <c:pt idx="1903">
                  <c:v>0.71608571917567576</c:v>
                </c:pt>
                <c:pt idx="1904">
                  <c:v>0.71574919312613927</c:v>
                </c:pt>
                <c:pt idx="1905">
                  <c:v>0.71541154364220871</c:v>
                </c:pt>
                <c:pt idx="1906">
                  <c:v>0.71507277013384452</c:v>
                </c:pt>
                <c:pt idx="1907">
                  <c:v>0.71473287201100799</c:v>
                </c:pt>
                <c:pt idx="1908">
                  <c:v>0.7143918486836599</c:v>
                </c:pt>
                <c:pt idx="1909">
                  <c:v>0.71404969956176112</c:v>
                </c:pt>
                <c:pt idx="1910">
                  <c:v>0.71370642405527285</c:v>
                </c:pt>
                <c:pt idx="1911">
                  <c:v>0.71336202157415562</c:v>
                </c:pt>
                <c:pt idx="1912">
                  <c:v>0.71301649152837077</c:v>
                </c:pt>
                <c:pt idx="1913">
                  <c:v>0.71266983332787881</c:v>
                </c:pt>
                <c:pt idx="1914">
                  <c:v>0.71232204638264085</c:v>
                </c:pt>
                <c:pt idx="1915">
                  <c:v>0.71197313010261798</c:v>
                </c:pt>
                <c:pt idx="1916">
                  <c:v>0.71162308389777096</c:v>
                </c:pt>
                <c:pt idx="1917">
                  <c:v>0.71127190717806088</c:v>
                </c:pt>
                <c:pt idx="1918">
                  <c:v>0.71091959935344828</c:v>
                </c:pt>
                <c:pt idx="1919">
                  <c:v>0.71056615983389448</c:v>
                </c:pt>
                <c:pt idx="1920">
                  <c:v>0.71021158802936024</c:v>
                </c:pt>
                <c:pt idx="1921">
                  <c:v>0.70985588334980654</c:v>
                </c:pt>
                <c:pt idx="1922">
                  <c:v>0.70949904520519425</c:v>
                </c:pt>
                <c:pt idx="1923">
                  <c:v>0.70914107300548446</c:v>
                </c:pt>
                <c:pt idx="1924">
                  <c:v>0.70878196616063782</c:v>
                </c:pt>
                <c:pt idx="1925">
                  <c:v>0.70842172408061543</c:v>
                </c:pt>
                <c:pt idx="1926">
                  <c:v>0.70806034617537816</c:v>
                </c:pt>
                <c:pt idx="1927">
                  <c:v>0.7076978318548871</c:v>
                </c:pt>
                <c:pt idx="1928">
                  <c:v>0.70733418052910291</c:v>
                </c:pt>
                <c:pt idx="1929">
                  <c:v>0.70696939160798689</c:v>
                </c:pt>
                <c:pt idx="1930">
                  <c:v>0.70660346450149936</c:v>
                </c:pt>
                <c:pt idx="1931">
                  <c:v>0.70623639861960186</c:v>
                </c:pt>
                <c:pt idx="1932">
                  <c:v>0.70586819337225515</c:v>
                </c:pt>
                <c:pt idx="1933">
                  <c:v>0.70549884816941988</c:v>
                </c:pt>
                <c:pt idx="1934">
                  <c:v>0.70512836242105725</c:v>
                </c:pt>
                <c:pt idx="1935">
                  <c:v>0.70475673553712814</c:v>
                </c:pt>
                <c:pt idx="1936">
                  <c:v>0.70438396692759353</c:v>
                </c:pt>
                <c:pt idx="1937">
                  <c:v>0.70401005600241418</c:v>
                </c:pt>
                <c:pt idx="1938">
                  <c:v>0.70363500217155106</c:v>
                </c:pt>
                <c:pt idx="1939">
                  <c:v>0.70325880484496528</c:v>
                </c:pt>
                <c:pt idx="1940">
                  <c:v>0.70288146343261748</c:v>
                </c:pt>
                <c:pt idx="1941">
                  <c:v>0.70250297734446898</c:v>
                </c:pt>
                <c:pt idx="1942">
                  <c:v>0.70212334599048032</c:v>
                </c:pt>
                <c:pt idx="1943">
                  <c:v>0.70174256878061247</c:v>
                </c:pt>
                <c:pt idx="1944">
                  <c:v>0.70136064512482665</c:v>
                </c:pt>
                <c:pt idx="1945">
                  <c:v>0.70097757443308351</c:v>
                </c:pt>
                <c:pt idx="1946">
                  <c:v>0.70059335611534423</c:v>
                </c:pt>
                <c:pt idx="1947">
                  <c:v>0.70020798958156938</c:v>
                </c:pt>
                <c:pt idx="1948">
                  <c:v>0.69982147424172003</c:v>
                </c:pt>
                <c:pt idx="1949">
                  <c:v>0.6994338095057574</c:v>
                </c:pt>
                <c:pt idx="1950">
                  <c:v>0.69904499478364202</c:v>
                </c:pt>
                <c:pt idx="1951">
                  <c:v>0.69865502948533509</c:v>
                </c:pt>
                <c:pt idx="1952">
                  <c:v>0.69826391302079738</c:v>
                </c:pt>
                <c:pt idx="1953">
                  <c:v>0.69787164479998987</c:v>
                </c:pt>
                <c:pt idx="1954">
                  <c:v>0.69747822423287342</c:v>
                </c:pt>
                <c:pt idx="1955">
                  <c:v>0.69708365072940903</c:v>
                </c:pt>
                <c:pt idx="1956">
                  <c:v>0.69668792369955757</c:v>
                </c:pt>
                <c:pt idx="1957">
                  <c:v>0.69629104255328012</c:v>
                </c:pt>
                <c:pt idx="1958">
                  <c:v>0.69589300670053744</c:v>
                </c:pt>
                <c:pt idx="1959">
                  <c:v>0.69549381555129053</c:v>
                </c:pt>
                <c:pt idx="1960">
                  <c:v>0.69509346851550025</c:v>
                </c:pt>
                <c:pt idx="1961">
                  <c:v>0.69469196500312769</c:v>
                </c:pt>
                <c:pt idx="1962">
                  <c:v>0.6942893044241335</c:v>
                </c:pt>
                <c:pt idx="1963">
                  <c:v>0.69388548618847901</c:v>
                </c:pt>
                <c:pt idx="1964">
                  <c:v>0.69348050970612474</c:v>
                </c:pt>
                <c:pt idx="1965">
                  <c:v>0.6930743743870319</c:v>
                </c:pt>
                <c:pt idx="1966">
                  <c:v>0.69266707964116114</c:v>
                </c:pt>
                <c:pt idx="1967">
                  <c:v>0.69225862487847367</c:v>
                </c:pt>
                <c:pt idx="1968">
                  <c:v>0.69184900950893036</c:v>
                </c:pt>
                <c:pt idx="1969">
                  <c:v>0.69143823294249185</c:v>
                </c:pt>
                <c:pt idx="1970">
                  <c:v>0.69102629458911957</c:v>
                </c:pt>
                <c:pt idx="1971">
                  <c:v>0.69061319385877407</c:v>
                </c:pt>
                <c:pt idx="1972">
                  <c:v>0.69019893016141631</c:v>
                </c:pt>
                <c:pt idx="1973">
                  <c:v>0.68978350290700741</c:v>
                </c:pt>
                <c:pt idx="1974">
                  <c:v>0.68936691150550811</c:v>
                </c:pt>
                <c:pt idx="1975">
                  <c:v>0.6889491553668794</c:v>
                </c:pt>
                <c:pt idx="1976">
                  <c:v>0.68853023390108226</c:v>
                </c:pt>
                <c:pt idx="1977">
                  <c:v>0.68811014651807756</c:v>
                </c:pt>
                <c:pt idx="1978">
                  <c:v>0.68768889262782618</c:v>
                </c:pt>
                <c:pt idx="1979">
                  <c:v>0.68726647164028909</c:v>
                </c:pt>
                <c:pt idx="1980">
                  <c:v>0.68684288296542728</c:v>
                </c:pt>
                <c:pt idx="1981">
                  <c:v>0.68641812601320151</c:v>
                </c:pt>
                <c:pt idx="1982">
                  <c:v>0.6859922001935731</c:v>
                </c:pt>
                <c:pt idx="1983">
                  <c:v>0.68556510491650247</c:v>
                </c:pt>
                <c:pt idx="1984">
                  <c:v>0.68513683959195071</c:v>
                </c:pt>
                <c:pt idx="1985">
                  <c:v>0.68470740362987914</c:v>
                </c:pt>
                <c:pt idx="1986">
                  <c:v>0.68427679644024808</c:v>
                </c:pt>
                <c:pt idx="1987">
                  <c:v>0.68384501743301884</c:v>
                </c:pt>
                <c:pt idx="1988">
                  <c:v>0.68341206601815219</c:v>
                </c:pt>
                <c:pt idx="1989">
                  <c:v>0.68297794160560932</c:v>
                </c:pt>
                <c:pt idx="1990">
                  <c:v>0.68254264360535066</c:v>
                </c:pt>
                <c:pt idx="1991">
                  <c:v>0.68210617142733765</c:v>
                </c:pt>
                <c:pt idx="1992">
                  <c:v>0.68166852448153092</c:v>
                </c:pt>
                <c:pt idx="1993">
                  <c:v>0.68122970217789147</c:v>
                </c:pt>
                <c:pt idx="1994">
                  <c:v>0.68078970392638027</c:v>
                </c:pt>
                <c:pt idx="1995">
                  <c:v>0.6803485291369582</c:v>
                </c:pt>
                <c:pt idx="1996">
                  <c:v>0.67990617721958613</c:v>
                </c:pt>
                <c:pt idx="1997">
                  <c:v>0.67946264758422514</c:v>
                </c:pt>
                <c:pt idx="1998">
                  <c:v>0.67901793964083601</c:v>
                </c:pt>
                <c:pt idx="1999">
                  <c:v>0.67857205279937982</c:v>
                </c:pt>
                <c:pt idx="2000">
                  <c:v>0.67812498646981734</c:v>
                </c:pt>
                <c:pt idx="2001">
                  <c:v>0.67767674006210943</c:v>
                </c:pt>
                <c:pt idx="2002">
                  <c:v>0.67722731298621741</c:v>
                </c:pt>
                <c:pt idx="2003">
                  <c:v>0.67677670465210182</c:v>
                </c:pt>
                <c:pt idx="2004">
                  <c:v>0.67632491446972376</c:v>
                </c:pt>
                <c:pt idx="2005">
                  <c:v>0.67587194184904398</c:v>
                </c:pt>
                <c:pt idx="2006">
                  <c:v>0.6754177862000238</c:v>
                </c:pt>
                <c:pt idx="2007">
                  <c:v>0.67496244693262364</c:v>
                </c:pt>
                <c:pt idx="2008">
                  <c:v>0.67450592345680471</c:v>
                </c:pt>
                <c:pt idx="2009">
                  <c:v>0.67404821518252811</c:v>
                </c:pt>
                <c:pt idx="2010">
                  <c:v>0.67358932151975437</c:v>
                </c:pt>
                <c:pt idx="2011">
                  <c:v>0.6731292418784447</c:v>
                </c:pt>
                <c:pt idx="2012">
                  <c:v>0.67266797566855985</c:v>
                </c:pt>
                <c:pt idx="2013">
                  <c:v>0.67220552230006081</c:v>
                </c:pt>
                <c:pt idx="2014">
                  <c:v>0.67174188118290856</c:v>
                </c:pt>
                <c:pt idx="2015">
                  <c:v>0.67127705172706409</c:v>
                </c:pt>
                <c:pt idx="2016">
                  <c:v>0.67081103334248826</c:v>
                </c:pt>
                <c:pt idx="2017">
                  <c:v>0.67034382543914184</c:v>
                </c:pt>
                <c:pt idx="2018">
                  <c:v>0.66987542742698603</c:v>
                </c:pt>
                <c:pt idx="2019">
                  <c:v>0.66940583871598136</c:v>
                </c:pt>
                <c:pt idx="2020">
                  <c:v>0.66893505871608916</c:v>
                </c:pt>
                <c:pt idx="2021">
                  <c:v>0.66846308683727029</c:v>
                </c:pt>
                <c:pt idx="2022">
                  <c:v>0.66798992248948552</c:v>
                </c:pt>
                <c:pt idx="2023">
                  <c:v>0.66751556508269594</c:v>
                </c:pt>
                <c:pt idx="2024">
                  <c:v>0.6670400140268623</c:v>
                </c:pt>
                <c:pt idx="2025">
                  <c:v>0.6665632687319456</c:v>
                </c:pt>
                <c:pt idx="2026">
                  <c:v>0.66608532860790692</c:v>
                </c:pt>
                <c:pt idx="2027">
                  <c:v>0.66560619306470692</c:v>
                </c:pt>
                <c:pt idx="2028">
                  <c:v>0.66512586151230679</c:v>
                </c:pt>
                <c:pt idx="2029">
                  <c:v>0.66464433336066719</c:v>
                </c:pt>
                <c:pt idx="2030">
                  <c:v>0.66416160801974933</c:v>
                </c:pt>
                <c:pt idx="2031">
                  <c:v>0.66367768489951384</c:v>
                </c:pt>
                <c:pt idx="2032">
                  <c:v>0.66319256340992194</c:v>
                </c:pt>
                <c:pt idx="2033">
                  <c:v>0.66270624296093439</c:v>
                </c:pt>
                <c:pt idx="2034">
                  <c:v>0.66221872296251205</c:v>
                </c:pt>
                <c:pt idx="2035">
                  <c:v>0.66173000282461614</c:v>
                </c:pt>
                <c:pt idx="2036">
                  <c:v>0.66124008195720718</c:v>
                </c:pt>
                <c:pt idx="2037">
                  <c:v>0.66074895977024639</c:v>
                </c:pt>
                <c:pt idx="2038">
                  <c:v>0.66025663567369475</c:v>
                </c:pt>
                <c:pt idx="2039">
                  <c:v>0.65976310907751279</c:v>
                </c:pt>
                <c:pt idx="2040">
                  <c:v>0.65926837939166194</c:v>
                </c:pt>
                <c:pt idx="2041">
                  <c:v>0.65877244602610274</c:v>
                </c:pt>
                <c:pt idx="2042">
                  <c:v>0.6582753083907964</c:v>
                </c:pt>
                <c:pt idx="2043">
                  <c:v>0.65777696589570356</c:v>
                </c:pt>
                <c:pt idx="2044">
                  <c:v>0.65727741795078531</c:v>
                </c:pt>
                <c:pt idx="2045">
                  <c:v>0.65677666396600276</c:v>
                </c:pt>
                <c:pt idx="2046">
                  <c:v>0.65627470335131644</c:v>
                </c:pt>
                <c:pt idx="2047">
                  <c:v>0.65577153551668754</c:v>
                </c:pt>
                <c:pt idx="2048">
                  <c:v>0.65526715987207695</c:v>
                </c:pt>
              </c:numCache>
            </c:numRef>
          </c:yVal>
          <c:smooth val="1"/>
          <c:extLst>
            <c:ext xmlns:c16="http://schemas.microsoft.com/office/drawing/2014/chart" uri="{C3380CC4-5D6E-409C-BE32-E72D297353CC}">
              <c16:uniqueId val="{00000004-551E-194F-96D6-339682FFBC3E}"/>
            </c:ext>
          </c:extLst>
        </c:ser>
        <c:dLbls>
          <c:showLegendKey val="0"/>
          <c:showVal val="0"/>
          <c:showCatName val="0"/>
          <c:showSerName val="0"/>
          <c:showPercent val="0"/>
          <c:showBubbleSize val="0"/>
        </c:dLbls>
        <c:axId val="379960176"/>
        <c:axId val="379961952"/>
      </c:scatterChart>
      <c:valAx>
        <c:axId val="379960176"/>
        <c:scaling>
          <c:orientation val="minMax"/>
          <c:max val="0.8"/>
          <c:min val="-0.5"/>
        </c:scaling>
        <c:delete val="0"/>
        <c:axPos val="b"/>
        <c:majorGridlines>
          <c:spPr>
            <a:ln w="3175">
              <a:solidFill>
                <a:schemeClr val="bg1">
                  <a:lumMod val="85000"/>
                  <a:alpha val="25000"/>
                </a:schemeClr>
              </a:solidFill>
            </a:ln>
          </c:spPr>
        </c:majorGridlines>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Verdana"/>
                <a:ea typeface="Verdana"/>
                <a:cs typeface="Verdana"/>
              </a:defRPr>
            </a:pPr>
            <a:endParaRPr lang="en-US"/>
          </a:p>
        </c:txPr>
        <c:crossAx val="379961952"/>
        <c:crosses val="autoZero"/>
        <c:crossBetween val="midCat"/>
        <c:majorUnit val="0.1"/>
        <c:minorUnit val="0.05"/>
      </c:valAx>
      <c:valAx>
        <c:axId val="379961952"/>
        <c:scaling>
          <c:orientation val="minMax"/>
          <c:max val="1.01"/>
          <c:min val="0"/>
        </c:scaling>
        <c:delete val="0"/>
        <c:axPos val="l"/>
        <c:majorGridlines>
          <c:spPr>
            <a:ln w="3175">
              <a:solidFill>
                <a:schemeClr val="bg1">
                  <a:lumMod val="85000"/>
                  <a:alpha val="25000"/>
                </a:schemeClr>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Verdana"/>
                <a:ea typeface="Verdana"/>
                <a:cs typeface="Verdana"/>
              </a:defRPr>
            </a:pPr>
            <a:endParaRPr lang="en-US"/>
          </a:p>
        </c:txPr>
        <c:crossAx val="379960176"/>
        <c:crossesAt val="-9.9999999999999999E+306"/>
        <c:crossBetween val="midCat"/>
        <c:majorUnit val="0.1"/>
        <c:minorUnit val="0.1"/>
      </c:valAx>
      <c:spPr>
        <a:noFill/>
        <a:ln w="25400">
          <a:noFill/>
        </a:ln>
      </c:spPr>
    </c:plotArea>
    <c:legend>
      <c:legendPos val="r"/>
      <c:layout>
        <c:manualLayout>
          <c:xMode val="edge"/>
          <c:yMode val="edge"/>
          <c:x val="0.78008930930613496"/>
          <c:y val="0.78786528386286303"/>
          <c:w val="0.198895612708018"/>
          <c:h val="0.1420958056313"/>
        </c:manualLayout>
      </c:layout>
      <c:overlay val="0"/>
      <c:spPr>
        <a:noFill/>
        <a:ln w="25400">
          <a:noFill/>
        </a:ln>
      </c:spPr>
      <c:txPr>
        <a:bodyPr/>
        <a:lstStyle/>
        <a:p>
          <a:pPr>
            <a:defRPr sz="90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Verdana"/>
          <a:ea typeface="Verdana"/>
          <a:cs typeface="Verdana"/>
        </a:defRPr>
      </a:pPr>
      <a:endParaRPr lang="en-US"/>
    </a:p>
  </c:txPr>
  <c:printSettings>
    <c:headerFooter/>
    <c:pageMargins b="0.75" l="0.7" r="0.7" t="0.75" header="0.5" footer="0.5"/>
    <c:pageSetup paperSize="0" orientation="landscape" horizontalDpi="-4" verticalDpi="-4"/>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0</xdr:colOff>
      <xdr:row>12</xdr:row>
      <xdr:rowOff>0</xdr:rowOff>
    </xdr:from>
    <xdr:to>
      <xdr:col>22</xdr:col>
      <xdr:colOff>254000</xdr:colOff>
      <xdr:row>43</xdr:row>
      <xdr:rowOff>190500</xdr:rowOff>
    </xdr:to>
    <xdr:graphicFrame macro="">
      <xdr:nvGraphicFramePr>
        <xdr:cNvPr id="1514" name="Chart 1">
          <a:extLst>
            <a:ext uri="{FF2B5EF4-FFF2-40B4-BE49-F238E27FC236}">
              <a16:creationId xmlns:a16="http://schemas.microsoft.com/office/drawing/2014/main" id="{00000000-0008-0000-0000-0000EA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12</xdr:row>
      <xdr:rowOff>0</xdr:rowOff>
    </xdr:from>
    <xdr:to>
      <xdr:col>41</xdr:col>
      <xdr:colOff>406400</xdr:colOff>
      <xdr:row>43</xdr:row>
      <xdr:rowOff>190500</xdr:rowOff>
    </xdr:to>
    <xdr:graphicFrame macro="">
      <xdr:nvGraphicFramePr>
        <xdr:cNvPr id="3" name="Chart 1">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0</xdr:rowOff>
    </xdr:from>
    <xdr:to>
      <xdr:col>8</xdr:col>
      <xdr:colOff>0</xdr:colOff>
      <xdr:row>48</xdr:row>
      <xdr:rowOff>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825500" y="660400"/>
          <a:ext cx="5778500" cy="726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This is a spreadsheet, written for the use of the author (</a:t>
          </a:r>
          <a:r>
            <a:rPr lang="en-US" sz="1400" baseline="0"/>
            <a:t>Julian D. A. Wiseman of www.jdawiseman.com</a:t>
          </a:r>
          <a:r>
            <a:rPr lang="en-US" sz="1400"/>
            <a:t>), not for yours. You have a copy, but</a:t>
          </a:r>
          <a:r>
            <a:rPr lang="en-US" sz="1400" baseline="0"/>
            <a:t> it was not made for you. </a:t>
          </a:r>
          <a:endParaRPr lang="en-US" sz="1400"/>
        </a:p>
        <a:p>
          <a:endParaRPr lang="en-US" sz="1400" baseline="0"/>
        </a:p>
        <a:p>
          <a:r>
            <a:rPr lang="en-US" sz="1400" baseline="0"/>
            <a:t>Spreadsheets are a bad coding environment. Data and code are muddled; and the user can trample over both. This is a spreadsheet: therefore it is buggy or incomplete or both.</a:t>
          </a:r>
        </a:p>
        <a:p>
          <a:endParaRPr lang="en-US" sz="1400" baseline="0"/>
        </a:p>
        <a:p>
          <a:r>
            <a:rPr lang="en-US" sz="1400" baseline="0"/>
            <a:t>Further, this was written for the author’s use, not for yours. The author might know of some of the bugs, some of the unreliable output, some of the missing data, some of the missing functionality, some of the “you don’t want to do that” ‘features’, and there are sure to be others waiting to trap the unwary. </a:t>
          </a:r>
        </a:p>
        <a:p>
          <a:endParaRPr lang="en-US" sz="1400" baseline="0"/>
        </a:p>
        <a:p>
          <a:r>
            <a:rPr lang="en-US" sz="1400" baseline="0"/>
            <a:t>So:</a:t>
          </a:r>
        </a:p>
        <a:p>
          <a:r>
            <a:rPr lang="en-US" sz="1400" baseline="0"/>
            <a:t>• Be cautious. Don’t be unwary. Check things in some other way. </a:t>
          </a:r>
        </a:p>
        <a:p>
          <a:r>
            <a:rPr lang="en-US" sz="1400" baseline="0"/>
            <a:t>• Don’t sue.</a:t>
          </a:r>
        </a:p>
        <a:p>
          <a:endParaRPr lang="en-US" sz="1400" baseline="0"/>
        </a:p>
        <a:p>
          <a:r>
            <a:rPr lang="en-US" sz="1400" baseline="0"/>
            <a:t>&lt;The reader to insert here the tiresome legal boilerplate that gives force to the “Don’t sue” requirement. Blah blah, liability disclaimed, blah blah, not advice, blah blah, not invitation to buy or sell a financial instrument, blah blah, doubtless in ALL CAPITALS FOR REDUCED LEGIBILITY. 2H6 4 2: “for I did but seal once to a thing, and I was never mine own man since”. Hence this not so ‘sealed’.&gt;</a:t>
          </a:r>
        </a:p>
        <a:p>
          <a:endParaRPr lang="en-US" sz="1400" baseline="0"/>
        </a:p>
        <a:p>
          <a:r>
            <a:rPr lang="en-US" sz="1400" baseline="0"/>
            <a:t>And despite the playful tone, this is all meant seriously. Spreadsheets are always buggy. They are convenient, flexible, useful, helpful, and always buggy. Don’t sue. </a:t>
          </a:r>
        </a:p>
        <a:p>
          <a:endParaRPr lang="en-US" sz="1400" baseline="0"/>
        </a:p>
        <a:p>
          <a:pPr algn="r"/>
          <a:r>
            <a:rPr lang="en-US" sz="1400" baseline="0"/>
            <a:t>— Julian D. A. Wiseman</a:t>
          </a:r>
          <a:br>
            <a:rPr lang="en-US" sz="1400" baseline="0"/>
          </a:br>
          <a:r>
            <a:rPr lang="en-US" sz="1400" baseline="0"/>
            <a:t>www.jdawiseman.com</a:t>
          </a:r>
          <a:br>
            <a:rPr lang="en-US" sz="1400" baseline="0"/>
          </a:br>
          <a:r>
            <a:rPr lang="en-US" sz="1400" baseline="0"/>
            <a:t>(Yes, I know that this clashes with the penultimate ¶. Hush!)</a:t>
          </a:r>
          <a:endParaRPr lang="en-US" sz="14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jdawiseman.com/2017/20170527_Bezier_Heart.xlsx" TargetMode="External"/><Relationship Id="rId1" Type="http://schemas.openxmlformats.org/officeDocument/2006/relationships/hyperlink" Target="http://groups.google.com/foru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AY2115"/>
  <sheetViews>
    <sheetView tabSelected="1" workbookViewId="0"/>
  </sheetViews>
  <sheetFormatPr baseColWidth="10" defaultColWidth="6.1640625" defaultRowHeight="16" x14ac:dyDescent="0.2"/>
  <cols>
    <col min="3" max="4" width="6.6640625" customWidth="1"/>
    <col min="7" max="8" width="6.6640625" customWidth="1"/>
    <col min="17" max="17" width="7.1640625" customWidth="1"/>
  </cols>
  <sheetData>
    <row r="2" spans="2:8" x14ac:dyDescent="0.2">
      <c r="G2" s="3" t="s">
        <v>69</v>
      </c>
      <c r="H2" s="5">
        <v>-1</v>
      </c>
    </row>
    <row r="3" spans="2:8" x14ac:dyDescent="0.2">
      <c r="G3" s="3" t="s">
        <v>70</v>
      </c>
      <c r="H3" s="5">
        <v>2</v>
      </c>
    </row>
    <row r="5" spans="2:8" ht="17" thickBot="1" x14ac:dyDescent="0.25">
      <c r="C5" s="1" t="s">
        <v>7</v>
      </c>
      <c r="D5" s="1" t="s">
        <v>8</v>
      </c>
      <c r="F5" s="2"/>
      <c r="G5" s="1" t="s">
        <v>71</v>
      </c>
      <c r="H5" s="1" t="s">
        <v>72</v>
      </c>
    </row>
    <row r="6" spans="2:8" x14ac:dyDescent="0.2">
      <c r="B6" s="3" t="s">
        <v>3</v>
      </c>
      <c r="C6" s="5">
        <v>0</v>
      </c>
      <c r="D6" s="5">
        <v>0</v>
      </c>
      <c r="G6">
        <f xml:space="preserve"> x0_+SegmentControls_tStart*(-3*x0_+3*x1_)+SegmentControls_tStart^2*(3*x0_-6*x1_+3*x2_)+SegmentControls_tStart^3*(-x0_+3*x1_-3*x2_+x3_)</f>
        <v>-8.1000000000000014</v>
      </c>
      <c r="H6">
        <f xml:space="preserve"> y0_+SegmentControls_tStart*(-3*y0_+3*y1_)+SegmentControls_tStart^2*(3*y0_-6*y1_+3*y2_)+SegmentControls_tStart^3*(-y0_+3*y1_-3*y2_+y3_)</f>
        <v>-0.65526715987207695</v>
      </c>
    </row>
    <row r="7" spans="2:8" x14ac:dyDescent="0.2">
      <c r="B7" s="3" t="s">
        <v>4</v>
      </c>
      <c r="C7" s="5">
        <v>0.8</v>
      </c>
      <c r="D7" s="5">
        <v>0.5</v>
      </c>
      <c r="G7">
        <f xml:space="preserve"> x0_+SegmentControls_tStart*(-3*x0_+3*x1_)+SegmentControls_tStart^2*(3*x0_-6*x1_+3*x2_)+SegmentControls_tStart^3*(-x0_+3*x1_-3*x2_+x3_)+((SegmentControls_tEnd-SegmentControls_tStart)*(-3*x0_+3*x1_)+2*(SegmentControls_tEnd-SegmentControls_tStart)*SegmentControls_tStart*(3*x0_-6*x1_+3*x2_)+3*(SegmentControls_tEnd-SegmentControls_tStart)*SegmentControls_tStart^2*(-x0_+3*x1_-3*x2_+x3_))/3</f>
        <v>7.3500000000000014</v>
      </c>
      <c r="H7">
        <f xml:space="preserve"> y0_+SegmentControls_tStart*(-3*y0_+3*y1_)+SegmentControls_tStart^2*(3*y0_-6*y1_+3*y2_)+SegmentControls_tStart^3*(-y0_+3*y1_-3*y2_+y3_)+((SegmentControls_tEnd-SegmentControls_tStart)*(-3*y0_+3*y1_)+2*(SegmentControls_tEnd-SegmentControls_tStart)*SegmentControls_tStart*(3*y0_-6*y1_+3*y2_)+3*(SegmentControls_tEnd-SegmentControls_tStart)*SegmentControls_tStart^2*(-y0_+3*y1_-3*y2_+y3_))/3</f>
        <v>-1.6894656802558461</v>
      </c>
    </row>
    <row r="8" spans="2:8" x14ac:dyDescent="0.2">
      <c r="B8" s="3" t="s">
        <v>5</v>
      </c>
      <c r="C8" s="5">
        <v>0.25</v>
      </c>
      <c r="D8" s="5">
        <v>1</v>
      </c>
      <c r="G8">
        <f xml:space="preserve"> x0_+SegmentControls_tStart*(-3*x0_+3*x1_)+SegmentControls_tStart^2*(3*x0_-6*x1_+3*x2_)+SegmentControls_tStart^3*(-x0_+3*x1_-3*x2_+x3_)+((SegmentControls_tEnd-SegmentControls_tStart)^2*(3*x0_-6*x1_+3*x2_)+3*(SegmentControls_tEnd-SegmentControls_tStart)^2*SegmentControls_tStart*(-x0_+3*x1_-3*x2_+x3_)+2*((SegmentControls_tEnd-SegmentControls_tStart)*(-3*x0_+3*x1_)+2*(SegmentControls_tEnd-SegmentControls_tStart)*SegmentControls_tStart*(3*x0_-6*x1_+3*x2_)+3*(SegmentControls_tEnd-SegmentControls_tStart)*SegmentControls_tStart^2*(-x0_+3*x1_-3*x2_+x3_)))/3</f>
        <v>-4.2000000000000011</v>
      </c>
      <c r="H8">
        <f xml:space="preserve"> y0_+SegmentControls_tStart*(-3*y0_+3*y1_)+SegmentControls_tStart^2*(3*y0_-6*y1_+3*y2_)+SegmentControls_tStart^3*(-y0_+3*y1_-3*y2_+y3_)+((SegmentControls_tEnd-SegmentControls_tStart)^2*(3*y0_-6*y1_+3*y2_)+3*(SegmentControls_tEnd-SegmentControls_tStart)^2*SegmentControls_tStart*(-y0_+3*y1_-3*y2_+y3_)+2*((SegmentControls_tEnd-SegmentControls_tStart)*(-3*y0_+3*y1_)+2*(SegmentControls_tEnd-SegmentControls_tStart)*SegmentControls_tStart*(3*y0_-6*y1_+3*y2_)+3*(SegmentControls_tEnd-SegmentControls_tStart)*SegmentControls_tStart^2*(-y0_+3*y1_-3*y2_+y3_)))/3</f>
        <v>4.8789313605116922</v>
      </c>
    </row>
    <row r="9" spans="2:8" x14ac:dyDescent="0.2">
      <c r="B9" s="3" t="s">
        <v>6</v>
      </c>
      <c r="C9" s="5">
        <v>0</v>
      </c>
      <c r="D9" s="5">
        <f xml:space="preserve"> VALUE("0.655267159872077299686240645667800515474702303816333784729209006437953064742728536185036043784748")</f>
        <v>0.65526715987207695</v>
      </c>
      <c r="G9">
        <f xml:space="preserve"> x0_+(SegmentControls_tEnd-SegmentControls_tStart)*(-3*x0_+3*x1_)+SegmentControls_tStart*(-3*x0_+3*x1_)+(SegmentControls_tEnd-SegmentControls_tStart)^2*(3*x0_-6*x1_+3*x2_)+2*(SegmentControls_tEnd-SegmentControls_tStart)*SegmentControls_tStart*(3*x0_-6*x1_+3*x2_)+SegmentControls_tStart^2*(3*x0_-6*x1_+3*x2_)+(SegmentControls_tEnd-SegmentControls_tStart)^3*(-x0_+3*x1_-3*x2_+x3_)+3*(SegmentControls_tEnd-SegmentControls_tStart)^2*SegmentControls_tStart*(-x0_+3*x1_-3*x2_+x3_)+3*(SegmentControls_tEnd-SegmentControls_tStart)*SegmentControls_tStart^2*(-x0_+3*x1_-3*x2_+x3_)+SegmentControls_tStart^3*(-x0_+3*x1_-3*x2_+x3_)</f>
        <v>1.8000000000000043</v>
      </c>
      <c r="H9">
        <f xml:space="preserve"> y0_+(SegmentControls_tEnd-SegmentControls_tStart)*(-3*y0_+3*y1_)+SegmentControls_tStart*(-3*y0_+3*y1_)+(SegmentControls_tEnd-SegmentControls_tStart)^2*(3*y0_-6*y1_+3*y2_)+2*(SegmentControls_tEnd-SegmentControls_tStart)*SegmentControls_tStart*(3*y0_-6*y1_+3*y2_)+SegmentControls_tStart^2*(3*y0_-6*y1_+3*y2_)+(SegmentControls_tEnd-SegmentControls_tStart)^3*(-y0_+3*y1_-3*y2_+y3_)+3*(SegmentControls_tEnd-SegmentControls_tStart)^2*SegmentControls_tStart*(-y0_+3*y1_-3*y2_+y3_)+3*(SegmentControls_tEnd-SegmentControls_tStart)*SegmentControls_tStart^2*(-y0_+3*y1_-3*y2_+y3_)+SegmentControls_tStart^3*(-y0_+3*y1_-3*y2_+y3_)</f>
        <v>-3.7578627210233844</v>
      </c>
    </row>
    <row r="11" spans="2:8" x14ac:dyDescent="0.2">
      <c r="B11" s="3" t="s">
        <v>68</v>
      </c>
      <c r="C11" s="7" t="str">
        <f xml:space="preserve"> IF( ABS(ROUND(x0_,5)-x0_)&lt;10^-12, ROUND(x0_,5), IF( ABS(LEFT(TEXT(ABS(x0_),"???????/???"),7)/RIGHT(TEXT(x0_,"???????/???"),3)-ABS(x0_))&lt;10^-12, SUBSTITUTE(SUBSTITUTE(TEXT(x0_,"???????/???")," ",""),"/"," ") &amp; " div", x0_)) &amp; " "
&amp; IF( ABS(ROUND(y0_,5)-y0_)&lt;10^-12, ROUND(y0_,5), IF( ABS(LEFT(TEXT(ABS(y0_),"???????/???"),7)/RIGHT(TEXT(y0_,"???????/???"),3)-ABS(y0_))&lt;10^-12, SUBSTITUTE(SUBSTITUTE(TEXT(y0_,"???????/???")," ",""),"/"," ") &amp; " div", y0_)) &amp; " moveto "
&amp; IF( ABS(ROUND(x1_,5)-x1_)&lt;10^-12, ROUND(x1_,5), IF( ABS(LEFT(TEXT(ABS(x1_),"???????/???"),7)/RIGHT(TEXT(x1_,"???????/???"),3)-ABS(x1_))&lt;10^-12, SUBSTITUTE(SUBSTITUTE(TEXT(x1_,"???????/???")," ",""),"/"," ") &amp; " div", x1_)) &amp; " "
&amp; IF( ABS(ROUND(y1_,5)-y1_)&lt;10^-12, ROUND(y1_,5), IF( ABS(LEFT(TEXT(ABS(y1_),"???????/???"),7)/RIGHT(TEXT(y1_,"???????/???"),3)-ABS(y1_))&lt;10^-12, SUBSTITUTE(SUBSTITUTE(TEXT(y1_,"???????/???")," ",""),"/"," ") &amp; " div", y1_)) &amp; " "
&amp; IF( ABS(ROUND(x2_,5)-x2_)&lt;10^-12, ROUND(x2_,5), IF( ABS(LEFT(TEXT(ABS(x2_),"???????/???"),7)/RIGHT(TEXT(x2_,"???????/???"),3)-ABS(x2_))&lt;10^-12, SUBSTITUTE(SUBSTITUTE(TEXT(x2_,"???????/???")," ",""),"/"," ") &amp; " div", x2_)) &amp; " "
&amp; IF( ABS(ROUND(y2_,5)-y2_)&lt;10^-12, ROUND(y2_,5), IF( ABS(LEFT(TEXT(ABS(y2_),"???????/???"),7)/RIGHT(TEXT(y2_,"???????/???"),3)-ABS(y2_))&lt;10^-12, SUBSTITUTE(SUBSTITUTE(TEXT(y2_,"???????/???")," ",""),"/"," ") &amp; " div", y2_)) &amp; " "
&amp; IF( ABS(ROUND(x3_,5)-x3_)&lt;10^-12, ROUND(x3_,5), IF( ABS(LEFT(TEXT(ABS(x3_),"???????/???"),7)/RIGHT(TEXT(x3_,"???????/???"),3)-ABS(x3_))&lt;10^-12, SUBSTITUTE(SUBSTITUTE(TEXT(x3_,"???????/???")," ",""),"/"," ") &amp; " div", x3_)) &amp; " "
&amp; IF( ABS(ROUND(y3_,5)-y3_)&lt;10^-12, ROUND(y3_,5), IF( ABS(LEFT(TEXT(ABS(y3_),"???????/???"),7)/RIGHT(TEXT(y3_,"???????/???"),3)-ABS(y3_))&lt;10^-12, SUBSTITUTE(SUBSTITUTE(TEXT(y3_,"???????/???")," ",""),"/"," ") &amp; " div", y3_)) &amp; " curveto "
&amp; IF( ABS(ROUND(x2_,5)-x2_)&lt;10^-12, ROUND(-x2_,5), IF( ABS(LEFT(TEXT(ABS(x2_),"???????/???"),7)/RIGHT(TEXT(x2_,"???????/???"),3)-ABS(x2_))&lt;10^-12, SUBSTITUTE(SUBSTITUTE(TEXT(-x2_,"???????/???")," ",""),"/"," ") &amp; " div", -x2_)) &amp; " "
&amp; IF( ABS(ROUND(y2_,5)-y2_)&lt;10^-12, ROUND(y2_,5), IF( ABS(LEFT(TEXT(ABS(y2_),"???????/???"),7)/RIGHT(TEXT(y2_,"???????/???"),3)-ABS(y2_))&lt;10^-12, SUBSTITUTE(SUBSTITUTE(TEXT(y2_,"???????/???")," ",""),"/"," ") &amp; " div", y2_)) &amp; " "
&amp; IF( ABS(ROUND(x1_,5)-x1_)&lt;10^-12, ROUND(-x1_,5), IF( ABS(LEFT(TEXT(ABS(x1_),"???????/???"),7)/RIGHT(TEXT(x1_,"???????/???"),3)-ABS(x1_))&lt;10^-12, SUBSTITUTE(SUBSTITUTE(TEXT(-x1_,"???????/???")," ",""),"/"," ") &amp; " div", -x1_)) &amp; " "
&amp; IF( ABS(ROUND(y1_,5)-y1_)&lt;10^-12, ROUND(y1_,5), IF( ABS(LEFT(TEXT(ABS(y1_),"???????/???"),7)/RIGHT(TEXT(y1_,"???????/???"),3)-ABS(y1_))&lt;10^-12, SUBSTITUTE(SUBSTITUTE(TEXT(y1_,"???????/???")," ",""),"/"," ") &amp; " div", y1_)) &amp; " "
&amp; IF( ABS(ROUND(x0_,5)-x0_)&lt;10^-12, ROUND(-x0_,5), IF( ABS(LEFT(TEXT(ABS(x0_),"???????/???"),7)/RIGHT(TEXT(x0_,"???????/???"),3)-ABS(x0_))&lt;10^-12, SUBSTITUTE(SUBSTITUTE(TEXT(-x0_,"???????/???")," ",""),"/"," ") &amp; " div", -x0_)) &amp; " "
&amp; IF( ABS(ROUND(y0_,5)-y0_)&lt;10^-12, ROUND(y0_,5), IF( ABS(LEFT(TEXT(ABS(y0_),"???????/???"),7)/RIGHT(TEXT(y0_,"???????/???"),3)-ABS(y0_))&lt;10^-12, SUBSTITUTE(SUBSTITUTE(TEXT(y0_,"???????/???")," ",""),"/"," ") &amp; " div", y0_)) &amp; " curveto closepath"</f>
        <v>0 0 moveto 0.8 0.5 0.25 1 0 0.655267159872077 curveto -0.25 1 -0.8 0.5 0 0 curveto closepath</v>
      </c>
    </row>
    <row r="13" spans="2:8" x14ac:dyDescent="0.2">
      <c r="B13" s="3" t="s">
        <v>16</v>
      </c>
      <c r="C13">
        <f xml:space="preserve"> (Control1 - Control0) * 3</f>
        <v>2.4000000000000004</v>
      </c>
      <c r="D13">
        <f xml:space="preserve"> (Control1 - Control0) * 3</f>
        <v>1.5</v>
      </c>
    </row>
    <row r="14" spans="2:8" x14ac:dyDescent="0.2">
      <c r="B14" s="3" t="s">
        <v>15</v>
      </c>
      <c r="C14">
        <f xml:space="preserve"> (Control2 - Control1)*3 - c_</f>
        <v>-4.0500000000000007</v>
      </c>
      <c r="D14">
        <f xml:space="preserve"> (Control2 - Control1)*3 - c_</f>
        <v>0</v>
      </c>
    </row>
    <row r="15" spans="2:8" x14ac:dyDescent="0.2">
      <c r="B15" s="3" t="s">
        <v>14</v>
      </c>
      <c r="C15">
        <f xml:space="preserve"> Control3 - Control0 - b_ - c_</f>
        <v>1.6500000000000004</v>
      </c>
      <c r="D15">
        <f xml:space="preserve"> Control3 - Control0 - b_ - c_</f>
        <v>-0.84473284012792305</v>
      </c>
    </row>
    <row r="17" spans="3:4" ht="17" thickBot="1" x14ac:dyDescent="0.25">
      <c r="C17" s="1" t="s">
        <v>24</v>
      </c>
      <c r="D17" s="1" t="s">
        <v>25</v>
      </c>
    </row>
    <row r="18" spans="3:4" x14ac:dyDescent="0.2">
      <c r="C18" s="6">
        <f xml:space="preserve"> Control0</f>
        <v>0</v>
      </c>
      <c r="D18" s="6">
        <f xml:space="preserve"> Control0</f>
        <v>0</v>
      </c>
    </row>
    <row r="19" spans="3:4" x14ac:dyDescent="0.2">
      <c r="C19" s="6">
        <f xml:space="preserve"> (Control1 + Control0)/2</f>
        <v>0.4</v>
      </c>
      <c r="D19" s="6">
        <f xml:space="preserve"> (Control1 + Control0)/2</f>
        <v>0.25</v>
      </c>
    </row>
    <row r="20" spans="3:4" x14ac:dyDescent="0.2">
      <c r="C20" s="6">
        <f xml:space="preserve"> (Control0+2*Control1+Control2) / 4</f>
        <v>0.46250000000000002</v>
      </c>
      <c r="D20" s="6">
        <f xml:space="preserve"> (Control0+2*Control1+Control2) / 4</f>
        <v>0.5</v>
      </c>
    </row>
    <row r="21" spans="3:4" x14ac:dyDescent="0.2">
      <c r="C21" s="6">
        <f xml:space="preserve"> (Control0 + 3*(Control1+Control2) + Control3) / 8</f>
        <v>0.39375000000000004</v>
      </c>
      <c r="D21" s="6">
        <f xml:space="preserve"> (Control0 + 3*(Control1+Control2) + Control3) / 8</f>
        <v>0.64440839498400959</v>
      </c>
    </row>
    <row r="22" spans="3:4" x14ac:dyDescent="0.2">
      <c r="C22" s="6">
        <f xml:space="preserve"> (Control1+2*Control2+Control3) / 4</f>
        <v>0.32500000000000001</v>
      </c>
      <c r="D22" s="6">
        <f xml:space="preserve"> (Control1+2*Control2+Control3) / 4</f>
        <v>0.78881678996801918</v>
      </c>
    </row>
    <row r="23" spans="3:4" x14ac:dyDescent="0.2">
      <c r="C23" s="6">
        <f xml:space="preserve"> (Control2+Control3) / 2</f>
        <v>0.125</v>
      </c>
      <c r="D23" s="6">
        <f xml:space="preserve"> (Control2+Control3) / 2</f>
        <v>0.82763357993603848</v>
      </c>
    </row>
    <row r="24" spans="3:4" x14ac:dyDescent="0.2">
      <c r="C24" s="6">
        <f xml:space="preserve"> Control3</f>
        <v>0</v>
      </c>
      <c r="D24" s="6">
        <f xml:space="preserve"> Control3</f>
        <v>0.65526715987207695</v>
      </c>
    </row>
    <row r="26" spans="3:4" ht="17" thickBot="1" x14ac:dyDescent="0.25">
      <c r="C26" s="1" t="s">
        <v>26</v>
      </c>
      <c r="D26" s="1" t="s">
        <v>27</v>
      </c>
    </row>
    <row r="27" spans="3:4" x14ac:dyDescent="0.2">
      <c r="C27" s="6">
        <f xml:space="preserve"> Control0</f>
        <v>0</v>
      </c>
      <c r="D27" s="6">
        <f xml:space="preserve"> Control0</f>
        <v>0</v>
      </c>
    </row>
    <row r="28" spans="3:4" x14ac:dyDescent="0.2">
      <c r="C28" s="6">
        <f xml:space="preserve"> (3*Control0+Control1)/4</f>
        <v>0.2</v>
      </c>
      <c r="D28" s="6">
        <f xml:space="preserve"> (3*Control0+Control1)/4</f>
        <v>0.125</v>
      </c>
    </row>
    <row r="29" spans="3:4" x14ac:dyDescent="0.2">
      <c r="C29" s="6">
        <f xml:space="preserve"> (9*Control0+6*Control1+Control2)/16</f>
        <v>0.31562500000000004</v>
      </c>
      <c r="D29" s="6">
        <f xml:space="preserve"> (9*Control0+6*Control1+Control2)/16</f>
        <v>0.25</v>
      </c>
    </row>
    <row r="30" spans="3:4" x14ac:dyDescent="0.2">
      <c r="C30" s="6">
        <f xml:space="preserve"> (27*Control0+27*Control1+9*Control2+Control3)/64</f>
        <v>0.37265625000000002</v>
      </c>
      <c r="D30" s="6">
        <f xml:space="preserve"> (27*Control0+27*Control1+9*Control2+Control3)/64</f>
        <v>0.36180104937300123</v>
      </c>
    </row>
    <row r="31" spans="3:4" x14ac:dyDescent="0.2">
      <c r="C31" s="6">
        <f xml:space="preserve"> (9*Control0+15*Control1+7*Control2+Control3)/32</f>
        <v>0.4296875</v>
      </c>
      <c r="D31" s="6">
        <f xml:space="preserve"> (9*Control0+15*Control1+7*Control2+Control3)/32</f>
        <v>0.4736020987460024</v>
      </c>
    </row>
    <row r="32" spans="3:4" x14ac:dyDescent="0.2">
      <c r="C32" s="6">
        <f xml:space="preserve"> (3*Control0+7*Control1+5*Control2+Control3)/16</f>
        <v>0.42812500000000003</v>
      </c>
      <c r="D32" s="6">
        <f xml:space="preserve"> (3*Control0+7*Control1+5*Control2+Control3)/16</f>
        <v>0.5722041974920048</v>
      </c>
    </row>
    <row r="33" spans="2:4" x14ac:dyDescent="0.2">
      <c r="C33" s="6">
        <f xml:space="preserve"> (Control0 + 3*(Control1+Control2) + Control3) / 8</f>
        <v>0.39375000000000004</v>
      </c>
      <c r="D33" s="6">
        <f xml:space="preserve"> (Control0 + 3*(Control1+Control2) + Control3) / 8</f>
        <v>0.64440839498400959</v>
      </c>
    </row>
    <row r="34" spans="2:4" x14ac:dyDescent="0.2">
      <c r="C34" s="6">
        <f xml:space="preserve"> (Control0+5*Control1+7*Control2+3*Control3)/16</f>
        <v>0.359375</v>
      </c>
      <c r="D34" s="6">
        <f xml:space="preserve"> (Control0+5*Control1+7*Control2+3*Control3)/16</f>
        <v>0.71661259247601439</v>
      </c>
    </row>
    <row r="35" spans="2:4" x14ac:dyDescent="0.2">
      <c r="C35" s="6">
        <f xml:space="preserve"> (Control0+7*Control1+15*Control2+9*Control3)/32</f>
        <v>0.29218750000000004</v>
      </c>
      <c r="D35" s="6">
        <f xml:space="preserve"> (Control0+7*Control1+15*Control2+9*Control3)/32</f>
        <v>0.76241888871402164</v>
      </c>
    </row>
    <row r="36" spans="2:4" x14ac:dyDescent="0.2">
      <c r="C36" s="6">
        <f xml:space="preserve"> (Control0+9*Control1+27*Control2+27*Control3)/64</f>
        <v>0.21796874999999999</v>
      </c>
      <c r="D36" s="6">
        <f xml:space="preserve"> (Control0+9*Control1+27*Control2+27*Control3)/64</f>
        <v>0.7686283330710324</v>
      </c>
    </row>
    <row r="37" spans="2:4" x14ac:dyDescent="0.2">
      <c r="C37" s="6">
        <f xml:space="preserve"> (Control1+6*Control2+9*Control3)/16</f>
        <v>0.14374999999999999</v>
      </c>
      <c r="D37" s="6">
        <f xml:space="preserve"> (Control1+6*Control2+9*Control3)/16</f>
        <v>0.77483777742804327</v>
      </c>
    </row>
    <row r="38" spans="2:4" x14ac:dyDescent="0.2">
      <c r="C38" s="6">
        <f xml:space="preserve"> (Control2+3*Control3)/4</f>
        <v>6.25E-2</v>
      </c>
      <c r="D38" s="6">
        <f xml:space="preserve"> (Control2+3*Control3)/4</f>
        <v>0.74145036990405777</v>
      </c>
    </row>
    <row r="39" spans="2:4" x14ac:dyDescent="0.2">
      <c r="C39" s="6">
        <f xml:space="preserve"> Control3</f>
        <v>0</v>
      </c>
      <c r="D39" s="6">
        <f xml:space="preserve"> Control3</f>
        <v>0.65526715987207695</v>
      </c>
    </row>
    <row r="41" spans="2:4" ht="17" thickBot="1" x14ac:dyDescent="0.25">
      <c r="B41" s="1" t="s">
        <v>13</v>
      </c>
      <c r="C41" s="1" t="s">
        <v>17</v>
      </c>
      <c r="D41" s="1" t="s">
        <v>18</v>
      </c>
    </row>
    <row r="42" spans="2:4" x14ac:dyDescent="0.2">
      <c r="B42" s="6">
        <f xml:space="preserve"> IFERROR( ( x0_+x2_-2*x1_ + SQRT(x1_*x1_ + x2_*x2_ -  x0_*x2_ -  x1_*x2_ + x0_*x3_ - x1_*x3_) ) / (x0_ -3*x1_ +3*x2_ - x3_), NA() )</f>
        <v>0.38856221579521733</v>
      </c>
      <c r="C42">
        <f xml:space="preserve"> IF(AND(Bézier_X_t&gt;=0, Bézier_X_t&lt;=1), (2*Control1^3-3*Control0*Control1*Control2-3*Control1^2*Control2+6*Control0*Control2^2-3*Control1*Control2^2+2*Control2^3+Control0^2*Control3-3*Control0*Control1*Control3+6*Control1^2*Control3-3*Control0*Control2*Control3-3*Control1*Control2*Control3+Control0*Control3^2+2*(Control1^2+Control2^2+Control0*(-Control2+Control3)-Control1*(Control2+Control3))^1.5)/(Control0-3*Control1+3*Control2-Control3)^2, NA() )</f>
        <v>0.41787574128836763</v>
      </c>
      <c r="D42">
        <f xml:space="preserve"> IF(AND(Bézier_X_t&gt;=0, Bézier_X_t&lt;=1), ((a_*Bézier_X_t+b_)*Bézier_X_t+c_)*Bézier_X_t+Control0, NA() )</f>
        <v>0.53328677196067142</v>
      </c>
    </row>
    <row r="43" spans="2:4" x14ac:dyDescent="0.2">
      <c r="B43" s="6">
        <f xml:space="preserve"> IFERROR( ( x0_+x2_-2*x1_ - SQRT(x1_*x1_ + x2_*x2_ -  x0_*x2_ -  x1_*x2_ + x0_*x3_ - x1_*x3_) ) / (x0_ -3*x1_ +3*x2_ - x3_), NA() )</f>
        <v>1.2478014205684189</v>
      </c>
      <c r="C43" t="e">
        <f xml:space="preserve"> IF(AND(Bézier_X_t&gt;=0, Bézier_X_t&lt;=1), (2*Control1^3-3*Control0*Control1*Control2-3*Control1^2*Control2+6*Control0*Control2^2-3*Control1*Control2^2+2*Control2^3+Control0^2*Control3-3*Control0*Control1*Control3+6*Control1^2*Control3-3*Control0*Control2*Control3-3*Control1*Control2*Control3+Control0*Control3^2-2*(Control1^2+Control2^2+Control0*(-Control2+Control3)-Control1*(Control2+Control3))^1.5)/(Control0-3*Control1+3*Control2-Control3)^2, NA() )</f>
        <v>#N/A</v>
      </c>
      <c r="D43" t="e">
        <f xml:space="preserve"> IF(AND(Bézier_X_t&gt;=0, Bézier_X_t&lt;=1), ((a_*Bézier_X_t+b_)*Bézier_X_t+c_)*Bézier_X_t+Control0, NA() )</f>
        <v>#N/A</v>
      </c>
    </row>
    <row r="45" spans="2:4" ht="17" thickBot="1" x14ac:dyDescent="0.25">
      <c r="B45" s="1" t="s">
        <v>12</v>
      </c>
      <c r="C45" s="1" t="s">
        <v>19</v>
      </c>
      <c r="D45" s="1" t="s">
        <v>20</v>
      </c>
    </row>
    <row r="46" spans="2:4" x14ac:dyDescent="0.2">
      <c r="B46" s="6">
        <f xml:space="preserve"> IFERROR( ( y0_+y2_-2*y1_ + SQRT(y1_*y1_ + y2_*y2_ -  y0_*y2_ -  y1_*y2_ + y0_*y3_ - y1_*y3_) ) / (y0_ -3*y1_ +3*y2_ - y3_), NA() )</f>
        <v>0.76935240019974027</v>
      </c>
      <c r="C46">
        <f xml:space="preserve"> IF(AND(Bézier_Y_t&gt;=0, Bézier_Y_t&lt;=1), ((a_*Bézier_Y_t+b_)*Bézier_Y_t+c_)*Bézier_Y_t+Control0, NA() )</f>
        <v>0.2006185784502332</v>
      </c>
      <c r="D46">
        <f xml:space="preserve"> IF(AND(Bézier_Y_t&gt;=0, Bézier_Y_t&lt;=1), (2*Control1^3-3*Control0*Control1*Control2-3*Control1^2*Control2+6*Control0*Control2^2-3*Control1*Control2^2+2*Control2^3+Control0^2*Control3-3*Control0*Control1*Control3+6*Control1^2*Control3-3*Control0*Control2*Control3-3*Control1*Control2*Control3+Control0*Control3^2+2*(Control1^2+Control2^2+Control0*(-Control2+Control3)-Control1*(Control2+Control3))^1.5)/(Control0-3*Control1+3*Control2-Control3)^2, NA() )</f>
        <v>0.76935240019974016</v>
      </c>
    </row>
    <row r="47" spans="2:4" x14ac:dyDescent="0.2">
      <c r="B47" s="6">
        <f xml:space="preserve"> IFERROR( ( y0_+y2_-2*y1_ - SQRT(y1_*y1_ + y2_*y2_ -  y0_*y2_ -  y1_*y2_ + y0_*y3_ - y1_*y3_) ) / (y0_ -3*y1_ +3*y2_ - y3_), NA() )</f>
        <v>-0.76935240019974027</v>
      </c>
      <c r="C47" t="e">
        <f xml:space="preserve"> IF(AND(Bézier_Y_t&gt;=0, Bézier_Y_t&lt;=1), ((a_*Bézier_Y_t+b_)*Bézier_Y_t+c_)*Bézier_Y_t+Control0, NA() )</f>
        <v>#N/A</v>
      </c>
      <c r="D47" t="e">
        <f xml:space="preserve"> IF(AND(Bézier_Y_t&gt;=0, Bézier_Y_t&lt;=1), (2*Control1^3-3*Control0*Control1*Control2-3*Control1^2*Control2+6*Control0*Control2^2-3*Control1*Control2^2+2*Control2^3+Control0^2*Control3-3*Control0*Control1*Control3+6*Control1^2*Control3-3*Control0*Control2*Control3-3*Control1*Control2*Control3+Control0*Control3^2-2*(Control1^2+Control2^2+Control0*(-Control2+Control3)-Control1*(Control2+Control3))^1.5)/(Control0-3*Control1+3*Control2-Control3)^2, NA() )</f>
        <v>#N/A</v>
      </c>
    </row>
    <row r="49" spans="2:51" ht="17" thickBot="1" x14ac:dyDescent="0.25">
      <c r="B49" s="1" t="s">
        <v>32</v>
      </c>
      <c r="C49" s="1" t="s">
        <v>33</v>
      </c>
      <c r="D49" s="1" t="s">
        <v>34</v>
      </c>
    </row>
    <row r="50" spans="2:51" x14ac:dyDescent="0.2">
      <c r="B50" s="2"/>
      <c r="C50" s="6">
        <f xml:space="preserve"> (-((y0_-y1_)*(x3_^2*(y0_-y1_)+3*x2_*x3_*(-y0_+y2_)+3*x2_^2*(y0_-y3_))^2)-x0_^4*(y2_-y3_)^3+9*x1_^4*(y0_-y3_)^2*(-y2_+y3_)-3*x0_^2*(2*x2_*x3_*(2*y0_*y1_^2-9*y1_^3-y0_^2*y2_+y0_*y1_*y2_+18*y1_^2*y2_-2*y0_*y2_^2-12*y1_*y2_^2+3*y2_^3+(y0_^2+7*y1_^2-13*y1_*y2_+5*y2_^2+5*y0_*(-y1_+y2_))*y3_-(y0_-2*y1_+y2_)*y3_^2)+x2_^2*(-(y0_*y1_^2)+9*y1_^3+y0_^2*y2_-6*y0_*y1_*y2_-9*y1_^2*y2_+9*y0_*y2_^2-3*y1_*y2_^2-(y0_^2-8*y0_*y1_+17*y1_^2+14*y0_*y2_-30*y1_*y2_+6*y2_^2)*y3_-2*(-2*y0_+y1_+y2_)*y3_^2)+x3_^2*(8*y1_^3+y0_^2*(y2_-y3_)+2*y2_^2*(-4*y2_+y3_)-y1_^2*(21*y2_+y3_)+y1_*(21*y2_^2-y3_^2)+y0_*(-2*y1_^2+y2_^2+4*y1_*y3_-4*y2_*y3_+y3_^2)))+x0_^3*(-3*x2_*(y2_-y3_)*(y1_^2-y2_*(y0_+3*y2_)+y1_*(3*y2_-5*y3_)+(y0_+4*y2_)*y3_)+x3_*(-y1_^3+3*y2_^3+y1_^2*(9*y2_-6*y3_)-3*y0_*(y2_-y3_)^2+3*y2_^2*y3_-6*y2_*y3_^2+y3_^3+y1_*(-9*y2_^2+6*y3_^2)))+x1_^3*(9*(y0_-y3_)*(2*x0_*(y1_-y3_)*(y2_-y3_)+x2_*(y0_*y1_+3*y0_*y2_-3*y2_^2-(4*y0_+y1_-3*y2_)*y3_+y3_^2))+x3_*(y0_^3-27*y2_^3+9*y2_*(2*y1_+3*y2_)*y3_+9*(-3*y1_+y2_)*y3_^2-y3_^3+y0_^2*(-9*y1_+6*y3_)+3*y0_*(-6*(y1_-3*y2_)*y2_+6*(2*y1_-5*y2_)*y3_+7*y3_^2)))-3*x1_^2*(x2_^2*(y0_-y3_)*(y0_^2-18*y1_*y2_+9*y0_*(y1_+y2_)-20*y0_*y3_+9*(y1_+y2_)*y3_+y3_^2)+x0_^2*(y2_-y3_)*(3*y1_^2+2*y0_*y2_-2*(y0_+3*y1_+y2_)*y3_+5*y3_^2)+x3_^2*(3*y1_^2*(y2_-3*y3_)+2*y0_^2*(y1_+y2_-2*y3_)+y2_^2*(-9*y2_+y3_)+y1_*(9*y2_^2+6*y2_*y3_-y3_^2)+y0_*(6*y1_^2-30*y1_*y2_+17*y2_^2+14*y1_*y3_-8*y2_*y3_+y3_^2))+x0_*x3_*(-6*y2_*(y1_^2-3*y1_*y2_+3*y2_^2)+y0_^2*(y1_+y2_-2*y3_)+(12*y1_^2-18*y1_*y2_+19*y2_^2)*y3_+(-11*y1_+5*y2_)*y3_^2-y3_^3+y0_*(-6*y1_^2-6*y1_*y2_+17*y2_^2+16*y1_*y3_-30*y2_*y3_+9*y3_^2))-3*x2_*(x0_*(-2*y0_*y1_^2+y0_^2*y2_-6*y0_*y1_*y2_+3*y0_*y2_^2+3*y1_*y2_^2-(y0_^2-2*y1_^2+6*y2_^2+2*y0_*(-5*y1_+y2_))*y3_+(-3*y0_-7*y1_+7*y2_)*y3_^2+y3_^3)+2*x3_*(y1_-y3_)*(2*y0_^2+3*y2_^2-y1_*y3_+y0_*(y1_-6*y2_+y3_))))+x0_*(x3_^3*(-y0_^3-3*y1_^3-9*y1_*y2_^2+y2_^3+3*y0_^2*(2*y1_-2*y2_+y3_)+3*y1_^2*(3*y2_+y3_)-3*y0_*(y1_^2-2*y2_^2+2*y1_*y3_))+3*x2_*x3_^2*(y0_^3+9*y1_^3+y0_^2*(-5*y1_+6*y2_-4*y3_)+y2_^2*(3*y2_-y3_)-5*y1_^2*(3*y2_+y3_)+2*y1_*y2_*(3*y2_+y3_)+y0_*(-7*y1_^2-14*y2_^2+8*y1_*(2*y2_+y3_)))+x2_^3*(y0_^3+27*y1_^3-54*y1_^2*y3_+18*y1_*y2_*y3_+(9*y2_-y3_)*y3_^2-3*y0_^2*(3*y1_-9*y2_+7*y3_)-3*y0_*(9*y1_^2+6*y1_*(y2_-5*y3_)+2*y3_*(6*y2_+y3_)))-3*x2_^2*x3_*(y0_^3+6*y1_*(3*y1_^2-3*y1_*y2_+y2_^2)+y0_^2*(-5*y1_+11*y2_-9*y3_)+(-17*y1_^2+6*y1_*y2_+6*y2_^2)*y3_-(y1_+y2_)*y3_^2+y0_*(-19*y1_^2+6*y1_*(3*y2_+5*y3_)+2*(-6*y2_^2-8*y2_*y3_+y3_^2))))+3*x1_*(2*x0_^3*(y1_-y3_)*(y2_-y3_)^2+3*x2_^3*(y0_-y3_)*(y0_^2-3*y1_^2+y0_*(3*y1_-y2_-4*y3_)+3*y1_*y3_+y2_*y3_)+x0_^2*x3_*(y0_*y1_^2-3*y1_^3-2*y0_*y1_*y2_-6*y1_^2*y2_+5*y0_*y2_^2+15*y1_*y2_^2-9*y2_^3+(14*y1_^2-8*(y0_+2*y1_)*y2_+7*y2_^2)*y3_+(4*y0_-6*y1_+5*y2_)*y3_^2-y3_^3)-x3_^3*(y0_-y1_)*(-3*y1_^2+3*y1_*y2_+y2_^2-y1_*y3_+y0_*(4*y1_-5*y2_+y3_))-2*x0_*x3_^2*(-3*y1_^3+y2_^2*(9*y2_-2*y3_)+y0_^2*(y1_-2*y2_+y3_)+2*y1_^2*(6*y2_+y3_)-y0_*(5*y1_^2-13*y1_*y2_+7*y2_^2+5*y1_*y3_-5*y2_*y3_+y3_^2)+y1_*(-18*y2_^2-y2_*y3_+y3_^2))-3*x2_^2*(2*x0_*(y0_-y2_)*(-3*y1_^2+y0_*y2_+6*y1_*y3_-(y0_+y2_)*y3_-2*y3_^2)+x3_*(y0_^3+y0_^2*(7*y1_-7*y2_-3*y3_)-2*y2_^2*y3_+y1_*y3_*(-6*y2_+y3_)+3*y1_^2*(y2_+y3_)-y0_*(6*y1_^2-2*y2_^2+2*(y1_-5*y2_)*y3_+y3_^2)))+x2_*(x3_^2*(y0_^3+14*y0_^2*y1_-15*y0_*y1_^2+3*y1_^3-16*y0_^2*y2_-2*y0_*y1_*y2_+9*y1_^2*y2_+18*y0_*y2_^2-9*y1_*y2_^2-3*y2_^3-(y0_-y1_)*(y0_-3*y1_+2*y2_)*y3_)+2*x0_*x3_*(-3*(y1_-y2_)*(y1_^2-5*y1_*y2_+y2_^2)+y0_^2*(2*y1_-y2_-y3_)+(6*y1_^2-20*y1_*y2_+15*y2_^2)*y3_+(y1_-2*y2_)*y3_^2+y0_*(-15*y1_^2+20*y1_*y2_-6*y2_^2+6*y1_*y3_-6*y2_*y3_+y3_^2))+x0_^2*(3*y1_^3+3*(y0_-y2_)*y2_^2+9*y1_^2*(y2_-2*y3_)+y2_*(-4*y0_+15*y2_)*y3_+(y0_-14*y2_)*y3_^2-y3_^3+y1_*(-(y2_*(2*y0_+9*y2_))+2*(y0_+y2_)*y3_+16*y3_^2)))))/(x3_*(y0_-2*y1_+y2_)-x2_*(2*y0_-3*y1_+y3_)-x0_*(y1_-2*y2_+y3_)+x1_*(y0_-3*y2_+2*y3_))^3</f>
        <v>-8.2233729506525355E-2</v>
      </c>
      <c r="D50" s="6">
        <f xml:space="preserve"> (-((x0_-x1_)*(y3_^2*(x0_-x1_)+3*y2_*y3_*(-x0_+x2_)+3*y2_^2*(x0_-x3_))^2)-y0_^4*(x2_-x3_)^3+9*y1_^4*(x0_-x3_)^2*(-x2_+x3_)-3*y0_^2*(2*y2_*y3_*(2*x0_*x1_^2-9*x1_^3-x0_^2*x2_+x0_*x1_*x2_+18*x1_^2*x2_-2*x0_*x2_^2-12*x1_*x2_^2+3*x2_^3+(x0_^2+7*x1_^2-13*x1_*x2_+5*x2_^2+5*x0_*(-x1_+x2_))*x3_-(x0_-2*x1_+x2_)*x3_^2)+y2_^2*(-(x0_*x1_^2)+9*x1_^3+x0_^2*x2_-6*x0_*x1_*x2_-9*x1_^2*x2_+9*x0_*x2_^2-3*x1_*x2_^2-(x0_^2-8*x0_*x1_+17*x1_^2+14*x0_*x2_-30*x1_*x2_+6*x2_^2)*x3_-2*(-2*x0_+x1_+x2_)*x3_^2)+y3_^2*(8*x1_^3+x0_^2*(x2_-x3_)+2*x2_^2*(-4*x2_+x3_)-x1_^2*(21*x2_+x3_)+x1_*(21*x2_^2-x3_^2)+x0_*(-2*x1_^2+x2_^2+4*x1_*x3_-4*x2_*x3_+x3_^2)))+y0_^3*(-3*y2_*(x2_-x3_)*(x1_^2-x2_*(x0_+3*x2_)+x1_*(3*x2_-5*x3_)+(x0_+4*x2_)*x3_)+y3_*(-x1_^3+3*x2_^3+x1_^2*(9*x2_-6*x3_)-3*x0_*(x2_-x3_)^2+3*x2_^2*x3_-6*x2_*x3_^2+x3_^3+x1_*(-9*x2_^2+6*x3_^2)))+y1_^3*(9*(x0_-x3_)*(2*y0_*(x1_-x3_)*(x2_-x3_)+y2_*(x0_*x1_+3*x0_*x2_-3*x2_^2-(4*x0_+x1_-3*x2_)*x3_+x3_^2))+y3_*(x0_^3-27*x2_^3+9*x2_*(2*x1_+3*x2_)*x3_+9*(-3*x1_+x2_)*x3_^2-x3_^3+x0_^2*(-9*x1_+6*x3_)+3*x0_*(-6*(x1_-3*x2_)*x2_+6*(2*x1_-5*x2_)*x3_+7*x3_^2)))-3*y1_^2*(y2_^2*(x0_-x3_)*(x0_^2-18*x1_*x2_+9*x0_*(x1_+x2_)-20*x0_*x3_+9*(x1_+x2_)*x3_+x3_^2)+y0_^2*(x2_-x3_)*(3*x1_^2+2*x0_*x2_-2*(x0_+3*x1_+x2_)*x3_+5*x3_^2)+y3_^2*(3*x1_^2*(x2_-3*x3_)+2*x0_^2*(x1_+x2_-2*x3_)+x2_^2*(-9*x2_+x3_)+x1_*(9*x2_^2+6*x2_*x3_-x3_^2)+x0_*(6*x1_^2-30*x1_*x2_+17*x2_^2+14*x1_*x3_-8*x2_*x3_+x3_^2))+y0_*y3_*(-6*x2_*(x1_^2-3*x1_*x2_+3*x2_^2)+x0_^2*(x1_+x2_-2*x3_)+(12*x1_^2-18*x1_*x2_+19*x2_^2)*x3_+(-11*x1_+5*x2_)*x3_^2-x3_^3+x0_*(-6*x1_^2-6*x1_*x2_+17*x2_^2+16*x1_*x3_-30*x2_*x3_+9*x3_^2))-3*y2_*(y0_*(-2*x0_*x1_^2+x0_^2*x2_-6*x0_*x1_*x2_+3*x0_*x2_^2+3*x1_*x2_^2-(x0_^2-2*x1_^2+6*x2_^2+2*x0_*(-5*x1_+x2_))*x3_+(-3*x0_-7*x1_+7*x2_)*x3_^2+x3_^3)+2*y3_*(x1_-x3_)*(2*x0_^2+3*x2_^2-x1_*x3_+x0_*(x1_-6*x2_+x3_))))+y0_*(y3_^3*(-x0_^3-3*x1_^3-9*x1_*x2_^2+x2_^3+3*x0_^2*(2*x1_-2*x2_+x3_)+3*x1_^2*(3*x2_+x3_)-3*x0_*(x1_^2-2*x2_^2+2*x1_*x3_))+3*y2_*y3_^2*(x0_^3+9*x1_^3+x0_^2*(-5*x1_+6*x2_-4*x3_)+x2_^2*(3*x2_-x3_)-5*x1_^2*(3*x2_+x3_)+2*x1_*x2_*(3*x2_+x3_)+x0_*(-7*x1_^2-14*x2_^2+8*x1_*(2*x2_+x3_)))+y2_^3*(x0_^3+27*x1_^3-54*x1_^2*x3_+18*x1_*x2_*x3_+(9*x2_-x3_)*x3_^2-3*x0_^2*(3*x1_-9*x2_+7*x3_)-3*x0_*(9*x1_^2+6*x1_*(x2_-5*x3_)+2*x3_*(6*x2_+x3_)))-3*y2_^2*y3_*(x0_^3+6*x1_*(3*x1_^2-3*x1_*x2_+x2_^2)+x0_^2*(-5*x1_+11*x2_-9*x3_)+(-17*x1_^2+6*x1_*x2_+6*x2_^2)*x3_-(x1_+x2_)*x3_^2+x0_*(-19*x1_^2+6*x1_*(3*x2_+5*x3_)+2*(-6*x2_^2-8*x2_*x3_+x3_^2))))+3*y1_*(2*y0_^3*(x1_-x3_)*(x2_-x3_)^2+3*y2_^3*(x0_-x3_)*(x0_^2-3*x1_^2+x0_*(3*x1_-x2_-4*x3_)+3*x1_*x3_+x2_*x3_)+y0_^2*y3_*(x0_*x1_^2-3*x1_^3-2*x0_*x1_*x2_-6*x1_^2*x2_+5*x0_*x2_^2+15*x1_*x2_^2-9*x2_^3+(14*x1_^2-8*(x0_+2*x1_)*x2_+7*x2_^2)*x3_+(4*x0_-6*x1_+5*x2_)*x3_^2-x3_^3)-y3_^3*(x0_-x1_)*(-3*x1_^2+3*x1_*x2_+x2_^2-x1_*x3_+x0_*(4*x1_-5*x2_+x3_))-2*y0_*y3_^2*(-3*x1_^3+x2_^2*(9*x2_-2*x3_)+x0_^2*(x1_-2*x2_+x3_)+2*x1_^2*(6*x2_+x3_)-x0_*(5*x1_^2-13*x1_*x2_+7*x2_^2+5*x1_*x3_-5*x2_*x3_+x3_^2)+x1_*(-18*x2_^2-x2_*x3_+x3_^2))-3*y2_^2*(2*y0_*(x0_-x2_)*(-3*x1_^2+x0_*x2_+6*x1_*x3_-(x0_+x2_)*x3_-2*x3_^2)+y3_*(x0_^3+x0_^2*(7*x1_-7*x2_-3*x3_)-2*x2_^2*x3_+x1_*x3_*(-6*x2_+x3_)+3*x1_^2*(x2_+x3_)-x0_*(6*x1_^2-2*x2_^2+2*(x1_-5*x2_)*x3_+x3_^2)))+y2_*(y3_^2*(x0_^3+14*x0_^2*x1_-15*x0_*x1_^2+3*x1_^3-16*x0_^2*x2_-2*x0_*x1_*x2_+9*x1_^2*x2_+18*x0_*x2_^2-9*x1_*x2_^2-3*x2_^3-(x0_-x1_)*(x0_-3*x1_+2*x2_)*x3_)+2*y0_*y3_*(-3*(x1_-x2_)*(x1_^2-5*x1_*x2_+x2_^2)+x0_^2*(2*x1_-x2_-x3_)+(6*x1_^2-20*x1_*x2_+15*x2_^2)*x3_+(x1_-2*x2_)*x3_^2+x0_*(-15*x1_^2+20*x1_*x2_-6*x2_^2+6*x1_*x3_-6*x2_*x3_+x3_^2))+y0_^2*(3*x1_^3+3*(x0_-x2_)*x2_^2+9*x1_^2*(x2_-2*x3_)+x2_*(-4*x0_+15*x2_)*x3_+(x0_-14*x2_)*x3_^2-x3_^3+x1_*(-(x2_*(2*x0_+9*x2_))+2*(x0_+x2_)*x3_+16*x3_^2)))))/(y3_*(x0_-2*x1_+x2_)-y2_*(2*x0_-3*x1_+x3_)-y0_*(x1_-2*x2_+x3_)+y1_*(x0_-3*x2_+2*x3_))^3</f>
        <v>-4.8664480450819982E-2</v>
      </c>
    </row>
    <row r="51" spans="2:51" x14ac:dyDescent="0.2">
      <c r="B51" s="6">
        <f xml:space="preserve"> IFERROR( ((x3_*(y0_-y1_)+3*x2_*(-y0_+y1_)+x1_*(2*y0_-3*y2_+y3_)-x0_*(2*y1_-3*y2_+y3_))*(x3_*(y0_-2*y1_+y2_)-x2_*(2*y0_-3*y1_+y3_)-x0_*(y1_-2*y2_+y3_)+x1_*(y0_-3*y2_+2*y3_)) + SQRT(3)*SQRT(-((x3_*(y0_-2*y1_+y2_)-x2_*(2*y0_-3*y1_+y3_)-x0_*(y1_-2*y2_+y3_)+x1_*(y0_-3*y2_+2*y3_))^2*((x3_^2)*(y0_-y1_)^2+(x2_^2)*(y0_-y1_)*(y0_+3*y1_-4*y3_)+(y2_-y3_)*((x1_^2)*(4*y0_-3*y2_-y3_)+(x0_^2)*(y2_-y3_)+2*x0_*x1_*(-2*y1_+y2_+y3_))+2*x3_*(x1_*(2*(y2_^2)+y0_*(2*y1_-3*y2_+y3_)-y1_*(y2_+y3_))+x0_*(-2*(y1_^2)+(y0_-2*y2_)*y2_-y0_*y3_+y1_*(3*y2_+y3_)))-2*x2_*(x3_*(y0_-y1_)*(y0_+y1_-2*y2_)+x1_*(-3*y1_*y2_+y0_*(2*y1_+y2_-3*y3_)+y1_*y3_+2*y2_*y3_)+x0_*(-2*(y1_^2)+y0_*y2_-(y0_+2*y2_)*y3_+y1_*(y2_+3*y3_)))))))/(2*(x3_*(y0_-2*y1_+y2_)-x2_*(2*y0_-3*y1_+y3_)-x0_*(y1_-2*y2_+y3_)+x1_*(y0_-3*y2_+2*y3_))^2), NA() )</f>
        <v>1.3484919857420257</v>
      </c>
      <c r="C51">
        <f xml:space="preserve"> ((a_*Bézier_Intersect_t+b_)*Bézier_Intersect_t+c_)*Bézier_Intersect_t+Control0</f>
        <v>-8.2233729506525063E-2</v>
      </c>
      <c r="D51">
        <f xml:space="preserve"> ((a_*Bézier_Intersect_t+b_)*Bézier_Intersect_t+c_)*Bézier_Intersect_t+Control0</f>
        <v>-4.8664480450820044E-2</v>
      </c>
    </row>
    <row r="52" spans="2:51" x14ac:dyDescent="0.2">
      <c r="B52" s="6">
        <f xml:space="preserve"> IFERROR( ((x3_*(y0_-y1_)+3*x2_*(-y0_+y1_)+x1_*(2*y0_-3*y2_+y3_)-x0_*(2*y1_-3*y2_+y3_))*(x3_*(y0_-2*y1_+y2_)-x2_*(2*y0_-3*y1_+y3_)-x0_*(y1_-2*y2_+y3_)+x1_*(y0_-3*y2_+2*y3_))  - SQRT(3)*SQRT(-((x3_*(y0_-2*y1_+y2_)-x2_*(2*y0_-3*y1_+y3_)-x0_*(y1_-2*y2_+y3_)+x1_*(y0_-3*y2_+2*y3_))^2*((x3_^2)*(y0_-y1_)^2+(x2_^2)*(y0_-y1_)*(y0_+3*y1_-4*y3_)+(y2_-y3_)*((x1_^2)*(4*y0_-3*y2_-y3_)+(x0_^2)*(y2_-y3_)+2*x0_*x1_*(-2*y1_+y2_+y3_))+2*x3_*(x1_*(2*(y2_^2)+y0_*(2*y1_-3*y2_+y3_)-y1_*(y2_+y3_))+x0_*(-2*(y1_^2)+(y0_-2*y2_)*y2_-y0_*y3_+y1_*(3*y2_+y3_)))-2*x2_*(x3_*(y0_-y1_)*(y0_+y1_-2*y2_)+x1_*(-3*y1_*y2_+y0_*(2*y1_+y2_-3*y3_)+y1_*y3_+2*y2_*y3_)+x0_*(-2*(y1_^2)+y0_*y2_-(y0_+2*y2_)*y3_+y1_*(y2_+3*y3_)))))))/(2*(x3_*(y0_-2*y1_+y2_)-x2_*(2*y0_-3*y1_+y3_)-x0_*(y1_-2*y2_+y3_)+x1_*(y0_-3*y2_+2*y3_))^2), NA() )</f>
        <v>-3.2462251746753712E-2</v>
      </c>
      <c r="C52">
        <f xml:space="preserve"> ((a_*Bézier_Intersect_t+b_)*Bézier_Intersect_t+c_)*Bézier_Intersect_t+Control0</f>
        <v>-8.2233729506524994E-2</v>
      </c>
      <c r="D52">
        <f xml:space="preserve"> ((a_*Bézier_Intersect_t+b_)*Bézier_Intersect_t+c_)*Bézier_Intersect_t+Control0</f>
        <v>-4.8664480450819829E-2</v>
      </c>
    </row>
    <row r="54" spans="2:51" ht="17" thickBot="1" x14ac:dyDescent="0.25">
      <c r="B54" s="1" t="s">
        <v>45</v>
      </c>
      <c r="C54" s="1" t="s">
        <v>46</v>
      </c>
      <c r="D54" s="1" t="s">
        <v>47</v>
      </c>
      <c r="E54" s="1" t="s">
        <v>66</v>
      </c>
      <c r="F54" s="1" t="s">
        <v>67</v>
      </c>
      <c r="G54" s="1" t="s">
        <v>73</v>
      </c>
    </row>
    <row r="55" spans="2:51" x14ac:dyDescent="0.2">
      <c r="B55">
        <f ca="1" xml:space="preserve"> INDEX(DistanceStationary_t, Bézier_DistanceStationary_Row)</f>
        <v>0.10505616496552633</v>
      </c>
      <c r="C55">
        <f t="shared" ref="C55:D59" ca="1" si="0" xml:space="preserve"> ((a_*Bézier_DistanceFrom_t+b_)*Bézier_DistanceFrom_t+c_)*Bézier_DistanceFrom_t+Control0</f>
        <v>0.20934891286097734</v>
      </c>
      <c r="D55">
        <f t="shared" ca="1" si="0"/>
        <v>0.15660479353147511</v>
      </c>
      <c r="E55" s="6">
        <f ca="1" xml:space="preserve"> MATCH(TRUE, DistanceStationary_IsAns?, 0)</f>
        <v>15</v>
      </c>
      <c r="F55">
        <f ca="1" xml:space="preserve"> SQRT( (Bézier_DistanceFrom_X-Bézier_DistanceFromX)^2 + (Bézier_DistanceFrom_Y-Bézier_DistanceFromY)^2 )</f>
        <v>0.30958606850140913</v>
      </c>
      <c r="G55">
        <f ca="1" xml:space="preserve"> ATAN2(Bézier_DistanceFrom_X-Bézier_DistanceFromX, Bézier_DistanceFrom_Y-Bézier_DistanceFromY)</f>
        <v>-0.82817412079835151</v>
      </c>
    </row>
    <row r="56" spans="2:51" x14ac:dyDescent="0.2">
      <c r="B56">
        <f ca="1" xml:space="preserve"> INDEX(DistanceStationary_t, Bézier_DistanceStationary_Row)</f>
        <v>0.56439419247179723</v>
      </c>
      <c r="C56">
        <f t="shared" ca="1" si="0"/>
        <v>0.36109706092653021</v>
      </c>
      <c r="D56">
        <f t="shared" ca="1" si="0"/>
        <v>0.69472303919505773</v>
      </c>
      <c r="E56">
        <f ca="1" xml:space="preserve"> MATCH(TRUE, OFFSET(DistanceStationary_IsAns?,E55,0), 0) + E55</f>
        <v>31</v>
      </c>
      <c r="F56">
        <f ca="1" xml:space="preserve"> SQRT( (Bézier_DistanceFrom_X-Bézier_DistanceFromX)^2 + (Bézier_DistanceFrom_Y-Bézier_DistanceFromY)^2 )</f>
        <v>0.47594130924169159</v>
      </c>
      <c r="G56">
        <f ca="1" xml:space="preserve"> ATAN2(Bézier_DistanceFrom_X-Bézier_DistanceFromX, Bézier_DistanceFrom_Y-Bézier_DistanceFromY)</f>
        <v>0.70947985939918301</v>
      </c>
    </row>
    <row r="57" spans="2:51" x14ac:dyDescent="0.2">
      <c r="B57" t="e">
        <f ca="1" xml:space="preserve"> INDEX(DistanceStationary_t, Bézier_DistanceStationary_Row)</f>
        <v>#N/A</v>
      </c>
      <c r="C57" t="e">
        <f t="shared" ca="1" si="0"/>
        <v>#N/A</v>
      </c>
      <c r="D57" t="e">
        <f t="shared" ca="1" si="0"/>
        <v>#N/A</v>
      </c>
      <c r="E57" t="e">
        <f ca="1" xml:space="preserve"> MATCH(TRUE, OFFSET(DistanceStationary_IsAns?,E56,0), 0) + E56</f>
        <v>#N/A</v>
      </c>
      <c r="F57" t="e">
        <f ca="1" xml:space="preserve"> SQRT( (Bézier_DistanceFrom_X-Bézier_DistanceFromX)^2 + (Bézier_DistanceFrom_Y-Bézier_DistanceFromY)^2 )</f>
        <v>#N/A</v>
      </c>
      <c r="G57" t="e">
        <f ca="1" xml:space="preserve"> ATAN2(Bézier_DistanceFrom_X-Bézier_DistanceFromX, Bézier_DistanceFrom_Y-Bézier_DistanceFromY)</f>
        <v>#N/A</v>
      </c>
    </row>
    <row r="58" spans="2:51" x14ac:dyDescent="0.2">
      <c r="B58" t="e">
        <f ca="1" xml:space="preserve"> INDEX(DistanceStationary_t, Bézier_DistanceStationary_Row)</f>
        <v>#N/A</v>
      </c>
      <c r="C58" t="e">
        <f t="shared" ca="1" si="0"/>
        <v>#N/A</v>
      </c>
      <c r="D58" t="e">
        <f t="shared" ca="1" si="0"/>
        <v>#N/A</v>
      </c>
      <c r="E58" t="e">
        <f ca="1" xml:space="preserve"> MATCH(TRUE, OFFSET(DistanceStationary_IsAns?,E57,0), 0) + E57</f>
        <v>#N/A</v>
      </c>
      <c r="F58" t="e">
        <f ca="1" xml:space="preserve"> SQRT( (Bézier_DistanceFrom_X-Bézier_DistanceFromX)^2 + (Bézier_DistanceFrom_Y-Bézier_DistanceFromY)^2 )</f>
        <v>#N/A</v>
      </c>
      <c r="G58" t="e">
        <f ca="1" xml:space="preserve"> ATAN2(Bézier_DistanceFrom_X-Bézier_DistanceFromX, Bézier_DistanceFrom_Y-Bézier_DistanceFromY)</f>
        <v>#N/A</v>
      </c>
    </row>
    <row r="59" spans="2:51" x14ac:dyDescent="0.2">
      <c r="B59" t="e">
        <f ca="1" xml:space="preserve"> INDEX(DistanceStationary_t, Bézier_DistanceStationary_Row)</f>
        <v>#N/A</v>
      </c>
      <c r="C59" t="e">
        <f t="shared" ca="1" si="0"/>
        <v>#N/A</v>
      </c>
      <c r="D59" t="e">
        <f t="shared" ca="1" si="0"/>
        <v>#N/A</v>
      </c>
      <c r="E59" t="e">
        <f ca="1" xml:space="preserve"> MATCH(TRUE, OFFSET(DistanceStationary_IsAns?,E58,0), 0) + E58</f>
        <v>#N/A</v>
      </c>
      <c r="F59" t="e">
        <f ca="1" xml:space="preserve"> SQRT( (Bézier_DistanceFrom_X-Bézier_DistanceFromX)^2 + (Bézier_DistanceFrom_Y-Bézier_DistanceFromY)^2 )</f>
        <v>#N/A</v>
      </c>
      <c r="G59" t="e">
        <f ca="1" xml:space="preserve"> ATAN2(Bézier_DistanceFrom_X-Bézier_DistanceFromX, Bézier_DistanceFrom_Y-Bézier_DistanceFromY)</f>
        <v>#N/A</v>
      </c>
      <c r="H59" t="s">
        <v>36</v>
      </c>
      <c r="Y59" s="3" t="s">
        <v>51</v>
      </c>
      <c r="Z59">
        <f xml:space="preserve"> -x0_^2+x0_*x1_+(x0_-x1_)*Bézier_DistanceFromX-y0_^2+y0_*y1_+(y0_-y1_)*Bézier_DistanceFromY</f>
        <v>-0.19233810004993504</v>
      </c>
    </row>
    <row r="60" spans="2:51" ht="17" thickBot="1" x14ac:dyDescent="0.25">
      <c r="H60" s="1" t="s">
        <v>21</v>
      </c>
      <c r="J60" s="1" t="s">
        <v>40</v>
      </c>
      <c r="K60" s="1" t="s">
        <v>41</v>
      </c>
      <c r="Y60" s="3" t="s">
        <v>52</v>
      </c>
      <c r="Z60">
        <f xml:space="preserve"> 3*x0_^2-6*x0_*x1_+3*x1_^2+2*x0_*(x0_-2*x1_+x2_)-2*(x0_-2*x1_+x2_)*Bézier_DistanceFromX+3*y0_^2-6*y0_*y1_+3*y1_^2+2*y0_*(y0_-2*y1_+y2_)-2*(y0_-2*y1_+y2_)*Bézier_DistanceFromY</f>
        <v>2.6700000000000004</v>
      </c>
      <c r="AO60" s="1" t="s">
        <v>74</v>
      </c>
    </row>
    <row r="61" spans="2:51" x14ac:dyDescent="0.2">
      <c r="H61">
        <f xml:space="preserve"> ( 6*x0_*y1_ + 3*x0_*y2_ + 3*x1_*y2_ + x0_*y3_ + 3*x1_*y3_ + 6*x2_*y3_ + 10*x3_*y3_ -10*x0_*y0_ - 6*x1_*y0_ - 3*x2_*y0_ - x3_*y0_ - 3*x2_*y1_ - 3*x3_*y1_ - 6*x3_*y2_ ) / 20</f>
        <v>0.22902709617505504</v>
      </c>
      <c r="J61" s="5">
        <v>0</v>
      </c>
      <c r="K61" s="5">
        <f t="array" ref="K61" xml:space="preserve"> ( MIN(y0_, y3_, IFERROR(Bézier_Y_Y,"NaN")) + MAX(y0_, y3_, IFERROR(Bézier_Y_Y,"NaN")) ) / 2</f>
        <v>0.38467620009987008</v>
      </c>
      <c r="Y61" s="3" t="s">
        <v>53</v>
      </c>
      <c r="Z61">
        <f xml:space="preserve"> -3*x0_^2+9*x0_*x1_-6*x1_^2-3*x0_*x2_+3*x1_*x2_-6*x0_*(x0_-2*x1_+x2_)+6*x1_*(x0_-2*x1_+x2_)+x0_*(-x0_+3*x1_-3*x2_+x3_)+(x0_-3*x1_+3*x2_-x3_)*Bézier_DistanceFromX-3*y0_^2+9*y0_*y1_-6*y1_^2-3*y0_*y2_+3*y1_*y2_-6*y0_*(y0_-2*y1_+y2_)+6*y1_*(y0_-2*y1_+y2_)+y0_*(-y0_+3*y1_-3*y2_+y3_)+(y0_-3*y1_+3*y2_-y3_)*Bézier_DistanceFromY</f>
        <v>-9.3950513809600213</v>
      </c>
      <c r="AO61" s="5">
        <f xml:space="preserve"> PI() * 2 / 3</f>
        <v>2.0943951023931953</v>
      </c>
    </row>
    <row r="62" spans="2:51" x14ac:dyDescent="0.2">
      <c r="G62" t="s">
        <v>39</v>
      </c>
      <c r="Y62" s="3" t="s">
        <v>54</v>
      </c>
      <c r="Z62">
        <f xml:space="preserve"> x0_^2-4*x0_*x1_+3*x1_^2+3*x0_*x2_-3*x1_*x2_+6*x0_*(x0_-2*x1_+x2_)-12*x1_*(x0_-2*x1_+x2_)+6*x2_*(x0_-2*x1_+x2_)-x0_*x3_+x1_*x3_-3*x0_*(-x0_+3*x1_-3*x2_+x3_)+3*x1_*(-x0_+3*x1_-3*x2_+x3_)+y0_^2-4*y0_*y1_+3*y1_^2+3*y0_*y2_-3*y1_*y2_+6*y0_*(y0_-2*y1_+y2_)-12*y1_*(y0_-2*y1_+y2_)+6*y2_*(y0_-2*y1_+y2_)-y0_*y3_+y1_*y3_-3*y0_*(-y0_+3*y1_-3*y2_+y3_)+3*y1_*(-y0_+3*y1_-3*y2_+y3_)</f>
        <v>14.525534319744159</v>
      </c>
    </row>
    <row r="63" spans="2:51" ht="17" thickBot="1" x14ac:dyDescent="0.25">
      <c r="G63" s="1" t="s">
        <v>23</v>
      </c>
      <c r="H63" s="1" t="s">
        <v>22</v>
      </c>
      <c r="K63" s="1" t="s">
        <v>44</v>
      </c>
      <c r="Y63" s="3" t="s">
        <v>55</v>
      </c>
      <c r="Z63">
        <f xml:space="preserve"> -2*x0_*(x0_-2*x1_+x2_)+6*x1_*(x0_-2*x1_+x2_)-6*x2_*(x0_-2*x1_+x2_)+2*(x0_-2*x1_+x2_)*x3_+3*x0_*(-x0_+3*x1_-3*x2_+x3_)-6*x1_*(-x0_+3*x1_-3*x2_+x3_)+3*x2_*(-x0_+3*x1_-3*x2_+x3_)-2*y0_*(y0_-2*y1_+y2_)+6*y1_*(y0_-2*y1_+y2_)-6*y2_*(y0_-2*y1_+y2_)+2*(y0_-2*y1_+y2_)*y3_+3*y0_*(-y0_+3*y1_-3*y2_+y3_)-6*y1_*(-y0_+3*y1_-3*y2_+y3_)+3*y2_*(-y0_+3*y1_-3*y2_+y3_)</f>
        <v>-11.137500000000003</v>
      </c>
    </row>
    <row r="64" spans="2:51" x14ac:dyDescent="0.2">
      <c r="G64">
        <f xml:space="preserve"> SUM(Bézier_PartialDistance)</f>
        <v>1.301634574062474</v>
      </c>
      <c r="H64">
        <f xml:space="preserve"> SUM(Bézier_PartialArea)</f>
        <v>0.22902698719275208</v>
      </c>
      <c r="K64">
        <f ca="1" xml:space="preserve"> COUNTIF(Bézier_DistanceFromTurning?, TRUE)</f>
        <v>2</v>
      </c>
      <c r="Y64" s="3" t="s">
        <v>56</v>
      </c>
      <c r="Z64">
        <f xml:space="preserve"> -(x0_*(-x0_+3*x1_-3*x2_+x3_))+3*x1_*(-x0_+3*x1_-3*x2_+x3_)-3*x2_*(-x0_+3*x1_-3*x2_+x3_)+x3_*(-x0_+3*x1_-3*x2_+x3_)-y0_*(-y0_+3*y1_-3*y2_+y3_)+3*y1_*(-y0_+3*y1_-3*y2_+y3_)-3*y2_*(-y0_+3*y1_-3*y2_+y3_)+y3_*(-y0_+3*y1_-3*y2_+y3_)</f>
        <v>3.4360735711905881</v>
      </c>
      <c r="AO64">
        <v>1</v>
      </c>
      <c r="AP64">
        <f>AO64+1</f>
        <v>2</v>
      </c>
      <c r="AQ64">
        <f t="shared" ref="AQ64:AS64" si="1">AP64+1</f>
        <v>3</v>
      </c>
      <c r="AR64">
        <f t="shared" si="1"/>
        <v>4</v>
      </c>
      <c r="AS64">
        <f t="shared" si="1"/>
        <v>5</v>
      </c>
      <c r="AU64">
        <v>1</v>
      </c>
      <c r="AV64">
        <f>AU64+1</f>
        <v>2</v>
      </c>
      <c r="AW64">
        <f t="shared" ref="AW64:AY64" si="2">AV64+1</f>
        <v>3</v>
      </c>
      <c r="AX64">
        <f t="shared" si="2"/>
        <v>4</v>
      </c>
      <c r="AY64">
        <f t="shared" si="2"/>
        <v>5</v>
      </c>
    </row>
    <row r="66" spans="2:51" ht="17" thickBot="1" x14ac:dyDescent="0.25">
      <c r="B66" s="1" t="s">
        <v>0</v>
      </c>
      <c r="C66" s="1" t="s">
        <v>1</v>
      </c>
      <c r="D66" s="1" t="s">
        <v>2</v>
      </c>
      <c r="E66" s="1" t="s">
        <v>9</v>
      </c>
      <c r="F66" s="2"/>
      <c r="G66" s="1" t="s">
        <v>10</v>
      </c>
      <c r="H66" s="1" t="s">
        <v>11</v>
      </c>
      <c r="J66" s="1" t="s">
        <v>42</v>
      </c>
      <c r="K66" s="1" t="s">
        <v>43</v>
      </c>
      <c r="P66" s="1" t="s">
        <v>28</v>
      </c>
      <c r="Q66" s="1" t="s">
        <v>35</v>
      </c>
      <c r="R66" s="1" t="s">
        <v>29</v>
      </c>
      <c r="S66" s="1" t="s">
        <v>30</v>
      </c>
      <c r="T66" s="1" t="s">
        <v>31</v>
      </c>
      <c r="X66" s="1" t="s">
        <v>57</v>
      </c>
      <c r="Y66" s="1" t="s">
        <v>58</v>
      </c>
      <c r="Z66" s="1" t="s">
        <v>59</v>
      </c>
      <c r="AA66" s="1" t="s">
        <v>60</v>
      </c>
      <c r="AB66" s="1" t="s">
        <v>61</v>
      </c>
      <c r="AC66" s="1" t="s">
        <v>62</v>
      </c>
      <c r="AD66" s="1" t="s">
        <v>63</v>
      </c>
      <c r="AE66" s="1" t="s">
        <v>64</v>
      </c>
      <c r="AF66" s="1" t="s">
        <v>65</v>
      </c>
      <c r="AI66" s="1" t="s">
        <v>48</v>
      </c>
      <c r="AJ66" s="1" t="s">
        <v>49</v>
      </c>
      <c r="AK66" s="1" t="s">
        <v>50</v>
      </c>
      <c r="AO66" s="1" t="str">
        <f xml:space="preserve"> "Circle_" &amp; AO64 &amp; "_X"</f>
        <v>Circle_1_X</v>
      </c>
      <c r="AP66" s="1" t="str">
        <f t="shared" ref="AP66:AS66" si="3" xml:space="preserve"> "Circle_" &amp; AP64 &amp; "_X"</f>
        <v>Circle_2_X</v>
      </c>
      <c r="AQ66" s="1" t="str">
        <f t="shared" si="3"/>
        <v>Circle_3_X</v>
      </c>
      <c r="AR66" s="1" t="str">
        <f t="shared" si="3"/>
        <v>Circle_4_X</v>
      </c>
      <c r="AS66" s="1" t="str">
        <f t="shared" si="3"/>
        <v>Circle_5_X</v>
      </c>
      <c r="AU66" s="1" t="str">
        <f xml:space="preserve"> "Circle_" &amp; AU64 &amp; "_Y"</f>
        <v>Circle_1_Y</v>
      </c>
      <c r="AV66" s="1" t="str">
        <f t="shared" ref="AV66:AY66" si="4" xml:space="preserve"> "Circle_" &amp; AV64 &amp; "_Y"</f>
        <v>Circle_2_Y</v>
      </c>
      <c r="AW66" s="1" t="str">
        <f t="shared" si="4"/>
        <v>Circle_3_Y</v>
      </c>
      <c r="AX66" s="1" t="str">
        <f t="shared" si="4"/>
        <v>Circle_4_Y</v>
      </c>
      <c r="AY66" s="1" t="str">
        <f t="shared" si="4"/>
        <v>Circle_5_Y</v>
      </c>
    </row>
    <row r="67" spans="2:51" x14ac:dyDescent="0.2">
      <c r="B67">
        <f xml:space="preserve"> (ROW()-ROW(Bézier_t)) / (ROWS(Bézier_t) - 1)</f>
        <v>0</v>
      </c>
      <c r="C67">
        <f t="shared" ref="C67:D110" si="5" xml:space="preserve"> ((a_*Bézier_t+b_)*Bézier_t+c_)*Bézier_t+Control0</f>
        <v>0</v>
      </c>
      <c r="D67">
        <f t="shared" si="5"/>
        <v>0</v>
      </c>
      <c r="E67">
        <f t="shared" ref="E67:E154" si="6" xml:space="preserve"> -Bézier_X</f>
        <v>0</v>
      </c>
      <c r="J67">
        <f t="shared" ref="J67:J154" si="7" xml:space="preserve"> SQRT( (Bézier_X-Bézier_DistanceFromX)^2 + (Bézier_Y-Bézier_DistanceFromY)^2 )</f>
        <v>0.38467620009987008</v>
      </c>
      <c r="K67" t="b">
        <f ca="1" xml:space="preserve"> IF( AND( ISNUMBER($J67), ISNUMBER(OFFSET($J67,-1,0,1,1)), ISNUMBER(OFFSET($J67,1,0,1,1)) ), SIGN($J67-OFFSET($J67,-1,0,1,1)) &lt;&gt; SIGN(OFFSET($J67,1,0,1,1)-$J67), FALSE)</f>
        <v>0</v>
      </c>
      <c r="P67">
        <f xml:space="preserve"> 1 + ROW() - ROW(Shading_Count)</f>
        <v>1</v>
      </c>
      <c r="Q67">
        <f t="shared" ref="Q67:Q154" si="8" xml:space="preserve"> IF(MOD(Shading_Count,2)=1, (Shading_Count+1)/2, ROWS(Bézier_t)+1-Shading_Count/2)</f>
        <v>1</v>
      </c>
      <c r="R67">
        <f t="shared" ref="R67:R154" si="9" xml:space="preserve"> INDEX(Bézier_X, Shading_Bezier_Row )</f>
        <v>0</v>
      </c>
      <c r="S67">
        <f t="shared" ref="S67:S154" si="10" xml:space="preserve"> INDEX(Bézier_Y, Shading_Bezier_Row )</f>
        <v>0</v>
      </c>
      <c r="T67">
        <f t="shared" ref="T67:T154" si="11" xml:space="preserve"> -Shading_X</f>
        <v>0</v>
      </c>
      <c r="X67">
        <f ca="1" xml:space="preserve"> MATCH(TRUE, Bézier_DistanceFromTurning?, 0)</f>
        <v>216</v>
      </c>
      <c r="Y67" s="6">
        <f ca="1" xml:space="preserve"> INDEX(Bézier_t,$X67-1)</f>
        <v>0.1044921875</v>
      </c>
      <c r="Z67">
        <f t="shared" ref="Z67:Z81" ca="1" si="12" xml:space="preserve"> ((((p5_*DistanceStationary_t+p4_)*DistanceStationary_t+p3_)*DistanceStationary_t+p2_)*DistanceStationary_t+p1_)*DistanceStationary_t+p0_</f>
        <v>-6.375659391173738E-4</v>
      </c>
      <c r="AI67">
        <f xml:space="preserve"> 1 + INT( (ROW() - ROW(Radius_Index)) / 3 )</f>
        <v>1</v>
      </c>
      <c r="AJ67">
        <f ca="1" xml:space="preserve"> INDEX(Bézier_DistanceFrom_X, Radius_Index)</f>
        <v>0.20934891286097734</v>
      </c>
      <c r="AK67">
        <f ca="1" xml:space="preserve"> INDEX(Bézier_DistanceFrom_Y, Radius_Index)</f>
        <v>0.15660479353147511</v>
      </c>
      <c r="AO67">
        <f t="shared" ref="AO67:AS76" ca="1" si="13" xml:space="preserve"> Bézier_DistanceFromX + COS(INDEX(Bézier_DistanceStationary_Ang,AO$64)+(Bézier_t-0.5)*Circle_AngularWidth ) * INDEX(Bézier_DistanceStationary_Dist,AO$64)</f>
        <v>-9.2841175534590439E-2</v>
      </c>
      <c r="AP67">
        <f t="shared" ca="1" si="13"/>
        <v>0.44905696948276397</v>
      </c>
      <c r="AQ67" t="e">
        <f t="shared" ca="1" si="13"/>
        <v>#N/A</v>
      </c>
      <c r="AR67" t="e">
        <f t="shared" ca="1" si="13"/>
        <v>#N/A</v>
      </c>
      <c r="AS67" t="e">
        <f t="shared" ca="1" si="13"/>
        <v>#N/A</v>
      </c>
      <c r="AU67">
        <f t="shared" ref="AU67:AY76" ca="1" si="14" xml:space="preserve"> Bézier_DistanceFromY + SIN(INDEX(Bézier_DistanceStationary_Ang,AU$64)+(Bézier_t-0.5)*Circle_AngularWidth ) * INDEX(Bézier_DistanceStationary_Dist,AU$64)</f>
        <v>8.9339020023411486E-2</v>
      </c>
      <c r="AV67">
        <f t="shared" ca="1" si="14"/>
        <v>0.22698039165319156</v>
      </c>
      <c r="AW67" t="e">
        <f t="shared" ca="1" si="14"/>
        <v>#N/A</v>
      </c>
      <c r="AX67" t="e">
        <f t="shared" ca="1" si="14"/>
        <v>#N/A</v>
      </c>
      <c r="AY67" t="e">
        <f t="shared" ca="1" si="14"/>
        <v>#N/A</v>
      </c>
    </row>
    <row r="68" spans="2:51" x14ac:dyDescent="0.2">
      <c r="B68">
        <f xml:space="preserve"> (ROW()-ROW(Bézier_t)) / (ROWS(Bézier_t) - 1)</f>
        <v>4.8828125E-4</v>
      </c>
      <c r="C68">
        <f t="shared" si="5"/>
        <v>1.1709095968399199E-3</v>
      </c>
      <c r="D68">
        <f t="shared" si="5"/>
        <v>7.3242177666015451E-4</v>
      </c>
      <c r="E68">
        <f t="shared" si="6"/>
        <v>-1.1709095968399199E-3</v>
      </c>
      <c r="G68">
        <f xml:space="preserve"> SQRT( ($C68-$C67)^2 + ($D68-$D67)^2 )</f>
        <v>1.3811122122759762E-3</v>
      </c>
      <c r="H68">
        <f xml:space="preserve"> AVERAGE($C68,$C67) * ($D68-$D67)</f>
        <v>4.2879984361295967E-7</v>
      </c>
      <c r="J68">
        <f t="shared" si="7"/>
        <v>0.38394556377484829</v>
      </c>
      <c r="K68" t="b">
        <f t="shared" ref="K68:K131" ca="1" si="15" xml:space="preserve"> IF( AND( ISNUMBER($J68), ISNUMBER(OFFSET($J68,-1,0,1,1)), ISNUMBER(OFFSET($J68,1,0,1,1)) ), SIGN($J68-OFFSET($J68,-1,0,1,1)) &lt;&gt; SIGN(OFFSET($J68,1,0,1,1)-$J68), FALSE)</f>
        <v>0</v>
      </c>
      <c r="P68">
        <f xml:space="preserve"> 1 + ROW() - ROW(Shading_Count)</f>
        <v>2</v>
      </c>
      <c r="Q68">
        <f t="shared" si="8"/>
        <v>2049</v>
      </c>
      <c r="R68">
        <f t="shared" si="9"/>
        <v>0</v>
      </c>
      <c r="S68">
        <f t="shared" si="10"/>
        <v>0.65526715987207695</v>
      </c>
      <c r="T68">
        <f t="shared" si="11"/>
        <v>0</v>
      </c>
      <c r="X68">
        <f ca="1" xml:space="preserve"> X67</f>
        <v>216</v>
      </c>
      <c r="Y68" s="6">
        <f ca="1" xml:space="preserve"> INDEX(Bézier_t,$X68+1)</f>
        <v>0.10546875</v>
      </c>
      <c r="Z68">
        <f t="shared" ca="1" si="12"/>
        <v>4.6419703529018697E-4</v>
      </c>
      <c r="AI68">
        <f xml:space="preserve"> 1 + INT( (ROW() - ROW(Radius_Index)) / 3 )</f>
        <v>1</v>
      </c>
      <c r="AJ68">
        <f ca="1" xml:space="preserve"> IF(ISNUMBER(AJ67), Bézier_DistanceFromX, NA() )</f>
        <v>0</v>
      </c>
      <c r="AK68">
        <f ca="1" xml:space="preserve"> IF(ISNUMBER(AK67), Bézier_DistanceFromY, NA() )</f>
        <v>0.38467620009987008</v>
      </c>
      <c r="AO68">
        <f t="shared" ca="1" si="13"/>
        <v>-9.2539099332827168E-2</v>
      </c>
      <c r="AP68">
        <f t="shared" ca="1" si="13"/>
        <v>0.44921800286508112</v>
      </c>
      <c r="AQ68" t="e">
        <f t="shared" ca="1" si="13"/>
        <v>#N/A</v>
      </c>
      <c r="AR68" t="e">
        <f t="shared" ca="1" si="13"/>
        <v>#N/A</v>
      </c>
      <c r="AS68" t="e">
        <f t="shared" ca="1" si="13"/>
        <v>#N/A</v>
      </c>
      <c r="AU68">
        <f t="shared" ca="1" si="14"/>
        <v>8.9244230088450449E-2</v>
      </c>
      <c r="AV68">
        <f t="shared" ca="1" si="14"/>
        <v>0.22743970387649481</v>
      </c>
      <c r="AW68" t="e">
        <f t="shared" ca="1" si="14"/>
        <v>#N/A</v>
      </c>
      <c r="AX68" t="e">
        <f t="shared" ca="1" si="14"/>
        <v>#N/A</v>
      </c>
      <c r="AY68" t="e">
        <f t="shared" ca="1" si="14"/>
        <v>#N/A</v>
      </c>
    </row>
    <row r="69" spans="2:51" x14ac:dyDescent="0.2">
      <c r="B69">
        <f xml:space="preserve"> (ROW()-ROW(Bézier_t)) / (ROWS(Bézier_t) - 1)</f>
        <v>9.765625E-4</v>
      </c>
      <c r="C69">
        <f t="shared" si="5"/>
        <v>2.3398891557008033E-3</v>
      </c>
      <c r="D69">
        <f t="shared" si="5"/>
        <v>1.4648429632812365E-3</v>
      </c>
      <c r="E69">
        <f t="shared" si="6"/>
        <v>-2.3398891557008033E-3</v>
      </c>
      <c r="G69">
        <f t="shared" ref="G69:G156" si="16" xml:space="preserve"> SQRT( ($C69-$C68)^2 + ($D69-$D68)^2 )</f>
        <v>1.3794759887892285E-3</v>
      </c>
      <c r="H69">
        <f t="shared" ref="H69:H156" si="17" xml:space="preserve"> AVERAGE($C69,$C68) * ($D69-$D68)</f>
        <v>1.2856916941618455E-6</v>
      </c>
      <c r="J69">
        <f t="shared" si="7"/>
        <v>0.38321850075345687</v>
      </c>
      <c r="K69" t="b">
        <f t="shared" ca="1" si="15"/>
        <v>0</v>
      </c>
      <c r="P69">
        <f xml:space="preserve"> 1 + ROW() - ROW(Shading_Count)</f>
        <v>3</v>
      </c>
      <c r="Q69">
        <f t="shared" si="8"/>
        <v>2</v>
      </c>
      <c r="R69">
        <f t="shared" si="9"/>
        <v>1.1709095968399199E-3</v>
      </c>
      <c r="S69">
        <f t="shared" si="10"/>
        <v>7.3242177666015451E-4</v>
      </c>
      <c r="T69">
        <f t="shared" si="11"/>
        <v>-1.1709095968399199E-3</v>
      </c>
      <c r="Y69">
        <f t="shared" ref="Y69:Y81" ca="1" si="18" xml:space="preserve"> DistanceStationary_WeightMin*DistanceStationary_tMin + (1-DistanceStationary_WeightMin)*DistanceStationary_tMax</f>
        <v>0.10505730268528213</v>
      </c>
      <c r="Z69">
        <f t="shared" ca="1" si="12"/>
        <v>1.2826214566274974E-6</v>
      </c>
      <c r="AA69" s="6">
        <f ca="1" xml:space="preserve"> IF(SIGN($Z67)*SIGN($Z68)=1, NA(), IF($Z67&lt;0, $Z67, $Z68))</f>
        <v>-6.375659391173738E-4</v>
      </c>
      <c r="AB69" s="6">
        <f ca="1" xml:space="preserve"> IF(SIGN($Z67)*SIGN($Z68)=1, NA(), IF($Z67&lt;0, $Y67, $Y68))</f>
        <v>0.1044921875</v>
      </c>
      <c r="AC69" s="6">
        <f ca="1" xml:space="preserve"> IF(SIGN($Z67)*SIGN($Z68)=1, NA(), IF($Z67&lt;0, $Z68, $Z67))</f>
        <v>4.6419703529018697E-4</v>
      </c>
      <c r="AD69" s="6">
        <f ca="1" xml:space="preserve"> IF(SIGN($Z67)*SIGN($Z68)=1, NA(), IF($Z67&lt;0, $Y68, $Y67))</f>
        <v>0.10546875</v>
      </c>
      <c r="AE69">
        <f t="shared" ref="AE69:AE80" ca="1" si="19" xml:space="preserve"> MIN(0.9375, MAX(0.0625, DistanceStationary_DerivMax/(DistanceStationary_DerivMax-DistanceStationary_DerivMin) ))</f>
        <v>0.42132205027110725</v>
      </c>
      <c r="AO69">
        <f t="shared" ca="1" si="13"/>
        <v>-9.2236926351746878E-2</v>
      </c>
      <c r="AP69">
        <f t="shared" ca="1" si="13"/>
        <v>0.44937856644585661</v>
      </c>
      <c r="AQ69" t="e">
        <f t="shared" ca="1" si="13"/>
        <v>#N/A</v>
      </c>
      <c r="AR69" t="e">
        <f t="shared" ca="1" si="13"/>
        <v>#N/A</v>
      </c>
      <c r="AS69" t="e">
        <f t="shared" ca="1" si="13"/>
        <v>#N/A</v>
      </c>
      <c r="AU69">
        <f t="shared" ca="1" si="14"/>
        <v>8.914974912239565E-2</v>
      </c>
      <c r="AV69">
        <f t="shared" ca="1" si="14"/>
        <v>0.227899180541</v>
      </c>
      <c r="AW69" t="e">
        <f t="shared" ca="1" si="14"/>
        <v>#N/A</v>
      </c>
      <c r="AX69" t="e">
        <f t="shared" ca="1" si="14"/>
        <v>#N/A</v>
      </c>
      <c r="AY69" t="e">
        <f t="shared" ca="1" si="14"/>
        <v>#N/A</v>
      </c>
    </row>
    <row r="70" spans="2:51" x14ac:dyDescent="0.2">
      <c r="B70">
        <f xml:space="preserve"> (ROW()-ROW(Bézier_t)) / (ROWS(Bézier_t) - 1)</f>
        <v>1.46484375E-3</v>
      </c>
      <c r="C70">
        <f t="shared" si="5"/>
        <v>3.5069398290943363E-3</v>
      </c>
      <c r="D70">
        <f t="shared" si="5"/>
        <v>2.197262969824173E-3</v>
      </c>
      <c r="E70">
        <f t="shared" si="6"/>
        <v>-3.5069398290943363E-3</v>
      </c>
      <c r="G70">
        <f t="shared" si="16"/>
        <v>1.3778411883278326E-3</v>
      </c>
      <c r="H70">
        <f t="shared" si="17"/>
        <v>2.1411672616495435E-6</v>
      </c>
      <c r="J70">
        <f t="shared" si="7"/>
        <v>0.38249501431403582</v>
      </c>
      <c r="K70" t="b">
        <f t="shared" ca="1" si="15"/>
        <v>0</v>
      </c>
      <c r="P70">
        <f xml:space="preserve"> 1 + ROW() - ROW(Shading_Count)</f>
        <v>4</v>
      </c>
      <c r="Q70">
        <f t="shared" si="8"/>
        <v>2048</v>
      </c>
      <c r="R70">
        <f t="shared" si="9"/>
        <v>3.6642532213599917E-4</v>
      </c>
      <c r="S70">
        <f t="shared" si="10"/>
        <v>0.65577153551668754</v>
      </c>
      <c r="T70">
        <f t="shared" si="11"/>
        <v>-3.6642532213599917E-4</v>
      </c>
      <c r="Y70">
        <f t="shared" ca="1" si="18"/>
        <v>0.10502198298620199</v>
      </c>
      <c r="Z70">
        <f t="shared" ca="1" si="12"/>
        <v>-3.8542106023720102E-5</v>
      </c>
      <c r="AA70">
        <f ca="1" xml:space="preserve"> IF($Z69&lt;0, $Z69, AA69)</f>
        <v>-6.375659391173738E-4</v>
      </c>
      <c r="AB70">
        <f ca="1" xml:space="preserve"> IF($Z69&lt;0, $Y69, AB69)</f>
        <v>0.1044921875</v>
      </c>
      <c r="AC70">
        <f ca="1" xml:space="preserve"> IF($Z69&lt;0, AC69, $Z69)</f>
        <v>1.2826214566274974E-6</v>
      </c>
      <c r="AD70">
        <f ca="1" xml:space="preserve"> IF($Z69&lt;0, AD69, $Y69)</f>
        <v>0.10505730268528213</v>
      </c>
      <c r="AE70">
        <f t="shared" ca="1" si="19"/>
        <v>6.25E-2</v>
      </c>
      <c r="AI70">
        <f xml:space="preserve"> 1 + INT( (ROW() - ROW(Radius_Index)) / 3 )</f>
        <v>2</v>
      </c>
      <c r="AJ70">
        <f ca="1" xml:space="preserve"> INDEX(Bézier_DistanceFrom_X, Radius_Index)</f>
        <v>0.36109706092653021</v>
      </c>
      <c r="AK70">
        <f ca="1" xml:space="preserve"> INDEX(Bézier_DistanceFrom_Y, Radius_Index)</f>
        <v>0.69472303919505773</v>
      </c>
      <c r="AO70">
        <f t="shared" ca="1" si="13"/>
        <v>-9.1934656907368295E-2</v>
      </c>
      <c r="AP70">
        <f t="shared" ca="1" si="13"/>
        <v>0.4495386600571698</v>
      </c>
      <c r="AQ70" t="e">
        <f t="shared" ca="1" si="13"/>
        <v>#N/A</v>
      </c>
      <c r="AR70" t="e">
        <f t="shared" ca="1" si="13"/>
        <v>#N/A</v>
      </c>
      <c r="AS70" t="e">
        <f t="shared" ca="1" si="13"/>
        <v>#N/A</v>
      </c>
      <c r="AU70">
        <f t="shared" ca="1" si="14"/>
        <v>8.9055577224057048E-2</v>
      </c>
      <c r="AV70">
        <f t="shared" ca="1" si="14"/>
        <v>0.22835882116617687</v>
      </c>
      <c r="AW70" t="e">
        <f t="shared" ca="1" si="14"/>
        <v>#N/A</v>
      </c>
      <c r="AX70" t="e">
        <f t="shared" ca="1" si="14"/>
        <v>#N/A</v>
      </c>
      <c r="AY70" t="e">
        <f t="shared" ca="1" si="14"/>
        <v>#N/A</v>
      </c>
    </row>
    <row r="71" spans="2:51" x14ac:dyDescent="0.2">
      <c r="B71">
        <f xml:space="preserve"> (ROW()-ROW(Bézier_t)) / (ROWS(Bézier_t) - 1)</f>
        <v>1.953125E-3</v>
      </c>
      <c r="C71">
        <f t="shared" si="5"/>
        <v>4.6720627695322047E-3</v>
      </c>
      <c r="D71">
        <f t="shared" si="5"/>
        <v>2.9296812062498917E-3</v>
      </c>
      <c r="E71">
        <f t="shared" si="6"/>
        <v>-4.6720627695322047E-3</v>
      </c>
      <c r="G71">
        <f t="shared" si="16"/>
        <v>1.3762078111184898E-3</v>
      </c>
      <c r="H71">
        <f t="shared" si="17"/>
        <v>2.995225329503711E-6</v>
      </c>
      <c r="J71">
        <f t="shared" si="7"/>
        <v>0.38177510769813111</v>
      </c>
      <c r="K71" t="b">
        <f t="shared" ca="1" si="15"/>
        <v>0</v>
      </c>
      <c r="P71">
        <f xml:space="preserve"> 1 + ROW() - ROW(Shading_Count)</f>
        <v>5</v>
      </c>
      <c r="Q71">
        <f t="shared" si="8"/>
        <v>3</v>
      </c>
      <c r="R71">
        <f t="shared" si="9"/>
        <v>2.3398891557008033E-3</v>
      </c>
      <c r="S71">
        <f t="shared" si="10"/>
        <v>1.4648429632812365E-3</v>
      </c>
      <c r="T71">
        <f t="shared" si="11"/>
        <v>-2.3398891557008033E-3</v>
      </c>
      <c r="Y71">
        <f t="shared" ca="1" si="18"/>
        <v>0.10505509520408962</v>
      </c>
      <c r="Z71">
        <f t="shared" ca="1" si="12"/>
        <v>-1.2060208866848665E-6</v>
      </c>
      <c r="AA71">
        <f ca="1" xml:space="preserve"> IF($Z70&lt;0, $Z70, AA70)</f>
        <v>-3.8542106023720102E-5</v>
      </c>
      <c r="AB71">
        <f ca="1" xml:space="preserve"> IF($Z70&lt;0, $Y70, AB70)</f>
        <v>0.10502198298620199</v>
      </c>
      <c r="AC71">
        <f ca="1" xml:space="preserve"> IF($Z70&lt;0, AC70, $Z70)</f>
        <v>1.2826214566274974E-6</v>
      </c>
      <c r="AD71">
        <f ca="1" xml:space="preserve"> IF($Z70&lt;0, AD70, $Y70)</f>
        <v>0.10505730268528213</v>
      </c>
      <c r="AE71">
        <f t="shared" ca="1" si="19"/>
        <v>6.25E-2</v>
      </c>
      <c r="AI71">
        <f xml:space="preserve"> 1 + INT( (ROW() - ROW(Radius_Index)) / 3 )</f>
        <v>2</v>
      </c>
      <c r="AJ71">
        <f ca="1" xml:space="preserve"> IF(ISNUMBER(AJ70), Bézier_DistanceFromX, NA() )</f>
        <v>0</v>
      </c>
      <c r="AK71">
        <f ca="1" xml:space="preserve"> IF(ISNUMBER(AK70), Bézier_DistanceFromY, NA() )</f>
        <v>0.38467620009987008</v>
      </c>
      <c r="AO71">
        <f t="shared" ca="1" si="13"/>
        <v>-9.1632291315811215E-2</v>
      </c>
      <c r="AP71">
        <f t="shared" ca="1" si="13"/>
        <v>0.44969828353159136</v>
      </c>
      <c r="AQ71" t="e">
        <f t="shared" ca="1" si="13"/>
        <v>#N/A</v>
      </c>
      <c r="AR71" t="e">
        <f t="shared" ca="1" si="13"/>
        <v>#N/A</v>
      </c>
      <c r="AS71" t="e">
        <f t="shared" ca="1" si="13"/>
        <v>#N/A</v>
      </c>
      <c r="AU71">
        <f t="shared" ca="1" si="14"/>
        <v>8.8961714491921695E-2</v>
      </c>
      <c r="AV71">
        <f t="shared" ca="1" si="14"/>
        <v>0.22881862527132357</v>
      </c>
      <c r="AW71" t="e">
        <f t="shared" ca="1" si="14"/>
        <v>#N/A</v>
      </c>
      <c r="AX71" t="e">
        <f t="shared" ca="1" si="14"/>
        <v>#N/A</v>
      </c>
      <c r="AY71" t="e">
        <f t="shared" ca="1" si="14"/>
        <v>#N/A</v>
      </c>
    </row>
    <row r="72" spans="2:51" x14ac:dyDescent="0.2">
      <c r="B72">
        <f xml:space="preserve"> (ROW()-ROW(Bézier_t)) / (ROWS(Bézier_t) - 1)</f>
        <v>2.44140625E-3</v>
      </c>
      <c r="C72">
        <f t="shared" si="5"/>
        <v>5.8352591295260945E-3</v>
      </c>
      <c r="D72">
        <f t="shared" si="5"/>
        <v>3.6620970825193199E-3</v>
      </c>
      <c r="E72">
        <f t="shared" si="6"/>
        <v>-5.8352591295260945E-3</v>
      </c>
      <c r="G72">
        <f t="shared" si="16"/>
        <v>1.374575857388216E-3</v>
      </c>
      <c r="H72">
        <f t="shared" si="17"/>
        <v>3.847864687971869E-6</v>
      </c>
      <c r="J72">
        <f t="shared" si="7"/>
        <v>0.38105878410978156</v>
      </c>
      <c r="K72" t="b">
        <f t="shared" ca="1" si="15"/>
        <v>0</v>
      </c>
      <c r="P72">
        <f xml:space="preserve"> 1 + ROW() - ROW(Shading_Count)</f>
        <v>6</v>
      </c>
      <c r="Q72">
        <f t="shared" si="8"/>
        <v>2047</v>
      </c>
      <c r="R72">
        <f t="shared" si="9"/>
        <v>7.3327864520242878E-4</v>
      </c>
      <c r="S72">
        <f t="shared" si="10"/>
        <v>0.65627470335131644</v>
      </c>
      <c r="T72">
        <f t="shared" si="11"/>
        <v>-7.3327864520242878E-4</v>
      </c>
      <c r="Y72">
        <f t="shared" ca="1" si="18"/>
        <v>0.10505616497147999</v>
      </c>
      <c r="Z72">
        <f t="shared" ca="1" si="12"/>
        <v>6.7119643176738464E-12</v>
      </c>
      <c r="AA72">
        <f ca="1" xml:space="preserve"> IF($Z71&lt;0, $Z71, AA71)</f>
        <v>-1.2060208866848665E-6</v>
      </c>
      <c r="AB72">
        <f ca="1" xml:space="preserve"> IF($Z71&lt;0, $Y71, AB71)</f>
        <v>0.10505509520408962</v>
      </c>
      <c r="AC72">
        <f ca="1" xml:space="preserve"> IF($Z71&lt;0, AC71, $Z71)</f>
        <v>1.2826214566274974E-6</v>
      </c>
      <c r="AD72">
        <f ca="1" xml:space="preserve"> IF($Z71&lt;0, AD71, $Y71)</f>
        <v>0.10505730268528213</v>
      </c>
      <c r="AE72">
        <f t="shared" ca="1" si="19"/>
        <v>0.51539003186787302</v>
      </c>
      <c r="AO72">
        <f t="shared" ca="1" si="13"/>
        <v>-9.1329829893295716E-2</v>
      </c>
      <c r="AP72">
        <f t="shared" ca="1" si="13"/>
        <v>0.44985743670218381</v>
      </c>
      <c r="AQ72" t="e">
        <f t="shared" ca="1" si="13"/>
        <v>#N/A</v>
      </c>
      <c r="AR72" t="e">
        <f t="shared" ca="1" si="13"/>
        <v>#N/A</v>
      </c>
      <c r="AS72" t="e">
        <f t="shared" ca="1" si="13"/>
        <v>#N/A</v>
      </c>
      <c r="AU72">
        <f t="shared" ca="1" si="14"/>
        <v>8.8868161024153181E-2</v>
      </c>
      <c r="AV72">
        <f t="shared" ca="1" si="14"/>
        <v>0.22927859237556761</v>
      </c>
      <c r="AW72" t="e">
        <f t="shared" ca="1" si="14"/>
        <v>#N/A</v>
      </c>
      <c r="AX72" t="e">
        <f t="shared" ca="1" si="14"/>
        <v>#N/A</v>
      </c>
      <c r="AY72" t="e">
        <f t="shared" ca="1" si="14"/>
        <v>#N/A</v>
      </c>
    </row>
    <row r="73" spans="2:51" x14ac:dyDescent="0.2">
      <c r="B73">
        <f xml:space="preserve"> (ROW()-ROW(Bézier_t)) / (ROWS(Bézier_t) - 1)</f>
        <v>2.9296875E-3</v>
      </c>
      <c r="C73">
        <f t="shared" si="5"/>
        <v>6.9965300615876923E-3</v>
      </c>
      <c r="D73">
        <f t="shared" si="5"/>
        <v>4.3945100085933846E-3</v>
      </c>
      <c r="E73">
        <f t="shared" si="6"/>
        <v>-6.9965300615876923E-3</v>
      </c>
      <c r="G73">
        <f t="shared" si="16"/>
        <v>1.3729453273643439E-3</v>
      </c>
      <c r="H73">
        <f t="shared" si="17"/>
        <v>4.6990841341146026E-6</v>
      </c>
      <c r="J73">
        <f t="shared" si="7"/>
        <v>0.38034604671480488</v>
      </c>
      <c r="K73" t="b">
        <f t="shared" ca="1" si="15"/>
        <v>0</v>
      </c>
      <c r="P73">
        <f xml:space="preserve"> 1 + ROW() - ROW(Shading_Count)</f>
        <v>7</v>
      </c>
      <c r="Q73">
        <f t="shared" si="8"/>
        <v>4</v>
      </c>
      <c r="R73">
        <f t="shared" si="9"/>
        <v>3.5069398290943363E-3</v>
      </c>
      <c r="S73">
        <f t="shared" si="10"/>
        <v>2.197262969824173E-3</v>
      </c>
      <c r="T73">
        <f t="shared" si="11"/>
        <v>-3.5069398290943363E-3</v>
      </c>
      <c r="Y73">
        <f t="shared" ca="1" si="18"/>
        <v>0.10505609811101808</v>
      </c>
      <c r="Z73">
        <f t="shared" ca="1" si="12"/>
        <v>-7.536964319321271E-8</v>
      </c>
      <c r="AA73">
        <f ca="1" xml:space="preserve"> IF($Z72&lt;0, $Z72, AA72)</f>
        <v>-1.2060208866848665E-6</v>
      </c>
      <c r="AB73">
        <f ca="1" xml:space="preserve"> IF($Z72&lt;0, $Y72, AB72)</f>
        <v>0.10505509520408962</v>
      </c>
      <c r="AC73">
        <f ca="1" xml:space="preserve"> IF($Z72&lt;0, AC72, $Z72)</f>
        <v>6.7119643176738464E-12</v>
      </c>
      <c r="AD73">
        <f ca="1" xml:space="preserve"> IF($Z72&lt;0, AD72, $Y72)</f>
        <v>0.10505616497147999</v>
      </c>
      <c r="AE73">
        <f t="shared" ca="1" si="19"/>
        <v>6.25E-2</v>
      </c>
      <c r="AI73">
        <f xml:space="preserve"> 1 + INT( (ROW() - ROW(Radius_Index)) / 3 )</f>
        <v>3</v>
      </c>
      <c r="AJ73" t="e">
        <f ca="1" xml:space="preserve"> INDEX(Bézier_DistanceFrom_X, Radius_Index)</f>
        <v>#N/A</v>
      </c>
      <c r="AK73" t="e">
        <f ca="1" xml:space="preserve"> INDEX(Bézier_DistanceFrom_Y, Radius_Index)</f>
        <v>#N/A</v>
      </c>
      <c r="AO73">
        <f t="shared" ca="1" si="13"/>
        <v>-9.1027272956142311E-2</v>
      </c>
      <c r="AP73">
        <f t="shared" ca="1" si="13"/>
        <v>0.45001611940250141</v>
      </c>
      <c r="AQ73" t="e">
        <f t="shared" ca="1" si="13"/>
        <v>#N/A</v>
      </c>
      <c r="AR73" t="e">
        <f t="shared" ca="1" si="13"/>
        <v>#N/A</v>
      </c>
      <c r="AS73" t="e">
        <f t="shared" ca="1" si="13"/>
        <v>#N/A</v>
      </c>
      <c r="AU73">
        <f t="shared" ca="1" si="14"/>
        <v>8.8774916918591629E-2</v>
      </c>
      <c r="AV73">
        <f t="shared" ca="1" si="14"/>
        <v>0.22973872199786569</v>
      </c>
      <c r="AW73" t="e">
        <f t="shared" ca="1" si="14"/>
        <v>#N/A</v>
      </c>
      <c r="AX73" t="e">
        <f t="shared" ca="1" si="14"/>
        <v>#N/A</v>
      </c>
      <c r="AY73" t="e">
        <f t="shared" ca="1" si="14"/>
        <v>#N/A</v>
      </c>
    </row>
    <row r="74" spans="2:51" x14ac:dyDescent="0.2">
      <c r="B74">
        <f xml:space="preserve"> (ROW()-ROW(Bézier_t)) / (ROWS(Bézier_t) - 1)</f>
        <v>3.41796875E-3</v>
      </c>
      <c r="C74">
        <f t="shared" si="5"/>
        <v>8.1558767182286843E-3</v>
      </c>
      <c r="D74">
        <f t="shared" si="5"/>
        <v>5.1269193944330138E-3</v>
      </c>
      <c r="E74">
        <f t="shared" si="6"/>
        <v>-8.1558767182286843E-3</v>
      </c>
      <c r="G74">
        <f t="shared" si="16"/>
        <v>1.3713162212745202E-3</v>
      </c>
      <c r="H74">
        <f t="shared" si="17"/>
        <v>5.5488824717987732E-6</v>
      </c>
      <c r="J74">
        <f t="shared" si="7"/>
        <v>0.37963689864007899</v>
      </c>
      <c r="K74" t="b">
        <f t="shared" ca="1" si="15"/>
        <v>0</v>
      </c>
      <c r="P74">
        <f xml:space="preserve"> 1 + ROW() - ROW(Shading_Count)</f>
        <v>8</v>
      </c>
      <c r="Q74">
        <f t="shared" si="8"/>
        <v>2046</v>
      </c>
      <c r="R74">
        <f t="shared" si="9"/>
        <v>1.1005588166880466E-3</v>
      </c>
      <c r="S74">
        <f t="shared" si="10"/>
        <v>0.65677666396600276</v>
      </c>
      <c r="T74">
        <f t="shared" si="11"/>
        <v>-1.1005588166880466E-3</v>
      </c>
      <c r="Y74">
        <f t="shared" ca="1" si="18"/>
        <v>0.10505616079270111</v>
      </c>
      <c r="Z74">
        <f t="shared" ca="1" si="12"/>
        <v>-4.7043088036158309E-9</v>
      </c>
      <c r="AA74">
        <f ca="1" xml:space="preserve"> IF($Z73&lt;0, $Z73, AA73)</f>
        <v>-7.536964319321271E-8</v>
      </c>
      <c r="AB74">
        <f ca="1" xml:space="preserve"> IF($Z73&lt;0, $Y73, AB73)</f>
        <v>0.10505609811101808</v>
      </c>
      <c r="AC74">
        <f ca="1" xml:space="preserve"> IF($Z73&lt;0, AC73, $Z73)</f>
        <v>6.7119643176738464E-12</v>
      </c>
      <c r="AD74">
        <f ca="1" xml:space="preserve"> IF($Z73&lt;0, AD73, $Y73)</f>
        <v>0.10505616497147999</v>
      </c>
      <c r="AE74">
        <f t="shared" ca="1" si="19"/>
        <v>6.25E-2</v>
      </c>
      <c r="AI74">
        <f xml:space="preserve"> 1 + INT( (ROW() - ROW(Radius_Index)) / 3 )</f>
        <v>3</v>
      </c>
      <c r="AJ74" t="e">
        <f ca="1" xml:space="preserve"> IF(ISNUMBER(AJ73), Bézier_DistanceFromX, NA() )</f>
        <v>#N/A</v>
      </c>
      <c r="AK74" t="e">
        <f ca="1" xml:space="preserve"> IF(ISNUMBER(AK73), Bézier_DistanceFromY, NA() )</f>
        <v>#N/A</v>
      </c>
      <c r="AO74">
        <f t="shared" ca="1" si="13"/>
        <v>-9.0724620820771359E-2</v>
      </c>
      <c r="AP74">
        <f t="shared" ca="1" si="13"/>
        <v>0.45017433146659053</v>
      </c>
      <c r="AQ74" t="e">
        <f t="shared" ca="1" si="13"/>
        <v>#N/A</v>
      </c>
      <c r="AR74" t="e">
        <f t="shared" ca="1" si="13"/>
        <v>#N/A</v>
      </c>
      <c r="AS74" t="e">
        <f t="shared" ca="1" si="13"/>
        <v>#N/A</v>
      </c>
      <c r="AU74">
        <f t="shared" ca="1" si="14"/>
        <v>8.8681982272753646E-2</v>
      </c>
      <c r="AV74">
        <f t="shared" ca="1" si="14"/>
        <v>0.23019901365700471</v>
      </c>
      <c r="AW74" t="e">
        <f t="shared" ca="1" si="14"/>
        <v>#N/A</v>
      </c>
      <c r="AX74" t="e">
        <f t="shared" ca="1" si="14"/>
        <v>#N/A</v>
      </c>
      <c r="AY74" t="e">
        <f t="shared" ca="1" si="14"/>
        <v>#N/A</v>
      </c>
    </row>
    <row r="75" spans="2:51" x14ac:dyDescent="0.2">
      <c r="B75">
        <f xml:space="preserve"> (ROW()-ROW(Bézier_t)) / (ROWS(Bézier_t) - 1)</f>
        <v>3.90625E-3</v>
      </c>
      <c r="C75">
        <f t="shared" si="5"/>
        <v>9.3133002519607561E-3</v>
      </c>
      <c r="D75">
        <f t="shared" si="5"/>
        <v>5.8593246499991343E-3</v>
      </c>
      <c r="E75">
        <f t="shared" si="6"/>
        <v>-9.3133002519607561E-3</v>
      </c>
      <c r="G75">
        <f t="shared" si="16"/>
        <v>1.3696885393467053E-3</v>
      </c>
      <c r="H75">
        <f t="shared" si="17"/>
        <v>6.3972585116906915E-6</v>
      </c>
      <c r="J75">
        <f t="shared" si="7"/>
        <v>0.37893134297282172</v>
      </c>
      <c r="K75" t="b">
        <f t="shared" ca="1" si="15"/>
        <v>0</v>
      </c>
      <c r="P75">
        <f xml:space="preserve"> 1 + ROW() - ROW(Shading_Count)</f>
        <v>9</v>
      </c>
      <c r="Q75">
        <f t="shared" si="8"/>
        <v>5</v>
      </c>
      <c r="R75">
        <f t="shared" si="9"/>
        <v>4.6720627695322047E-3</v>
      </c>
      <c r="S75">
        <f t="shared" si="10"/>
        <v>2.9296812062498917E-3</v>
      </c>
      <c r="T75">
        <f t="shared" si="11"/>
        <v>-4.6720627695322047E-3</v>
      </c>
      <c r="Y75">
        <f t="shared" ca="1" si="18"/>
        <v>0.10505616471030631</v>
      </c>
      <c r="Z75">
        <f t="shared" ca="1" si="12"/>
        <v>-2.8772684235178758E-10</v>
      </c>
      <c r="AA75">
        <f t="shared" ref="AA75:AA81" ca="1" si="20" xml:space="preserve"> IF($Z74&lt;0, $Z74, AA74)</f>
        <v>-4.7043088036158309E-9</v>
      </c>
      <c r="AB75">
        <f t="shared" ref="AB75:AB81" ca="1" si="21" xml:space="preserve"> IF($Z74&lt;0, $Y74, AB74)</f>
        <v>0.10505616079270111</v>
      </c>
      <c r="AC75">
        <f t="shared" ref="AC75:AC81" ca="1" si="22" xml:space="preserve"> IF($Z74&lt;0, AC74, $Z74)</f>
        <v>6.7119643176738464E-12</v>
      </c>
      <c r="AD75">
        <f t="shared" ref="AD75:AD81" ca="1" si="23" xml:space="preserve"> IF($Z74&lt;0, AD74, $Y74)</f>
        <v>0.10505616497147999</v>
      </c>
      <c r="AE75">
        <f t="shared" ca="1" si="19"/>
        <v>6.25E-2</v>
      </c>
      <c r="AO75">
        <f t="shared" ca="1" si="13"/>
        <v>-9.0421873803702771E-2</v>
      </c>
      <c r="AP75">
        <f t="shared" ca="1" si="13"/>
        <v>0.45033207272898962</v>
      </c>
      <c r="AQ75" t="e">
        <f t="shared" ca="1" si="13"/>
        <v>#N/A</v>
      </c>
      <c r="AR75" t="e">
        <f t="shared" ca="1" si="13"/>
        <v>#N/A</v>
      </c>
      <c r="AS75" t="e">
        <f t="shared" ca="1" si="13"/>
        <v>#N/A</v>
      </c>
      <c r="AU75">
        <f t="shared" ca="1" si="14"/>
        <v>8.8589357183832318E-2</v>
      </c>
      <c r="AV75">
        <f t="shared" ca="1" si="14"/>
        <v>0.23065946687160199</v>
      </c>
      <c r="AW75" t="e">
        <f t="shared" ca="1" si="14"/>
        <v>#N/A</v>
      </c>
      <c r="AX75" t="e">
        <f t="shared" ca="1" si="14"/>
        <v>#N/A</v>
      </c>
      <c r="AY75" t="e">
        <f t="shared" ca="1" si="14"/>
        <v>#N/A</v>
      </c>
    </row>
    <row r="76" spans="2:51" x14ac:dyDescent="0.2">
      <c r="B76">
        <f xml:space="preserve"> (ROW()-ROW(Bézier_t)) / (ROWS(Bézier_t) - 1)</f>
        <v>4.39453125E-3</v>
      </c>
      <c r="C76">
        <f t="shared" si="5"/>
        <v>1.0468801815295595E-2</v>
      </c>
      <c r="D76">
        <f t="shared" si="5"/>
        <v>6.5917251852526731E-3</v>
      </c>
      <c r="E76">
        <f t="shared" si="6"/>
        <v>-1.0468801815295595E-2</v>
      </c>
      <c r="G76">
        <f t="shared" si="16"/>
        <v>1.3680622818091749E-3</v>
      </c>
      <c r="H76">
        <f t="shared" si="17"/>
        <v>7.2442110712493428E-6</v>
      </c>
      <c r="J76">
        <f t="shared" si="7"/>
        <v>0.37822938275986684</v>
      </c>
      <c r="K76" t="b">
        <f t="shared" ca="1" si="15"/>
        <v>0</v>
      </c>
      <c r="P76">
        <f xml:space="preserve"> 1 + ROW() - ROW(Shading_Count)</f>
        <v>10</v>
      </c>
      <c r="Q76">
        <f t="shared" si="8"/>
        <v>2045</v>
      </c>
      <c r="R76">
        <f t="shared" si="9"/>
        <v>1.468264684080723E-3</v>
      </c>
      <c r="S76">
        <f t="shared" si="10"/>
        <v>0.65727741795078531</v>
      </c>
      <c r="T76">
        <f t="shared" si="11"/>
        <v>-1.468264684080723E-3</v>
      </c>
      <c r="Y76">
        <f t="shared" ca="1" si="18"/>
        <v>0.10505616495515663</v>
      </c>
      <c r="Z76">
        <f t="shared" ca="1" si="12"/>
        <v>-1.1690481915849205E-11</v>
      </c>
      <c r="AA76">
        <f t="shared" ca="1" si="20"/>
        <v>-2.8772684235178758E-10</v>
      </c>
      <c r="AB76">
        <f t="shared" ca="1" si="21"/>
        <v>0.10505616471030631</v>
      </c>
      <c r="AC76">
        <f t="shared" ca="1" si="22"/>
        <v>6.7119643176738464E-12</v>
      </c>
      <c r="AD76">
        <f t="shared" ca="1" si="23"/>
        <v>0.10505616497147999</v>
      </c>
      <c r="AE76">
        <f t="shared" ca="1" si="19"/>
        <v>6.25E-2</v>
      </c>
      <c r="AI76">
        <f xml:space="preserve"> 1 + INT( (ROW() - ROW(Radius_Index)) / 3 )</f>
        <v>4</v>
      </c>
      <c r="AJ76" t="e">
        <f ca="1" xml:space="preserve"> INDEX(Bézier_DistanceFrom_X, Radius_Index)</f>
        <v>#N/A</v>
      </c>
      <c r="AK76" t="e">
        <f ca="1" xml:space="preserve"> INDEX(Bézier_DistanceFrom_Y, Radius_Index)</f>
        <v>#N/A</v>
      </c>
      <c r="AO76">
        <f t="shared" ca="1" si="13"/>
        <v>-9.0119032221555678E-2</v>
      </c>
      <c r="AP76">
        <f t="shared" ca="1" si="13"/>
        <v>0.45048934302472965</v>
      </c>
      <c r="AQ76" t="e">
        <f t="shared" ca="1" si="13"/>
        <v>#N/A</v>
      </c>
      <c r="AR76" t="e">
        <f t="shared" ca="1" si="13"/>
        <v>#N/A</v>
      </c>
      <c r="AS76" t="e">
        <f t="shared" ca="1" si="13"/>
        <v>#N/A</v>
      </c>
      <c r="AU76">
        <f t="shared" ca="1" si="14"/>
        <v>8.849704174869677E-2</v>
      </c>
      <c r="AV76">
        <f t="shared" ca="1" si="14"/>
        <v>0.2311200811601061</v>
      </c>
      <c r="AW76" t="e">
        <f t="shared" ca="1" si="14"/>
        <v>#N/A</v>
      </c>
      <c r="AX76" t="e">
        <f t="shared" ca="1" si="14"/>
        <v>#N/A</v>
      </c>
      <c r="AY76" t="e">
        <f t="shared" ca="1" si="14"/>
        <v>#N/A</v>
      </c>
    </row>
    <row r="77" spans="2:51" x14ac:dyDescent="0.2">
      <c r="B77">
        <f xml:space="preserve"> (ROW()-ROW(Bézier_t)) / (ROWS(Bézier_t) - 1)</f>
        <v>4.8828125E-3</v>
      </c>
      <c r="C77">
        <f t="shared" si="5"/>
        <v>1.1622382560744883E-2</v>
      </c>
      <c r="D77">
        <f t="shared" si="5"/>
        <v>7.3241204101545587E-3</v>
      </c>
      <c r="E77">
        <f t="shared" si="6"/>
        <v>-1.1622382560744883E-2</v>
      </c>
      <c r="G77">
        <f t="shared" si="16"/>
        <v>1.3664374488905155E-3</v>
      </c>
      <c r="H77">
        <f t="shared" si="17"/>
        <v>8.0897389747195934E-6</v>
      </c>
      <c r="J77">
        <f t="shared" si="7"/>
        <v>0.37753102100693886</v>
      </c>
      <c r="K77" t="b">
        <f t="shared" ca="1" si="15"/>
        <v>0</v>
      </c>
      <c r="P77">
        <f xml:space="preserve"> 1 + ROW() - ROW(Shading_Count)</f>
        <v>11</v>
      </c>
      <c r="Q77">
        <f t="shared" si="8"/>
        <v>6</v>
      </c>
      <c r="R77">
        <f t="shared" si="9"/>
        <v>5.8352591295260945E-3</v>
      </c>
      <c r="S77">
        <f t="shared" si="10"/>
        <v>3.6620970825193199E-3</v>
      </c>
      <c r="T77">
        <f t="shared" si="11"/>
        <v>-5.8352591295260945E-3</v>
      </c>
      <c r="Y77">
        <f t="shared" ca="1" si="18"/>
        <v>0.10505616496552633</v>
      </c>
      <c r="Z77">
        <f t="shared" ca="1" si="12"/>
        <v>0</v>
      </c>
      <c r="AA77">
        <f t="shared" ca="1" si="20"/>
        <v>-1.1690481915849205E-11</v>
      </c>
      <c r="AB77">
        <f t="shared" ca="1" si="21"/>
        <v>0.10505616495515663</v>
      </c>
      <c r="AC77">
        <f t="shared" ca="1" si="22"/>
        <v>6.7119643176738464E-12</v>
      </c>
      <c r="AD77">
        <f t="shared" ca="1" si="23"/>
        <v>0.10505616497147999</v>
      </c>
      <c r="AE77">
        <f t="shared" ca="1" si="19"/>
        <v>0.36473217921685386</v>
      </c>
      <c r="AI77">
        <f xml:space="preserve"> 1 + INT( (ROW() - ROW(Radius_Index)) / 3 )</f>
        <v>4</v>
      </c>
      <c r="AJ77" t="e">
        <f ca="1" xml:space="preserve"> IF(ISNUMBER(AJ76), Bézier_DistanceFromX, NA() )</f>
        <v>#N/A</v>
      </c>
      <c r="AK77" t="e">
        <f ca="1" xml:space="preserve"> IF(ISNUMBER(AK76), Bézier_DistanceFromY, NA() )</f>
        <v>#N/A</v>
      </c>
      <c r="AO77">
        <f t="shared" ref="AO77:AS86" ca="1" si="24" xml:space="preserve"> Bézier_DistanceFromX + COS(INDEX(Bézier_DistanceStationary_Ang,AO$64)+(Bézier_t-0.5)*Circle_AngularWidth ) * INDEX(Bézier_DistanceStationary_Dist,AO$64)</f>
        <v>-8.981609639104815E-2</v>
      </c>
      <c r="AP77">
        <f t="shared" ca="1" si="24"/>
        <v>0.45064614218933408</v>
      </c>
      <c r="AQ77" t="e">
        <f t="shared" ca="1" si="24"/>
        <v>#N/A</v>
      </c>
      <c r="AR77" t="e">
        <f t="shared" ca="1" si="24"/>
        <v>#N/A</v>
      </c>
      <c r="AS77" t="e">
        <f t="shared" ca="1" si="24"/>
        <v>#N/A</v>
      </c>
      <c r="AU77">
        <f t="shared" ref="AU77:AY86" ca="1" si="25" xml:space="preserve"> Bézier_DistanceFromY + SIN(INDEX(Bézier_DistanceStationary_Ang,AU$64)+(Bézier_t-0.5)*Circle_AngularWidth ) * INDEX(Bézier_DistanceStationary_Dist,AU$64)</f>
        <v>8.8405036063892495E-2</v>
      </c>
      <c r="AV77">
        <f t="shared" ca="1" si="25"/>
        <v>0.23158085604079678</v>
      </c>
      <c r="AW77" t="e">
        <f t="shared" ca="1" si="25"/>
        <v>#N/A</v>
      </c>
      <c r="AX77" t="e">
        <f t="shared" ca="1" si="25"/>
        <v>#N/A</v>
      </c>
      <c r="AY77" t="e">
        <f t="shared" ca="1" si="25"/>
        <v>#N/A</v>
      </c>
    </row>
    <row r="78" spans="2:51" x14ac:dyDescent="0.2">
      <c r="B78">
        <f xml:space="preserve"> (ROW()-ROW(Bézier_t)) / (ROWS(Bézier_t) - 1)</f>
        <v>5.37109375E-3</v>
      </c>
      <c r="C78">
        <f t="shared" si="5"/>
        <v>1.2774043640820312E-2</v>
      </c>
      <c r="D78">
        <f t="shared" si="5"/>
        <v>8.056509734665717E-3</v>
      </c>
      <c r="E78">
        <f t="shared" si="6"/>
        <v>-1.2774043640820312E-2</v>
      </c>
      <c r="G78">
        <f t="shared" si="16"/>
        <v>1.3648140408196328E-3</v>
      </c>
      <c r="H78">
        <f t="shared" si="17"/>
        <v>8.9338410531253283E-6</v>
      </c>
      <c r="J78">
        <f t="shared" si="7"/>
        <v>0.37683626067792364</v>
      </c>
      <c r="K78" t="b">
        <f t="shared" ca="1" si="15"/>
        <v>0</v>
      </c>
      <c r="P78">
        <f xml:space="preserve"> 1 + ROW() - ROW(Shading_Count)</f>
        <v>12</v>
      </c>
      <c r="Q78">
        <f t="shared" si="8"/>
        <v>2044</v>
      </c>
      <c r="R78">
        <f t="shared" si="9"/>
        <v>1.8363950948696584E-3</v>
      </c>
      <c r="S78">
        <f t="shared" si="10"/>
        <v>0.65777696589570356</v>
      </c>
      <c r="T78">
        <f t="shared" si="11"/>
        <v>-1.8363950948696584E-3</v>
      </c>
      <c r="Y78">
        <f t="shared" ca="1" si="18"/>
        <v>0.10505616496487823</v>
      </c>
      <c r="Z78">
        <f t="shared" ca="1" si="12"/>
        <v>-7.3063777250581552E-13</v>
      </c>
      <c r="AA78">
        <f t="shared" ca="1" si="20"/>
        <v>-1.1690481915849205E-11</v>
      </c>
      <c r="AB78">
        <f t="shared" ca="1" si="21"/>
        <v>0.10505616495515663</v>
      </c>
      <c r="AC78">
        <f t="shared" ca="1" si="22"/>
        <v>0</v>
      </c>
      <c r="AD78">
        <f t="shared" ca="1" si="23"/>
        <v>0.10505616496552633</v>
      </c>
      <c r="AE78">
        <f t="shared" ca="1" si="19"/>
        <v>6.25E-2</v>
      </c>
      <c r="AO78">
        <f t="shared" ca="1" si="24"/>
        <v>-8.9513066628996718E-2</v>
      </c>
      <c r="AP78">
        <f t="shared" ca="1" si="24"/>
        <v>0.45080247005881902</v>
      </c>
      <c r="AQ78" t="e">
        <f t="shared" ca="1" si="24"/>
        <v>#N/A</v>
      </c>
      <c r="AR78" t="e">
        <f t="shared" ca="1" si="24"/>
        <v>#N/A</v>
      </c>
      <c r="AS78" t="e">
        <f t="shared" ca="1" si="24"/>
        <v>#N/A</v>
      </c>
      <c r="AU78">
        <f t="shared" ca="1" si="25"/>
        <v>8.8313340225640968E-2</v>
      </c>
      <c r="AV78">
        <f t="shared" ca="1" si="25"/>
        <v>0.23204179103178638</v>
      </c>
      <c r="AW78" t="e">
        <f t="shared" ca="1" si="25"/>
        <v>#N/A</v>
      </c>
      <c r="AX78" t="e">
        <f t="shared" ca="1" si="25"/>
        <v>#N/A</v>
      </c>
      <c r="AY78" t="e">
        <f t="shared" ca="1" si="25"/>
        <v>#N/A</v>
      </c>
    </row>
    <row r="79" spans="2:51" x14ac:dyDescent="0.2">
      <c r="B79">
        <f xml:space="preserve"> (ROW()-ROW(Bézier_t)) / (ROWS(Bézier_t) - 1)</f>
        <v>5.859375E-3</v>
      </c>
      <c r="C79">
        <f t="shared" si="5"/>
        <v>1.3923786208033565E-2</v>
      </c>
      <c r="D79">
        <f t="shared" si="5"/>
        <v>8.7888925687470785E-3</v>
      </c>
      <c r="E79">
        <f t="shared" si="6"/>
        <v>-1.3923786208033565E-2</v>
      </c>
      <c r="G79">
        <f t="shared" si="16"/>
        <v>1.3631920578257371E-3</v>
      </c>
      <c r="H79">
        <f t="shared" si="17"/>
        <v>9.7765161442627831E-6</v>
      </c>
      <c r="J79">
        <f t="shared" si="7"/>
        <v>0.37614510469413798</v>
      </c>
      <c r="K79" t="b">
        <f t="shared" ca="1" si="15"/>
        <v>0</v>
      </c>
      <c r="P79">
        <f xml:space="preserve"> 1 + ROW() - ROW(Shading_Count)</f>
        <v>13</v>
      </c>
      <c r="Q79">
        <f t="shared" si="8"/>
        <v>7</v>
      </c>
      <c r="R79">
        <f t="shared" si="9"/>
        <v>6.9965300615876923E-3</v>
      </c>
      <c r="S79">
        <f t="shared" si="10"/>
        <v>4.3945100085933846E-3</v>
      </c>
      <c r="T79">
        <f t="shared" si="11"/>
        <v>-6.9965300615876923E-3</v>
      </c>
      <c r="Y79">
        <f t="shared" ca="1" si="18"/>
        <v>0.10505616496548582</v>
      </c>
      <c r="Z79">
        <f t="shared" ca="1" si="12"/>
        <v>-4.5685677463325192E-14</v>
      </c>
      <c r="AA79">
        <f t="shared" ca="1" si="20"/>
        <v>-7.3063777250581552E-13</v>
      </c>
      <c r="AB79">
        <f t="shared" ca="1" si="21"/>
        <v>0.10505616496487823</v>
      </c>
      <c r="AC79">
        <f t="shared" ca="1" si="22"/>
        <v>0</v>
      </c>
      <c r="AD79">
        <f t="shared" ca="1" si="23"/>
        <v>0.10505616496552633</v>
      </c>
      <c r="AE79">
        <f t="shared" ca="1" si="19"/>
        <v>6.25E-2</v>
      </c>
      <c r="AI79">
        <f xml:space="preserve"> 1 + INT( (ROW() - ROW(Radius_Index)) / 3 )</f>
        <v>5</v>
      </c>
      <c r="AJ79" t="e">
        <f ca="1" xml:space="preserve"> INDEX(Bézier_DistanceFrom_X, Radius_Index)</f>
        <v>#N/A</v>
      </c>
      <c r="AK79" t="e">
        <f ca="1" xml:space="preserve"> INDEX(Bézier_DistanceFrom_Y, Radius_Index)</f>
        <v>#N/A</v>
      </c>
      <c r="AO79">
        <f t="shared" ca="1" si="24"/>
        <v>-8.9209943252316209E-2</v>
      </c>
      <c r="AP79">
        <f t="shared" ca="1" si="24"/>
        <v>0.45095832646969353</v>
      </c>
      <c r="AQ79" t="e">
        <f t="shared" ca="1" si="24"/>
        <v>#N/A</v>
      </c>
      <c r="AR79" t="e">
        <f t="shared" ca="1" si="24"/>
        <v>#N/A</v>
      </c>
      <c r="AS79" t="e">
        <f t="shared" ca="1" si="24"/>
        <v>#N/A</v>
      </c>
      <c r="AU79">
        <f t="shared" ca="1" si="25"/>
        <v>8.822195432983948E-2</v>
      </c>
      <c r="AV79">
        <f t="shared" ca="1" si="25"/>
        <v>0.23250288565101931</v>
      </c>
      <c r="AW79" t="e">
        <f t="shared" ca="1" si="25"/>
        <v>#N/A</v>
      </c>
      <c r="AX79" t="e">
        <f t="shared" ca="1" si="25"/>
        <v>#N/A</v>
      </c>
      <c r="AY79" t="e">
        <f t="shared" ca="1" si="25"/>
        <v>#N/A</v>
      </c>
    </row>
    <row r="80" spans="2:51" x14ac:dyDescent="0.2">
      <c r="B80">
        <f xml:space="preserve"> (ROW()-ROW(Bézier_t)) / (ROWS(Bézier_t) - 1)</f>
        <v>6.34765625E-3</v>
      </c>
      <c r="C80">
        <f t="shared" si="5"/>
        <v>1.5071611414896328E-2</v>
      </c>
      <c r="D80">
        <f t="shared" si="5"/>
        <v>9.5212683223595655E-3</v>
      </c>
      <c r="E80">
        <f t="shared" si="6"/>
        <v>-1.5071611414896328E-2</v>
      </c>
      <c r="G80">
        <f t="shared" si="16"/>
        <v>1.3615715001383522E-3</v>
      </c>
      <c r="H80">
        <f t="shared" si="17"/>
        <v>1.0617763092693498E-5</v>
      </c>
      <c r="J80">
        <f t="shared" si="7"/>
        <v>0.37545755593359714</v>
      </c>
      <c r="K80" t="b">
        <f t="shared" ca="1" si="15"/>
        <v>0</v>
      </c>
      <c r="P80">
        <f xml:space="preserve"> 1 + ROW() - ROW(Shading_Count)</f>
        <v>14</v>
      </c>
      <c r="Q80">
        <f t="shared" si="8"/>
        <v>2043</v>
      </c>
      <c r="R80">
        <f t="shared" si="9"/>
        <v>2.2049488965422801E-3</v>
      </c>
      <c r="S80">
        <f t="shared" si="10"/>
        <v>0.6582753083907964</v>
      </c>
      <c r="T80">
        <f t="shared" si="11"/>
        <v>-2.2049488965422801E-3</v>
      </c>
      <c r="Y80">
        <f t="shared" ca="1" si="18"/>
        <v>0.10505616496552379</v>
      </c>
      <c r="Z80">
        <f t="shared" ca="1" si="12"/>
        <v>-2.8588242884097781E-15</v>
      </c>
      <c r="AA80">
        <f t="shared" ca="1" si="20"/>
        <v>-4.5685677463325192E-14</v>
      </c>
      <c r="AB80">
        <f t="shared" ca="1" si="21"/>
        <v>0.10505616496548582</v>
      </c>
      <c r="AC80">
        <f t="shared" ca="1" si="22"/>
        <v>0</v>
      </c>
      <c r="AD80">
        <f t="shared" ca="1" si="23"/>
        <v>0.10505616496552633</v>
      </c>
      <c r="AE80">
        <f t="shared" ca="1" si="19"/>
        <v>6.25E-2</v>
      </c>
      <c r="AI80">
        <f xml:space="preserve"> 1 + INT( (ROW() - ROW(Radius_Index)) / 3 )</f>
        <v>5</v>
      </c>
      <c r="AJ80" t="e">
        <f ca="1" xml:space="preserve"> IF(ISNUMBER(AJ79), Bézier_DistanceFromX, NA() )</f>
        <v>#N/A</v>
      </c>
      <c r="AK80" t="e">
        <f ca="1" xml:space="preserve"> IF(ISNUMBER(AK79), Bézier_DistanceFromY, NA() )</f>
        <v>#N/A</v>
      </c>
      <c r="AO80">
        <f t="shared" ca="1" si="24"/>
        <v>-8.8906726578019415E-2</v>
      </c>
      <c r="AP80">
        <f t="shared" ca="1" si="24"/>
        <v>0.45111371125895977</v>
      </c>
      <c r="AQ80" t="e">
        <f t="shared" ca="1" si="24"/>
        <v>#N/A</v>
      </c>
      <c r="AR80" t="e">
        <f t="shared" ca="1" si="24"/>
        <v>#N/A</v>
      </c>
      <c r="AS80" t="e">
        <f t="shared" ca="1" si="24"/>
        <v>#N/A</v>
      </c>
      <c r="AU80">
        <f t="shared" ca="1" si="25"/>
        <v>8.8130878472061414E-2</v>
      </c>
      <c r="AV80">
        <f t="shared" ca="1" si="25"/>
        <v>0.23296413941627328</v>
      </c>
      <c r="AW80" t="e">
        <f t="shared" ca="1" si="25"/>
        <v>#N/A</v>
      </c>
      <c r="AX80" t="e">
        <f t="shared" ca="1" si="25"/>
        <v>#N/A</v>
      </c>
      <c r="AY80" t="e">
        <f t="shared" ca="1" si="25"/>
        <v>#N/A</v>
      </c>
    </row>
    <row r="81" spans="2:51" x14ac:dyDescent="0.2">
      <c r="B81">
        <f xml:space="preserve"> (ROW()-ROW(Bézier_t)) / (ROWS(Bézier_t) - 1)</f>
        <v>6.8359375E-3</v>
      </c>
      <c r="C81">
        <f t="shared" si="5"/>
        <v>1.6217520413920286E-2</v>
      </c>
      <c r="D81">
        <f t="shared" si="5"/>
        <v>1.025363640546411E-2</v>
      </c>
      <c r="E81">
        <f t="shared" si="6"/>
        <v>-1.6217520413920286E-2</v>
      </c>
      <c r="G81">
        <f t="shared" si="16"/>
        <v>1.3599523679873188E-3</v>
      </c>
      <c r="H81">
        <f t="shared" si="17"/>
        <v>1.1457580749737909E-5</v>
      </c>
      <c r="J81">
        <f t="shared" si="7"/>
        <v>0.37477361723027863</v>
      </c>
      <c r="K81" t="b">
        <f t="shared" ca="1" si="15"/>
        <v>0</v>
      </c>
      <c r="P81">
        <f xml:space="preserve"> 1 + ROW() - ROW(Shading_Count)</f>
        <v>15</v>
      </c>
      <c r="Q81">
        <f t="shared" si="8"/>
        <v>8</v>
      </c>
      <c r="R81">
        <f t="shared" si="9"/>
        <v>8.1558767182286843E-3</v>
      </c>
      <c r="S81">
        <f t="shared" si="10"/>
        <v>5.1269193944330138E-3</v>
      </c>
      <c r="T81">
        <f t="shared" si="11"/>
        <v>-8.1558767182286843E-3</v>
      </c>
      <c r="Y81">
        <f t="shared" ca="1" si="18"/>
        <v>0.10505616496552633</v>
      </c>
      <c r="Z81">
        <f t="shared" ca="1" si="12"/>
        <v>0</v>
      </c>
      <c r="AA81">
        <f t="shared" ca="1" si="20"/>
        <v>-2.8588242884097781E-15</v>
      </c>
      <c r="AB81">
        <f t="shared" ca="1" si="21"/>
        <v>0.10505616496552379</v>
      </c>
      <c r="AC81">
        <f t="shared" ca="1" si="22"/>
        <v>0</v>
      </c>
      <c r="AD81">
        <f t="shared" ca="1" si="23"/>
        <v>0.10505616496552633</v>
      </c>
      <c r="AE81" s="6">
        <f ca="1" xml:space="preserve"> DistanceStationary_DerivMax/(DistanceStationary_DerivMax-DistanceStationary_DerivMin)</f>
        <v>0</v>
      </c>
      <c r="AF81" t="b">
        <f ca="1" xml:space="preserve"> ISNUMBER(DistanceStationary_t)</f>
        <v>1</v>
      </c>
      <c r="AO81">
        <f t="shared" ca="1" si="24"/>
        <v>-8.8603416923216619E-2</v>
      </c>
      <c r="AP81">
        <f t="shared" ca="1" si="24"/>
        <v>0.45126862426411307</v>
      </c>
      <c r="AQ81" t="e">
        <f t="shared" ca="1" si="24"/>
        <v>#N/A</v>
      </c>
      <c r="AR81" t="e">
        <f t="shared" ca="1" si="24"/>
        <v>#N/A</v>
      </c>
      <c r="AS81" t="e">
        <f t="shared" ca="1" si="24"/>
        <v>#N/A</v>
      </c>
      <c r="AU81">
        <f t="shared" ca="1" si="25"/>
        <v>8.8040112747555799E-2</v>
      </c>
      <c r="AV81">
        <f t="shared" ca="1" si="25"/>
        <v>0.23342555184515945</v>
      </c>
      <c r="AW81" t="e">
        <f t="shared" ca="1" si="25"/>
        <v>#N/A</v>
      </c>
      <c r="AX81" t="e">
        <f t="shared" ca="1" si="25"/>
        <v>#N/A</v>
      </c>
      <c r="AY81" t="e">
        <f t="shared" ca="1" si="25"/>
        <v>#N/A</v>
      </c>
    </row>
    <row r="82" spans="2:51" x14ac:dyDescent="0.2">
      <c r="B82">
        <f xml:space="preserve"> (ROW()-ROW(Bézier_t)) / (ROWS(Bézier_t) - 1)</f>
        <v>7.32421875E-3</v>
      </c>
      <c r="C82">
        <f t="shared" si="5"/>
        <v>1.7361514357617128E-2</v>
      </c>
      <c r="D82">
        <f t="shared" si="5"/>
        <v>1.0985996228021636E-2</v>
      </c>
      <c r="E82">
        <f t="shared" si="6"/>
        <v>-1.7361514357617128E-2</v>
      </c>
      <c r="G82">
        <f t="shared" si="16"/>
        <v>1.3583346616027822E-3</v>
      </c>
      <c r="H82">
        <f t="shared" si="17"/>
        <v>1.2295967973468061E-5</v>
      </c>
      <c r="J82">
        <f t="shared" si="7"/>
        <v>0.37409329137338643</v>
      </c>
      <c r="K82" t="b">
        <f t="shared" ca="1" si="15"/>
        <v>0</v>
      </c>
      <c r="P82">
        <f xml:space="preserve"> 1 + ROW() - ROW(Shading_Count)</f>
        <v>16</v>
      </c>
      <c r="Q82">
        <f t="shared" si="8"/>
        <v>2042</v>
      </c>
      <c r="R82">
        <f t="shared" si="9"/>
        <v>2.5739249365869027E-3</v>
      </c>
      <c r="S82">
        <f t="shared" si="10"/>
        <v>0.65877244602610274</v>
      </c>
      <c r="T82">
        <f t="shared" si="11"/>
        <v>-2.5739249365869027E-3</v>
      </c>
      <c r="AO82">
        <f t="shared" ca="1" si="24"/>
        <v>-8.8300014605115398E-2</v>
      </c>
      <c r="AP82">
        <f t="shared" ca="1" si="24"/>
        <v>0.45142306532314225</v>
      </c>
      <c r="AQ82" t="e">
        <f t="shared" ca="1" si="24"/>
        <v>#N/A</v>
      </c>
      <c r="AR82" t="e">
        <f t="shared" ca="1" si="24"/>
        <v>#N/A</v>
      </c>
      <c r="AS82" t="e">
        <f t="shared" ca="1" si="24"/>
        <v>#N/A</v>
      </c>
      <c r="AU82">
        <f t="shared" ca="1" si="25"/>
        <v>8.794965725124726E-2</v>
      </c>
      <c r="AV82">
        <f t="shared" ca="1" si="25"/>
        <v>0.23388712245512308</v>
      </c>
      <c r="AW82" t="e">
        <f t="shared" ca="1" si="25"/>
        <v>#N/A</v>
      </c>
      <c r="AX82" t="e">
        <f t="shared" ca="1" si="25"/>
        <v>#N/A</v>
      </c>
      <c r="AY82" t="e">
        <f t="shared" ca="1" si="25"/>
        <v>#N/A</v>
      </c>
    </row>
    <row r="83" spans="2:51" x14ac:dyDescent="0.2">
      <c r="B83">
        <f xml:space="preserve"> (ROW()-ROW(Bézier_t)) / (ROWS(Bézier_t) - 1)</f>
        <v>7.8125E-3</v>
      </c>
      <c r="C83">
        <f t="shared" si="5"/>
        <v>1.8503594398498538E-2</v>
      </c>
      <c r="D83">
        <f t="shared" si="5"/>
        <v>1.1718347199993073E-2</v>
      </c>
      <c r="E83">
        <f t="shared" si="6"/>
        <v>-1.8503594398498538E-2</v>
      </c>
      <c r="G83">
        <f t="shared" si="16"/>
        <v>1.3567183812151992E-3</v>
      </c>
      <c r="H83">
        <f t="shared" si="17"/>
        <v>1.3132923628701302E-5</v>
      </c>
      <c r="J83">
        <f t="shared" si="7"/>
        <v>0.3734165811066113</v>
      </c>
      <c r="K83" t="b">
        <f t="shared" ca="1" si="15"/>
        <v>0</v>
      </c>
      <c r="P83">
        <f xml:space="preserve"> 1 + ROW() - ROW(Shading_Count)</f>
        <v>17</v>
      </c>
      <c r="Q83">
        <f t="shared" si="8"/>
        <v>9</v>
      </c>
      <c r="R83">
        <f t="shared" si="9"/>
        <v>9.3133002519607561E-3</v>
      </c>
      <c r="S83">
        <f t="shared" si="10"/>
        <v>5.8593246499991343E-3</v>
      </c>
      <c r="T83">
        <f t="shared" si="11"/>
        <v>-9.3133002519607561E-3</v>
      </c>
      <c r="X83">
        <f ca="1" xml:space="preserve"> MATCH(TRUE, OFFSET(Bézier_DistanceFromTurning?,X67, 0, ROWS(Bézier_DistanceFromTurning?)-X67), 0) + X67</f>
        <v>1157</v>
      </c>
      <c r="Y83" s="6">
        <f ca="1" xml:space="preserve"> INDEX(Bézier_t,$X83-1)</f>
        <v>0.56396484375</v>
      </c>
      <c r="Z83">
        <f t="shared" ref="Z83:Z97" ca="1" si="26" xml:space="preserve"> ((((p5_*DistanceStationary_t+p4_)*DistanceStationary_t+p3_)*DistanceStationary_t+p2_)*DistanceStationary_t+p1_)*DistanceStationary_t+p0_</f>
        <v>1.3747299829697246E-4</v>
      </c>
      <c r="AO83">
        <f t="shared" ca="1" si="24"/>
        <v>-8.7996519941020188E-2</v>
      </c>
      <c r="AP83">
        <f t="shared" ca="1" si="24"/>
        <v>0.45157703427452955</v>
      </c>
      <c r="AQ83" t="e">
        <f t="shared" ca="1" si="24"/>
        <v>#N/A</v>
      </c>
      <c r="AR83" t="e">
        <f t="shared" ca="1" si="24"/>
        <v>#N/A</v>
      </c>
      <c r="AS83" t="e">
        <f t="shared" ca="1" si="24"/>
        <v>#N/A</v>
      </c>
      <c r="AU83">
        <f t="shared" ca="1" si="25"/>
        <v>8.7859512077736068E-2</v>
      </c>
      <c r="AV83">
        <f t="shared" ca="1" si="25"/>
        <v>0.23434885076344408</v>
      </c>
      <c r="AW83" t="e">
        <f t="shared" ca="1" si="25"/>
        <v>#N/A</v>
      </c>
      <c r="AX83" t="e">
        <f t="shared" ca="1" si="25"/>
        <v>#N/A</v>
      </c>
      <c r="AY83" t="e">
        <f t="shared" ca="1" si="25"/>
        <v>#N/A</v>
      </c>
    </row>
    <row r="84" spans="2:51" x14ac:dyDescent="0.2">
      <c r="B84">
        <f xml:space="preserve"> (ROW()-ROW(Bézier_t)) / (ROWS(Bézier_t) - 1)</f>
        <v>8.30078125E-3</v>
      </c>
      <c r="C84">
        <f t="shared" si="5"/>
        <v>1.9643761689076205E-2</v>
      </c>
      <c r="D84">
        <f t="shared" si="5"/>
        <v>1.2450688731339348E-2</v>
      </c>
      <c r="E84">
        <f t="shared" si="6"/>
        <v>-1.9643761689076205E-2</v>
      </c>
      <c r="G84">
        <f t="shared" si="16"/>
        <v>1.3551035270553413E-3</v>
      </c>
      <c r="H84">
        <f t="shared" si="17"/>
        <v>1.3968446586993071E-5</v>
      </c>
      <c r="J84">
        <f t="shared" si="7"/>
        <v>0.37274348912739091</v>
      </c>
      <c r="K84" t="b">
        <f t="shared" ca="1" si="15"/>
        <v>0</v>
      </c>
      <c r="P84">
        <f xml:space="preserve"> 1 + ROW() - ROW(Shading_Count)</f>
        <v>18</v>
      </c>
      <c r="Q84">
        <f t="shared" si="8"/>
        <v>2041</v>
      </c>
      <c r="R84">
        <f t="shared" si="9"/>
        <v>2.9433220624922821E-3</v>
      </c>
      <c r="S84">
        <f t="shared" si="10"/>
        <v>0.65926837939166194</v>
      </c>
      <c r="T84">
        <f t="shared" si="11"/>
        <v>-2.9433220624922821E-3</v>
      </c>
      <c r="X84">
        <f ca="1" xml:space="preserve"> X83</f>
        <v>1157</v>
      </c>
      <c r="Y84" s="6">
        <f ca="1" xml:space="preserve"> INDEX(Bézier_t,$X84+1)</f>
        <v>0.56494140625</v>
      </c>
      <c r="Z84">
        <f t="shared" ca="1" si="26"/>
        <v>-1.7516388719240883E-4</v>
      </c>
      <c r="AO84">
        <f t="shared" ca="1" si="24"/>
        <v>-8.7692933248332119E-2</v>
      </c>
      <c r="AP84">
        <f t="shared" ca="1" si="24"/>
        <v>0.45173053095725108</v>
      </c>
      <c r="AQ84" t="e">
        <f t="shared" ca="1" si="24"/>
        <v>#N/A</v>
      </c>
      <c r="AR84" t="e">
        <f t="shared" ca="1" si="24"/>
        <v>#N/A</v>
      </c>
      <c r="AS84" t="e">
        <f t="shared" ca="1" si="24"/>
        <v>#N/A</v>
      </c>
      <c r="AU84">
        <f t="shared" ca="1" si="25"/>
        <v>8.7769677321297979E-2</v>
      </c>
      <c r="AV84">
        <f t="shared" ca="1" si="25"/>
        <v>0.23481073628723723</v>
      </c>
      <c r="AW84" t="e">
        <f t="shared" ca="1" si="25"/>
        <v>#N/A</v>
      </c>
      <c r="AX84" t="e">
        <f t="shared" ca="1" si="25"/>
        <v>#N/A</v>
      </c>
      <c r="AY84" t="e">
        <f t="shared" ca="1" si="25"/>
        <v>#N/A</v>
      </c>
    </row>
    <row r="85" spans="2:51" x14ac:dyDescent="0.2">
      <c r="B85">
        <f xml:space="preserve"> (ROW()-ROW(Bézier_t)) / (ROWS(Bézier_t) - 1)</f>
        <v>8.7890625E-3</v>
      </c>
      <c r="C85">
        <f t="shared" si="5"/>
        <v>2.0782017381861809E-2</v>
      </c>
      <c r="D85">
        <f t="shared" si="5"/>
        <v>1.3183020232021387E-2</v>
      </c>
      <c r="E85">
        <f t="shared" si="6"/>
        <v>-2.0782017381861809E-2</v>
      </c>
      <c r="G85">
        <f t="shared" si="16"/>
        <v>1.3534900993542741E-3</v>
      </c>
      <c r="H85">
        <f t="shared" si="17"/>
        <v>1.480253572663029E-5</v>
      </c>
      <c r="J85">
        <f t="shared" si="7"/>
        <v>0.37207401808616763</v>
      </c>
      <c r="K85" t="b">
        <f t="shared" ca="1" si="15"/>
        <v>0</v>
      </c>
      <c r="P85">
        <f xml:space="preserve"> 1 + ROW() - ROW(Shading_Count)</f>
        <v>19</v>
      </c>
      <c r="Q85">
        <f t="shared" si="8"/>
        <v>10</v>
      </c>
      <c r="R85">
        <f t="shared" si="9"/>
        <v>1.0468801815295595E-2</v>
      </c>
      <c r="S85">
        <f t="shared" si="10"/>
        <v>6.5917251852526731E-3</v>
      </c>
      <c r="T85">
        <f t="shared" si="11"/>
        <v>-1.0468801815295595E-2</v>
      </c>
      <c r="Y85">
        <f t="shared" ref="Y85:Y97" ca="1" si="27" xml:space="preserve"> DistanceStationary_WeightMin*DistanceStationary_tMin + (1-DistanceStationary_WeightMin)*DistanceStationary_tMax</f>
        <v>0.56439425877148486</v>
      </c>
      <c r="Z85">
        <f t="shared" ca="1" si="26"/>
        <v>-2.1225904034416487E-8</v>
      </c>
      <c r="AA85" s="6">
        <f ca="1" xml:space="preserve"> IF(SIGN($Z83)*SIGN($Z84)=1, NA(), IF($Z83&lt;0, $Z83, $Z84))</f>
        <v>-1.7516388719240883E-4</v>
      </c>
      <c r="AB85" s="6">
        <f ca="1" xml:space="preserve"> IF(SIGN($Z83)*SIGN($Z84)=1, NA(), IF($Z83&lt;0, $Y83, $Y84))</f>
        <v>0.56494140625</v>
      </c>
      <c r="AC85" s="6">
        <f ca="1" xml:space="preserve"> IF(SIGN($Z83)*SIGN($Z84)=1, NA(), IF($Z83&lt;0, $Z84, $Z83))</f>
        <v>1.3747299829697246E-4</v>
      </c>
      <c r="AD85" s="6">
        <f ca="1" xml:space="preserve"> IF(SIGN($Z83)*SIGN($Z84)=1, NA(), IF($Z83&lt;0, $Y84, $Y83))</f>
        <v>0.56396484375</v>
      </c>
      <c r="AE85">
        <f t="shared" ref="AE85:AE96" ca="1" si="28" xml:space="preserve"> MIN(0.9375, MAX(0.0625, DistanceStationary_DerivMax/(DistanceStationary_DerivMax-DistanceStationary_DerivMin) ))</f>
        <v>0.43972098200051229</v>
      </c>
      <c r="AO85">
        <f t="shared" ca="1" si="24"/>
        <v>-8.7389254844548334E-2</v>
      </c>
      <c r="AP85">
        <f t="shared" ca="1" si="24"/>
        <v>0.45188355521077672</v>
      </c>
      <c r="AQ85" t="e">
        <f t="shared" ca="1" si="24"/>
        <v>#N/A</v>
      </c>
      <c r="AR85" t="e">
        <f t="shared" ca="1" si="24"/>
        <v>#N/A</v>
      </c>
      <c r="AS85" t="e">
        <f t="shared" ca="1" si="24"/>
        <v>#N/A</v>
      </c>
      <c r="AU85">
        <f t="shared" ca="1" si="25"/>
        <v>8.7680153075883949E-2</v>
      </c>
      <c r="AV85">
        <f t="shared" ca="1" si="25"/>
        <v>0.23527277854345321</v>
      </c>
      <c r="AW85" t="e">
        <f t="shared" ca="1" si="25"/>
        <v>#N/A</v>
      </c>
      <c r="AX85" t="e">
        <f t="shared" ca="1" si="25"/>
        <v>#N/A</v>
      </c>
      <c r="AY85" t="e">
        <f t="shared" ca="1" si="25"/>
        <v>#N/A</v>
      </c>
    </row>
    <row r="86" spans="2:51" x14ac:dyDescent="0.2">
      <c r="B86">
        <f xml:space="preserve"> (ROW()-ROW(Bézier_t)) / (ROWS(Bézier_t) - 1)</f>
        <v>9.27734375E-3</v>
      </c>
      <c r="C86">
        <f t="shared" si="5"/>
        <v>2.1918362629367045E-2</v>
      </c>
      <c r="D86">
        <f t="shared" si="5"/>
        <v>1.3915341112000119E-2</v>
      </c>
      <c r="E86">
        <f t="shared" si="6"/>
        <v>-2.1918362629367045E-2</v>
      </c>
      <c r="G86">
        <f t="shared" si="16"/>
        <v>1.3518780983433969E-3</v>
      </c>
      <c r="H86">
        <f t="shared" si="17"/>
        <v>1.5635189932624687E-5</v>
      </c>
      <c r="J86">
        <f t="shared" si="7"/>
        <v>0.37140817058564507</v>
      </c>
      <c r="K86" t="b">
        <f t="shared" ca="1" si="15"/>
        <v>0</v>
      </c>
      <c r="P86">
        <f xml:space="preserve"> 1 + ROW() - ROW(Shading_Count)</f>
        <v>20</v>
      </c>
      <c r="Q86">
        <f t="shared" si="8"/>
        <v>2040</v>
      </c>
      <c r="R86">
        <f t="shared" si="9"/>
        <v>3.3131391217462907E-3</v>
      </c>
      <c r="S86">
        <f t="shared" si="10"/>
        <v>0.65976310907751279</v>
      </c>
      <c r="T86">
        <f t="shared" si="11"/>
        <v>-3.3131391217462907E-3</v>
      </c>
      <c r="Y86">
        <f t="shared" ca="1" si="27"/>
        <v>0.56436742033264209</v>
      </c>
      <c r="Z86">
        <f t="shared" ca="1" si="26"/>
        <v>8.5711890448203487E-6</v>
      </c>
      <c r="AA86">
        <f ca="1" xml:space="preserve"> IF($Z85&lt;0, $Z85, AA85)</f>
        <v>-2.1225904034416487E-8</v>
      </c>
      <c r="AB86">
        <f ca="1" xml:space="preserve"> IF($Z85&lt;0, $Y85, AB85)</f>
        <v>0.56439425877148486</v>
      </c>
      <c r="AC86">
        <f ca="1" xml:space="preserve"> IF($Z85&lt;0, AC85, $Z85)</f>
        <v>1.3747299829697246E-4</v>
      </c>
      <c r="AD86">
        <f ca="1" xml:space="preserve"> IF($Z85&lt;0, AD85, $Y85)</f>
        <v>0.56396484375</v>
      </c>
      <c r="AE86">
        <f t="shared" ca="1" si="28"/>
        <v>0.9375</v>
      </c>
      <c r="AO86">
        <f t="shared" ca="1" si="24"/>
        <v>-8.7085485047262073E-2</v>
      </c>
      <c r="AP86">
        <f t="shared" ca="1" si="24"/>
        <v>0.45203610687507068</v>
      </c>
      <c r="AQ86" t="e">
        <f t="shared" ca="1" si="24"/>
        <v>#N/A</v>
      </c>
      <c r="AR86" t="e">
        <f t="shared" ca="1" si="24"/>
        <v>#N/A</v>
      </c>
      <c r="AS86" t="e">
        <f t="shared" ca="1" si="24"/>
        <v>#N/A</v>
      </c>
      <c r="AU86">
        <f t="shared" ca="1" si="25"/>
        <v>8.7590939435120363E-2</v>
      </c>
      <c r="AV86">
        <f t="shared" ca="1" si="25"/>
        <v>0.23573497704887858</v>
      </c>
      <c r="AW86" t="e">
        <f t="shared" ca="1" si="25"/>
        <v>#N/A</v>
      </c>
      <c r="AX86" t="e">
        <f t="shared" ca="1" si="25"/>
        <v>#N/A</v>
      </c>
      <c r="AY86" t="e">
        <f t="shared" ca="1" si="25"/>
        <v>#N/A</v>
      </c>
    </row>
    <row r="87" spans="2:51" x14ac:dyDescent="0.2">
      <c r="B87">
        <f xml:space="preserve"> (ROW()-ROW(Bézier_t)) / (ROWS(Bézier_t) - 1)</f>
        <v>9.765625E-3</v>
      </c>
      <c r="C87">
        <f t="shared" si="5"/>
        <v>2.3052798584103588E-2</v>
      </c>
      <c r="D87">
        <f t="shared" si="5"/>
        <v>1.464765078123647E-2</v>
      </c>
      <c r="E87">
        <f t="shared" si="6"/>
        <v>-2.3052798584103588E-2</v>
      </c>
      <c r="G87">
        <f t="shared" si="16"/>
        <v>1.3502675242543845E-3</v>
      </c>
      <c r="H87">
        <f t="shared" si="17"/>
        <v>1.6466408096705644E-5</v>
      </c>
      <c r="J87">
        <f t="shared" si="7"/>
        <v>0.37074594918004389</v>
      </c>
      <c r="K87" t="b">
        <f t="shared" ca="1" si="15"/>
        <v>0</v>
      </c>
      <c r="P87">
        <f xml:space="preserve"> 1 + ROW() - ROW(Shading_Count)</f>
        <v>21</v>
      </c>
      <c r="Q87">
        <f t="shared" si="8"/>
        <v>11</v>
      </c>
      <c r="R87">
        <f t="shared" si="9"/>
        <v>1.1622382560744883E-2</v>
      </c>
      <c r="S87">
        <f t="shared" si="10"/>
        <v>7.3241204101545587E-3</v>
      </c>
      <c r="T87">
        <f t="shared" si="11"/>
        <v>-1.1622382560744883E-2</v>
      </c>
      <c r="Y87">
        <f t="shared" ca="1" si="27"/>
        <v>0.56439258136905723</v>
      </c>
      <c r="Z87">
        <f t="shared" ca="1" si="26"/>
        <v>5.1579621906938655E-7</v>
      </c>
      <c r="AA87">
        <f t="shared" ref="AA87:AA97" ca="1" si="29" xml:space="preserve"> IF($Z86&lt;0, $Z86, AA86)</f>
        <v>-2.1225904034416487E-8</v>
      </c>
      <c r="AB87">
        <f t="shared" ref="AB87:AB97" ca="1" si="30" xml:space="preserve"> IF($Z86&lt;0, $Y86, AB86)</f>
        <v>0.56439425877148486</v>
      </c>
      <c r="AC87">
        <f t="shared" ref="AC87:AC97" ca="1" si="31" xml:space="preserve"> IF($Z86&lt;0, AC86, $Z86)</f>
        <v>8.5711890448203487E-6</v>
      </c>
      <c r="AD87">
        <f t="shared" ref="AD87:AD97" ca="1" si="32" xml:space="preserve"> IF($Z86&lt;0, AD86, $Y86)</f>
        <v>0.56436742033264209</v>
      </c>
      <c r="AE87">
        <f t="shared" ca="1" si="28"/>
        <v>0.9375</v>
      </c>
      <c r="AO87">
        <f t="shared" ref="AO87:AS96" ca="1" si="33" xml:space="preserve"> Bézier_DistanceFromX + COS(INDEX(Bézier_DistanceStationary_Ang,AO$64)+(Bézier_t-0.5)*Circle_AngularWidth ) * INDEX(Bézier_DistanceStationary_Dist,AO$64)</f>
        <v>-8.6781624174162159E-2</v>
      </c>
      <c r="AP87">
        <f t="shared" ca="1" si="33"/>
        <v>0.45218818579059111</v>
      </c>
      <c r="AQ87" t="e">
        <f t="shared" ca="1" si="33"/>
        <v>#N/A</v>
      </c>
      <c r="AR87" t="e">
        <f t="shared" ca="1" si="33"/>
        <v>#N/A</v>
      </c>
      <c r="AS87" t="e">
        <f t="shared" ca="1" si="33"/>
        <v>#N/A</v>
      </c>
      <c r="AU87">
        <f t="shared" ref="AU87:AY96" ca="1" si="34" xml:space="preserve"> Bézier_DistanceFromY + SIN(INDEX(Bézier_DistanceStationary_Ang,AU$64)+(Bézier_t-0.5)*Circle_AngularWidth ) * INDEX(Bézier_DistanceStationary_Dist,AU$64)</f>
        <v>8.7502036492308699E-2</v>
      </c>
      <c r="AV87">
        <f t="shared" ca="1" si="34"/>
        <v>0.23619733132013646</v>
      </c>
      <c r="AW87" t="e">
        <f t="shared" ca="1" si="34"/>
        <v>#N/A</v>
      </c>
      <c r="AX87" t="e">
        <f t="shared" ca="1" si="34"/>
        <v>#N/A</v>
      </c>
      <c r="AY87" t="e">
        <f t="shared" ca="1" si="34"/>
        <v>#N/A</v>
      </c>
    </row>
    <row r="88" spans="2:51" x14ac:dyDescent="0.2">
      <c r="B88">
        <f xml:space="preserve"> (ROW()-ROW(Bézier_t)) / (ROWS(Bézier_t) - 1)</f>
        <v>1.025390625E-2</v>
      </c>
      <c r="C88">
        <f t="shared" si="5"/>
        <v>2.4185326398583132E-2</v>
      </c>
      <c r="D88">
        <f t="shared" si="5"/>
        <v>1.5379948649691369E-2</v>
      </c>
      <c r="E88">
        <f t="shared" si="6"/>
        <v>-2.4185326398583132E-2</v>
      </c>
      <c r="G88">
        <f t="shared" si="16"/>
        <v>1.3486583773192535E-3</v>
      </c>
      <c r="H88">
        <f t="shared" si="17"/>
        <v>1.7296189117313818E-5</v>
      </c>
      <c r="J88">
        <f t="shared" si="7"/>
        <v>0.37008735637435602</v>
      </c>
      <c r="K88" t="b">
        <f t="shared" ca="1" si="15"/>
        <v>0</v>
      </c>
      <c r="P88">
        <f xml:space="preserve"> 1 + ROW() - ROW(Shading_Count)</f>
        <v>22</v>
      </c>
      <c r="Q88">
        <f t="shared" si="8"/>
        <v>2039</v>
      </c>
      <c r="R88">
        <f t="shared" si="9"/>
        <v>3.6833749618381262E-3</v>
      </c>
      <c r="S88">
        <f t="shared" si="10"/>
        <v>0.66025663567369475</v>
      </c>
      <c r="T88">
        <f t="shared" si="11"/>
        <v>-3.6833749618381262E-3</v>
      </c>
      <c r="Y88">
        <f t="shared" ca="1" si="27"/>
        <v>0.56439415393383319</v>
      </c>
      <c r="Z88">
        <f t="shared" ca="1" si="26"/>
        <v>1.233796351196581E-8</v>
      </c>
      <c r="AA88">
        <f t="shared" ca="1" si="29"/>
        <v>-2.1225904034416487E-8</v>
      </c>
      <c r="AB88">
        <f t="shared" ca="1" si="30"/>
        <v>0.56439425877148486</v>
      </c>
      <c r="AC88">
        <f t="shared" ca="1" si="31"/>
        <v>5.1579621906938655E-7</v>
      </c>
      <c r="AD88">
        <f t="shared" ca="1" si="32"/>
        <v>0.56439258136905723</v>
      </c>
      <c r="AE88">
        <f t="shared" ca="1" si="28"/>
        <v>0.9375</v>
      </c>
      <c r="AO88">
        <f t="shared" ca="1" si="33"/>
        <v>-8.647767254303261E-2</v>
      </c>
      <c r="AP88">
        <f t="shared" ca="1" si="33"/>
        <v>0.45233979179829081</v>
      </c>
      <c r="AQ88" t="e">
        <f t="shared" ca="1" si="33"/>
        <v>#N/A</v>
      </c>
      <c r="AR88" t="e">
        <f t="shared" ca="1" si="33"/>
        <v>#N/A</v>
      </c>
      <c r="AS88" t="e">
        <f t="shared" ca="1" si="33"/>
        <v>#N/A</v>
      </c>
      <c r="AU88">
        <f t="shared" ca="1" si="34"/>
        <v>8.7413444340425472E-2</v>
      </c>
      <c r="AV88">
        <f t="shared" ca="1" si="34"/>
        <v>0.23665984087368711</v>
      </c>
      <c r="AW88" t="e">
        <f t="shared" ca="1" si="34"/>
        <v>#N/A</v>
      </c>
      <c r="AX88" t="e">
        <f t="shared" ca="1" si="34"/>
        <v>#N/A</v>
      </c>
      <c r="AY88" t="e">
        <f t="shared" ca="1" si="34"/>
        <v>#N/A</v>
      </c>
    </row>
    <row r="89" spans="2:51" x14ac:dyDescent="0.2">
      <c r="B89">
        <f xml:space="preserve"> (ROW()-ROW(Bézier_t)) / (ROWS(Bézier_t) - 1)</f>
        <v>1.07421875E-2</v>
      </c>
      <c r="C89">
        <f t="shared" si="5"/>
        <v>2.5315947225317364E-2</v>
      </c>
      <c r="D89">
        <f t="shared" si="5"/>
        <v>1.611223412732574E-2</v>
      </c>
      <c r="E89">
        <f t="shared" si="6"/>
        <v>-2.5315947225317364E-2</v>
      </c>
      <c r="G89">
        <f t="shared" si="16"/>
        <v>1.3470506577702994E-3</v>
      </c>
      <c r="H89">
        <f t="shared" si="17"/>
        <v>1.8124531899593822E-5</v>
      </c>
      <c r="J89">
        <f t="shared" si="7"/>
        <v>0.369432394623598</v>
      </c>
      <c r="K89" t="b">
        <f t="shared" ca="1" si="15"/>
        <v>0</v>
      </c>
      <c r="P89">
        <f xml:space="preserve"> 1 + ROW() - ROW(Shading_Count)</f>
        <v>23</v>
      </c>
      <c r="Q89">
        <f t="shared" si="8"/>
        <v>12</v>
      </c>
      <c r="R89">
        <f t="shared" si="9"/>
        <v>1.2774043640820312E-2</v>
      </c>
      <c r="S89">
        <f t="shared" si="10"/>
        <v>8.056509734665717E-3</v>
      </c>
      <c r="T89">
        <f t="shared" si="11"/>
        <v>-1.2774043640820312E-2</v>
      </c>
      <c r="Y89">
        <f t="shared" ca="1" si="27"/>
        <v>0.56439419247179723</v>
      </c>
      <c r="Z89">
        <f t="shared" ca="1" si="26"/>
        <v>0</v>
      </c>
      <c r="AA89">
        <f t="shared" ca="1" si="29"/>
        <v>-2.1225904034416487E-8</v>
      </c>
      <c r="AB89">
        <f t="shared" ca="1" si="30"/>
        <v>0.56439425877148486</v>
      </c>
      <c r="AC89">
        <f t="shared" ca="1" si="31"/>
        <v>1.233796351196581E-8</v>
      </c>
      <c r="AD89">
        <f t="shared" ca="1" si="32"/>
        <v>0.56439415393383319</v>
      </c>
      <c r="AE89">
        <f t="shared" ca="1" si="28"/>
        <v>0.36759659758863711</v>
      </c>
      <c r="AO89">
        <f t="shared" ca="1" si="33"/>
        <v>-8.6173630471752333E-2</v>
      </c>
      <c r="AP89">
        <f t="shared" ca="1" si="33"/>
        <v>0.45249092473961694</v>
      </c>
      <c r="AQ89" t="e">
        <f t="shared" ca="1" si="33"/>
        <v>#N/A</v>
      </c>
      <c r="AR89" t="e">
        <f t="shared" ca="1" si="33"/>
        <v>#N/A</v>
      </c>
      <c r="AS89" t="e">
        <f t="shared" ca="1" si="33"/>
        <v>#N/A</v>
      </c>
      <c r="AU89">
        <f t="shared" ca="1" si="34"/>
        <v>8.7325163072122236E-2</v>
      </c>
      <c r="AV89">
        <f t="shared" ca="1" si="34"/>
        <v>0.23712250522582845</v>
      </c>
      <c r="AW89" t="e">
        <f t="shared" ca="1" si="34"/>
        <v>#N/A</v>
      </c>
      <c r="AX89" t="e">
        <f t="shared" ca="1" si="34"/>
        <v>#N/A</v>
      </c>
      <c r="AY89" t="e">
        <f t="shared" ca="1" si="34"/>
        <v>#N/A</v>
      </c>
    </row>
    <row r="90" spans="2:51" x14ac:dyDescent="0.2">
      <c r="B90">
        <f xml:space="preserve"> (ROW()-ROW(Bézier_t)) / (ROWS(Bézier_t) - 1)</f>
        <v>1.123046875E-2</v>
      </c>
      <c r="C90">
        <f t="shared" si="5"/>
        <v>2.6444662216817964E-2</v>
      </c>
      <c r="D90">
        <f t="shared" si="5"/>
        <v>1.6844506624100516E-2</v>
      </c>
      <c r="E90">
        <f t="shared" si="6"/>
        <v>-2.6444662216817964E-2</v>
      </c>
      <c r="G90">
        <f t="shared" si="16"/>
        <v>1.3454443658401354E-3</v>
      </c>
      <c r="H90">
        <f t="shared" si="17"/>
        <v>1.8951435355388257E-5</v>
      </c>
      <c r="J90">
        <f t="shared" si="7"/>
        <v>0.36878106633206387</v>
      </c>
      <c r="K90" t="b">
        <f t="shared" ca="1" si="15"/>
        <v>0</v>
      </c>
      <c r="P90">
        <f xml:space="preserve"> 1 + ROW() - ROW(Shading_Count)</f>
        <v>24</v>
      </c>
      <c r="Q90">
        <f t="shared" si="8"/>
        <v>2038</v>
      </c>
      <c r="R90">
        <f t="shared" si="9"/>
        <v>4.0540284302552181E-3</v>
      </c>
      <c r="S90">
        <f t="shared" si="10"/>
        <v>0.66074895977024639</v>
      </c>
      <c r="T90">
        <f t="shared" si="11"/>
        <v>-4.0540284302552181E-3</v>
      </c>
      <c r="Y90">
        <f t="shared" ca="1" si="27"/>
        <v>0.5643941966155277</v>
      </c>
      <c r="Z90">
        <f t="shared" ca="1" si="26"/>
        <v>-1.3266191756233781E-9</v>
      </c>
      <c r="AA90">
        <f t="shared" ca="1" si="29"/>
        <v>-2.1225904034416487E-8</v>
      </c>
      <c r="AB90">
        <f t="shared" ca="1" si="30"/>
        <v>0.56439425877148486</v>
      </c>
      <c r="AC90">
        <f t="shared" ca="1" si="31"/>
        <v>0</v>
      </c>
      <c r="AD90">
        <f t="shared" ca="1" si="32"/>
        <v>0.56439419247179723</v>
      </c>
      <c r="AE90">
        <f t="shared" ca="1" si="28"/>
        <v>6.25E-2</v>
      </c>
      <c r="AO90">
        <f t="shared" ca="1" si="33"/>
        <v>-8.5869498278294917E-2</v>
      </c>
      <c r="AP90">
        <f t="shared" ca="1" si="33"/>
        <v>0.4526415844565117</v>
      </c>
      <c r="AQ90" t="e">
        <f t="shared" ca="1" si="33"/>
        <v>#N/A</v>
      </c>
      <c r="AR90" t="e">
        <f t="shared" ca="1" si="33"/>
        <v>#N/A</v>
      </c>
      <c r="AS90" t="e">
        <f t="shared" ca="1" si="33"/>
        <v>#N/A</v>
      </c>
      <c r="AU90">
        <f t="shared" ca="1" si="34"/>
        <v>8.7237192779725359E-2</v>
      </c>
      <c r="AV90">
        <f t="shared" ca="1" si="34"/>
        <v>0.23758532389269643</v>
      </c>
      <c r="AW90" t="e">
        <f t="shared" ca="1" si="34"/>
        <v>#N/A</v>
      </c>
      <c r="AX90" t="e">
        <f t="shared" ca="1" si="34"/>
        <v>#N/A</v>
      </c>
      <c r="AY90" t="e">
        <f t="shared" ca="1" si="34"/>
        <v>#N/A</v>
      </c>
    </row>
    <row r="91" spans="2:51" x14ac:dyDescent="0.2">
      <c r="B91">
        <f xml:space="preserve"> (ROW()-ROW(Bézier_t)) / (ROWS(Bézier_t) - 1)</f>
        <v>1.171875E-2</v>
      </c>
      <c r="C91">
        <f t="shared" si="5"/>
        <v>2.7571472525596625E-2</v>
      </c>
      <c r="D91">
        <f t="shared" si="5"/>
        <v>1.7576765549976621E-2</v>
      </c>
      <c r="E91">
        <f t="shared" si="6"/>
        <v>-2.7571472525596625E-2</v>
      </c>
      <c r="G91">
        <f t="shared" si="16"/>
        <v>1.3438395017616831E-3</v>
      </c>
      <c r="H91">
        <f t="shared" si="17"/>
        <v>1.9776898403229718E-5</v>
      </c>
      <c r="J91">
        <f t="shared" si="7"/>
        <v>0.36813337385257705</v>
      </c>
      <c r="K91" t="b">
        <f t="shared" ca="1" si="15"/>
        <v>0</v>
      </c>
      <c r="P91">
        <f xml:space="preserve"> 1 + ROW() - ROW(Shading_Count)</f>
        <v>25</v>
      </c>
      <c r="Q91">
        <f t="shared" si="8"/>
        <v>13</v>
      </c>
      <c r="R91">
        <f t="shared" si="9"/>
        <v>1.3923786208033565E-2</v>
      </c>
      <c r="S91">
        <f t="shared" si="10"/>
        <v>8.7888925687470785E-3</v>
      </c>
      <c r="T91">
        <f t="shared" si="11"/>
        <v>-1.3923786208033565E-2</v>
      </c>
      <c r="Y91">
        <f t="shared" ca="1" si="27"/>
        <v>0.5643941927307804</v>
      </c>
      <c r="Z91">
        <f t="shared" ca="1" si="26"/>
        <v>-8.2913620413904709E-11</v>
      </c>
      <c r="AA91">
        <f t="shared" ca="1" si="29"/>
        <v>-1.3266191756233781E-9</v>
      </c>
      <c r="AB91">
        <f t="shared" ca="1" si="30"/>
        <v>0.5643941966155277</v>
      </c>
      <c r="AC91">
        <f t="shared" ca="1" si="31"/>
        <v>0</v>
      </c>
      <c r="AD91">
        <f t="shared" ca="1" si="32"/>
        <v>0.56439419247179723</v>
      </c>
      <c r="AE91">
        <f t="shared" ca="1" si="28"/>
        <v>6.25E-2</v>
      </c>
      <c r="AO91">
        <f t="shared" ca="1" si="33"/>
        <v>-8.5565276280728145E-2</v>
      </c>
      <c r="AP91">
        <f t="shared" ca="1" si="33"/>
        <v>0.45279177079141186</v>
      </c>
      <c r="AQ91" t="e">
        <f t="shared" ca="1" si="33"/>
        <v>#N/A</v>
      </c>
      <c r="AR91" t="e">
        <f t="shared" ca="1" si="33"/>
        <v>#N/A</v>
      </c>
      <c r="AS91" t="e">
        <f t="shared" ca="1" si="33"/>
        <v>#N/A</v>
      </c>
      <c r="AU91">
        <f t="shared" ca="1" si="34"/>
        <v>8.7149533555236025E-2</v>
      </c>
      <c r="AV91">
        <f t="shared" ca="1" si="34"/>
        <v>0.23804829639026559</v>
      </c>
      <c r="AW91" t="e">
        <f t="shared" ca="1" si="34"/>
        <v>#N/A</v>
      </c>
      <c r="AX91" t="e">
        <f t="shared" ca="1" si="34"/>
        <v>#N/A</v>
      </c>
      <c r="AY91" t="e">
        <f t="shared" ca="1" si="34"/>
        <v>#N/A</v>
      </c>
    </row>
    <row r="92" spans="2:51" x14ac:dyDescent="0.2">
      <c r="B92">
        <f xml:space="preserve"> (ROW()-ROW(Bézier_t)) / (ROWS(Bézier_t) - 1)</f>
        <v>1.220703125E-2</v>
      </c>
      <c r="C92">
        <f t="shared" si="5"/>
        <v>2.8696379304165024E-2</v>
      </c>
      <c r="D92">
        <f t="shared" si="5"/>
        <v>1.830901031491498E-2</v>
      </c>
      <c r="E92">
        <f t="shared" si="6"/>
        <v>-2.8696379304165024E-2</v>
      </c>
      <c r="G92">
        <f t="shared" si="16"/>
        <v>1.3422360657681517E-3</v>
      </c>
      <c r="H92">
        <f t="shared" si="17"/>
        <v>2.0600919968335119E-5</v>
      </c>
      <c r="J92">
        <f t="shared" si="7"/>
        <v>0.36748931948574204</v>
      </c>
      <c r="K92" t="b">
        <f t="shared" ca="1" si="15"/>
        <v>0</v>
      </c>
      <c r="P92">
        <f xml:space="preserve"> 1 + ROW() - ROW(Shading_Count)</f>
        <v>26</v>
      </c>
      <c r="Q92">
        <f t="shared" si="8"/>
        <v>2037</v>
      </c>
      <c r="R92">
        <f t="shared" si="9"/>
        <v>4.4250983744858812E-3</v>
      </c>
      <c r="S92">
        <f t="shared" si="10"/>
        <v>0.66124008195720718</v>
      </c>
      <c r="T92">
        <f t="shared" si="11"/>
        <v>-4.4250983744858812E-3</v>
      </c>
      <c r="Y92">
        <f t="shared" ca="1" si="27"/>
        <v>0.56439419248798373</v>
      </c>
      <c r="Z92">
        <f t="shared" ca="1" si="26"/>
        <v>-5.1823823010721526E-12</v>
      </c>
      <c r="AA92">
        <f t="shared" ca="1" si="29"/>
        <v>-8.2913620413904709E-11</v>
      </c>
      <c r="AB92">
        <f t="shared" ca="1" si="30"/>
        <v>0.5643941927307804</v>
      </c>
      <c r="AC92">
        <f t="shared" ca="1" si="31"/>
        <v>0</v>
      </c>
      <c r="AD92">
        <f t="shared" ca="1" si="32"/>
        <v>0.56439419247179723</v>
      </c>
      <c r="AE92">
        <f t="shared" ca="1" si="28"/>
        <v>6.25E-2</v>
      </c>
      <c r="AO92">
        <f t="shared" ca="1" si="33"/>
        <v>-8.5260964797213637E-2</v>
      </c>
      <c r="AP92">
        <f t="shared" ca="1" si="33"/>
        <v>0.45294148358724956</v>
      </c>
      <c r="AQ92" t="e">
        <f t="shared" ca="1" si="33"/>
        <v>#N/A</v>
      </c>
      <c r="AR92" t="e">
        <f t="shared" ca="1" si="33"/>
        <v>#N/A</v>
      </c>
      <c r="AS92" t="e">
        <f t="shared" ca="1" si="33"/>
        <v>#N/A</v>
      </c>
      <c r="AU92">
        <f t="shared" ca="1" si="34"/>
        <v>8.7062185490330124E-2</v>
      </c>
      <c r="AV92">
        <f t="shared" ca="1" si="34"/>
        <v>0.23851142223434985</v>
      </c>
      <c r="AW92" t="e">
        <f t="shared" ca="1" si="34"/>
        <v>#N/A</v>
      </c>
      <c r="AX92" t="e">
        <f t="shared" ca="1" si="34"/>
        <v>#N/A</v>
      </c>
      <c r="AY92" t="e">
        <f t="shared" ca="1" si="34"/>
        <v>#N/A</v>
      </c>
    </row>
    <row r="93" spans="2:51" x14ac:dyDescent="0.2">
      <c r="B93">
        <f xml:space="preserve"> (ROW()-ROW(Bézier_t)) / (ROWS(Bézier_t) - 1)</f>
        <v>1.26953125E-2</v>
      </c>
      <c r="C93">
        <f t="shared" si="5"/>
        <v>2.9819383705034855E-2</v>
      </c>
      <c r="D93">
        <f t="shared" si="5"/>
        <v>1.9041240328876524E-2</v>
      </c>
      <c r="E93">
        <f t="shared" si="6"/>
        <v>-2.9819383705034855E-2</v>
      </c>
      <c r="G93">
        <f t="shared" si="16"/>
        <v>1.340634058093084E-3</v>
      </c>
      <c r="H93">
        <f t="shared" si="17"/>
        <v>2.1423498982598416E-5</v>
      </c>
      <c r="J93">
        <f t="shared" si="7"/>
        <v>0.36684890547919619</v>
      </c>
      <c r="K93" t="b">
        <f t="shared" ca="1" si="15"/>
        <v>0</v>
      </c>
      <c r="P93">
        <f xml:space="preserve"> 1 + ROW() - ROW(Shading_Count)</f>
        <v>27</v>
      </c>
      <c r="Q93">
        <f t="shared" si="8"/>
        <v>14</v>
      </c>
      <c r="R93">
        <f t="shared" si="9"/>
        <v>1.5071611414896328E-2</v>
      </c>
      <c r="S93">
        <f t="shared" si="10"/>
        <v>9.5212683223595655E-3</v>
      </c>
      <c r="T93">
        <f t="shared" si="11"/>
        <v>-1.5071611414896328E-2</v>
      </c>
      <c r="Y93">
        <f t="shared" ca="1" si="27"/>
        <v>0.56439419247280886</v>
      </c>
      <c r="Z93">
        <f t="shared" ca="1" si="26"/>
        <v>-3.2385205628315816E-13</v>
      </c>
      <c r="AA93">
        <f t="shared" ca="1" si="29"/>
        <v>-5.1823823010721526E-12</v>
      </c>
      <c r="AB93">
        <f t="shared" ca="1" si="30"/>
        <v>0.56439419248798373</v>
      </c>
      <c r="AC93">
        <f t="shared" ca="1" si="31"/>
        <v>0</v>
      </c>
      <c r="AD93">
        <f t="shared" ca="1" si="32"/>
        <v>0.56439419247179723</v>
      </c>
      <c r="AE93">
        <f t="shared" ca="1" si="28"/>
        <v>6.25E-2</v>
      </c>
      <c r="AO93">
        <f t="shared" ca="1" si="33"/>
        <v>-8.4956564146006733E-2</v>
      </c>
      <c r="AP93">
        <f t="shared" ca="1" si="33"/>
        <v>0.45309072268745193</v>
      </c>
      <c r="AQ93" t="e">
        <f t="shared" ca="1" si="33"/>
        <v>#N/A</v>
      </c>
      <c r="AR93" t="e">
        <f t="shared" ca="1" si="33"/>
        <v>#N/A</v>
      </c>
      <c r="AS93" t="e">
        <f t="shared" ca="1" si="33"/>
        <v>#N/A</v>
      </c>
      <c r="AU93">
        <f t="shared" ca="1" si="34"/>
        <v>8.6975148676357916E-2</v>
      </c>
      <c r="AV93">
        <f t="shared" ca="1" si="34"/>
        <v>0.23897470094060244</v>
      </c>
      <c r="AW93" t="e">
        <f t="shared" ca="1" si="34"/>
        <v>#N/A</v>
      </c>
      <c r="AX93" t="e">
        <f t="shared" ca="1" si="34"/>
        <v>#N/A</v>
      </c>
      <c r="AY93" t="e">
        <f t="shared" ca="1" si="34"/>
        <v>#N/A</v>
      </c>
    </row>
    <row r="94" spans="2:51" x14ac:dyDescent="0.2">
      <c r="B94">
        <f xml:space="preserve"> (ROW()-ROW(Bézier_t)) / (ROWS(Bézier_t) - 1)</f>
        <v>1.318359375E-2</v>
      </c>
      <c r="C94">
        <f t="shared" si="5"/>
        <v>3.0940486880717807E-2</v>
      </c>
      <c r="D94">
        <f t="shared" si="5"/>
        <v>1.977345500182218E-2</v>
      </c>
      <c r="E94">
        <f t="shared" si="6"/>
        <v>-3.0940486880717807E-2</v>
      </c>
      <c r="G94">
        <f t="shared" si="16"/>
        <v>1.3390334789703038E-3</v>
      </c>
      <c r="H94">
        <f t="shared" si="17"/>
        <v>2.2244634384583631E-5</v>
      </c>
      <c r="J94">
        <f t="shared" si="7"/>
        <v>0.36621213402685987</v>
      </c>
      <c r="K94" t="b">
        <f t="shared" ca="1" si="15"/>
        <v>0</v>
      </c>
      <c r="P94">
        <f xml:space="preserve"> 1 + ROW() - ROW(Shading_Count)</f>
        <v>28</v>
      </c>
      <c r="Q94">
        <f t="shared" si="8"/>
        <v>2036</v>
      </c>
      <c r="R94">
        <f t="shared" si="9"/>
        <v>4.7965836420188705E-3</v>
      </c>
      <c r="S94">
        <f t="shared" si="10"/>
        <v>0.66173000282461614</v>
      </c>
      <c r="T94">
        <f t="shared" si="11"/>
        <v>-4.7965836420188705E-3</v>
      </c>
      <c r="Y94">
        <f t="shared" ca="1" si="27"/>
        <v>0.56439419247186051</v>
      </c>
      <c r="Z94">
        <f t="shared" ca="1" si="26"/>
        <v>-2.0677903833643541E-14</v>
      </c>
      <c r="AA94">
        <f t="shared" ca="1" si="29"/>
        <v>-3.2385205628315816E-13</v>
      </c>
      <c r="AB94">
        <f t="shared" ca="1" si="30"/>
        <v>0.56439419247280886</v>
      </c>
      <c r="AC94">
        <f t="shared" ca="1" si="31"/>
        <v>0</v>
      </c>
      <c r="AD94">
        <f t="shared" ca="1" si="32"/>
        <v>0.56439419247179723</v>
      </c>
      <c r="AE94">
        <f t="shared" ca="1" si="28"/>
        <v>6.25E-2</v>
      </c>
      <c r="AO94">
        <f t="shared" ca="1" si="33"/>
        <v>-8.4652074645455946E-2</v>
      </c>
      <c r="AP94">
        <f t="shared" ca="1" si="33"/>
        <v>0.4532394879359416</v>
      </c>
      <c r="AQ94" t="e">
        <f t="shared" ca="1" si="33"/>
        <v>#N/A</v>
      </c>
      <c r="AR94" t="e">
        <f t="shared" ca="1" si="33"/>
        <v>#N/A</v>
      </c>
      <c r="AS94" t="e">
        <f t="shared" ca="1" si="33"/>
        <v>#N/A</v>
      </c>
      <c r="AU94">
        <f t="shared" ca="1" si="34"/>
        <v>8.6888423204344423E-2</v>
      </c>
      <c r="AV94">
        <f t="shared" ca="1" si="34"/>
        <v>0.2394381320245168</v>
      </c>
      <c r="AW94" t="e">
        <f t="shared" ca="1" si="34"/>
        <v>#N/A</v>
      </c>
      <c r="AX94" t="e">
        <f t="shared" ca="1" si="34"/>
        <v>#N/A</v>
      </c>
      <c r="AY94" t="e">
        <f t="shared" ca="1" si="34"/>
        <v>#N/A</v>
      </c>
    </row>
    <row r="95" spans="2:51" x14ac:dyDescent="0.2">
      <c r="B95">
        <f xml:space="preserve"> (ROW()-ROW(Bézier_t)) / (ROWS(Bézier_t) - 1)</f>
        <v>1.3671875E-2</v>
      </c>
      <c r="C95">
        <f t="shared" si="5"/>
        <v>3.2059689983725555E-2</v>
      </c>
      <c r="D95">
        <f t="shared" si="5"/>
        <v>2.0505653743712875E-2</v>
      </c>
      <c r="E95">
        <f t="shared" si="6"/>
        <v>-3.2059689983725555E-2</v>
      </c>
      <c r="G95">
        <f t="shared" si="16"/>
        <v>1.3374343286339282E-3</v>
      </c>
      <c r="H95">
        <f t="shared" si="17"/>
        <v>2.3064325119518338E-5</v>
      </c>
      <c r="J95">
        <f t="shared" si="7"/>
        <v>0.36557900726818904</v>
      </c>
      <c r="K95" t="b">
        <f t="shared" ca="1" si="15"/>
        <v>0</v>
      </c>
      <c r="P95">
        <f xml:space="preserve"> 1 + ROW() - ROW(Shading_Count)</f>
        <v>29</v>
      </c>
      <c r="Q95">
        <f t="shared" si="8"/>
        <v>15</v>
      </c>
      <c r="R95">
        <f t="shared" si="9"/>
        <v>1.6217520413920286E-2</v>
      </c>
      <c r="S95">
        <f t="shared" si="10"/>
        <v>1.025363640546411E-2</v>
      </c>
      <c r="T95">
        <f t="shared" si="11"/>
        <v>-1.6217520413920286E-2</v>
      </c>
      <c r="Y95">
        <f t="shared" ca="1" si="27"/>
        <v>0.56439419247180123</v>
      </c>
      <c r="Z95">
        <f t="shared" ca="1" si="26"/>
        <v>-1.5543122344752192E-15</v>
      </c>
      <c r="AA95">
        <f t="shared" ca="1" si="29"/>
        <v>-2.0677903833643541E-14</v>
      </c>
      <c r="AB95">
        <f t="shared" ca="1" si="30"/>
        <v>0.56439419247186051</v>
      </c>
      <c r="AC95">
        <f t="shared" ca="1" si="31"/>
        <v>0</v>
      </c>
      <c r="AD95">
        <f t="shared" ca="1" si="32"/>
        <v>0.56439419247179723</v>
      </c>
      <c r="AE95">
        <f t="shared" ca="1" si="28"/>
        <v>6.25E-2</v>
      </c>
      <c r="AO95">
        <f t="shared" ca="1" si="33"/>
        <v>-8.4347496614002759E-2</v>
      </c>
      <c r="AP95">
        <f t="shared" ca="1" si="33"/>
        <v>0.45338777917713685</v>
      </c>
      <c r="AQ95" t="e">
        <f t="shared" ca="1" si="33"/>
        <v>#N/A</v>
      </c>
      <c r="AR95" t="e">
        <f t="shared" ca="1" si="33"/>
        <v>#N/A</v>
      </c>
      <c r="AS95" t="e">
        <f t="shared" ca="1" si="33"/>
        <v>#N/A</v>
      </c>
      <c r="AU95">
        <f t="shared" ca="1" si="34"/>
        <v>8.680200916498898E-2</v>
      </c>
      <c r="AV95">
        <f t="shared" ca="1" si="34"/>
        <v>0.23990171500142712</v>
      </c>
      <c r="AW95" t="e">
        <f t="shared" ca="1" si="34"/>
        <v>#N/A</v>
      </c>
      <c r="AX95" t="e">
        <f t="shared" ca="1" si="34"/>
        <v>#N/A</v>
      </c>
      <c r="AY95" t="e">
        <f t="shared" ca="1" si="34"/>
        <v>#N/A</v>
      </c>
    </row>
    <row r="96" spans="2:51" x14ac:dyDescent="0.2">
      <c r="B96">
        <f xml:space="preserve"> (ROW()-ROW(Bézier_t)) / (ROWS(Bézier_t) - 1)</f>
        <v>1.416015625E-2</v>
      </c>
      <c r="C96">
        <f t="shared" si="5"/>
        <v>3.3176994166569794E-2</v>
      </c>
      <c r="D96">
        <f t="shared" si="5"/>
        <v>2.1237835964509531E-2</v>
      </c>
      <c r="E96">
        <f t="shared" si="6"/>
        <v>-3.3176994166569794E-2</v>
      </c>
      <c r="G96">
        <f t="shared" si="16"/>
        <v>1.3358366073184091E-3</v>
      </c>
      <c r="H96">
        <f t="shared" si="17"/>
        <v>2.3882570139286649E-5</v>
      </c>
      <c r="J96">
        <f t="shared" si="7"/>
        <v>0.3649495272874258</v>
      </c>
      <c r="K96" t="b">
        <f t="shared" ca="1" si="15"/>
        <v>0</v>
      </c>
      <c r="P96">
        <f xml:space="preserve"> 1 + ROW() - ROW(Shading_Count)</f>
        <v>30</v>
      </c>
      <c r="Q96">
        <f t="shared" si="8"/>
        <v>2035</v>
      </c>
      <c r="R96">
        <f t="shared" si="9"/>
        <v>5.1684830803420592E-3</v>
      </c>
      <c r="S96">
        <f t="shared" si="10"/>
        <v>0.66221872296251205</v>
      </c>
      <c r="T96">
        <f t="shared" si="11"/>
        <v>-5.1684830803420592E-3</v>
      </c>
      <c r="Y96">
        <f t="shared" ca="1" si="27"/>
        <v>0.56439419247179745</v>
      </c>
      <c r="Z96">
        <f t="shared" ca="1" si="26"/>
        <v>-5.8286708792820718E-16</v>
      </c>
      <c r="AA96">
        <f t="shared" ca="1" si="29"/>
        <v>-1.5543122344752192E-15</v>
      </c>
      <c r="AB96">
        <f t="shared" ca="1" si="30"/>
        <v>0.56439419247180123</v>
      </c>
      <c r="AC96">
        <f t="shared" ca="1" si="31"/>
        <v>0</v>
      </c>
      <c r="AD96">
        <f t="shared" ca="1" si="32"/>
        <v>0.56439419247179723</v>
      </c>
      <c r="AE96">
        <f t="shared" ca="1" si="28"/>
        <v>6.25E-2</v>
      </c>
      <c r="AO96">
        <f t="shared" ca="1" si="33"/>
        <v>-8.4042830370181218E-2</v>
      </c>
      <c r="AP96">
        <f t="shared" ca="1" si="33"/>
        <v>0.45353559625595163</v>
      </c>
      <c r="AQ96" t="e">
        <f t="shared" ca="1" si="33"/>
        <v>#N/A</v>
      </c>
      <c r="AR96" t="e">
        <f t="shared" ca="1" si="33"/>
        <v>#N/A</v>
      </c>
      <c r="AS96" t="e">
        <f t="shared" ca="1" si="33"/>
        <v>#N/A</v>
      </c>
      <c r="AU96">
        <f t="shared" ca="1" si="34"/>
        <v>8.6715906648665186E-2</v>
      </c>
      <c r="AV96">
        <f t="shared" ca="1" si="34"/>
        <v>0.24036544938650864</v>
      </c>
      <c r="AW96" t="e">
        <f t="shared" ca="1" si="34"/>
        <v>#N/A</v>
      </c>
      <c r="AX96" t="e">
        <f t="shared" ca="1" si="34"/>
        <v>#N/A</v>
      </c>
      <c r="AY96" t="e">
        <f t="shared" ca="1" si="34"/>
        <v>#N/A</v>
      </c>
    </row>
    <row r="97" spans="2:51" x14ac:dyDescent="0.2">
      <c r="B97">
        <f xml:space="preserve"> (ROW()-ROW(Bézier_t)) / (ROWS(Bézier_t) - 1)</f>
        <v>1.46484375E-2</v>
      </c>
      <c r="C97">
        <f t="shared" si="5"/>
        <v>3.4292400581762202E-2</v>
      </c>
      <c r="D97">
        <f t="shared" si="5"/>
        <v>2.1970001074173087E-2</v>
      </c>
      <c r="E97">
        <f t="shared" si="6"/>
        <v>-3.4292400581762202E-2</v>
      </c>
      <c r="G97">
        <f t="shared" si="16"/>
        <v>1.3342403152584712E-3</v>
      </c>
      <c r="H97">
        <f t="shared" si="17"/>
        <v>2.4699368402423119E-5</v>
      </c>
      <c r="J97">
        <f t="shared" si="7"/>
        <v>0.36432369611285037</v>
      </c>
      <c r="K97" t="b">
        <f t="shared" ca="1" si="15"/>
        <v>0</v>
      </c>
      <c r="P97">
        <f xml:space="preserve"> 1 + ROW() - ROW(Shading_Count)</f>
        <v>31</v>
      </c>
      <c r="Q97">
        <f t="shared" si="8"/>
        <v>16</v>
      </c>
      <c r="R97">
        <f t="shared" si="9"/>
        <v>1.7361514357617128E-2</v>
      </c>
      <c r="S97">
        <f t="shared" si="10"/>
        <v>1.0985996228021636E-2</v>
      </c>
      <c r="T97">
        <f t="shared" si="11"/>
        <v>-1.7361514357617128E-2</v>
      </c>
      <c r="Y97">
        <f t="shared" ca="1" si="27"/>
        <v>0.56439419247179723</v>
      </c>
      <c r="Z97">
        <f t="shared" ca="1" si="26"/>
        <v>0</v>
      </c>
      <c r="AA97">
        <f t="shared" ca="1" si="29"/>
        <v>-5.8286708792820718E-16</v>
      </c>
      <c r="AB97">
        <f t="shared" ca="1" si="30"/>
        <v>0.56439419247179745</v>
      </c>
      <c r="AC97">
        <f t="shared" ca="1" si="31"/>
        <v>0</v>
      </c>
      <c r="AD97">
        <f t="shared" ca="1" si="32"/>
        <v>0.56439419247179723</v>
      </c>
      <c r="AE97" s="6">
        <f ca="1" xml:space="preserve"> DistanceStationary_DerivMax/(DistanceStationary_DerivMax-DistanceStationary_DerivMin)</f>
        <v>0</v>
      </c>
      <c r="AF97" t="b">
        <f ca="1" xml:space="preserve"> ISNUMBER(DistanceStationary_t)</f>
        <v>1</v>
      </c>
      <c r="AO97">
        <f t="shared" ref="AO97:AS106" ca="1" si="35" xml:space="preserve"> Bézier_DistanceFromX + COS(INDEX(Bézier_DistanceStationary_Ang,AO$64)+(Bézier_t-0.5)*Circle_AngularWidth ) * INDEX(Bézier_DistanceStationary_Dist,AO$64)</f>
        <v>-8.3738076232617698E-2</v>
      </c>
      <c r="AP97">
        <f t="shared" ca="1" si="35"/>
        <v>0.45368293901779566</v>
      </c>
      <c r="AQ97" t="e">
        <f t="shared" ca="1" si="35"/>
        <v>#N/A</v>
      </c>
      <c r="AR97" t="e">
        <f t="shared" ca="1" si="35"/>
        <v>#N/A</v>
      </c>
      <c r="AS97" t="e">
        <f t="shared" ca="1" si="35"/>
        <v>#N/A</v>
      </c>
      <c r="AU97">
        <f t="shared" ref="AU97:AY106" ca="1" si="36" xml:space="preserve"> Bézier_DistanceFromY + SIN(INDEX(Bézier_DistanceStationary_Ang,AU$64)+(Bézier_t-0.5)*Circle_AngularWidth ) * INDEX(Bézier_DistanceStationary_Dist,AU$64)</f>
        <v>8.6630115745420788E-2</v>
      </c>
      <c r="AV97">
        <f t="shared" ca="1" si="36"/>
        <v>0.24082933469477821</v>
      </c>
      <c r="AW97" t="e">
        <f t="shared" ca="1" si="36"/>
        <v>#N/A</v>
      </c>
      <c r="AX97" t="e">
        <f t="shared" ca="1" si="36"/>
        <v>#N/A</v>
      </c>
      <c r="AY97" t="e">
        <f t="shared" ca="1" si="36"/>
        <v>#N/A</v>
      </c>
    </row>
    <row r="98" spans="2:51" x14ac:dyDescent="0.2">
      <c r="B98">
        <f xml:space="preserve"> (ROW()-ROW(Bézier_t)) / (ROWS(Bézier_t) - 1)</f>
        <v>1.513671875E-2</v>
      </c>
      <c r="C98">
        <f t="shared" si="5"/>
        <v>3.5405910381814468E-2</v>
      </c>
      <c r="D98">
        <f t="shared" si="5"/>
        <v>2.2702148482664459E-2</v>
      </c>
      <c r="E98">
        <f t="shared" si="6"/>
        <v>-3.5405910381814468E-2</v>
      </c>
      <c r="G98">
        <f t="shared" si="16"/>
        <v>1.3326454526891498E-3</v>
      </c>
      <c r="H98">
        <f t="shared" si="17"/>
        <v>2.5514718874104209E-5</v>
      </c>
      <c r="J98">
        <f t="shared" si="7"/>
        <v>0.36370151571603399</v>
      </c>
      <c r="K98" t="b">
        <f t="shared" ca="1" si="15"/>
        <v>0</v>
      </c>
      <c r="P98">
        <f xml:space="preserve"> 1 + ROW() - ROW(Shading_Count)</f>
        <v>32</v>
      </c>
      <c r="Q98">
        <f t="shared" si="8"/>
        <v>2034</v>
      </c>
      <c r="R98">
        <f t="shared" si="9"/>
        <v>5.5407955369446427E-3</v>
      </c>
      <c r="S98">
        <f t="shared" si="10"/>
        <v>0.66270624296093439</v>
      </c>
      <c r="T98">
        <f t="shared" si="11"/>
        <v>-5.5407955369446427E-3</v>
      </c>
      <c r="AO98">
        <f t="shared" ca="1" si="35"/>
        <v>-8.3433234520030278E-2</v>
      </c>
      <c r="AP98">
        <f t="shared" ca="1" si="35"/>
        <v>0.45382980730857492</v>
      </c>
      <c r="AQ98" t="e">
        <f t="shared" ca="1" si="35"/>
        <v>#N/A</v>
      </c>
      <c r="AR98" t="e">
        <f t="shared" ca="1" si="35"/>
        <v>#N/A</v>
      </c>
      <c r="AS98" t="e">
        <f t="shared" ca="1" si="35"/>
        <v>#N/A</v>
      </c>
      <c r="AU98">
        <f t="shared" ca="1" si="36"/>
        <v>8.6544636544977738E-2</v>
      </c>
      <c r="AV98">
        <f t="shared" ca="1" si="36"/>
        <v>0.24129337044109508</v>
      </c>
      <c r="AW98" t="e">
        <f t="shared" ca="1" si="36"/>
        <v>#N/A</v>
      </c>
      <c r="AX98" t="e">
        <f t="shared" ca="1" si="36"/>
        <v>#N/A</v>
      </c>
      <c r="AY98" t="e">
        <f t="shared" ca="1" si="36"/>
        <v>#N/A</v>
      </c>
    </row>
    <row r="99" spans="2:51" x14ac:dyDescent="0.2">
      <c r="B99">
        <f xml:space="preserve"> (ROW()-ROW(Bézier_t)) / (ROWS(Bézier_t) - 1)</f>
        <v>1.5625E-2</v>
      </c>
      <c r="C99">
        <f t="shared" si="5"/>
        <v>3.651752471923829E-2</v>
      </c>
      <c r="D99">
        <f t="shared" si="5"/>
        <v>2.343427759994458E-2</v>
      </c>
      <c r="E99">
        <f t="shared" si="6"/>
        <v>-3.651752471923829E-2</v>
      </c>
      <c r="G99">
        <f t="shared" si="16"/>
        <v>1.3310520198457955E-3</v>
      </c>
      <c r="H99">
        <f t="shared" si="17"/>
        <v>2.6328620526143919E-5</v>
      </c>
      <c r="J99">
        <f t="shared" si="7"/>
        <v>0.3630829880110914</v>
      </c>
      <c r="K99" t="b">
        <f t="shared" ca="1" si="15"/>
        <v>0</v>
      </c>
      <c r="P99">
        <f xml:space="preserve"> 1 + ROW() - ROW(Shading_Count)</f>
        <v>33</v>
      </c>
      <c r="Q99">
        <f t="shared" si="8"/>
        <v>17</v>
      </c>
      <c r="R99">
        <f t="shared" si="9"/>
        <v>1.8503594398498538E-2</v>
      </c>
      <c r="S99">
        <f t="shared" si="10"/>
        <v>1.1718347199993073E-2</v>
      </c>
      <c r="T99">
        <f t="shared" si="11"/>
        <v>-1.8503594398498538E-2</v>
      </c>
      <c r="X99" t="e">
        <f ca="1" xml:space="preserve"> MATCH(TRUE, OFFSET(Bézier_DistanceFromTurning?,X83, 0, ROWS(Bézier_DistanceFromTurning?)-X83), 0) + X83</f>
        <v>#N/A</v>
      </c>
      <c r="Y99" s="6" t="e">
        <f ca="1" xml:space="preserve"> INDEX(Bézier_t,$X99-1)</f>
        <v>#N/A</v>
      </c>
      <c r="Z99" t="e">
        <f t="shared" ref="Z99:Z113" ca="1" si="37" xml:space="preserve"> ((((p5_*DistanceStationary_t+p4_)*DistanceStationary_t+p3_)*DistanceStationary_t+p2_)*DistanceStationary_t+p1_)*DistanceStationary_t+p0_</f>
        <v>#N/A</v>
      </c>
      <c r="AO99">
        <f t="shared" ca="1" si="35"/>
        <v>-8.3128305551228826E-2</v>
      </c>
      <c r="AP99">
        <f t="shared" ca="1" si="35"/>
        <v>0.45397620097469138</v>
      </c>
      <c r="AQ99" t="e">
        <f t="shared" ca="1" si="35"/>
        <v>#N/A</v>
      </c>
      <c r="AR99" t="e">
        <f t="shared" ca="1" si="35"/>
        <v>#N/A</v>
      </c>
      <c r="AS99" t="e">
        <f t="shared" ca="1" si="35"/>
        <v>#N/A</v>
      </c>
      <c r="AU99">
        <f t="shared" ca="1" si="36"/>
        <v>8.6459469136731915E-2</v>
      </c>
      <c r="AV99">
        <f t="shared" ca="1" si="36"/>
        <v>0.24175755614016092</v>
      </c>
      <c r="AW99" t="e">
        <f t="shared" ca="1" si="36"/>
        <v>#N/A</v>
      </c>
      <c r="AX99" t="e">
        <f t="shared" ca="1" si="36"/>
        <v>#N/A</v>
      </c>
      <c r="AY99" t="e">
        <f t="shared" ca="1" si="36"/>
        <v>#N/A</v>
      </c>
    </row>
    <row r="100" spans="2:51" x14ac:dyDescent="0.2">
      <c r="B100">
        <f xml:space="preserve"> (ROW()-ROW(Bézier_t)) / (ROWS(Bézier_t) - 1)</f>
        <v>1.611328125E-2</v>
      </c>
      <c r="C100">
        <f t="shared" si="5"/>
        <v>3.7627244746545337E-2</v>
      </c>
      <c r="D100">
        <f t="shared" si="5"/>
        <v>2.4166387835974378E-2</v>
      </c>
      <c r="E100">
        <f t="shared" si="6"/>
        <v>-3.7627244746545337E-2</v>
      </c>
      <c r="G100">
        <f t="shared" si="16"/>
        <v>1.329460016964015E-3</v>
      </c>
      <c r="H100">
        <f t="shared" si="17"/>
        <v>2.7141072336984889E-5</v>
      </c>
      <c r="J100">
        <f t="shared" si="7"/>
        <v>0.36246811485393549</v>
      </c>
      <c r="K100" t="b">
        <f t="shared" ca="1" si="15"/>
        <v>0</v>
      </c>
      <c r="P100">
        <f xml:space="preserve"> 1 + ROW() - ROW(Shading_Count)</f>
        <v>34</v>
      </c>
      <c r="Q100">
        <f t="shared" si="8"/>
        <v>2033</v>
      </c>
      <c r="R100">
        <f t="shared" si="9"/>
        <v>5.913519859314053E-3</v>
      </c>
      <c r="S100">
        <f t="shared" si="10"/>
        <v>0.66319256340992194</v>
      </c>
      <c r="T100">
        <f t="shared" si="11"/>
        <v>-5.913519859314053E-3</v>
      </c>
      <c r="X100" t="e">
        <f ca="1" xml:space="preserve"> X99</f>
        <v>#N/A</v>
      </c>
      <c r="Y100" s="6" t="e">
        <f ca="1" xml:space="preserve"> INDEX(Bézier_t,$X100+1)</f>
        <v>#N/A</v>
      </c>
      <c r="Z100" t="e">
        <f t="shared" ca="1" si="37"/>
        <v>#N/A</v>
      </c>
      <c r="AO100">
        <f t="shared" ca="1" si="35"/>
        <v>-8.2823289645114428E-2</v>
      </c>
      <c r="AP100">
        <f t="shared" ca="1" si="35"/>
        <v>0.45412211986304357</v>
      </c>
      <c r="AQ100" t="e">
        <f t="shared" ca="1" si="35"/>
        <v>#N/A</v>
      </c>
      <c r="AR100" t="e">
        <f t="shared" ca="1" si="35"/>
        <v>#N/A</v>
      </c>
      <c r="AS100" t="e">
        <f t="shared" ca="1" si="35"/>
        <v>#N/A</v>
      </c>
      <c r="AU100">
        <f t="shared" ca="1" si="36"/>
        <v>8.6374613609753237E-2</v>
      </c>
      <c r="AV100">
        <f t="shared" ca="1" si="36"/>
        <v>0.24222189130652066</v>
      </c>
      <c r="AW100" t="e">
        <f t="shared" ca="1" si="36"/>
        <v>#N/A</v>
      </c>
      <c r="AX100" t="e">
        <f t="shared" ca="1" si="36"/>
        <v>#N/A</v>
      </c>
      <c r="AY100" t="e">
        <f t="shared" ca="1" si="36"/>
        <v>#N/A</v>
      </c>
    </row>
    <row r="101" spans="2:51" x14ac:dyDescent="0.2">
      <c r="B101">
        <f xml:space="preserve"> (ROW()-ROW(Bézier_t)) / (ROWS(Bézier_t) - 1)</f>
        <v>1.66015625E-2</v>
      </c>
      <c r="C101">
        <f t="shared" si="5"/>
        <v>3.8735071616247306E-2</v>
      </c>
      <c r="D101">
        <f t="shared" si="5"/>
        <v>2.4898478600714775E-2</v>
      </c>
      <c r="E101">
        <f t="shared" si="6"/>
        <v>-3.8735071616247306E-2</v>
      </c>
      <c r="G101">
        <f t="shared" si="16"/>
        <v>1.327869444279762E-3</v>
      </c>
      <c r="H101">
        <f t="shared" si="17"/>
        <v>2.7952073291692508E-5</v>
      </c>
      <c r="J101">
        <f t="shared" si="7"/>
        <v>0.36185689804153182</v>
      </c>
      <c r="K101" t="b">
        <f t="shared" ca="1" si="15"/>
        <v>0</v>
      </c>
      <c r="P101">
        <f xml:space="preserve"> 1 + ROW() - ROW(Shading_Count)</f>
        <v>35</v>
      </c>
      <c r="Q101">
        <f t="shared" si="8"/>
        <v>18</v>
      </c>
      <c r="R101">
        <f t="shared" si="9"/>
        <v>1.9643761689076205E-2</v>
      </c>
      <c r="S101">
        <f t="shared" si="10"/>
        <v>1.2450688731339348E-2</v>
      </c>
      <c r="T101">
        <f t="shared" si="11"/>
        <v>-1.9643761689076205E-2</v>
      </c>
      <c r="Y101" t="e">
        <f t="shared" ref="Y101:Y113" ca="1" si="38" xml:space="preserve"> DistanceStationary_WeightMin*DistanceStationary_tMin + (1-DistanceStationary_WeightMin)*DistanceStationary_tMax</f>
        <v>#N/A</v>
      </c>
      <c r="Z101" t="e">
        <f t="shared" ca="1" si="37"/>
        <v>#N/A</v>
      </c>
      <c r="AA101" s="6" t="e">
        <f ca="1" xml:space="preserve"> IF(SIGN($Z99)*SIGN($Z100)=1, NA(), IF($Z99&lt;0, $Z99, $Z100))</f>
        <v>#N/A</v>
      </c>
      <c r="AB101" s="6" t="e">
        <f ca="1" xml:space="preserve"> IF(SIGN($Z99)*SIGN($Z100)=1, NA(), IF($Z99&lt;0, $Y99, $Y100))</f>
        <v>#N/A</v>
      </c>
      <c r="AC101" s="6" t="e">
        <f ca="1" xml:space="preserve"> IF(SIGN($Z99)*SIGN($Z100)=1, NA(), IF($Z99&lt;0, $Z100, $Z99))</f>
        <v>#N/A</v>
      </c>
      <c r="AD101" s="6" t="e">
        <f ca="1" xml:space="preserve"> IF(SIGN($Z99)*SIGN($Z100)=1, NA(), IF($Z99&lt;0, $Y100, $Y99))</f>
        <v>#N/A</v>
      </c>
      <c r="AE101" t="e">
        <f t="shared" ref="AE101:AE112" ca="1" si="39" xml:space="preserve"> MIN(0.9375, MAX(0.0625, DistanceStationary_DerivMax/(DistanceStationary_DerivMax-DistanceStationary_DerivMin) ))</f>
        <v>#N/A</v>
      </c>
      <c r="AO101">
        <f t="shared" ca="1" si="35"/>
        <v>-8.2518187120679071E-2</v>
      </c>
      <c r="AP101">
        <f t="shared" ca="1" si="35"/>
        <v>0.45426756382102651</v>
      </c>
      <c r="AQ101" t="e">
        <f t="shared" ca="1" si="35"/>
        <v>#N/A</v>
      </c>
      <c r="AR101" t="e">
        <f t="shared" ca="1" si="35"/>
        <v>#N/A</v>
      </c>
      <c r="AS101" t="e">
        <f t="shared" ca="1" si="35"/>
        <v>#N/A</v>
      </c>
      <c r="AU101">
        <f t="shared" ca="1" si="36"/>
        <v>8.6290070052785328E-2</v>
      </c>
      <c r="AV101">
        <f t="shared" ca="1" si="36"/>
        <v>0.2426863754545629</v>
      </c>
      <c r="AW101" t="e">
        <f t="shared" ca="1" si="36"/>
        <v>#N/A</v>
      </c>
      <c r="AX101" t="e">
        <f t="shared" ca="1" si="36"/>
        <v>#N/A</v>
      </c>
      <c r="AY101" t="e">
        <f t="shared" ca="1" si="36"/>
        <v>#N/A</v>
      </c>
    </row>
    <row r="102" spans="2:51" x14ac:dyDescent="0.2">
      <c r="B102">
        <f xml:space="preserve"> (ROW()-ROW(Bézier_t)) / (ROWS(Bézier_t) - 1)</f>
        <v>1.708984375E-2</v>
      </c>
      <c r="C102">
        <f t="shared" si="5"/>
        <v>3.9841006480855874E-2</v>
      </c>
      <c r="D102">
        <f t="shared" si="5"/>
        <v>2.5630549304126705E-2</v>
      </c>
      <c r="E102">
        <f t="shared" si="6"/>
        <v>-3.9841006480855874E-2</v>
      </c>
      <c r="G102">
        <f t="shared" si="16"/>
        <v>1.3262803020292547E-3</v>
      </c>
      <c r="H102">
        <f t="shared" si="17"/>
        <v>2.8761622381948565E-5</v>
      </c>
      <c r="J102">
        <f t="shared" si="7"/>
        <v>0.36124933931115566</v>
      </c>
      <c r="K102" t="b">
        <f t="shared" ca="1" si="15"/>
        <v>0</v>
      </c>
      <c r="P102">
        <f xml:space="preserve"> 1 + ROW() - ROW(Shading_Count)</f>
        <v>36</v>
      </c>
      <c r="Q102">
        <f t="shared" si="8"/>
        <v>2032</v>
      </c>
      <c r="R102">
        <f t="shared" si="9"/>
        <v>6.2866548949386042E-3</v>
      </c>
      <c r="S102">
        <f t="shared" si="10"/>
        <v>0.66367768489951384</v>
      </c>
      <c r="T102">
        <f t="shared" si="11"/>
        <v>-6.2866548949386042E-3</v>
      </c>
      <c r="Y102" t="e">
        <f t="shared" ca="1" si="38"/>
        <v>#N/A</v>
      </c>
      <c r="Z102" t="e">
        <f t="shared" ca="1" si="37"/>
        <v>#N/A</v>
      </c>
      <c r="AA102" t="e">
        <f ca="1" xml:space="preserve"> IF($Z101&lt;0, $Z101, AA101)</f>
        <v>#N/A</v>
      </c>
      <c r="AB102" t="e">
        <f ca="1" xml:space="preserve"> IF($Z101&lt;0, $Y101, AB101)</f>
        <v>#N/A</v>
      </c>
      <c r="AC102" t="e">
        <f ca="1" xml:space="preserve"> IF($Z101&lt;0, AC101, $Z101)</f>
        <v>#N/A</v>
      </c>
      <c r="AD102" t="e">
        <f ca="1" xml:space="preserve"> IF($Z101&lt;0, AD101, $Y101)</f>
        <v>#N/A</v>
      </c>
      <c r="AE102" t="e">
        <f t="shared" ca="1" si="39"/>
        <v>#N/A</v>
      </c>
      <c r="AO102">
        <f t="shared" ca="1" si="35"/>
        <v>-8.2212998297005291E-2</v>
      </c>
      <c r="AP102">
        <f t="shared" ca="1" si="35"/>
        <v>0.45441253269653187</v>
      </c>
      <c r="AQ102" t="e">
        <f t="shared" ca="1" si="35"/>
        <v>#N/A</v>
      </c>
      <c r="AR102" t="e">
        <f t="shared" ca="1" si="35"/>
        <v>#N/A</v>
      </c>
      <c r="AS102" t="e">
        <f t="shared" ca="1" si="35"/>
        <v>#N/A</v>
      </c>
      <c r="AU102">
        <f t="shared" ca="1" si="36"/>
        <v>8.6205838554245628E-2</v>
      </c>
      <c r="AV102">
        <f t="shared" ca="1" si="36"/>
        <v>0.24315100809852047</v>
      </c>
      <c r="AW102" t="e">
        <f t="shared" ca="1" si="36"/>
        <v>#N/A</v>
      </c>
      <c r="AX102" t="e">
        <f t="shared" ca="1" si="36"/>
        <v>#N/A</v>
      </c>
      <c r="AY102" t="e">
        <f t="shared" ca="1" si="36"/>
        <v>#N/A</v>
      </c>
    </row>
    <row r="103" spans="2:51" x14ac:dyDescent="0.2">
      <c r="B103">
        <f xml:space="preserve"> (ROW()-ROW(Bézier_t)) / (ROWS(Bézier_t) - 1)</f>
        <v>1.7578125E-2</v>
      </c>
      <c r="C103">
        <f t="shared" si="5"/>
        <v>4.0945050492882731E-2</v>
      </c>
      <c r="D103">
        <f t="shared" si="5"/>
        <v>2.6362599356171093E-2</v>
      </c>
      <c r="E103">
        <f t="shared" si="6"/>
        <v>-4.0945050492882731E-2</v>
      </c>
      <c r="G103">
        <f t="shared" si="16"/>
        <v>1.3246925904490255E-3</v>
      </c>
      <c r="H103">
        <f t="shared" si="17"/>
        <v>2.9569718606043107E-5</v>
      </c>
      <c r="J103">
        <f t="shared" si="7"/>
        <v>0.3606454403396494</v>
      </c>
      <c r="K103" t="b">
        <f t="shared" ca="1" si="15"/>
        <v>0</v>
      </c>
      <c r="P103">
        <f xml:space="preserve"> 1 + ROW() - ROW(Shading_Count)</f>
        <v>37</v>
      </c>
      <c r="Q103">
        <f t="shared" si="8"/>
        <v>19</v>
      </c>
      <c r="R103">
        <f t="shared" si="9"/>
        <v>2.0782017381861809E-2</v>
      </c>
      <c r="S103">
        <f t="shared" si="10"/>
        <v>1.3183020232021387E-2</v>
      </c>
      <c r="T103">
        <f t="shared" si="11"/>
        <v>-2.0782017381861809E-2</v>
      </c>
      <c r="Y103" t="e">
        <f t="shared" ca="1" si="38"/>
        <v>#N/A</v>
      </c>
      <c r="Z103" t="e">
        <f t="shared" ca="1" si="37"/>
        <v>#N/A</v>
      </c>
      <c r="AA103" t="e">
        <f t="shared" ref="AA103:AA113" ca="1" si="40" xml:space="preserve"> IF($Z102&lt;0, $Z102, AA102)</f>
        <v>#N/A</v>
      </c>
      <c r="AB103" t="e">
        <f t="shared" ref="AB103:AB113" ca="1" si="41" xml:space="preserve"> IF($Z102&lt;0, $Y102, AB102)</f>
        <v>#N/A</v>
      </c>
      <c r="AC103" t="e">
        <f t="shared" ref="AC103:AC113" ca="1" si="42" xml:space="preserve"> IF($Z102&lt;0, AC102, $Z102)</f>
        <v>#N/A</v>
      </c>
      <c r="AD103" t="e">
        <f t="shared" ref="AD103:AD113" ca="1" si="43" xml:space="preserve"> IF($Z102&lt;0, AD102, $Y102)</f>
        <v>#N/A</v>
      </c>
      <c r="AE103" t="e">
        <f t="shared" ca="1" si="39"/>
        <v>#N/A</v>
      </c>
      <c r="AO103">
        <f t="shared" ca="1" si="35"/>
        <v>-8.1907723493265971E-2</v>
      </c>
      <c r="AP103">
        <f t="shared" ca="1" si="35"/>
        <v>0.45455702633794809</v>
      </c>
      <c r="AQ103" t="e">
        <f t="shared" ca="1" si="35"/>
        <v>#N/A</v>
      </c>
      <c r="AR103" t="e">
        <f t="shared" ca="1" si="35"/>
        <v>#N/A</v>
      </c>
      <c r="AS103" t="e">
        <f t="shared" ca="1" si="35"/>
        <v>#N/A</v>
      </c>
      <c r="AU103">
        <f t="shared" ca="1" si="36"/>
        <v>8.6121919202225172E-2</v>
      </c>
      <c r="AV103">
        <f t="shared" ca="1" si="36"/>
        <v>0.24361578875247086</v>
      </c>
      <c r="AW103" t="e">
        <f t="shared" ca="1" si="36"/>
        <v>#N/A</v>
      </c>
      <c r="AX103" t="e">
        <f t="shared" ca="1" si="36"/>
        <v>#N/A</v>
      </c>
      <c r="AY103" t="e">
        <f t="shared" ca="1" si="36"/>
        <v>#N/A</v>
      </c>
    </row>
    <row r="104" spans="2:51" x14ac:dyDescent="0.2">
      <c r="B104">
        <f xml:space="preserve"> (ROW()-ROW(Bézier_t)) / (ROWS(Bézier_t) - 1)</f>
        <v>1.806640625E-2</v>
      </c>
      <c r="C104">
        <f t="shared" si="5"/>
        <v>4.2047204804839575E-2</v>
      </c>
      <c r="D104">
        <f t="shared" si="5"/>
        <v>2.7094628166808864E-2</v>
      </c>
      <c r="E104">
        <f t="shared" si="6"/>
        <v>-4.2047204804839575E-2</v>
      </c>
      <c r="G104">
        <f t="shared" si="16"/>
        <v>1.3231063097759049E-3</v>
      </c>
      <c r="H104">
        <f t="shared" si="17"/>
        <v>3.0376360968868967E-5</v>
      </c>
      <c r="J104">
        <f t="shared" si="7"/>
        <v>0.36004520274268226</v>
      </c>
      <c r="K104" t="b">
        <f t="shared" ca="1" si="15"/>
        <v>0</v>
      </c>
      <c r="P104">
        <f xml:space="preserve"> 1 + ROW() - ROW(Shading_Count)</f>
        <v>38</v>
      </c>
      <c r="Q104">
        <f t="shared" si="8"/>
        <v>2031</v>
      </c>
      <c r="R104">
        <f t="shared" si="9"/>
        <v>6.6601994913070509E-3</v>
      </c>
      <c r="S104">
        <f t="shared" si="10"/>
        <v>0.66416160801974933</v>
      </c>
      <c r="T104">
        <f t="shared" si="11"/>
        <v>-6.6601994913070509E-3</v>
      </c>
      <c r="Y104" t="e">
        <f t="shared" ca="1" si="38"/>
        <v>#N/A</v>
      </c>
      <c r="Z104" t="e">
        <f t="shared" ca="1" si="37"/>
        <v>#N/A</v>
      </c>
      <c r="AA104" t="e">
        <f t="shared" ca="1" si="40"/>
        <v>#N/A</v>
      </c>
      <c r="AB104" t="e">
        <f t="shared" ca="1" si="41"/>
        <v>#N/A</v>
      </c>
      <c r="AC104" t="e">
        <f t="shared" ca="1" si="42"/>
        <v>#N/A</v>
      </c>
      <c r="AD104" t="e">
        <f t="shared" ca="1" si="43"/>
        <v>#N/A</v>
      </c>
      <c r="AE104" t="e">
        <f t="shared" ca="1" si="39"/>
        <v>#N/A</v>
      </c>
      <c r="AO104">
        <f t="shared" ca="1" si="35"/>
        <v>-8.1602363028723882E-2</v>
      </c>
      <c r="AP104">
        <f t="shared" ca="1" si="35"/>
        <v>0.45470104459416072</v>
      </c>
      <c r="AQ104" t="e">
        <f t="shared" ca="1" si="35"/>
        <v>#N/A</v>
      </c>
      <c r="AR104" t="e">
        <f t="shared" ca="1" si="35"/>
        <v>#N/A</v>
      </c>
      <c r="AS104" t="e">
        <f t="shared" ca="1" si="35"/>
        <v>#N/A</v>
      </c>
      <c r="AU104">
        <f t="shared" ca="1" si="36"/>
        <v>8.6038312084488588E-2</v>
      </c>
      <c r="AV104">
        <f t="shared" ca="1" si="36"/>
        <v>0.24408071693033667</v>
      </c>
      <c r="AW104" t="e">
        <f t="shared" ca="1" si="36"/>
        <v>#N/A</v>
      </c>
      <c r="AX104" t="e">
        <f t="shared" ca="1" si="36"/>
        <v>#N/A</v>
      </c>
      <c r="AY104" t="e">
        <f t="shared" ca="1" si="36"/>
        <v>#N/A</v>
      </c>
    </row>
    <row r="105" spans="2:51" x14ac:dyDescent="0.2">
      <c r="B105">
        <f xml:space="preserve"> (ROW()-ROW(Bézier_t)) / (ROWS(Bézier_t) - 1)</f>
        <v>1.85546875E-2</v>
      </c>
      <c r="C105">
        <f t="shared" si="5"/>
        <v>4.3147470569238074E-2</v>
      </c>
      <c r="D105">
        <f t="shared" si="5"/>
        <v>2.7826635146000946E-2</v>
      </c>
      <c r="E105">
        <f t="shared" si="6"/>
        <v>-4.3147470569238074E-2</v>
      </c>
      <c r="G105">
        <f t="shared" si="16"/>
        <v>1.3215214602469874E-3</v>
      </c>
      <c r="H105">
        <f t="shared" si="17"/>
        <v>3.1181548481914317E-5</v>
      </c>
      <c r="J105">
        <f t="shared" si="7"/>
        <v>0.35944862807401134</v>
      </c>
      <c r="K105" t="b">
        <f t="shared" ca="1" si="15"/>
        <v>0</v>
      </c>
      <c r="P105">
        <f xml:space="preserve"> 1 + ROW() - ROW(Shading_Count)</f>
        <v>39</v>
      </c>
      <c r="Q105">
        <f t="shared" si="8"/>
        <v>20</v>
      </c>
      <c r="R105">
        <f t="shared" si="9"/>
        <v>2.1918362629367045E-2</v>
      </c>
      <c r="S105">
        <f t="shared" si="10"/>
        <v>1.3915341112000119E-2</v>
      </c>
      <c r="T105">
        <f t="shared" si="11"/>
        <v>-2.1918362629367045E-2</v>
      </c>
      <c r="Y105" t="e">
        <f t="shared" ca="1" si="38"/>
        <v>#N/A</v>
      </c>
      <c r="Z105" t="e">
        <f t="shared" ca="1" si="37"/>
        <v>#N/A</v>
      </c>
      <c r="AA105" t="e">
        <f t="shared" ca="1" si="40"/>
        <v>#N/A</v>
      </c>
      <c r="AB105" t="e">
        <f t="shared" ca="1" si="41"/>
        <v>#N/A</v>
      </c>
      <c r="AC105" t="e">
        <f t="shared" ca="1" si="42"/>
        <v>#N/A</v>
      </c>
      <c r="AD105" t="e">
        <f t="shared" ca="1" si="43"/>
        <v>#N/A</v>
      </c>
      <c r="AE105" t="e">
        <f t="shared" ca="1" si="39"/>
        <v>#N/A</v>
      </c>
      <c r="AO105">
        <f t="shared" ca="1" si="35"/>
        <v>-8.1296917222731246E-2</v>
      </c>
      <c r="AP105">
        <f t="shared" ca="1" si="35"/>
        <v>0.45484458731455263</v>
      </c>
      <c r="AQ105" t="e">
        <f t="shared" ca="1" si="35"/>
        <v>#N/A</v>
      </c>
      <c r="AR105" t="e">
        <f t="shared" ca="1" si="35"/>
        <v>#N/A</v>
      </c>
      <c r="AS105" t="e">
        <f t="shared" ca="1" si="35"/>
        <v>#N/A</v>
      </c>
      <c r="AU105">
        <f t="shared" ca="1" si="36"/>
        <v>8.5955017288473934E-2</v>
      </c>
      <c r="AV105">
        <f t="shared" ca="1" si="36"/>
        <v>0.24454579214588656</v>
      </c>
      <c r="AW105" t="e">
        <f t="shared" ca="1" si="36"/>
        <v>#N/A</v>
      </c>
      <c r="AX105" t="e">
        <f t="shared" ca="1" si="36"/>
        <v>#N/A</v>
      </c>
      <c r="AY105" t="e">
        <f t="shared" ca="1" si="36"/>
        <v>#N/A</v>
      </c>
    </row>
    <row r="106" spans="2:51" x14ac:dyDescent="0.2">
      <c r="B106">
        <f xml:space="preserve"> (ROW()-ROW(Bézier_t)) / (ROWS(Bézier_t) - 1)</f>
        <v>1.904296875E-2</v>
      </c>
      <c r="C106">
        <f t="shared" si="5"/>
        <v>4.4245848938589925E-2</v>
      </c>
      <c r="D106">
        <f t="shared" si="5"/>
        <v>2.8558619703708269E-2</v>
      </c>
      <c r="E106">
        <f t="shared" si="6"/>
        <v>-4.4245848938589925E-2</v>
      </c>
      <c r="G106">
        <f t="shared" si="16"/>
        <v>1.3199380420997108E-3</v>
      </c>
      <c r="H106">
        <f t="shared" si="17"/>
        <v>3.1985280163256113E-5</v>
      </c>
      <c r="J106">
        <f t="shared" si="7"/>
        <v>0.3588557178247454</v>
      </c>
      <c r="K106" t="b">
        <f t="shared" ca="1" si="15"/>
        <v>0</v>
      </c>
      <c r="P106">
        <f xml:space="preserve"> 1 + ROW() - ROW(Shading_Count)</f>
        <v>40</v>
      </c>
      <c r="Q106">
        <f t="shared" si="8"/>
        <v>2030</v>
      </c>
      <c r="R106">
        <f t="shared" si="9"/>
        <v>7.0341524959072676E-3</v>
      </c>
      <c r="S106">
        <f t="shared" si="10"/>
        <v>0.66464433336066719</v>
      </c>
      <c r="T106">
        <f t="shared" si="11"/>
        <v>-7.0341524959072676E-3</v>
      </c>
      <c r="Y106" t="e">
        <f t="shared" ca="1" si="38"/>
        <v>#N/A</v>
      </c>
      <c r="Z106" t="e">
        <f t="shared" ca="1" si="37"/>
        <v>#N/A</v>
      </c>
      <c r="AA106" t="e">
        <f t="shared" ca="1" si="40"/>
        <v>#N/A</v>
      </c>
      <c r="AB106" t="e">
        <f t="shared" ca="1" si="41"/>
        <v>#N/A</v>
      </c>
      <c r="AC106" t="e">
        <f t="shared" ca="1" si="42"/>
        <v>#N/A</v>
      </c>
      <c r="AD106" t="e">
        <f t="shared" ca="1" si="43"/>
        <v>#N/A</v>
      </c>
      <c r="AE106" t="e">
        <f t="shared" ca="1" si="39"/>
        <v>#N/A</v>
      </c>
      <c r="AO106">
        <f t="shared" ca="1" si="35"/>
        <v>-8.0991386394729678E-2</v>
      </c>
      <c r="AP106">
        <f t="shared" ca="1" si="35"/>
        <v>0.45498765434900368</v>
      </c>
      <c r="AQ106" t="e">
        <f t="shared" ca="1" si="35"/>
        <v>#N/A</v>
      </c>
      <c r="AR106" t="e">
        <f t="shared" ca="1" si="35"/>
        <v>#N/A</v>
      </c>
      <c r="AS106" t="e">
        <f t="shared" ca="1" si="35"/>
        <v>#N/A</v>
      </c>
      <c r="AU106">
        <f t="shared" ca="1" si="36"/>
        <v>8.5872034901292582E-2</v>
      </c>
      <c r="AV106">
        <f t="shared" ca="1" si="36"/>
        <v>0.24501101391273505</v>
      </c>
      <c r="AW106" t="e">
        <f t="shared" ca="1" si="36"/>
        <v>#N/A</v>
      </c>
      <c r="AX106" t="e">
        <f t="shared" ca="1" si="36"/>
        <v>#N/A</v>
      </c>
      <c r="AY106" t="e">
        <f t="shared" ca="1" si="36"/>
        <v>#N/A</v>
      </c>
    </row>
    <row r="107" spans="2:51" x14ac:dyDescent="0.2">
      <c r="B107">
        <f xml:space="preserve"> (ROW()-ROW(Bézier_t)) / (ROWS(Bézier_t) - 1)</f>
        <v>1.953125E-2</v>
      </c>
      <c r="C107">
        <f t="shared" si="5"/>
        <v>4.5342341065406806E-2</v>
      </c>
      <c r="D107">
        <f t="shared" si="5"/>
        <v>2.9290581249891756E-2</v>
      </c>
      <c r="E107">
        <f t="shared" si="6"/>
        <v>-4.5342341065406806E-2</v>
      </c>
      <c r="G107">
        <f t="shared" si="16"/>
        <v>1.3183560555717593E-3</v>
      </c>
      <c r="H107">
        <f t="shared" si="17"/>
        <v>3.2787555037552733E-5</v>
      </c>
      <c r="J107">
        <f t="shared" si="7"/>
        <v>0.35826647342261003</v>
      </c>
      <c r="K107" t="b">
        <f t="shared" ca="1" si="15"/>
        <v>0</v>
      </c>
      <c r="P107">
        <f xml:space="preserve"> 1 + ROW() - ROW(Shading_Count)</f>
        <v>41</v>
      </c>
      <c r="Q107">
        <f t="shared" si="8"/>
        <v>21</v>
      </c>
      <c r="R107">
        <f t="shared" si="9"/>
        <v>2.3052798584103588E-2</v>
      </c>
      <c r="S107">
        <f t="shared" si="10"/>
        <v>1.464765078123647E-2</v>
      </c>
      <c r="T107">
        <f t="shared" si="11"/>
        <v>-2.3052798584103588E-2</v>
      </c>
      <c r="Y107" t="e">
        <f t="shared" ca="1" si="38"/>
        <v>#N/A</v>
      </c>
      <c r="Z107" t="e">
        <f t="shared" ca="1" si="37"/>
        <v>#N/A</v>
      </c>
      <c r="AA107" t="e">
        <f t="shared" ca="1" si="40"/>
        <v>#N/A</v>
      </c>
      <c r="AB107" t="e">
        <f t="shared" ca="1" si="41"/>
        <v>#N/A</v>
      </c>
      <c r="AC107" t="e">
        <f t="shared" ca="1" si="42"/>
        <v>#N/A</v>
      </c>
      <c r="AD107" t="e">
        <f t="shared" ca="1" si="43"/>
        <v>#N/A</v>
      </c>
      <c r="AE107" t="e">
        <f t="shared" ca="1" si="39"/>
        <v>#N/A</v>
      </c>
      <c r="AO107">
        <f t="shared" ref="AO107:AS116" ca="1" si="44" xml:space="preserve"> Bézier_DistanceFromX + COS(INDEX(Bézier_DistanceStationary_Ang,AO$64)+(Bézier_t-0.5)*Circle_AngularWidth ) * INDEX(Bézier_DistanceStationary_Dist,AO$64)</f>
        <v>-8.0685770864249731E-2</v>
      </c>
      <c r="AP107">
        <f t="shared" ca="1" si="44"/>
        <v>0.45513024554789139</v>
      </c>
      <c r="AQ107" t="e">
        <f t="shared" ca="1" si="44"/>
        <v>#N/A</v>
      </c>
      <c r="AR107" t="e">
        <f t="shared" ca="1" si="44"/>
        <v>#N/A</v>
      </c>
      <c r="AS107" t="e">
        <f t="shared" ca="1" si="44"/>
        <v>#N/A</v>
      </c>
      <c r="AU107">
        <f t="shared" ref="AU107:AY116" ca="1" si="45" xml:space="preserve"> Bézier_DistanceFromY + SIN(INDEX(Bézier_DistanceStationary_Ang,AU$64)+(Bézier_t-0.5)*Circle_AngularWidth ) * INDEX(Bézier_DistanceStationary_Dist,AU$64)</f>
        <v>8.578936500972939E-2</v>
      </c>
      <c r="AV107">
        <f t="shared" ca="1" si="45"/>
        <v>0.24547638174434358</v>
      </c>
      <c r="AW107" t="e">
        <f t="shared" ca="1" si="45"/>
        <v>#N/A</v>
      </c>
      <c r="AX107" t="e">
        <f t="shared" ca="1" si="45"/>
        <v>#N/A</v>
      </c>
      <c r="AY107" t="e">
        <f t="shared" ca="1" si="45"/>
        <v>#N/A</v>
      </c>
    </row>
    <row r="108" spans="2:51" x14ac:dyDescent="0.2">
      <c r="B108">
        <f xml:space="preserve"> (ROW()-ROW(Bézier_t)) / (ROWS(Bézier_t) - 1)</f>
        <v>2.001953125E-2</v>
      </c>
      <c r="C108">
        <f t="shared" si="5"/>
        <v>4.6436948102200414E-2</v>
      </c>
      <c r="D108">
        <f t="shared" si="5"/>
        <v>3.0022519194512345E-2</v>
      </c>
      <c r="E108">
        <f t="shared" si="6"/>
        <v>-4.6436948102200414E-2</v>
      </c>
      <c r="G108">
        <f t="shared" si="16"/>
        <v>1.3167755009011572E-3</v>
      </c>
      <c r="H108">
        <f t="shared" si="17"/>
        <v>3.3588372136038542E-5</v>
      </c>
      <c r="J108">
        <f t="shared" si="7"/>
        <v>0.35768089623121579</v>
      </c>
      <c r="K108" t="b">
        <f t="shared" ca="1" si="15"/>
        <v>0</v>
      </c>
      <c r="P108">
        <f xml:space="preserve"> 1 + ROW() - ROW(Shading_Count)</f>
        <v>42</v>
      </c>
      <c r="Q108">
        <f t="shared" si="8"/>
        <v>2029</v>
      </c>
      <c r="R108">
        <f t="shared" si="9"/>
        <v>7.408512756228447E-3</v>
      </c>
      <c r="S108">
        <f t="shared" si="10"/>
        <v>0.66512586151230679</v>
      </c>
      <c r="T108">
        <f t="shared" si="11"/>
        <v>-7.408512756228447E-3</v>
      </c>
      <c r="Y108" t="e">
        <f t="shared" ca="1" si="38"/>
        <v>#N/A</v>
      </c>
      <c r="Z108" t="e">
        <f t="shared" ca="1" si="37"/>
        <v>#N/A</v>
      </c>
      <c r="AA108" t="e">
        <f t="shared" ca="1" si="40"/>
        <v>#N/A</v>
      </c>
      <c r="AB108" t="e">
        <f t="shared" ca="1" si="41"/>
        <v>#N/A</v>
      </c>
      <c r="AC108" t="e">
        <f t="shared" ca="1" si="42"/>
        <v>#N/A</v>
      </c>
      <c r="AD108" t="e">
        <f t="shared" ca="1" si="43"/>
        <v>#N/A</v>
      </c>
      <c r="AE108" t="e">
        <f t="shared" ca="1" si="39"/>
        <v>#N/A</v>
      </c>
      <c r="AO108">
        <f t="shared" ca="1" si="44"/>
        <v>-8.0380070950910473E-2</v>
      </c>
      <c r="AP108">
        <f t="shared" ca="1" si="44"/>
        <v>0.4552723607620911</v>
      </c>
      <c r="AQ108" t="e">
        <f t="shared" ca="1" si="44"/>
        <v>#N/A</v>
      </c>
      <c r="AR108" t="e">
        <f t="shared" ca="1" si="44"/>
        <v>#N/A</v>
      </c>
      <c r="AS108" t="e">
        <f t="shared" ca="1" si="44"/>
        <v>#N/A</v>
      </c>
      <c r="AU108">
        <f t="shared" ca="1" si="45"/>
        <v>8.5707007700242088E-2</v>
      </c>
      <c r="AV108">
        <f t="shared" ca="1" si="45"/>
        <v>0.24594189515402073</v>
      </c>
      <c r="AW108" t="e">
        <f t="shared" ca="1" si="45"/>
        <v>#N/A</v>
      </c>
      <c r="AX108" t="e">
        <f t="shared" ca="1" si="45"/>
        <v>#N/A</v>
      </c>
      <c r="AY108" t="e">
        <f t="shared" ca="1" si="45"/>
        <v>#N/A</v>
      </c>
    </row>
    <row r="109" spans="2:51" x14ac:dyDescent="0.2">
      <c r="B109">
        <f xml:space="preserve"> (ROW()-ROW(Bézier_t)) / (ROWS(Bézier_t) - 1)</f>
        <v>2.05078125E-2</v>
      </c>
      <c r="C109">
        <f t="shared" si="5"/>
        <v>4.7529671201482424E-2</v>
      </c>
      <c r="D109">
        <f t="shared" si="5"/>
        <v>3.0754432947530948E-2</v>
      </c>
      <c r="E109">
        <f t="shared" si="6"/>
        <v>-4.7529671201482424E-2</v>
      </c>
      <c r="G109">
        <f t="shared" si="16"/>
        <v>1.315196378326164E-3</v>
      </c>
      <c r="H109">
        <f t="shared" si="17"/>
        <v>3.4387730496514408E-5</v>
      </c>
      <c r="J109">
        <f t="shared" si="7"/>
        <v>0.35709898754932867</v>
      </c>
      <c r="K109" t="b">
        <f t="shared" ca="1" si="15"/>
        <v>0</v>
      </c>
      <c r="P109">
        <f xml:space="preserve"> 1 + ROW() - ROW(Shading_Count)</f>
        <v>43</v>
      </c>
      <c r="Q109">
        <f t="shared" si="8"/>
        <v>22</v>
      </c>
      <c r="R109">
        <f t="shared" si="9"/>
        <v>2.4185326398583132E-2</v>
      </c>
      <c r="S109">
        <f t="shared" si="10"/>
        <v>1.5379948649691369E-2</v>
      </c>
      <c r="T109">
        <f t="shared" si="11"/>
        <v>-2.4185326398583132E-2</v>
      </c>
      <c r="Y109" t="e">
        <f t="shared" ca="1" si="38"/>
        <v>#N/A</v>
      </c>
      <c r="Z109" t="e">
        <f t="shared" ca="1" si="37"/>
        <v>#N/A</v>
      </c>
      <c r="AA109" t="e">
        <f t="shared" ca="1" si="40"/>
        <v>#N/A</v>
      </c>
      <c r="AB109" t="e">
        <f t="shared" ca="1" si="41"/>
        <v>#N/A</v>
      </c>
      <c r="AC109" t="e">
        <f t="shared" ca="1" si="42"/>
        <v>#N/A</v>
      </c>
      <c r="AD109" t="e">
        <f t="shared" ca="1" si="43"/>
        <v>#N/A</v>
      </c>
      <c r="AE109" t="e">
        <f t="shared" ca="1" si="39"/>
        <v>#N/A</v>
      </c>
      <c r="AO109">
        <f t="shared" ca="1" si="44"/>
        <v>-8.0074286974419207E-2</v>
      </c>
      <c r="AP109">
        <f t="shared" ca="1" si="44"/>
        <v>0.45541399984297554</v>
      </c>
      <c r="AQ109" t="e">
        <f t="shared" ca="1" si="44"/>
        <v>#N/A</v>
      </c>
      <c r="AR109" t="e">
        <f t="shared" ca="1" si="44"/>
        <v>#N/A</v>
      </c>
      <c r="AS109" t="e">
        <f t="shared" ca="1" si="44"/>
        <v>#N/A</v>
      </c>
      <c r="AU109">
        <f t="shared" ca="1" si="45"/>
        <v>8.5624963058961723E-2</v>
      </c>
      <c r="AV109">
        <f t="shared" ca="1" si="45"/>
        <v>0.24640755365492295</v>
      </c>
      <c r="AW109" t="e">
        <f t="shared" ca="1" si="45"/>
        <v>#N/A</v>
      </c>
      <c r="AX109" t="e">
        <f t="shared" ca="1" si="45"/>
        <v>#N/A</v>
      </c>
      <c r="AY109" t="e">
        <f t="shared" ca="1" si="45"/>
        <v>#N/A</v>
      </c>
    </row>
    <row r="110" spans="2:51" x14ac:dyDescent="0.2">
      <c r="B110">
        <f xml:space="preserve"> (ROW()-ROW(Bézier_t)) / (ROWS(Bézier_t) - 1)</f>
        <v>2.099609375E-2</v>
      </c>
      <c r="C110">
        <f t="shared" si="5"/>
        <v>4.8620511515764527E-2</v>
      </c>
      <c r="D110">
        <f t="shared" si="5"/>
        <v>3.1486321918908503E-2</v>
      </c>
      <c r="E110">
        <f t="shared" si="6"/>
        <v>-4.8620511515764527E-2</v>
      </c>
      <c r="G110">
        <f t="shared" si="16"/>
        <v>1.3136186880853867E-3</v>
      </c>
      <c r="H110">
        <f t="shared" si="17"/>
        <v>3.5185629163344907E-5</v>
      </c>
      <c r="J110">
        <f t="shared" si="7"/>
        <v>0.35652074861014343</v>
      </c>
      <c r="K110" t="b">
        <f t="shared" ca="1" si="15"/>
        <v>0</v>
      </c>
      <c r="P110">
        <f xml:space="preserve"> 1 + ROW() - ROW(Shading_Count)</f>
        <v>44</v>
      </c>
      <c r="Q110">
        <f t="shared" si="8"/>
        <v>2028</v>
      </c>
      <c r="R110">
        <f t="shared" si="9"/>
        <v>7.7832791197580235E-3</v>
      </c>
      <c r="S110">
        <f t="shared" si="10"/>
        <v>0.66560619306470692</v>
      </c>
      <c r="T110">
        <f t="shared" si="11"/>
        <v>-7.7832791197580235E-3</v>
      </c>
      <c r="Y110" t="e">
        <f t="shared" ca="1" si="38"/>
        <v>#N/A</v>
      </c>
      <c r="Z110" t="e">
        <f t="shared" ca="1" si="37"/>
        <v>#N/A</v>
      </c>
      <c r="AA110" t="e">
        <f t="shared" ca="1" si="40"/>
        <v>#N/A</v>
      </c>
      <c r="AB110" t="e">
        <f t="shared" ca="1" si="41"/>
        <v>#N/A</v>
      </c>
      <c r="AC110" t="e">
        <f t="shared" ca="1" si="42"/>
        <v>#N/A</v>
      </c>
      <c r="AD110" t="e">
        <f t="shared" ca="1" si="43"/>
        <v>#N/A</v>
      </c>
      <c r="AE110" t="e">
        <f t="shared" ca="1" si="39"/>
        <v>#N/A</v>
      </c>
      <c r="AO110">
        <f t="shared" ca="1" si="44"/>
        <v>-7.9768419254571302E-2</v>
      </c>
      <c r="AP110">
        <f t="shared" ca="1" si="44"/>
        <v>0.45555516264241563</v>
      </c>
      <c r="AQ110" t="e">
        <f t="shared" ca="1" si="44"/>
        <v>#N/A</v>
      </c>
      <c r="AR110" t="e">
        <f t="shared" ca="1" si="44"/>
        <v>#N/A</v>
      </c>
      <c r="AS110" t="e">
        <f t="shared" ca="1" si="44"/>
        <v>#N/A</v>
      </c>
      <c r="AU110">
        <f t="shared" ca="1" si="45"/>
        <v>8.554323117169238E-2</v>
      </c>
      <c r="AV110">
        <f t="shared" ca="1" si="45"/>
        <v>0.2468733567600547</v>
      </c>
      <c r="AW110" t="e">
        <f t="shared" ca="1" si="45"/>
        <v>#N/A</v>
      </c>
      <c r="AX110" t="e">
        <f t="shared" ca="1" si="45"/>
        <v>#N/A</v>
      </c>
      <c r="AY110" t="e">
        <f t="shared" ca="1" si="45"/>
        <v>#N/A</v>
      </c>
    </row>
    <row r="111" spans="2:51" x14ac:dyDescent="0.2">
      <c r="B111">
        <f xml:space="preserve"> (ROW()-ROW(Bézier_t)) / (ROWS(Bézier_t) - 1)</f>
        <v>2.1484375E-2</v>
      </c>
      <c r="C111">
        <f t="shared" ref="C111:D130" si="46" xml:space="preserve"> ((a_*Bézier_t+b_)*Bézier_t+c_)*Bézier_t+Control0</f>
        <v>4.9709470197558413E-2</v>
      </c>
      <c r="D111">
        <f t="shared" si="46"/>
        <v>3.2218185518605932E-2</v>
      </c>
      <c r="E111">
        <f t="shared" si="6"/>
        <v>-4.9709470197558413E-2</v>
      </c>
      <c r="G111">
        <f t="shared" si="16"/>
        <v>1.3120424304176898E-3</v>
      </c>
      <c r="H111">
        <f t="shared" si="17"/>
        <v>3.5982067187447489E-5</v>
      </c>
      <c r="J111">
        <f t="shared" si="7"/>
        <v>0.35594618058055988</v>
      </c>
      <c r="K111" t="b">
        <f t="shared" ca="1" si="15"/>
        <v>0</v>
      </c>
      <c r="P111">
        <f xml:space="preserve"> 1 + ROW() - ROW(Shading_Count)</f>
        <v>45</v>
      </c>
      <c r="Q111">
        <f t="shared" si="8"/>
        <v>23</v>
      </c>
      <c r="R111">
        <f t="shared" si="9"/>
        <v>2.5315947225317364E-2</v>
      </c>
      <c r="S111">
        <f t="shared" si="10"/>
        <v>1.611223412732574E-2</v>
      </c>
      <c r="T111">
        <f t="shared" si="11"/>
        <v>-2.5315947225317364E-2</v>
      </c>
      <c r="Y111" t="e">
        <f t="shared" ca="1" si="38"/>
        <v>#N/A</v>
      </c>
      <c r="Z111" t="e">
        <f t="shared" ca="1" si="37"/>
        <v>#N/A</v>
      </c>
      <c r="AA111" t="e">
        <f t="shared" ca="1" si="40"/>
        <v>#N/A</v>
      </c>
      <c r="AB111" t="e">
        <f t="shared" ca="1" si="41"/>
        <v>#N/A</v>
      </c>
      <c r="AC111" t="e">
        <f t="shared" ca="1" si="42"/>
        <v>#N/A</v>
      </c>
      <c r="AD111" t="e">
        <f t="shared" ca="1" si="43"/>
        <v>#N/A</v>
      </c>
      <c r="AE111" t="e">
        <f t="shared" ca="1" si="39"/>
        <v>#N/A</v>
      </c>
      <c r="AO111">
        <f t="shared" ca="1" si="44"/>
        <v>-7.9462468111249421E-2</v>
      </c>
      <c r="AP111">
        <f t="shared" ca="1" si="44"/>
        <v>0.4556958490127806</v>
      </c>
      <c r="AQ111" t="e">
        <f t="shared" ca="1" si="44"/>
        <v>#N/A</v>
      </c>
      <c r="AR111" t="e">
        <f t="shared" ca="1" si="44"/>
        <v>#N/A</v>
      </c>
      <c r="AS111" t="e">
        <f t="shared" ca="1" si="44"/>
        <v>#N/A</v>
      </c>
      <c r="AU111">
        <f t="shared" ca="1" si="45"/>
        <v>8.5461812123910852E-2</v>
      </c>
      <c r="AV111">
        <f t="shared" ca="1" si="45"/>
        <v>0.24733930398226964</v>
      </c>
      <c r="AW111" t="e">
        <f t="shared" ca="1" si="45"/>
        <v>#N/A</v>
      </c>
      <c r="AX111" t="e">
        <f t="shared" ca="1" si="45"/>
        <v>#N/A</v>
      </c>
      <c r="AY111" t="e">
        <f t="shared" ca="1" si="45"/>
        <v>#N/A</v>
      </c>
    </row>
    <row r="112" spans="2:51" x14ac:dyDescent="0.2">
      <c r="B112">
        <f xml:space="preserve"> (ROW()-ROW(Bézier_t)) / (ROWS(Bézier_t) - 1)</f>
        <v>2.197265625E-2</v>
      </c>
      <c r="C112">
        <f t="shared" si="46"/>
        <v>5.0796548399375759E-2</v>
      </c>
      <c r="D112">
        <f t="shared" si="46"/>
        <v>3.2950023156584164E-2</v>
      </c>
      <c r="E112">
        <f t="shared" si="6"/>
        <v>-5.0796548399375759E-2</v>
      </c>
      <c r="G112">
        <f t="shared" si="16"/>
        <v>1.3104676055622252E-3</v>
      </c>
      <c r="H112">
        <f t="shared" si="17"/>
        <v>3.6777043626288275E-5</v>
      </c>
      <c r="J112">
        <f t="shared" si="7"/>
        <v>0.35537528456046263</v>
      </c>
      <c r="K112" t="b">
        <f t="shared" ca="1" si="15"/>
        <v>0</v>
      </c>
      <c r="P112">
        <f xml:space="preserve"> 1 + ROW() - ROW(Shading_Count)</f>
        <v>46</v>
      </c>
      <c r="Q112">
        <f t="shared" si="8"/>
        <v>2027</v>
      </c>
      <c r="R112">
        <f t="shared" si="9"/>
        <v>8.1584504339843114E-3</v>
      </c>
      <c r="S112">
        <f t="shared" si="10"/>
        <v>0.66608532860790692</v>
      </c>
      <c r="T112">
        <f t="shared" si="11"/>
        <v>-8.1584504339843114E-3</v>
      </c>
      <c r="Y112" t="e">
        <f t="shared" ca="1" si="38"/>
        <v>#N/A</v>
      </c>
      <c r="Z112" t="e">
        <f t="shared" ca="1" si="37"/>
        <v>#N/A</v>
      </c>
      <c r="AA112" t="e">
        <f t="shared" ca="1" si="40"/>
        <v>#N/A</v>
      </c>
      <c r="AB112" t="e">
        <f t="shared" ca="1" si="41"/>
        <v>#N/A</v>
      </c>
      <c r="AC112" t="e">
        <f t="shared" ca="1" si="42"/>
        <v>#N/A</v>
      </c>
      <c r="AD112" t="e">
        <f t="shared" ca="1" si="43"/>
        <v>#N/A</v>
      </c>
      <c r="AE112" t="e">
        <f t="shared" ca="1" si="39"/>
        <v>#N/A</v>
      </c>
      <c r="AO112">
        <f t="shared" ca="1" si="44"/>
        <v>-7.9156433864423698E-2</v>
      </c>
      <c r="AP112">
        <f t="shared" ca="1" si="44"/>
        <v>0.45583605880693751</v>
      </c>
      <c r="AQ112" t="e">
        <f t="shared" ca="1" si="44"/>
        <v>#N/A</v>
      </c>
      <c r="AR112" t="e">
        <f t="shared" ca="1" si="44"/>
        <v>#N/A</v>
      </c>
      <c r="AS112" t="e">
        <f t="shared" ca="1" si="44"/>
        <v>#N/A</v>
      </c>
      <c r="AU112">
        <f t="shared" ca="1" si="45"/>
        <v>8.5380706000766915E-2</v>
      </c>
      <c r="AV112">
        <f t="shared" ca="1" si="45"/>
        <v>0.24780539483427033</v>
      </c>
      <c r="AW112" t="e">
        <f t="shared" ca="1" si="45"/>
        <v>#N/A</v>
      </c>
      <c r="AX112" t="e">
        <f t="shared" ca="1" si="45"/>
        <v>#N/A</v>
      </c>
      <c r="AY112" t="e">
        <f t="shared" ca="1" si="45"/>
        <v>#N/A</v>
      </c>
    </row>
    <row r="113" spans="2:51" x14ac:dyDescent="0.2">
      <c r="B113">
        <f xml:space="preserve"> (ROW()-ROW(Bézier_t)) / (ROWS(Bézier_t) - 1)</f>
        <v>2.24609375E-2</v>
      </c>
      <c r="C113">
        <f t="shared" si="46"/>
        <v>5.1881747273728261E-2</v>
      </c>
      <c r="D113">
        <f t="shared" si="46"/>
        <v>3.3681834242804132E-2</v>
      </c>
      <c r="E113">
        <f t="shared" si="6"/>
        <v>-5.1881747273728261E-2</v>
      </c>
      <c r="G113">
        <f t="shared" si="16"/>
        <v>1.308894213758464E-3</v>
      </c>
      <c r="H113">
        <f t="shared" si="17"/>
        <v>3.7570557543874622E-5</v>
      </c>
      <c r="J113">
        <f t="shared" si="7"/>
        <v>0.35480806158200362</v>
      </c>
      <c r="K113" t="b">
        <f t="shared" ca="1" si="15"/>
        <v>0</v>
      </c>
      <c r="P113">
        <f xml:space="preserve"> 1 + ROW() - ROW(Shading_Count)</f>
        <v>47</v>
      </c>
      <c r="Q113">
        <f t="shared" si="8"/>
        <v>24</v>
      </c>
      <c r="R113">
        <f t="shared" si="9"/>
        <v>2.6444662216817964E-2</v>
      </c>
      <c r="S113">
        <f t="shared" si="10"/>
        <v>1.6844506624100516E-2</v>
      </c>
      <c r="T113">
        <f t="shared" si="11"/>
        <v>-2.6444662216817964E-2</v>
      </c>
      <c r="Y113" t="e">
        <f t="shared" ca="1" si="38"/>
        <v>#N/A</v>
      </c>
      <c r="Z113" t="e">
        <f t="shared" ca="1" si="37"/>
        <v>#N/A</v>
      </c>
      <c r="AA113" t="e">
        <f t="shared" ca="1" si="40"/>
        <v>#N/A</v>
      </c>
      <c r="AB113" t="e">
        <f t="shared" ca="1" si="41"/>
        <v>#N/A</v>
      </c>
      <c r="AC113" t="e">
        <f t="shared" ca="1" si="42"/>
        <v>#N/A</v>
      </c>
      <c r="AD113" t="e">
        <f t="shared" ca="1" si="43"/>
        <v>#N/A</v>
      </c>
      <c r="AE113" s="6" t="e">
        <f ca="1" xml:space="preserve"> DistanceStationary_DerivMax/(DistanceStationary_DerivMax-DistanceStationary_DerivMin)</f>
        <v>#N/A</v>
      </c>
      <c r="AF113" t="b">
        <f ca="1" xml:space="preserve"> ISNUMBER(DistanceStationary_t)</f>
        <v>0</v>
      </c>
      <c r="AO113">
        <f t="shared" ca="1" si="44"/>
        <v>-7.8850316834151155E-2</v>
      </c>
      <c r="AP113">
        <f t="shared" ca="1" si="44"/>
        <v>0.4559757918782521</v>
      </c>
      <c r="AQ113" t="e">
        <f t="shared" ca="1" si="44"/>
        <v>#N/A</v>
      </c>
      <c r="AR113" t="e">
        <f t="shared" ca="1" si="44"/>
        <v>#N/A</v>
      </c>
      <c r="AS113" t="e">
        <f t="shared" ca="1" si="44"/>
        <v>#N/A</v>
      </c>
      <c r="AU113">
        <f t="shared" ca="1" si="45"/>
        <v>8.5299912887083051E-2</v>
      </c>
      <c r="AV113">
        <f t="shared" ca="1" si="45"/>
        <v>0.24827162882860929</v>
      </c>
      <c r="AW113" t="e">
        <f t="shared" ca="1" si="45"/>
        <v>#N/A</v>
      </c>
      <c r="AX113" t="e">
        <f t="shared" ca="1" si="45"/>
        <v>#N/A</v>
      </c>
      <c r="AY113" t="e">
        <f t="shared" ca="1" si="45"/>
        <v>#N/A</v>
      </c>
    </row>
    <row r="114" spans="2:51" x14ac:dyDescent="0.2">
      <c r="B114">
        <f xml:space="preserve"> (ROW()-ROW(Bézier_t)) / (ROWS(Bézier_t) - 1)</f>
        <v>2.294921875E-2</v>
      </c>
      <c r="C114">
        <f t="shared" si="46"/>
        <v>5.2965067973127604E-2</v>
      </c>
      <c r="D114">
        <f t="shared" si="46"/>
        <v>3.4413618187226748E-2</v>
      </c>
      <c r="E114">
        <f t="shared" si="6"/>
        <v>-5.2965067973127604E-2</v>
      </c>
      <c r="G114">
        <f t="shared" si="16"/>
        <v>1.307322255246121E-3</v>
      </c>
      <c r="H114">
        <f t="shared" si="17"/>
        <v>3.836260801074674E-5</v>
      </c>
      <c r="J114">
        <f t="shared" si="7"/>
        <v>0.35424451260888884</v>
      </c>
      <c r="K114" t="b">
        <f t="shared" ca="1" si="15"/>
        <v>0</v>
      </c>
      <c r="P114">
        <f xml:space="preserve"> 1 + ROW() - ROW(Shading_Count)</f>
        <v>48</v>
      </c>
      <c r="Q114">
        <f t="shared" si="8"/>
        <v>2026</v>
      </c>
      <c r="R114">
        <f t="shared" si="9"/>
        <v>8.5340255463960627E-3</v>
      </c>
      <c r="S114">
        <f t="shared" si="10"/>
        <v>0.6665632687319456</v>
      </c>
      <c r="T114">
        <f t="shared" si="11"/>
        <v>-8.5340255463960627E-3</v>
      </c>
      <c r="AO114">
        <f t="shared" ca="1" si="44"/>
        <v>-7.8544117340575342E-2</v>
      </c>
      <c r="AP114">
        <f t="shared" ca="1" si="44"/>
        <v>0.45611504808058856</v>
      </c>
      <c r="AQ114" t="e">
        <f t="shared" ca="1" si="44"/>
        <v>#N/A</v>
      </c>
      <c r="AR114" t="e">
        <f t="shared" ca="1" si="44"/>
        <v>#N/A</v>
      </c>
      <c r="AS114" t="e">
        <f t="shared" ca="1" si="44"/>
        <v>#N/A</v>
      </c>
      <c r="AU114">
        <f t="shared" ca="1" si="45"/>
        <v>8.5219432867354339E-2</v>
      </c>
      <c r="AV114">
        <f t="shared" ca="1" si="45"/>
        <v>0.24873800547768929</v>
      </c>
      <c r="AW114" t="e">
        <f t="shared" ca="1" si="45"/>
        <v>#N/A</v>
      </c>
      <c r="AX114" t="e">
        <f t="shared" ca="1" si="45"/>
        <v>#N/A</v>
      </c>
      <c r="AY114" t="e">
        <f t="shared" ca="1" si="45"/>
        <v>#N/A</v>
      </c>
    </row>
    <row r="115" spans="2:51" x14ac:dyDescent="0.2">
      <c r="B115">
        <f xml:space="preserve"> (ROW()-ROW(Bézier_t)) / (ROWS(Bézier_t) - 1)</f>
        <v>2.34375E-2</v>
      </c>
      <c r="C115">
        <f t="shared" si="46"/>
        <v>5.4046511650085463E-2</v>
      </c>
      <c r="D115">
        <f t="shared" si="46"/>
        <v>3.5145374399812961E-2</v>
      </c>
      <c r="E115">
        <f t="shared" si="6"/>
        <v>-5.4046511650085463E-2</v>
      </c>
      <c r="G115">
        <f t="shared" si="16"/>
        <v>1.3057517302652341E-3</v>
      </c>
      <c r="H115">
        <f t="shared" si="17"/>
        <v>3.9153194103975158E-5</v>
      </c>
      <c r="J115">
        <f t="shared" si="7"/>
        <v>0.35368463853566856</v>
      </c>
      <c r="K115" t="b">
        <f t="shared" ca="1" si="15"/>
        <v>0</v>
      </c>
      <c r="P115">
        <f xml:space="preserve"> 1 + ROW() - ROW(Shading_Count)</f>
        <v>49</v>
      </c>
      <c r="Q115">
        <f t="shared" si="8"/>
        <v>25</v>
      </c>
      <c r="R115">
        <f t="shared" si="9"/>
        <v>2.7571472525596625E-2</v>
      </c>
      <c r="S115">
        <f t="shared" si="10"/>
        <v>1.7576765549976621E-2</v>
      </c>
      <c r="T115">
        <f t="shared" si="11"/>
        <v>-2.7571472525596625E-2</v>
      </c>
      <c r="X115" t="e">
        <f ca="1" xml:space="preserve"> MATCH(TRUE, OFFSET(Bézier_DistanceFromTurning?,X99, 0, ROWS(Bézier_DistanceFromTurning?)-X99), 0) + X99</f>
        <v>#N/A</v>
      </c>
      <c r="Y115" s="6" t="e">
        <f ca="1" xml:space="preserve"> INDEX(Bézier_t,$X115-1)</f>
        <v>#N/A</v>
      </c>
      <c r="Z115" t="e">
        <f t="shared" ref="Z115:Z129" ca="1" si="47" xml:space="preserve"> ((((p5_*DistanceStationary_t+p4_)*DistanceStationary_t+p3_)*DistanceStationary_t+p2_)*DistanceStationary_t+p1_)*DistanceStationary_t+p0_</f>
        <v>#N/A</v>
      </c>
      <c r="AO115">
        <f t="shared" ca="1" si="44"/>
        <v>-7.8237835703926048E-2</v>
      </c>
      <c r="AP115">
        <f t="shared" ca="1" si="44"/>
        <v>0.45625382726830993</v>
      </c>
      <c r="AQ115" t="e">
        <f t="shared" ca="1" si="44"/>
        <v>#N/A</v>
      </c>
      <c r="AR115" t="e">
        <f t="shared" ca="1" si="44"/>
        <v>#N/A</v>
      </c>
      <c r="AS115" t="e">
        <f t="shared" ca="1" si="44"/>
        <v>#N/A</v>
      </c>
      <c r="AU115">
        <f t="shared" ca="1" si="45"/>
        <v>8.5139266025748506E-2</v>
      </c>
      <c r="AV115">
        <f t="shared" ca="1" si="45"/>
        <v>0.24920452429376388</v>
      </c>
      <c r="AW115" t="e">
        <f t="shared" ca="1" si="45"/>
        <v>#N/A</v>
      </c>
      <c r="AX115" t="e">
        <f t="shared" ca="1" si="45"/>
        <v>#N/A</v>
      </c>
      <c r="AY115" t="e">
        <f t="shared" ca="1" si="45"/>
        <v>#N/A</v>
      </c>
    </row>
    <row r="116" spans="2:51" x14ac:dyDescent="0.2">
      <c r="B116">
        <f xml:space="preserve"> (ROW()-ROW(Bézier_t)) / (ROWS(Bézier_t) - 1)</f>
        <v>2.392578125E-2</v>
      </c>
      <c r="C116">
        <f t="shared" si="46"/>
        <v>5.5126079457113529E-2</v>
      </c>
      <c r="D116">
        <f t="shared" si="46"/>
        <v>3.5877102290523676E-2</v>
      </c>
      <c r="E116">
        <f t="shared" si="6"/>
        <v>-5.5126079457113529E-2</v>
      </c>
      <c r="G116">
        <f t="shared" si="16"/>
        <v>1.3041826390561024E-3</v>
      </c>
      <c r="H116">
        <f t="shared" si="17"/>
        <v>3.9942314907147035E-5</v>
      </c>
      <c r="J116">
        <f t="shared" si="7"/>
        <v>0.35312844018703166</v>
      </c>
      <c r="K116" t="b">
        <f t="shared" ca="1" si="15"/>
        <v>0</v>
      </c>
      <c r="P116">
        <f xml:space="preserve"> 1 + ROW() - ROW(Shading_Count)</f>
        <v>50</v>
      </c>
      <c r="Q116">
        <f t="shared" si="8"/>
        <v>2025</v>
      </c>
      <c r="R116">
        <f t="shared" si="9"/>
        <v>8.9100033044811552E-3</v>
      </c>
      <c r="S116">
        <f t="shared" si="10"/>
        <v>0.6670400140268623</v>
      </c>
      <c r="T116">
        <f t="shared" si="11"/>
        <v>-8.9100033044811552E-3</v>
      </c>
      <c r="X116" t="e">
        <f ca="1" xml:space="preserve"> X115</f>
        <v>#N/A</v>
      </c>
      <c r="Y116" s="6" t="e">
        <f ca="1" xml:space="preserve"> INDEX(Bézier_t,$X116+1)</f>
        <v>#N/A</v>
      </c>
      <c r="Z116" t="e">
        <f t="shared" ca="1" si="47"/>
        <v>#N/A</v>
      </c>
      <c r="AO116">
        <f t="shared" ca="1" si="44"/>
        <v>-7.7931472244519073E-2</v>
      </c>
      <c r="AP116">
        <f t="shared" ca="1" si="44"/>
        <v>0.45639212929627793</v>
      </c>
      <c r="AQ116" t="e">
        <f t="shared" ca="1" si="44"/>
        <v>#N/A</v>
      </c>
      <c r="AR116" t="e">
        <f t="shared" ca="1" si="44"/>
        <v>#N/A</v>
      </c>
      <c r="AS116" t="e">
        <f t="shared" ca="1" si="44"/>
        <v>#N/A</v>
      </c>
      <c r="AU116">
        <f t="shared" ca="1" si="45"/>
        <v>8.5059412446105709E-2</v>
      </c>
      <c r="AV116">
        <f t="shared" ca="1" si="45"/>
        <v>0.24967118478893804</v>
      </c>
      <c r="AW116" t="e">
        <f t="shared" ca="1" si="45"/>
        <v>#N/A</v>
      </c>
      <c r="AX116" t="e">
        <f t="shared" ca="1" si="45"/>
        <v>#N/A</v>
      </c>
      <c r="AY116" t="e">
        <f t="shared" ca="1" si="45"/>
        <v>#N/A</v>
      </c>
    </row>
    <row r="117" spans="2:51" x14ac:dyDescent="0.2">
      <c r="B117">
        <f xml:space="preserve"> (ROW()-ROW(Bézier_t)) / (ROWS(Bézier_t) - 1)</f>
        <v>2.44140625E-2</v>
      </c>
      <c r="C117">
        <f t="shared" si="46"/>
        <v>5.6203772546723492E-2</v>
      </c>
      <c r="D117">
        <f t="shared" si="46"/>
        <v>3.6608801269319841E-2</v>
      </c>
      <c r="E117">
        <f t="shared" si="6"/>
        <v>-5.6203772546723492E-2</v>
      </c>
      <c r="G117">
        <f t="shared" si="16"/>
        <v>1.3026149818593437E-3</v>
      </c>
      <c r="H117">
        <f t="shared" si="17"/>
        <v>4.0729969510367864E-5</v>
      </c>
      <c r="J117">
        <f t="shared" si="7"/>
        <v>0.35257591831710394</v>
      </c>
      <c r="K117" t="b">
        <f t="shared" ca="1" si="15"/>
        <v>0</v>
      </c>
      <c r="P117">
        <f xml:space="preserve"> 1 + ROW() - ROW(Shading_Count)</f>
        <v>51</v>
      </c>
      <c r="Q117">
        <f t="shared" si="8"/>
        <v>26</v>
      </c>
      <c r="R117">
        <f t="shared" si="9"/>
        <v>2.8696379304165024E-2</v>
      </c>
      <c r="S117">
        <f t="shared" si="10"/>
        <v>1.830901031491498E-2</v>
      </c>
      <c r="T117">
        <f t="shared" si="11"/>
        <v>-2.8696379304165024E-2</v>
      </c>
      <c r="Y117" t="e">
        <f t="shared" ref="Y117:Y129" ca="1" si="48" xml:space="preserve"> DistanceStationary_WeightMin*DistanceStationary_tMin + (1-DistanceStationary_WeightMin)*DistanceStationary_tMax</f>
        <v>#N/A</v>
      </c>
      <c r="Z117" t="e">
        <f t="shared" ca="1" si="47"/>
        <v>#N/A</v>
      </c>
      <c r="AA117" s="6" t="e">
        <f ca="1" xml:space="preserve"> IF(SIGN($Z115)*SIGN($Z116)=1, NA(), IF($Z115&lt;0, $Z115, $Z116))</f>
        <v>#N/A</v>
      </c>
      <c r="AB117" s="6" t="e">
        <f ca="1" xml:space="preserve"> IF(SIGN($Z115)*SIGN($Z116)=1, NA(), IF($Z115&lt;0, $Y115, $Y116))</f>
        <v>#N/A</v>
      </c>
      <c r="AC117" s="6" t="e">
        <f ca="1" xml:space="preserve"> IF(SIGN($Z115)*SIGN($Z116)=1, NA(), IF($Z115&lt;0, $Z116, $Z115))</f>
        <v>#N/A</v>
      </c>
      <c r="AD117" s="6" t="e">
        <f ca="1" xml:space="preserve"> IF(SIGN($Z115)*SIGN($Z116)=1, NA(), IF($Z115&lt;0, $Y116, $Y115))</f>
        <v>#N/A</v>
      </c>
      <c r="AE117" t="e">
        <f t="shared" ref="AE117:AE128" ca="1" si="49" xml:space="preserve"> MIN(0.9375, MAX(0.0625, DistanceStationary_DerivMax/(DistanceStationary_DerivMax-DistanceStationary_DerivMin) ))</f>
        <v>#N/A</v>
      </c>
      <c r="AO117">
        <f t="shared" ref="AO117:AS126" ca="1" si="50" xml:space="preserve"> Bézier_DistanceFromX + COS(INDEX(Bézier_DistanceStationary_Ang,AO$64)+(Bézier_t-0.5)*Circle_AngularWidth ) * INDEX(Bézier_DistanceStationary_Dist,AO$64)</f>
        <v>-7.7625027282755513E-2</v>
      </c>
      <c r="AP117">
        <f t="shared" ca="1" si="50"/>
        <v>0.45652995401985363</v>
      </c>
      <c r="AQ117" t="e">
        <f t="shared" ca="1" si="50"/>
        <v>#N/A</v>
      </c>
      <c r="AR117" t="e">
        <f t="shared" ca="1" si="50"/>
        <v>#N/A</v>
      </c>
      <c r="AS117" t="e">
        <f t="shared" ca="1" si="50"/>
        <v>#N/A</v>
      </c>
      <c r="AU117">
        <f t="shared" ref="AU117:AY126" ca="1" si="51" xml:space="preserve"> Bézier_DistanceFromY + SIN(INDEX(Bézier_DistanceStationary_Ang,AU$64)+(Bézier_t-0.5)*Circle_AngularWidth ) * INDEX(Bézier_DistanceStationary_Dist,AU$64)</f>
        <v>8.4979872211938423E-2</v>
      </c>
      <c r="AV117">
        <f t="shared" ca="1" si="51"/>
        <v>0.25013798647516849</v>
      </c>
      <c r="AW117" t="e">
        <f t="shared" ca="1" si="51"/>
        <v>#N/A</v>
      </c>
      <c r="AX117" t="e">
        <f t="shared" ca="1" si="51"/>
        <v>#N/A</v>
      </c>
      <c r="AY117" t="e">
        <f t="shared" ca="1" si="51"/>
        <v>#N/A</v>
      </c>
    </row>
    <row r="118" spans="2:51" x14ac:dyDescent="0.2">
      <c r="B118">
        <f xml:space="preserve"> (ROW()-ROW(Bézier_t)) / (ROWS(Bézier_t) - 1)</f>
        <v>2.490234375E-2</v>
      </c>
      <c r="C118">
        <f t="shared" si="46"/>
        <v>5.7279592071427042E-2</v>
      </c>
      <c r="D118">
        <f t="shared" si="46"/>
        <v>3.7340470746162369E-2</v>
      </c>
      <c r="E118">
        <f t="shared" si="6"/>
        <v>-5.7279592071427042E-2</v>
      </c>
      <c r="G118">
        <f t="shared" si="16"/>
        <v>1.3010487589158184E-3</v>
      </c>
      <c r="H118">
        <f t="shared" si="17"/>
        <v>4.1516157010246025E-5</v>
      </c>
      <c r="J118">
        <f t="shared" si="7"/>
        <v>0.35202707360875124</v>
      </c>
      <c r="K118" t="b">
        <f t="shared" ca="1" si="15"/>
        <v>0</v>
      </c>
      <c r="P118">
        <f xml:space="preserve"> 1 + ROW() - ROW(Shading_Count)</f>
        <v>52</v>
      </c>
      <c r="Q118">
        <f t="shared" si="8"/>
        <v>2024</v>
      </c>
      <c r="R118">
        <f t="shared" si="9"/>
        <v>9.2863825557287782E-3</v>
      </c>
      <c r="S118">
        <f t="shared" si="10"/>
        <v>0.66751556508269594</v>
      </c>
      <c r="T118">
        <f t="shared" si="11"/>
        <v>-9.2863825557287782E-3</v>
      </c>
      <c r="Y118" t="e">
        <f t="shared" ca="1" si="48"/>
        <v>#N/A</v>
      </c>
      <c r="Z118" t="e">
        <f t="shared" ca="1" si="47"/>
        <v>#N/A</v>
      </c>
      <c r="AA118" t="e">
        <f ca="1" xml:space="preserve"> IF($Z117&lt;0, $Z117, AA117)</f>
        <v>#N/A</v>
      </c>
      <c r="AB118" t="e">
        <f ca="1" xml:space="preserve"> IF($Z117&lt;0, $Y117, AB117)</f>
        <v>#N/A</v>
      </c>
      <c r="AC118" t="e">
        <f ca="1" xml:space="preserve"> IF($Z117&lt;0, AC117, $Z117)</f>
        <v>#N/A</v>
      </c>
      <c r="AD118" t="e">
        <f ca="1" xml:space="preserve"> IF($Z117&lt;0, AD117, $Y117)</f>
        <v>#N/A</v>
      </c>
      <c r="AE118" t="e">
        <f t="shared" ca="1" si="49"/>
        <v>#N/A</v>
      </c>
      <c r="AO118">
        <f t="shared" ca="1" si="50"/>
        <v>-7.7318501139122114E-2</v>
      </c>
      <c r="AP118">
        <f t="shared" ca="1" si="50"/>
        <v>0.45666730129489685</v>
      </c>
      <c r="AQ118" t="e">
        <f t="shared" ca="1" si="50"/>
        <v>#N/A</v>
      </c>
      <c r="AR118" t="e">
        <f t="shared" ca="1" si="50"/>
        <v>#N/A</v>
      </c>
      <c r="AS118" t="e">
        <f t="shared" ca="1" si="50"/>
        <v>#N/A</v>
      </c>
      <c r="AU118">
        <f t="shared" ca="1" si="51"/>
        <v>8.4900645406431552E-2</v>
      </c>
      <c r="AV118">
        <f t="shared" ca="1" si="51"/>
        <v>0.25060492886426422</v>
      </c>
      <c r="AW118" t="e">
        <f t="shared" ca="1" si="51"/>
        <v>#N/A</v>
      </c>
      <c r="AX118" t="e">
        <f t="shared" ca="1" si="51"/>
        <v>#N/A</v>
      </c>
      <c r="AY118" t="e">
        <f t="shared" ca="1" si="51"/>
        <v>#N/A</v>
      </c>
    </row>
    <row r="119" spans="2:51" x14ac:dyDescent="0.2">
      <c r="B119">
        <f xml:space="preserve"> (ROW()-ROW(Bézier_t)) / (ROWS(Bézier_t) - 1)</f>
        <v>2.5390625E-2</v>
      </c>
      <c r="C119">
        <f t="shared" si="46"/>
        <v>5.8353539183735863E-2</v>
      </c>
      <c r="D119">
        <f t="shared" si="46"/>
        <v>3.8072110131012193E-2</v>
      </c>
      <c r="E119">
        <f t="shared" si="6"/>
        <v>-5.8353539183735863E-2</v>
      </c>
      <c r="G119">
        <f t="shared" si="16"/>
        <v>1.2994839704666944E-3</v>
      </c>
      <c r="H119">
        <f t="shared" si="17"/>
        <v>4.2300876509893222E-5</v>
      </c>
      <c r="J119">
        <f t="shared" si="7"/>
        <v>0.35148190667288681</v>
      </c>
      <c r="K119" t="b">
        <f t="shared" ca="1" si="15"/>
        <v>0</v>
      </c>
      <c r="P119">
        <f xml:space="preserve"> 1 + ROW() - ROW(Shading_Count)</f>
        <v>53</v>
      </c>
      <c r="Q119">
        <f t="shared" si="8"/>
        <v>27</v>
      </c>
      <c r="R119">
        <f t="shared" si="9"/>
        <v>2.9819383705034855E-2</v>
      </c>
      <c r="S119">
        <f t="shared" si="10"/>
        <v>1.9041240328876524E-2</v>
      </c>
      <c r="T119">
        <f t="shared" si="11"/>
        <v>-2.9819383705034855E-2</v>
      </c>
      <c r="Y119" t="e">
        <f t="shared" ca="1" si="48"/>
        <v>#N/A</v>
      </c>
      <c r="Z119" t="e">
        <f t="shared" ca="1" si="47"/>
        <v>#N/A</v>
      </c>
      <c r="AA119" t="e">
        <f t="shared" ref="AA119:AA129" ca="1" si="52" xml:space="preserve"> IF($Z118&lt;0, $Z118, AA118)</f>
        <v>#N/A</v>
      </c>
      <c r="AB119" t="e">
        <f t="shared" ref="AB119:AB129" ca="1" si="53" xml:space="preserve"> IF($Z118&lt;0, $Y118, AB118)</f>
        <v>#N/A</v>
      </c>
      <c r="AC119" t="e">
        <f t="shared" ref="AC119:AC129" ca="1" si="54" xml:space="preserve"> IF($Z118&lt;0, AC118, $Z118)</f>
        <v>#N/A</v>
      </c>
      <c r="AD119" t="e">
        <f t="shared" ref="AD119:AD129" ca="1" si="55" xml:space="preserve"> IF($Z118&lt;0, AD118, $Y118)</f>
        <v>#N/A</v>
      </c>
      <c r="AE119" t="e">
        <f t="shared" ca="1" si="49"/>
        <v>#N/A</v>
      </c>
      <c r="AO119">
        <f t="shared" ca="1" si="50"/>
        <v>-7.7011894134190143E-2</v>
      </c>
      <c r="AP119">
        <f t="shared" ca="1" si="50"/>
        <v>0.45680417097776704</v>
      </c>
      <c r="AQ119" t="e">
        <f t="shared" ca="1" si="50"/>
        <v>#N/A</v>
      </c>
      <c r="AR119" t="e">
        <f t="shared" ca="1" si="50"/>
        <v>#N/A</v>
      </c>
      <c r="AS119" t="e">
        <f t="shared" ca="1" si="50"/>
        <v>#N/A</v>
      </c>
      <c r="AU119">
        <f t="shared" ca="1" si="51"/>
        <v>8.4821732112442094E-2</v>
      </c>
      <c r="AV119">
        <f t="shared" ca="1" si="51"/>
        <v>0.25107201146788721</v>
      </c>
      <c r="AW119" t="e">
        <f t="shared" ca="1" si="51"/>
        <v>#N/A</v>
      </c>
      <c r="AX119" t="e">
        <f t="shared" ca="1" si="51"/>
        <v>#N/A</v>
      </c>
      <c r="AY119" t="e">
        <f t="shared" ca="1" si="51"/>
        <v>#N/A</v>
      </c>
    </row>
    <row r="120" spans="2:51" x14ac:dyDescent="0.2">
      <c r="B120">
        <f xml:space="preserve"> (ROW()-ROW(Bézier_t)) / (ROWS(Bézier_t) - 1)</f>
        <v>2.587890625E-2</v>
      </c>
      <c r="C120">
        <f t="shared" si="46"/>
        <v>5.942561503616163E-2</v>
      </c>
      <c r="D120">
        <f t="shared" si="46"/>
        <v>3.8803718833830235E-2</v>
      </c>
      <c r="E120">
        <f t="shared" si="6"/>
        <v>-5.942561503616163E-2</v>
      </c>
      <c r="G120">
        <f t="shared" si="16"/>
        <v>1.2979206167534028E-3</v>
      </c>
      <c r="H120">
        <f t="shared" si="17"/>
        <v>4.3084127118912628E-5</v>
      </c>
      <c r="J120">
        <f t="shared" si="7"/>
        <v>0.3509404180477837</v>
      </c>
      <c r="K120" t="b">
        <f t="shared" ca="1" si="15"/>
        <v>0</v>
      </c>
      <c r="P120">
        <f xml:space="preserve"> 1 + ROW() - ROW(Shading_Count)</f>
        <v>54</v>
      </c>
      <c r="Q120">
        <f t="shared" si="8"/>
        <v>2023</v>
      </c>
      <c r="R120">
        <f t="shared" si="9"/>
        <v>9.6631621476263689E-3</v>
      </c>
      <c r="S120">
        <f t="shared" si="10"/>
        <v>0.66798992248948552</v>
      </c>
      <c r="T120">
        <f t="shared" si="11"/>
        <v>-9.6631621476263689E-3</v>
      </c>
      <c r="Y120" t="e">
        <f t="shared" ca="1" si="48"/>
        <v>#N/A</v>
      </c>
      <c r="Z120" t="e">
        <f t="shared" ca="1" si="47"/>
        <v>#N/A</v>
      </c>
      <c r="AA120" t="e">
        <f t="shared" ca="1" si="52"/>
        <v>#N/A</v>
      </c>
      <c r="AB120" t="e">
        <f t="shared" ca="1" si="53"/>
        <v>#N/A</v>
      </c>
      <c r="AC120" t="e">
        <f t="shared" ca="1" si="54"/>
        <v>#N/A</v>
      </c>
      <c r="AD120" t="e">
        <f t="shared" ca="1" si="55"/>
        <v>#N/A</v>
      </c>
      <c r="AE120" t="e">
        <f t="shared" ca="1" si="49"/>
        <v>#N/A</v>
      </c>
      <c r="AO120">
        <f t="shared" ca="1" si="50"/>
        <v>-7.670520658861564E-2</v>
      </c>
      <c r="AP120">
        <f t="shared" ca="1" si="50"/>
        <v>0.45694056292532309</v>
      </c>
      <c r="AQ120" t="e">
        <f t="shared" ca="1" si="50"/>
        <v>#N/A</v>
      </c>
      <c r="AR120" t="e">
        <f t="shared" ca="1" si="50"/>
        <v>#N/A</v>
      </c>
      <c r="AS120" t="e">
        <f t="shared" ca="1" si="50"/>
        <v>#N/A</v>
      </c>
      <c r="AU120">
        <f t="shared" ca="1" si="51"/>
        <v>8.4743132412499256E-2</v>
      </c>
      <c r="AV120">
        <f t="shared" ca="1" si="51"/>
        <v>0.25153923379755283</v>
      </c>
      <c r="AW120" t="e">
        <f t="shared" ca="1" si="51"/>
        <v>#N/A</v>
      </c>
      <c r="AX120" t="e">
        <f t="shared" ca="1" si="51"/>
        <v>#N/A</v>
      </c>
      <c r="AY120" t="e">
        <f t="shared" ca="1" si="51"/>
        <v>#N/A</v>
      </c>
    </row>
    <row r="121" spans="2:51" x14ac:dyDescent="0.2">
      <c r="B121">
        <f xml:space="preserve"> (ROW()-ROW(Bézier_t)) / (ROWS(Bézier_t) - 1)</f>
        <v>2.63671875E-2</v>
      </c>
      <c r="C121">
        <f t="shared" si="46"/>
        <v>6.0495820781216042E-2</v>
      </c>
      <c r="D121">
        <f t="shared" si="46"/>
        <v>3.9535296264577434E-2</v>
      </c>
      <c r="E121">
        <f t="shared" si="6"/>
        <v>-6.0495820781216042E-2</v>
      </c>
      <c r="G121">
        <f t="shared" si="16"/>
        <v>1.296358698017698E-3</v>
      </c>
      <c r="H121">
        <f t="shared" si="17"/>
        <v>4.3865907953396137E-5</v>
      </c>
      <c r="J121">
        <f t="shared" si="7"/>
        <v>0.35040260819839192</v>
      </c>
      <c r="K121" t="b">
        <f t="shared" ca="1" si="15"/>
        <v>0</v>
      </c>
      <c r="P121">
        <f xml:space="preserve"> 1 + ROW() - ROW(Shading_Count)</f>
        <v>55</v>
      </c>
      <c r="Q121">
        <f t="shared" si="8"/>
        <v>28</v>
      </c>
      <c r="R121">
        <f t="shared" si="9"/>
        <v>3.0940486880717807E-2</v>
      </c>
      <c r="S121">
        <f t="shared" si="10"/>
        <v>1.977345500182218E-2</v>
      </c>
      <c r="T121">
        <f t="shared" si="11"/>
        <v>-3.0940486880717807E-2</v>
      </c>
      <c r="Y121" t="e">
        <f t="shared" ca="1" si="48"/>
        <v>#N/A</v>
      </c>
      <c r="Z121" t="e">
        <f t="shared" ca="1" si="47"/>
        <v>#N/A</v>
      </c>
      <c r="AA121" t="e">
        <f t="shared" ca="1" si="52"/>
        <v>#N/A</v>
      </c>
      <c r="AB121" t="e">
        <f t="shared" ca="1" si="53"/>
        <v>#N/A</v>
      </c>
      <c r="AC121" t="e">
        <f t="shared" ca="1" si="54"/>
        <v>#N/A</v>
      </c>
      <c r="AD121" t="e">
        <f t="shared" ca="1" si="55"/>
        <v>#N/A</v>
      </c>
      <c r="AE121" t="e">
        <f t="shared" ca="1" si="49"/>
        <v>#N/A</v>
      </c>
      <c r="AO121">
        <f t="shared" ca="1" si="50"/>
        <v>-7.6398438823138834E-2</v>
      </c>
      <c r="AP121">
        <f t="shared" ca="1" si="50"/>
        <v>0.45707647699492332</v>
      </c>
      <c r="AQ121" t="e">
        <f t="shared" ca="1" si="50"/>
        <v>#N/A</v>
      </c>
      <c r="AR121" t="e">
        <f t="shared" ca="1" si="50"/>
        <v>#N/A</v>
      </c>
      <c r="AS121" t="e">
        <f t="shared" ca="1" si="50"/>
        <v>#N/A</v>
      </c>
      <c r="AU121">
        <f t="shared" ca="1" si="51"/>
        <v>8.4664846388804171E-2</v>
      </c>
      <c r="AV121">
        <f t="shared" ca="1" si="51"/>
        <v>0.2520065953646301</v>
      </c>
      <c r="AW121" t="e">
        <f t="shared" ca="1" si="51"/>
        <v>#N/A</v>
      </c>
      <c r="AX121" t="e">
        <f t="shared" ca="1" si="51"/>
        <v>#N/A</v>
      </c>
      <c r="AY121" t="e">
        <f t="shared" ca="1" si="51"/>
        <v>#N/A</v>
      </c>
    </row>
    <row r="122" spans="2:51" x14ac:dyDescent="0.2">
      <c r="B122">
        <f xml:space="preserve"> (ROW()-ROW(Bézier_t)) / (ROWS(Bézier_t) - 1)</f>
        <v>2.685546875E-2</v>
      </c>
      <c r="C122">
        <f t="shared" si="46"/>
        <v>6.1564157571410767E-2</v>
      </c>
      <c r="D122">
        <f t="shared" si="46"/>
        <v>4.026684183321471E-2</v>
      </c>
      <c r="E122">
        <f t="shared" si="6"/>
        <v>-6.1564157571410767E-2</v>
      </c>
      <c r="G122">
        <f t="shared" si="16"/>
        <v>1.2947982145015509E-3</v>
      </c>
      <c r="H122">
        <f t="shared" si="17"/>
        <v>4.4646218135913005E-5</v>
      </c>
      <c r="J122">
        <f t="shared" si="7"/>
        <v>0.34986847751566141</v>
      </c>
      <c r="K122" t="b">
        <f t="shared" ca="1" si="15"/>
        <v>0</v>
      </c>
      <c r="P122">
        <f xml:space="preserve"> 1 + ROW() - ROW(Shading_Count)</f>
        <v>56</v>
      </c>
      <c r="Q122">
        <f t="shared" si="8"/>
        <v>2022</v>
      </c>
      <c r="R122">
        <f t="shared" si="9"/>
        <v>1.004034092766224E-2</v>
      </c>
      <c r="S122">
        <f t="shared" si="10"/>
        <v>0.66846308683727029</v>
      </c>
      <c r="T122">
        <f t="shared" si="11"/>
        <v>-1.004034092766224E-2</v>
      </c>
      <c r="Y122" t="e">
        <f t="shared" ca="1" si="48"/>
        <v>#N/A</v>
      </c>
      <c r="Z122" t="e">
        <f t="shared" ca="1" si="47"/>
        <v>#N/A</v>
      </c>
      <c r="AA122" t="e">
        <f t="shared" ca="1" si="52"/>
        <v>#N/A</v>
      </c>
      <c r="AB122" t="e">
        <f t="shared" ca="1" si="53"/>
        <v>#N/A</v>
      </c>
      <c r="AC122" t="e">
        <f t="shared" ca="1" si="54"/>
        <v>#N/A</v>
      </c>
      <c r="AD122" t="e">
        <f t="shared" ca="1" si="55"/>
        <v>#N/A</v>
      </c>
      <c r="AE122" t="e">
        <f t="shared" ca="1" si="49"/>
        <v>#N/A</v>
      </c>
      <c r="AO122">
        <f t="shared" ca="1" si="50"/>
        <v>-7.6091591158583827E-2</v>
      </c>
      <c r="AP122">
        <f t="shared" ca="1" si="50"/>
        <v>0.4572119130444261</v>
      </c>
      <c r="AQ122" t="e">
        <f t="shared" ca="1" si="50"/>
        <v>#N/A</v>
      </c>
      <c r="AR122" t="e">
        <f t="shared" ca="1" si="50"/>
        <v>#N/A</v>
      </c>
      <c r="AS122" t="e">
        <f t="shared" ca="1" si="50"/>
        <v>#N/A</v>
      </c>
      <c r="AU122">
        <f t="shared" ca="1" si="51"/>
        <v>8.4586874123230071E-2</v>
      </c>
      <c r="AV122">
        <f t="shared" ca="1" si="51"/>
        <v>0.25247409568034263</v>
      </c>
      <c r="AW122" t="e">
        <f t="shared" ca="1" si="51"/>
        <v>#N/A</v>
      </c>
      <c r="AX122" t="e">
        <f t="shared" ca="1" si="51"/>
        <v>#N/A</v>
      </c>
      <c r="AY122" t="e">
        <f t="shared" ca="1" si="51"/>
        <v>#N/A</v>
      </c>
    </row>
    <row r="123" spans="2:51" x14ac:dyDescent="0.2">
      <c r="B123">
        <f xml:space="preserve"> (ROW()-ROW(Bézier_t)) / (ROWS(Bézier_t) - 1)</f>
        <v>2.734375E-2</v>
      </c>
      <c r="C123">
        <f t="shared" si="46"/>
        <v>6.2630626559257524E-2</v>
      </c>
      <c r="D123">
        <f t="shared" si="46"/>
        <v>4.0998354949702984E-2</v>
      </c>
      <c r="E123">
        <f t="shared" si="6"/>
        <v>-6.2630626559257524E-2</v>
      </c>
      <c r="G123">
        <f t="shared" si="16"/>
        <v>1.2932391664472864E-3</v>
      </c>
      <c r="H123">
        <f t="shared" si="17"/>
        <v>4.5425056795506767E-5</v>
      </c>
      <c r="J123">
        <f t="shared" si="7"/>
        <v>0.34933802631586991</v>
      </c>
      <c r="K123" t="b">
        <f t="shared" ca="1" si="15"/>
        <v>0</v>
      </c>
      <c r="P123">
        <f xml:space="preserve"> 1 + ROW() - ROW(Shading_Count)</f>
        <v>57</v>
      </c>
      <c r="Q123">
        <f t="shared" si="8"/>
        <v>29</v>
      </c>
      <c r="R123">
        <f t="shared" si="9"/>
        <v>3.2059689983725555E-2</v>
      </c>
      <c r="S123">
        <f t="shared" si="10"/>
        <v>2.0505653743712875E-2</v>
      </c>
      <c r="T123">
        <f t="shared" si="11"/>
        <v>-3.2059689983725555E-2</v>
      </c>
      <c r="Y123" t="e">
        <f t="shared" ca="1" si="48"/>
        <v>#N/A</v>
      </c>
      <c r="Z123" t="e">
        <f t="shared" ca="1" si="47"/>
        <v>#N/A</v>
      </c>
      <c r="AA123" t="e">
        <f t="shared" ca="1" si="52"/>
        <v>#N/A</v>
      </c>
      <c r="AB123" t="e">
        <f t="shared" ca="1" si="53"/>
        <v>#N/A</v>
      </c>
      <c r="AC123" t="e">
        <f t="shared" ca="1" si="54"/>
        <v>#N/A</v>
      </c>
      <c r="AD123" t="e">
        <f t="shared" ca="1" si="55"/>
        <v>#N/A</v>
      </c>
      <c r="AE123" t="e">
        <f t="shared" ca="1" si="49"/>
        <v>#N/A</v>
      </c>
      <c r="AO123">
        <f t="shared" ca="1" si="50"/>
        <v>-7.5784663915858377E-2</v>
      </c>
      <c r="AP123">
        <f t="shared" ca="1" si="50"/>
        <v>0.45734687093218956</v>
      </c>
      <c r="AQ123" t="e">
        <f t="shared" ca="1" si="50"/>
        <v>#N/A</v>
      </c>
      <c r="AR123" t="e">
        <f t="shared" ca="1" si="50"/>
        <v>#N/A</v>
      </c>
      <c r="AS123" t="e">
        <f t="shared" ca="1" si="50"/>
        <v>#N/A</v>
      </c>
      <c r="AU123">
        <f t="shared" ca="1" si="51"/>
        <v>8.4509215697321949E-2</v>
      </c>
      <c r="AV123">
        <f t="shared" ca="1" si="51"/>
        <v>0.25294173425576888</v>
      </c>
      <c r="AW123" t="e">
        <f t="shared" ca="1" si="51"/>
        <v>#N/A</v>
      </c>
      <c r="AX123" t="e">
        <f t="shared" ca="1" si="51"/>
        <v>#N/A</v>
      </c>
      <c r="AY123" t="e">
        <f t="shared" ca="1" si="51"/>
        <v>#N/A</v>
      </c>
    </row>
    <row r="124" spans="2:51" x14ac:dyDescent="0.2">
      <c r="B124">
        <f xml:space="preserve"> (ROW()-ROW(Bézier_t)) / (ROWS(Bézier_t) - 1)</f>
        <v>2.783203125E-2</v>
      </c>
      <c r="C124">
        <f t="shared" si="46"/>
        <v>6.3695228897267961E-2</v>
      </c>
      <c r="D124">
        <f t="shared" si="46"/>
        <v>4.1729835024003195E-2</v>
      </c>
      <c r="E124">
        <f t="shared" si="6"/>
        <v>-6.3695228897267961E-2</v>
      </c>
      <c r="G124">
        <f t="shared" si="16"/>
        <v>1.2916815540974221E-3</v>
      </c>
      <c r="H124">
        <f t="shared" si="17"/>
        <v>4.620242306768851E-5</v>
      </c>
      <c r="J124">
        <f t="shared" si="7"/>
        <v>0.34881125483995662</v>
      </c>
      <c r="K124" t="b">
        <f t="shared" ca="1" si="15"/>
        <v>0</v>
      </c>
      <c r="P124">
        <f xml:space="preserve"> 1 + ROW() - ROW(Shading_Count)</f>
        <v>58</v>
      </c>
      <c r="Q124">
        <f t="shared" si="8"/>
        <v>2021</v>
      </c>
      <c r="R124">
        <f t="shared" si="9"/>
        <v>1.0417917743325147E-2</v>
      </c>
      <c r="S124">
        <f t="shared" si="10"/>
        <v>0.66893505871608916</v>
      </c>
      <c r="T124">
        <f t="shared" si="11"/>
        <v>-1.0417917743325147E-2</v>
      </c>
      <c r="Y124" t="e">
        <f t="shared" ca="1" si="48"/>
        <v>#N/A</v>
      </c>
      <c r="Z124" t="e">
        <f t="shared" ca="1" si="47"/>
        <v>#N/A</v>
      </c>
      <c r="AA124" t="e">
        <f t="shared" ca="1" si="52"/>
        <v>#N/A</v>
      </c>
      <c r="AB124" t="e">
        <f t="shared" ca="1" si="53"/>
        <v>#N/A</v>
      </c>
      <c r="AC124" t="e">
        <f t="shared" ca="1" si="54"/>
        <v>#N/A</v>
      </c>
      <c r="AD124" t="e">
        <f t="shared" ca="1" si="55"/>
        <v>#N/A</v>
      </c>
      <c r="AE124" t="e">
        <f t="shared" ca="1" si="49"/>
        <v>#N/A</v>
      </c>
      <c r="AO124">
        <f t="shared" ca="1" si="50"/>
        <v>-7.5477657415953164E-2</v>
      </c>
      <c r="AP124">
        <f t="shared" ca="1" si="50"/>
        <v>0.45748135051707184</v>
      </c>
      <c r="AQ124" t="e">
        <f t="shared" ca="1" si="50"/>
        <v>#N/A</v>
      </c>
      <c r="AR124" t="e">
        <f t="shared" ca="1" si="50"/>
        <v>#N/A</v>
      </c>
      <c r="AS124" t="e">
        <f t="shared" ca="1" si="50"/>
        <v>#N/A</v>
      </c>
      <c r="AU124">
        <f t="shared" ca="1" si="51"/>
        <v>8.4431871192296559E-2</v>
      </c>
      <c r="AV124">
        <f t="shared" ca="1" si="51"/>
        <v>0.25340951060184269</v>
      </c>
      <c r="AW124" t="e">
        <f t="shared" ca="1" si="51"/>
        <v>#N/A</v>
      </c>
      <c r="AX124" t="e">
        <f t="shared" ca="1" si="51"/>
        <v>#N/A</v>
      </c>
      <c r="AY124" t="e">
        <f t="shared" ca="1" si="51"/>
        <v>#N/A</v>
      </c>
    </row>
    <row r="125" spans="2:51" x14ac:dyDescent="0.2">
      <c r="B125">
        <f xml:space="preserve"> (ROW()-ROW(Bézier_t)) / (ROWS(Bézier_t) - 1)</f>
        <v>2.83203125E-2</v>
      </c>
      <c r="C125">
        <f t="shared" si="46"/>
        <v>6.4757965737953796E-2</v>
      </c>
      <c r="D125">
        <f t="shared" si="46"/>
        <v>4.2461281466076264E-2</v>
      </c>
      <c r="E125">
        <f t="shared" si="6"/>
        <v>-6.4757965737953796E-2</v>
      </c>
      <c r="G125">
        <f t="shared" si="16"/>
        <v>1.2901253776948433E-3</v>
      </c>
      <c r="H125">
        <f t="shared" si="17"/>
        <v>4.6978316094426211E-5</v>
      </c>
      <c r="J125">
        <f t="shared" si="7"/>
        <v>0.34828816325286183</v>
      </c>
      <c r="K125" t="b">
        <f t="shared" ca="1" si="15"/>
        <v>0</v>
      </c>
      <c r="P125">
        <f xml:space="preserve"> 1 + ROW() - ROW(Shading_Count)</f>
        <v>59</v>
      </c>
      <c r="Q125">
        <f t="shared" si="8"/>
        <v>30</v>
      </c>
      <c r="R125">
        <f t="shared" si="9"/>
        <v>3.3176994166569794E-2</v>
      </c>
      <c r="S125">
        <f t="shared" si="10"/>
        <v>2.1237835964509531E-2</v>
      </c>
      <c r="T125">
        <f t="shared" si="11"/>
        <v>-3.3176994166569794E-2</v>
      </c>
      <c r="Y125" t="e">
        <f t="shared" ca="1" si="48"/>
        <v>#N/A</v>
      </c>
      <c r="Z125" t="e">
        <f t="shared" ca="1" si="47"/>
        <v>#N/A</v>
      </c>
      <c r="AA125" t="e">
        <f t="shared" ca="1" si="52"/>
        <v>#N/A</v>
      </c>
      <c r="AB125" t="e">
        <f t="shared" ca="1" si="53"/>
        <v>#N/A</v>
      </c>
      <c r="AC125" t="e">
        <f t="shared" ca="1" si="54"/>
        <v>#N/A</v>
      </c>
      <c r="AD125" t="e">
        <f t="shared" ca="1" si="55"/>
        <v>#N/A</v>
      </c>
      <c r="AE125" t="e">
        <f t="shared" ca="1" si="49"/>
        <v>#N/A</v>
      </c>
      <c r="AO125">
        <f t="shared" ca="1" si="50"/>
        <v>-7.5170571979942286E-2</v>
      </c>
      <c r="AP125">
        <f t="shared" ca="1" si="50"/>
        <v>0.45761535165843148</v>
      </c>
      <c r="AQ125" t="e">
        <f t="shared" ca="1" si="50"/>
        <v>#N/A</v>
      </c>
      <c r="AR125" t="e">
        <f t="shared" ca="1" si="50"/>
        <v>#N/A</v>
      </c>
      <c r="AS125" t="e">
        <f t="shared" ca="1" si="50"/>
        <v>#N/A</v>
      </c>
      <c r="AU125">
        <f t="shared" ca="1" si="51"/>
        <v>8.4354840689042476E-2</v>
      </c>
      <c r="AV125">
        <f t="shared" ca="1" si="51"/>
        <v>0.25387742422935372</v>
      </c>
      <c r="AW125" t="e">
        <f t="shared" ca="1" si="51"/>
        <v>#N/A</v>
      </c>
      <c r="AX125" t="e">
        <f t="shared" ca="1" si="51"/>
        <v>#N/A</v>
      </c>
      <c r="AY125" t="e">
        <f t="shared" ca="1" si="51"/>
        <v>#N/A</v>
      </c>
    </row>
    <row r="126" spans="2:51" x14ac:dyDescent="0.2">
      <c r="B126">
        <f xml:space="preserve"> (ROW()-ROW(Bézier_t)) / (ROWS(Bézier_t) - 1)</f>
        <v>2.880859375E-2</v>
      </c>
      <c r="C126">
        <f t="shared" si="46"/>
        <v>6.5818838233826699E-2</v>
      </c>
      <c r="D126">
        <f t="shared" si="46"/>
        <v>4.3192693685883118E-2</v>
      </c>
      <c r="E126">
        <f t="shared" si="6"/>
        <v>-6.5818838233826699E-2</v>
      </c>
      <c r="G126">
        <f t="shared" si="16"/>
        <v>1.28857063748263E-3</v>
      </c>
      <c r="H126">
        <f t="shared" si="17"/>
        <v>4.7752735024142204E-5</v>
      </c>
      <c r="J126">
        <f t="shared" si="7"/>
        <v>0.34776875164287274</v>
      </c>
      <c r="K126" t="b">
        <f t="shared" ca="1" si="15"/>
        <v>0</v>
      </c>
      <c r="P126">
        <f xml:space="preserve"> 1 + ROW() - ROW(Shading_Count)</f>
        <v>60</v>
      </c>
      <c r="Q126">
        <f t="shared" si="8"/>
        <v>2020</v>
      </c>
      <c r="R126">
        <f t="shared" si="9"/>
        <v>1.079589144210296E-2</v>
      </c>
      <c r="S126">
        <f t="shared" si="10"/>
        <v>0.66940583871598136</v>
      </c>
      <c r="T126">
        <f t="shared" si="11"/>
        <v>-1.079589144210296E-2</v>
      </c>
      <c r="Y126" t="e">
        <f t="shared" ca="1" si="48"/>
        <v>#N/A</v>
      </c>
      <c r="Z126" t="e">
        <f t="shared" ca="1" si="47"/>
        <v>#N/A</v>
      </c>
      <c r="AA126" t="e">
        <f t="shared" ca="1" si="52"/>
        <v>#N/A</v>
      </c>
      <c r="AB126" t="e">
        <f t="shared" ca="1" si="53"/>
        <v>#N/A</v>
      </c>
      <c r="AC126" t="e">
        <f t="shared" ca="1" si="54"/>
        <v>#N/A</v>
      </c>
      <c r="AD126" t="e">
        <f t="shared" ca="1" si="55"/>
        <v>#N/A</v>
      </c>
      <c r="AE126" t="e">
        <f t="shared" ca="1" si="49"/>
        <v>#N/A</v>
      </c>
      <c r="AO126">
        <f t="shared" ca="1" si="50"/>
        <v>-7.4863407928981857E-2</v>
      </c>
      <c r="AP126">
        <f t="shared" ca="1" si="50"/>
        <v>0.45774887421612731</v>
      </c>
      <c r="AQ126" t="e">
        <f t="shared" ca="1" si="50"/>
        <v>#N/A</v>
      </c>
      <c r="AR126" t="e">
        <f t="shared" ca="1" si="50"/>
        <v>#N/A</v>
      </c>
      <c r="AS126" t="e">
        <f t="shared" ca="1" si="50"/>
        <v>#N/A</v>
      </c>
      <c r="AU126">
        <f t="shared" ca="1" si="51"/>
        <v>8.4278124268119703E-2</v>
      </c>
      <c r="AV126">
        <f t="shared" ca="1" si="51"/>
        <v>0.2543454746489483</v>
      </c>
      <c r="AW126" t="e">
        <f t="shared" ca="1" si="51"/>
        <v>#N/A</v>
      </c>
      <c r="AX126" t="e">
        <f t="shared" ca="1" si="51"/>
        <v>#N/A</v>
      </c>
      <c r="AY126" t="e">
        <f t="shared" ca="1" si="51"/>
        <v>#N/A</v>
      </c>
    </row>
    <row r="127" spans="2:51" x14ac:dyDescent="0.2">
      <c r="B127">
        <f xml:space="preserve"> (ROW()-ROW(Bézier_t)) / (ROWS(Bézier_t) - 1)</f>
        <v>2.9296875E-2</v>
      </c>
      <c r="C127">
        <f t="shared" si="46"/>
        <v>6.6877847537398352E-2</v>
      </c>
      <c r="D127">
        <f t="shared" si="46"/>
        <v>4.3924071093384684E-2</v>
      </c>
      <c r="E127">
        <f t="shared" si="6"/>
        <v>-6.6877847537398352E-2</v>
      </c>
      <c r="G127">
        <f t="shared" si="16"/>
        <v>1.2870173337041851E-3</v>
      </c>
      <c r="H127">
        <f t="shared" si="17"/>
        <v>4.8525679011704231E-5</v>
      </c>
      <c r="J127">
        <f t="shared" si="7"/>
        <v>0.34725302002097541</v>
      </c>
      <c r="K127" t="b">
        <f t="shared" ca="1" si="15"/>
        <v>0</v>
      </c>
      <c r="P127">
        <f xml:space="preserve"> 1 + ROW() - ROW(Shading_Count)</f>
        <v>61</v>
      </c>
      <c r="Q127">
        <f t="shared" si="8"/>
        <v>31</v>
      </c>
      <c r="R127">
        <f t="shared" si="9"/>
        <v>3.4292400581762202E-2</v>
      </c>
      <c r="S127">
        <f t="shared" si="10"/>
        <v>2.1970001074173087E-2</v>
      </c>
      <c r="T127">
        <f t="shared" si="11"/>
        <v>-3.4292400581762202E-2</v>
      </c>
      <c r="Y127" t="e">
        <f t="shared" ca="1" si="48"/>
        <v>#N/A</v>
      </c>
      <c r="Z127" t="e">
        <f t="shared" ca="1" si="47"/>
        <v>#N/A</v>
      </c>
      <c r="AA127" t="e">
        <f t="shared" ca="1" si="52"/>
        <v>#N/A</v>
      </c>
      <c r="AB127" t="e">
        <f t="shared" ca="1" si="53"/>
        <v>#N/A</v>
      </c>
      <c r="AC127" t="e">
        <f t="shared" ca="1" si="54"/>
        <v>#N/A</v>
      </c>
      <c r="AD127" t="e">
        <f t="shared" ca="1" si="55"/>
        <v>#N/A</v>
      </c>
      <c r="AE127" t="e">
        <f t="shared" ca="1" si="49"/>
        <v>#N/A</v>
      </c>
      <c r="AO127">
        <f t="shared" ref="AO127:AS136" ca="1" si="56" xml:space="preserve"> Bézier_DistanceFromX + COS(INDEX(Bézier_DistanceStationary_Ang,AO$64)+(Bézier_t-0.5)*Circle_AngularWidth ) * INDEX(Bézier_DistanceStationary_Dist,AO$64)</f>
        <v>-7.4556165584310496E-2</v>
      </c>
      <c r="AP127">
        <f t="shared" ca="1" si="56"/>
        <v>0.45788191805051859</v>
      </c>
      <c r="AQ127" t="e">
        <f t="shared" ca="1" si="56"/>
        <v>#N/A</v>
      </c>
      <c r="AR127" t="e">
        <f t="shared" ca="1" si="56"/>
        <v>#N/A</v>
      </c>
      <c r="AS127" t="e">
        <f t="shared" ca="1" si="56"/>
        <v>#N/A</v>
      </c>
      <c r="AU127">
        <f t="shared" ref="AU127:AY136" ca="1" si="57" xml:space="preserve"> Bézier_DistanceFromY + SIN(INDEX(Bézier_DistanceStationary_Ang,AU$64)+(Bézier_t-0.5)*Circle_AngularWidth ) * INDEX(Bézier_DistanceStationary_Dist,AU$64)</f>
        <v>8.4201722009760005E-2</v>
      </c>
      <c r="AV127">
        <f t="shared" ca="1" si="57"/>
        <v>0.25481366137112943</v>
      </c>
      <c r="AW127" t="e">
        <f t="shared" ca="1" si="57"/>
        <v>#N/A</v>
      </c>
      <c r="AX127" t="e">
        <f t="shared" ca="1" si="57"/>
        <v>#N/A</v>
      </c>
      <c r="AY127" t="e">
        <f t="shared" ca="1" si="57"/>
        <v>#N/A</v>
      </c>
    </row>
    <row r="128" spans="2:51" x14ac:dyDescent="0.2">
      <c r="B128">
        <f xml:space="preserve"> (ROW()-ROW(Bézier_t)) / (ROWS(Bézier_t) - 1)</f>
        <v>2.978515625E-2</v>
      </c>
      <c r="C128">
        <f t="shared" si="46"/>
        <v>6.7934994801180454E-2</v>
      </c>
      <c r="D128">
        <f t="shared" si="46"/>
        <v>4.4655413098541895E-2</v>
      </c>
      <c r="E128">
        <f t="shared" si="6"/>
        <v>-6.7934994801180454E-2</v>
      </c>
      <c r="G128">
        <f t="shared" si="16"/>
        <v>1.285465466603189E-3</v>
      </c>
      <c r="H128">
        <f t="shared" si="17"/>
        <v>4.9297147218419583E-5</v>
      </c>
      <c r="J128">
        <f t="shared" si="7"/>
        <v>0.34674096832021306</v>
      </c>
      <c r="K128" t="b">
        <f t="shared" ca="1" si="15"/>
        <v>0</v>
      </c>
      <c r="P128">
        <f xml:space="preserve"> 1 + ROW() - ROW(Shading_Count)</f>
        <v>62</v>
      </c>
      <c r="Q128">
        <f t="shared" si="8"/>
        <v>2019</v>
      </c>
      <c r="R128">
        <f t="shared" si="9"/>
        <v>1.1174260871484876E-2</v>
      </c>
      <c r="S128">
        <f t="shared" si="10"/>
        <v>0.66987542742698603</v>
      </c>
      <c r="T128">
        <f t="shared" si="11"/>
        <v>-1.1174260871484876E-2</v>
      </c>
      <c r="Y128" t="e">
        <f t="shared" ca="1" si="48"/>
        <v>#N/A</v>
      </c>
      <c r="Z128" t="e">
        <f t="shared" ca="1" si="47"/>
        <v>#N/A</v>
      </c>
      <c r="AA128" t="e">
        <f t="shared" ca="1" si="52"/>
        <v>#N/A</v>
      </c>
      <c r="AB128" t="e">
        <f t="shared" ca="1" si="53"/>
        <v>#N/A</v>
      </c>
      <c r="AC128" t="e">
        <f t="shared" ca="1" si="54"/>
        <v>#N/A</v>
      </c>
      <c r="AD128" t="e">
        <f t="shared" ca="1" si="55"/>
        <v>#N/A</v>
      </c>
      <c r="AE128" t="e">
        <f t="shared" ca="1" si="49"/>
        <v>#N/A</v>
      </c>
      <c r="AO128">
        <f t="shared" ca="1" si="56"/>
        <v>-7.4248845267248662E-2</v>
      </c>
      <c r="AP128">
        <f t="shared" ca="1" si="56"/>
        <v>0.45801448302246534</v>
      </c>
      <c r="AQ128" t="e">
        <f t="shared" ca="1" si="56"/>
        <v>#N/A</v>
      </c>
      <c r="AR128" t="e">
        <f t="shared" ca="1" si="56"/>
        <v>#N/A</v>
      </c>
      <c r="AS128" t="e">
        <f t="shared" ca="1" si="56"/>
        <v>#N/A</v>
      </c>
      <c r="AU128">
        <f t="shared" ca="1" si="57"/>
        <v>8.41256339938663E-2</v>
      </c>
      <c r="AV128">
        <f t="shared" ca="1" si="57"/>
        <v>0.25528198390625778</v>
      </c>
      <c r="AW128" t="e">
        <f t="shared" ca="1" si="57"/>
        <v>#N/A</v>
      </c>
      <c r="AX128" t="e">
        <f t="shared" ca="1" si="57"/>
        <v>#N/A</v>
      </c>
      <c r="AY128" t="e">
        <f t="shared" ca="1" si="57"/>
        <v>#N/A</v>
      </c>
    </row>
    <row r="129" spans="2:51" x14ac:dyDescent="0.2">
      <c r="B129">
        <f xml:space="preserve"> (ROW()-ROW(Bézier_t)) / (ROWS(Bézier_t) - 1)</f>
        <v>3.02734375E-2</v>
      </c>
      <c r="C129">
        <f t="shared" si="46"/>
        <v>6.8990281177684687E-2</v>
      </c>
      <c r="D129">
        <f t="shared" si="46"/>
        <v>4.5386719111315671E-2</v>
      </c>
      <c r="E129">
        <f t="shared" si="6"/>
        <v>-6.8990281177684687E-2</v>
      </c>
      <c r="G129">
        <f t="shared" si="16"/>
        <v>1.2839150364235604E-3</v>
      </c>
      <c r="H129">
        <f t="shared" si="17"/>
        <v>5.0067138812026388E-5</v>
      </c>
      <c r="J129">
        <f t="shared" si="7"/>
        <v>0.34623259639505144</v>
      </c>
      <c r="K129" t="b">
        <f t="shared" ca="1" si="15"/>
        <v>0</v>
      </c>
      <c r="P129">
        <f xml:space="preserve"> 1 + ROW() - ROW(Shading_Count)</f>
        <v>63</v>
      </c>
      <c r="Q129">
        <f t="shared" si="8"/>
        <v>32</v>
      </c>
      <c r="R129">
        <f t="shared" si="9"/>
        <v>3.5405910381814468E-2</v>
      </c>
      <c r="S129">
        <f t="shared" si="10"/>
        <v>2.2702148482664459E-2</v>
      </c>
      <c r="T129">
        <f t="shared" si="11"/>
        <v>-3.5405910381814468E-2</v>
      </c>
      <c r="Y129" t="e">
        <f t="shared" ca="1" si="48"/>
        <v>#N/A</v>
      </c>
      <c r="Z129" t="e">
        <f t="shared" ca="1" si="47"/>
        <v>#N/A</v>
      </c>
      <c r="AA129" t="e">
        <f t="shared" ca="1" si="52"/>
        <v>#N/A</v>
      </c>
      <c r="AB129" t="e">
        <f t="shared" ca="1" si="53"/>
        <v>#N/A</v>
      </c>
      <c r="AC129" t="e">
        <f t="shared" ca="1" si="54"/>
        <v>#N/A</v>
      </c>
      <c r="AD129" t="e">
        <f t="shared" ca="1" si="55"/>
        <v>#N/A</v>
      </c>
      <c r="AE129" s="6" t="e">
        <f ca="1" xml:space="preserve"> DistanceStationary_DerivMax/(DistanceStationary_DerivMax-DistanceStationary_DerivMin)</f>
        <v>#N/A</v>
      </c>
      <c r="AF129" t="b">
        <f ca="1" xml:space="preserve"> ISNUMBER(DistanceStationary_t)</f>
        <v>0</v>
      </c>
      <c r="AO129">
        <f t="shared" ca="1" si="56"/>
        <v>-7.394144729919834E-2</v>
      </c>
      <c r="AP129">
        <f t="shared" ca="1" si="56"/>
        <v>0.45814656899332834</v>
      </c>
      <c r="AQ129" t="e">
        <f t="shared" ca="1" si="56"/>
        <v>#N/A</v>
      </c>
      <c r="AR129" t="e">
        <f t="shared" ca="1" si="56"/>
        <v>#N/A</v>
      </c>
      <c r="AS129" t="e">
        <f t="shared" ca="1" si="56"/>
        <v>#N/A</v>
      </c>
      <c r="AU129">
        <f t="shared" ca="1" si="57"/>
        <v>8.4049860300013102E-2</v>
      </c>
      <c r="AV129">
        <f t="shared" ca="1" si="57"/>
        <v>0.25575044176455175</v>
      </c>
      <c r="AW129" t="e">
        <f t="shared" ca="1" si="57"/>
        <v>#N/A</v>
      </c>
      <c r="AX129" t="e">
        <f t="shared" ca="1" si="57"/>
        <v>#N/A</v>
      </c>
      <c r="AY129" t="e">
        <f t="shared" ca="1" si="57"/>
        <v>#N/A</v>
      </c>
    </row>
    <row r="130" spans="2:51" x14ac:dyDescent="0.2">
      <c r="B130">
        <f xml:space="preserve"> (ROW()-ROW(Bézier_t)) / (ROWS(Bézier_t) - 1)</f>
        <v>3.076171875E-2</v>
      </c>
      <c r="C130">
        <f t="shared" si="46"/>
        <v>7.0043707819422721E-2</v>
      </c>
      <c r="D130">
        <f t="shared" si="46"/>
        <v>4.6117988541666946E-2</v>
      </c>
      <c r="E130">
        <f t="shared" si="6"/>
        <v>-7.0043707819422721E-2</v>
      </c>
      <c r="G130">
        <f t="shared" si="16"/>
        <v>1.2823660434095059E-3</v>
      </c>
      <c r="H130">
        <f t="shared" si="17"/>
        <v>5.0835652966690087E-5</v>
      </c>
      <c r="J130">
        <f t="shared" si="7"/>
        <v>0.3457279040207511</v>
      </c>
      <c r="K130" t="b">
        <f t="shared" ca="1" si="15"/>
        <v>0</v>
      </c>
      <c r="P130">
        <f xml:space="preserve"> 1 + ROW() - ROW(Shading_Count)</f>
        <v>64</v>
      </c>
      <c r="Q130">
        <f t="shared" si="8"/>
        <v>2018</v>
      </c>
      <c r="R130">
        <f t="shared" si="9"/>
        <v>1.1553024878958328E-2</v>
      </c>
      <c r="S130">
        <f t="shared" si="10"/>
        <v>0.67034382543914184</v>
      </c>
      <c r="T130">
        <f t="shared" si="11"/>
        <v>-1.1553024878958328E-2</v>
      </c>
      <c r="AO130">
        <f t="shared" ca="1" si="56"/>
        <v>-7.3633972001642789E-2</v>
      </c>
      <c r="AP130">
        <f t="shared" ca="1" si="56"/>
        <v>0.45827817582496944</v>
      </c>
      <c r="AQ130" t="e">
        <f t="shared" ca="1" si="56"/>
        <v>#N/A</v>
      </c>
      <c r="AR130" t="e">
        <f t="shared" ca="1" si="56"/>
        <v>#N/A</v>
      </c>
      <c r="AS130" t="e">
        <f t="shared" ca="1" si="56"/>
        <v>#N/A</v>
      </c>
      <c r="AU130">
        <f t="shared" ca="1" si="57"/>
        <v>8.3974401007446187E-2</v>
      </c>
      <c r="AV130">
        <f t="shared" ca="1" si="57"/>
        <v>0.25621903445608851</v>
      </c>
      <c r="AW130" t="e">
        <f t="shared" ca="1" si="57"/>
        <v>#N/A</v>
      </c>
      <c r="AX130" t="e">
        <f t="shared" ca="1" si="57"/>
        <v>#N/A</v>
      </c>
      <c r="AY130" t="e">
        <f t="shared" ca="1" si="57"/>
        <v>#N/A</v>
      </c>
    </row>
    <row r="131" spans="2:51" x14ac:dyDescent="0.2">
      <c r="B131">
        <f xml:space="preserve"> (ROW()-ROW(Bézier_t)) / (ROWS(Bézier_t) - 1)</f>
        <v>3.125E-2</v>
      </c>
      <c r="C131">
        <f t="shared" ref="C131:D150" si="58" xml:space="preserve"> ((a_*Bézier_t+b_)*Bézier_t+c_)*Bézier_t+Control0</f>
        <v>7.1095275878906267E-2</v>
      </c>
      <c r="D131">
        <f t="shared" si="58"/>
        <v>4.684922079955664E-2</v>
      </c>
      <c r="E131">
        <f t="shared" si="6"/>
        <v>-7.1095275878906267E-2</v>
      </c>
      <c r="G131">
        <f t="shared" si="16"/>
        <v>1.2808184878055321E-3</v>
      </c>
      <c r="H131">
        <f t="shared" si="17"/>
        <v>5.1602688862992919E-5</v>
      </c>
      <c r="J131">
        <f t="shared" si="7"/>
        <v>0.34522689089274639</v>
      </c>
      <c r="K131" t="b">
        <f t="shared" ca="1" si="15"/>
        <v>0</v>
      </c>
      <c r="P131">
        <f xml:space="preserve"> 1 + ROW() - ROW(Shading_Count)</f>
        <v>65</v>
      </c>
      <c r="Q131">
        <f t="shared" si="8"/>
        <v>33</v>
      </c>
      <c r="R131">
        <f t="shared" si="9"/>
        <v>3.651752471923829E-2</v>
      </c>
      <c r="S131">
        <f t="shared" si="10"/>
        <v>2.343427759994458E-2</v>
      </c>
      <c r="T131">
        <f t="shared" si="11"/>
        <v>-3.651752471923829E-2</v>
      </c>
      <c r="X131" t="e">
        <f ca="1" xml:space="preserve"> MATCH(TRUE, OFFSET(Bézier_DistanceFromTurning?,X115, 0, ROWS(Bézier_DistanceFromTurning?)-X115), 0) + X115</f>
        <v>#N/A</v>
      </c>
      <c r="Y131" s="6" t="e">
        <f ca="1" xml:space="preserve"> INDEX(Bézier_t,$X131-1)</f>
        <v>#N/A</v>
      </c>
      <c r="Z131" t="e">
        <f t="shared" ref="Z131:Z145" ca="1" si="59" xml:space="preserve"> ((((p5_*DistanceStationary_t+p4_)*DistanceStationary_t+p3_)*DistanceStationary_t+p2_)*DistanceStationary_t+p1_)*DistanceStationary_t+p0_</f>
        <v>#N/A</v>
      </c>
      <c r="AO131">
        <f t="shared" ca="1" si="56"/>
        <v>-7.3326419696145895E-2</v>
      </c>
      <c r="AP131">
        <f t="shared" ca="1" si="56"/>
        <v>0.45840930337975128</v>
      </c>
      <c r="AQ131" t="e">
        <f t="shared" ca="1" si="56"/>
        <v>#N/A</v>
      </c>
      <c r="AR131" t="e">
        <f t="shared" ca="1" si="56"/>
        <v>#N/A</v>
      </c>
      <c r="AS131" t="e">
        <f t="shared" ca="1" si="56"/>
        <v>#N/A</v>
      </c>
      <c r="AU131">
        <f t="shared" ca="1" si="57"/>
        <v>8.3899256195082317E-2</v>
      </c>
      <c r="AV131">
        <f t="shared" ca="1" si="57"/>
        <v>0.25668776149080408</v>
      </c>
      <c r="AW131" t="e">
        <f t="shared" ca="1" si="57"/>
        <v>#N/A</v>
      </c>
      <c r="AX131" t="e">
        <f t="shared" ca="1" si="57"/>
        <v>#N/A</v>
      </c>
      <c r="AY131" t="e">
        <f t="shared" ca="1" si="57"/>
        <v>#N/A</v>
      </c>
    </row>
    <row r="132" spans="2:51" x14ac:dyDescent="0.2">
      <c r="B132">
        <f xml:space="preserve"> (ROW()-ROW(Bézier_t)) / (ROWS(Bézier_t) - 1)</f>
        <v>3.173828125E-2</v>
      </c>
      <c r="C132">
        <f t="shared" si="58"/>
        <v>7.2144986508646994E-2</v>
      </c>
      <c r="D132">
        <f t="shared" si="58"/>
        <v>4.7580415294945687E-2</v>
      </c>
      <c r="E132">
        <f t="shared" si="6"/>
        <v>-7.2144986508646994E-2</v>
      </c>
      <c r="G132">
        <f t="shared" si="16"/>
        <v>1.2792723698563636E-3</v>
      </c>
      <c r="H132">
        <f t="shared" si="17"/>
        <v>5.2368245687930833E-5</v>
      </c>
      <c r="J132">
        <f t="shared" si="7"/>
        <v>0.34472955662603222</v>
      </c>
      <c r="K132" t="b">
        <f t="shared" ref="K132:K195" ca="1" si="60" xml:space="preserve"> IF( AND( ISNUMBER($J132), ISNUMBER(OFFSET($J132,-1,0,1,1)), ISNUMBER(OFFSET($J132,1,0,1,1)) ), SIGN($J132-OFFSET($J132,-1,0,1,1)) &lt;&gt; SIGN(OFFSET($J132,1,0,1,1)-$J132), FALSE)</f>
        <v>0</v>
      </c>
      <c r="P132">
        <f xml:space="preserve"> 1 + ROW() - ROW(Shading_Count)</f>
        <v>66</v>
      </c>
      <c r="Q132">
        <f t="shared" si="8"/>
        <v>2017</v>
      </c>
      <c r="R132">
        <f t="shared" si="9"/>
        <v>1.1932182312011631E-2</v>
      </c>
      <c r="S132">
        <f t="shared" si="10"/>
        <v>0.67081103334248826</v>
      </c>
      <c r="T132">
        <f t="shared" si="11"/>
        <v>-1.1932182312011631E-2</v>
      </c>
      <c r="X132" t="e">
        <f ca="1" xml:space="preserve"> X131</f>
        <v>#N/A</v>
      </c>
      <c r="Y132" s="6" t="e">
        <f ca="1" xml:space="preserve"> INDEX(Bézier_t,$X132+1)</f>
        <v>#N/A</v>
      </c>
      <c r="Z132" t="e">
        <f t="shared" ca="1" si="59"/>
        <v>#N/A</v>
      </c>
      <c r="AO132">
        <f t="shared" ca="1" si="56"/>
        <v>-7.3018790704352507E-2</v>
      </c>
      <c r="AP132">
        <f t="shared" ca="1" si="56"/>
        <v>0.458539951520538</v>
      </c>
      <c r="AQ132" t="e">
        <f t="shared" ca="1" si="56"/>
        <v>#N/A</v>
      </c>
      <c r="AR132" t="e">
        <f t="shared" ca="1" si="56"/>
        <v>#N/A</v>
      </c>
      <c r="AS132" t="e">
        <f t="shared" ca="1" si="56"/>
        <v>#N/A</v>
      </c>
      <c r="AU132">
        <f t="shared" ca="1" si="57"/>
        <v>8.3824425941509573E-2</v>
      </c>
      <c r="AV132">
        <f t="shared" ca="1" si="57"/>
        <v>0.25715662237849379</v>
      </c>
      <c r="AW132" t="e">
        <f t="shared" ca="1" si="57"/>
        <v>#N/A</v>
      </c>
      <c r="AX132" t="e">
        <f t="shared" ca="1" si="57"/>
        <v>#N/A</v>
      </c>
      <c r="AY132" t="e">
        <f t="shared" ca="1" si="57"/>
        <v>#N/A</v>
      </c>
    </row>
    <row r="133" spans="2:51" x14ac:dyDescent="0.2">
      <c r="B133">
        <f xml:space="preserve"> (ROW()-ROW(Bézier_t)) / (ROWS(Bézier_t) - 1)</f>
        <v>3.22265625E-2</v>
      </c>
      <c r="C133">
        <f t="shared" si="58"/>
        <v>7.3192840861156599E-2</v>
      </c>
      <c r="D133">
        <f t="shared" si="58"/>
        <v>4.8311571437795013E-2</v>
      </c>
      <c r="E133">
        <f t="shared" si="6"/>
        <v>-7.3192840861156599E-2</v>
      </c>
      <c r="G133">
        <f t="shared" si="16"/>
        <v>1.2777276898070376E-3</v>
      </c>
      <c r="H133">
        <f t="shared" si="17"/>
        <v>5.3132322634903425E-5</v>
      </c>
      <c r="J133">
        <f t="shared" si="7"/>
        <v>0.34423590075455851</v>
      </c>
      <c r="K133" t="b">
        <f t="shared" ca="1" si="60"/>
        <v>0</v>
      </c>
      <c r="P133">
        <f xml:space="preserve"> 1 + ROW() - ROW(Shading_Count)</f>
        <v>67</v>
      </c>
      <c r="Q133">
        <f t="shared" si="8"/>
        <v>34</v>
      </c>
      <c r="R133">
        <f t="shared" si="9"/>
        <v>3.7627244746545337E-2</v>
      </c>
      <c r="S133">
        <f t="shared" si="10"/>
        <v>2.4166387835974378E-2</v>
      </c>
      <c r="T133">
        <f t="shared" si="11"/>
        <v>-3.7627244746545337E-2</v>
      </c>
      <c r="Y133" t="e">
        <f t="shared" ref="Y133:Y145" ca="1" si="61" xml:space="preserve"> DistanceStationary_WeightMin*DistanceStationary_tMin + (1-DistanceStationary_WeightMin)*DistanceStationary_tMax</f>
        <v>#N/A</v>
      </c>
      <c r="Z133" t="e">
        <f t="shared" ca="1" si="59"/>
        <v>#N/A</v>
      </c>
      <c r="AA133" s="6" t="e">
        <f ca="1" xml:space="preserve"> IF(SIGN($Z131)*SIGN($Z132)=1, NA(), IF($Z131&lt;0, $Z131, $Z132))</f>
        <v>#N/A</v>
      </c>
      <c r="AB133" s="6" t="e">
        <f ca="1" xml:space="preserve"> IF(SIGN($Z131)*SIGN($Z132)=1, NA(), IF($Z131&lt;0, $Y131, $Y132))</f>
        <v>#N/A</v>
      </c>
      <c r="AC133" s="6" t="e">
        <f ca="1" xml:space="preserve"> IF(SIGN($Z131)*SIGN($Z132)=1, NA(), IF($Z131&lt;0, $Z132, $Z131))</f>
        <v>#N/A</v>
      </c>
      <c r="AD133" s="6" t="e">
        <f ca="1" xml:space="preserve"> IF(SIGN($Z131)*SIGN($Z132)=1, NA(), IF($Z131&lt;0, $Y132, $Y131))</f>
        <v>#N/A</v>
      </c>
      <c r="AE133" t="e">
        <f t="shared" ref="AE133:AE144" ca="1" si="62" xml:space="preserve"> MIN(0.9375, MAX(0.0625, DistanceStationary_DerivMax/(DistanceStationary_DerivMax-DistanceStationary_DerivMin) ))</f>
        <v>#N/A</v>
      </c>
      <c r="AO133">
        <f t="shared" ca="1" si="56"/>
        <v>-7.2711085347987231E-2</v>
      </c>
      <c r="AP133">
        <f t="shared" ca="1" si="56"/>
        <v>0.45867012011069513</v>
      </c>
      <c r="AQ133" t="e">
        <f t="shared" ca="1" si="56"/>
        <v>#N/A</v>
      </c>
      <c r="AR133" t="e">
        <f t="shared" ca="1" si="56"/>
        <v>#N/A</v>
      </c>
      <c r="AS133" t="e">
        <f t="shared" ca="1" si="56"/>
        <v>#N/A</v>
      </c>
      <c r="AU133">
        <f t="shared" ca="1" si="57"/>
        <v>8.374991032498702E-2</v>
      </c>
      <c r="AV133">
        <f t="shared" ca="1" si="57"/>
        <v>0.25762561662881328</v>
      </c>
      <c r="AW133" t="e">
        <f t="shared" ca="1" si="57"/>
        <v>#N/A</v>
      </c>
      <c r="AX133" t="e">
        <f t="shared" ca="1" si="57"/>
        <v>#N/A</v>
      </c>
      <c r="AY133" t="e">
        <f t="shared" ca="1" si="57"/>
        <v>#N/A</v>
      </c>
    </row>
    <row r="134" spans="2:51" x14ac:dyDescent="0.2">
      <c r="B134">
        <f xml:space="preserve"> (ROW()-ROW(Bézier_t)) / (ROWS(Bézier_t) - 1)</f>
        <v>3.271484375E-2</v>
      </c>
      <c r="C134">
        <f t="shared" si="58"/>
        <v>7.4238840088946767E-2</v>
      </c>
      <c r="D134">
        <f t="shared" si="58"/>
        <v>4.9042688638065546E-2</v>
      </c>
      <c r="E134">
        <f t="shared" si="6"/>
        <v>-7.4238840088946767E-2</v>
      </c>
      <c r="G134">
        <f t="shared" si="16"/>
        <v>1.2761844479028291E-3</v>
      </c>
      <c r="H134">
        <f t="shared" si="17"/>
        <v>5.3894918903709E-5</v>
      </c>
      <c r="J134">
        <f t="shared" si="7"/>
        <v>0.34374592273063181</v>
      </c>
      <c r="K134" t="b">
        <f t="shared" ca="1" si="60"/>
        <v>0</v>
      </c>
      <c r="P134">
        <f xml:space="preserve"> 1 + ROW() - ROW(Shading_Count)</f>
        <v>68</v>
      </c>
      <c r="Q134">
        <f t="shared" si="8"/>
        <v>2016</v>
      </c>
      <c r="R134">
        <f t="shared" si="9"/>
        <v>1.2311732018133539E-2</v>
      </c>
      <c r="S134">
        <f t="shared" si="10"/>
        <v>0.67127705172706409</v>
      </c>
      <c r="T134">
        <f t="shared" si="11"/>
        <v>-1.2311732018133539E-2</v>
      </c>
      <c r="Y134" t="e">
        <f t="shared" ca="1" si="61"/>
        <v>#N/A</v>
      </c>
      <c r="Z134" t="e">
        <f t="shared" ca="1" si="59"/>
        <v>#N/A</v>
      </c>
      <c r="AA134" t="e">
        <f ca="1" xml:space="preserve"> IF($Z133&lt;0, $Z133, AA133)</f>
        <v>#N/A</v>
      </c>
      <c r="AB134" t="e">
        <f ca="1" xml:space="preserve"> IF($Z133&lt;0, $Y133, AB133)</f>
        <v>#N/A</v>
      </c>
      <c r="AC134" t="e">
        <f ca="1" xml:space="preserve"> IF($Z133&lt;0, AC133, $Z133)</f>
        <v>#N/A</v>
      </c>
      <c r="AD134" t="e">
        <f ca="1" xml:space="preserve"> IF($Z133&lt;0, AD133, $Y133)</f>
        <v>#N/A</v>
      </c>
      <c r="AE134" t="e">
        <f t="shared" ca="1" si="62"/>
        <v>#N/A</v>
      </c>
      <c r="AO134">
        <f t="shared" ca="1" si="56"/>
        <v>-7.2403303948854816E-2</v>
      </c>
      <c r="AP134">
        <f t="shared" ca="1" si="56"/>
        <v>0.45879980901408968</v>
      </c>
      <c r="AQ134" t="e">
        <f t="shared" ca="1" si="56"/>
        <v>#N/A</v>
      </c>
      <c r="AR134" t="e">
        <f t="shared" ca="1" si="56"/>
        <v>#N/A</v>
      </c>
      <c r="AS134" t="e">
        <f t="shared" ca="1" si="56"/>
        <v>#N/A</v>
      </c>
      <c r="AU134">
        <f t="shared" ca="1" si="57"/>
        <v>8.3675709423444544E-2</v>
      </c>
      <c r="AV134">
        <f t="shared" ca="1" si="57"/>
        <v>0.25809474375127861</v>
      </c>
      <c r="AW134" t="e">
        <f t="shared" ca="1" si="57"/>
        <v>#N/A</v>
      </c>
      <c r="AX134" t="e">
        <f t="shared" ca="1" si="57"/>
        <v>#N/A</v>
      </c>
      <c r="AY134" t="e">
        <f t="shared" ca="1" si="57"/>
        <v>#N/A</v>
      </c>
    </row>
    <row r="135" spans="2:51" x14ac:dyDescent="0.2">
      <c r="B135">
        <f xml:space="preserve"> (ROW()-ROW(Bézier_t)) / (ROWS(Bézier_t) - 1)</f>
        <v>3.3203125E-2</v>
      </c>
      <c r="C135">
        <f t="shared" si="58"/>
        <v>7.5282985344529166E-2</v>
      </c>
      <c r="D135">
        <f t="shared" si="58"/>
        <v>4.9773766305718212E-2</v>
      </c>
      <c r="E135">
        <f t="shared" si="6"/>
        <v>-7.5282985344529166E-2</v>
      </c>
      <c r="G135">
        <f t="shared" si="16"/>
        <v>1.2746426443892792E-3</v>
      </c>
      <c r="H135">
        <f t="shared" si="17"/>
        <v>5.4656033700537315E-5</v>
      </c>
      <c r="J135">
        <f t="shared" si="7"/>
        <v>0.34325962192432546</v>
      </c>
      <c r="K135" t="b">
        <f t="shared" ca="1" si="60"/>
        <v>0</v>
      </c>
      <c r="P135">
        <f xml:space="preserve"> 1 + ROW() - ROW(Shading_Count)</f>
        <v>69</v>
      </c>
      <c r="Q135">
        <f t="shared" si="8"/>
        <v>35</v>
      </c>
      <c r="R135">
        <f t="shared" si="9"/>
        <v>3.8735071616247306E-2</v>
      </c>
      <c r="S135">
        <f t="shared" si="10"/>
        <v>2.4898478600714775E-2</v>
      </c>
      <c r="T135">
        <f t="shared" si="11"/>
        <v>-3.8735071616247306E-2</v>
      </c>
      <c r="Y135" t="e">
        <f t="shared" ca="1" si="61"/>
        <v>#N/A</v>
      </c>
      <c r="Z135" t="e">
        <f t="shared" ca="1" si="59"/>
        <v>#N/A</v>
      </c>
      <c r="AA135" t="e">
        <f t="shared" ref="AA135:AA145" ca="1" si="63" xml:space="preserve"> IF($Z134&lt;0, $Z134, AA134)</f>
        <v>#N/A</v>
      </c>
      <c r="AB135" t="e">
        <f t="shared" ref="AB135:AB145" ca="1" si="64" xml:space="preserve"> IF($Z134&lt;0, $Y134, AB134)</f>
        <v>#N/A</v>
      </c>
      <c r="AC135" t="e">
        <f t="shared" ref="AC135:AC145" ca="1" si="65" xml:space="preserve"> IF($Z134&lt;0, AC134, $Z134)</f>
        <v>#N/A</v>
      </c>
      <c r="AD135" t="e">
        <f t="shared" ref="AD135:AD145" ca="1" si="66" xml:space="preserve"> IF($Z134&lt;0, AD134, $Y134)</f>
        <v>#N/A</v>
      </c>
      <c r="AE135" t="e">
        <f t="shared" ca="1" si="62"/>
        <v>#N/A</v>
      </c>
      <c r="AO135">
        <f t="shared" ca="1" si="56"/>
        <v>-7.2095446828839505E-2</v>
      </c>
      <c r="AP135">
        <f t="shared" ca="1" si="56"/>
        <v>0.45892901809509007</v>
      </c>
      <c r="AQ135" t="e">
        <f t="shared" ca="1" si="56"/>
        <v>#N/A</v>
      </c>
      <c r="AR135" t="e">
        <f t="shared" ca="1" si="56"/>
        <v>#N/A</v>
      </c>
      <c r="AS135" t="e">
        <f t="shared" ca="1" si="56"/>
        <v>#N/A</v>
      </c>
      <c r="AU135">
        <f t="shared" ca="1" si="57"/>
        <v>8.360182331448307E-2</v>
      </c>
      <c r="AV135">
        <f t="shared" ca="1" si="57"/>
        <v>0.25856400325526679</v>
      </c>
      <c r="AW135" t="e">
        <f t="shared" ca="1" si="57"/>
        <v>#N/A</v>
      </c>
      <c r="AX135" t="e">
        <f t="shared" ca="1" si="57"/>
        <v>#N/A</v>
      </c>
      <c r="AY135" t="e">
        <f t="shared" ca="1" si="57"/>
        <v>#N/A</v>
      </c>
    </row>
    <row r="136" spans="2:51" x14ac:dyDescent="0.2">
      <c r="B136">
        <f xml:space="preserve"> (ROW()-ROW(Bézier_t)) / (ROWS(Bézier_t) - 1)</f>
        <v>3.369140625E-2</v>
      </c>
      <c r="C136">
        <f t="shared" si="58"/>
        <v>7.6325277780415507E-2</v>
      </c>
      <c r="D136">
        <f t="shared" si="58"/>
        <v>5.0504803850713938E-2</v>
      </c>
      <c r="E136">
        <f t="shared" si="6"/>
        <v>-7.6325277780415507E-2</v>
      </c>
      <c r="G136">
        <f t="shared" si="16"/>
        <v>1.2731022795122397E-3</v>
      </c>
      <c r="H136">
        <f t="shared" si="17"/>
        <v>5.5415666237962806E-5</v>
      </c>
      <c r="J136">
        <f t="shared" si="7"/>
        <v>0.34277699762289787</v>
      </c>
      <c r="K136" t="b">
        <f t="shared" ca="1" si="60"/>
        <v>0</v>
      </c>
      <c r="P136">
        <f xml:space="preserve"> 1 + ROW() - ROW(Shading_Count)</f>
        <v>70</v>
      </c>
      <c r="Q136">
        <f t="shared" si="8"/>
        <v>2015</v>
      </c>
      <c r="R136">
        <f t="shared" si="9"/>
        <v>1.2691672844811925E-2</v>
      </c>
      <c r="S136">
        <f t="shared" si="10"/>
        <v>0.67174188118290856</v>
      </c>
      <c r="T136">
        <f t="shared" si="11"/>
        <v>-1.2691672844811925E-2</v>
      </c>
      <c r="Y136" t="e">
        <f t="shared" ca="1" si="61"/>
        <v>#N/A</v>
      </c>
      <c r="Z136" t="e">
        <f t="shared" ca="1" si="59"/>
        <v>#N/A</v>
      </c>
      <c r="AA136" t="e">
        <f t="shared" ca="1" si="63"/>
        <v>#N/A</v>
      </c>
      <c r="AB136" t="e">
        <f t="shared" ca="1" si="64"/>
        <v>#N/A</v>
      </c>
      <c r="AC136" t="e">
        <f t="shared" ca="1" si="65"/>
        <v>#N/A</v>
      </c>
      <c r="AD136" t="e">
        <f t="shared" ca="1" si="66"/>
        <v>#N/A</v>
      </c>
      <c r="AE136" t="e">
        <f t="shared" ca="1" si="62"/>
        <v>#N/A</v>
      </c>
      <c r="AO136">
        <f t="shared" ca="1" si="56"/>
        <v>-7.1787514309904515E-2</v>
      </c>
      <c r="AP136">
        <f t="shared" ca="1" si="56"/>
        <v>0.45905774721856701</v>
      </c>
      <c r="AQ136" t="e">
        <f t="shared" ca="1" si="56"/>
        <v>#N/A</v>
      </c>
      <c r="AR136" t="e">
        <f t="shared" ca="1" si="56"/>
        <v>#N/A</v>
      </c>
      <c r="AS136" t="e">
        <f t="shared" ca="1" si="56"/>
        <v>#N/A</v>
      </c>
      <c r="AU136">
        <f t="shared" ca="1" si="57"/>
        <v>8.3528252075374232E-2</v>
      </c>
      <c r="AV136">
        <f t="shared" ca="1" si="57"/>
        <v>0.25903339465001657</v>
      </c>
      <c r="AW136" t="e">
        <f t="shared" ca="1" si="57"/>
        <v>#N/A</v>
      </c>
      <c r="AX136" t="e">
        <f t="shared" ca="1" si="57"/>
        <v>#N/A</v>
      </c>
      <c r="AY136" t="e">
        <f t="shared" ca="1" si="57"/>
        <v>#N/A</v>
      </c>
    </row>
    <row r="137" spans="2:51" x14ac:dyDescent="0.2">
      <c r="B137">
        <f xml:space="preserve"> (ROW()-ROW(Bézier_t)) / (ROWS(Bézier_t) - 1)</f>
        <v>3.41796875E-2</v>
      </c>
      <c r="C137">
        <f t="shared" si="58"/>
        <v>7.736571854911746E-2</v>
      </c>
      <c r="D137">
        <f t="shared" si="58"/>
        <v>5.1235800683013644E-2</v>
      </c>
      <c r="E137">
        <f t="shared" si="6"/>
        <v>-7.736571854911746E-2</v>
      </c>
      <c r="G137">
        <f t="shared" si="16"/>
        <v>1.2715633535177533E-3</v>
      </c>
      <c r="H137">
        <f t="shared" si="17"/>
        <v>5.6173815734937171E-5</v>
      </c>
      <c r="J137">
        <f t="shared" si="7"/>
        <v>0.34229804903021871</v>
      </c>
      <c r="K137" t="b">
        <f t="shared" ca="1" si="60"/>
        <v>0</v>
      </c>
      <c r="P137">
        <f xml:space="preserve"> 1 + ROW() - ROW(Shading_Count)</f>
        <v>71</v>
      </c>
      <c r="Q137">
        <f t="shared" si="8"/>
        <v>36</v>
      </c>
      <c r="R137">
        <f t="shared" si="9"/>
        <v>3.9841006480855874E-2</v>
      </c>
      <c r="S137">
        <f t="shared" si="10"/>
        <v>2.5630549304126705E-2</v>
      </c>
      <c r="T137">
        <f t="shared" si="11"/>
        <v>-3.9841006480855874E-2</v>
      </c>
      <c r="Y137" t="e">
        <f t="shared" ca="1" si="61"/>
        <v>#N/A</v>
      </c>
      <c r="Z137" t="e">
        <f t="shared" ca="1" si="59"/>
        <v>#N/A</v>
      </c>
      <c r="AA137" t="e">
        <f t="shared" ca="1" si="63"/>
        <v>#N/A</v>
      </c>
      <c r="AB137" t="e">
        <f t="shared" ca="1" si="64"/>
        <v>#N/A</v>
      </c>
      <c r="AC137" t="e">
        <f t="shared" ca="1" si="65"/>
        <v>#N/A</v>
      </c>
      <c r="AD137" t="e">
        <f t="shared" ca="1" si="66"/>
        <v>#N/A</v>
      </c>
      <c r="AE137" t="e">
        <f t="shared" ca="1" si="62"/>
        <v>#N/A</v>
      </c>
      <c r="AO137">
        <f t="shared" ref="AO137:AS146" ca="1" si="67" xml:space="preserve"> Bézier_DistanceFromX + COS(INDEX(Bézier_DistanceStationary_Ang,AO$64)+(Bézier_t-0.5)*Circle_AngularWidth ) * INDEX(Bézier_DistanceStationary_Dist,AO$64)</f>
        <v>-7.1479506714092325E-2</v>
      </c>
      <c r="AP137">
        <f t="shared" ca="1" si="67"/>
        <v>0.45918599624989276</v>
      </c>
      <c r="AQ137" t="e">
        <f t="shared" ca="1" si="67"/>
        <v>#N/A</v>
      </c>
      <c r="AR137" t="e">
        <f t="shared" ca="1" si="67"/>
        <v>#N/A</v>
      </c>
      <c r="AS137" t="e">
        <f t="shared" ca="1" si="67"/>
        <v>#N/A</v>
      </c>
      <c r="AU137">
        <f t="shared" ref="AU137:AY146" ca="1" si="68" xml:space="preserve"> Bézier_DistanceFromY + SIN(INDEX(Bézier_DistanceStationary_Ang,AU$64)+(Bézier_t-0.5)*Circle_AngularWidth ) * INDEX(Bézier_DistanceStationary_Dist,AU$64)</f>
        <v>8.3454995783060371E-2</v>
      </c>
      <c r="AV137">
        <f t="shared" ca="1" si="68"/>
        <v>0.25950291744462856</v>
      </c>
      <c r="AW137" t="e">
        <f t="shared" ca="1" si="68"/>
        <v>#N/A</v>
      </c>
      <c r="AX137" t="e">
        <f t="shared" ca="1" si="68"/>
        <v>#N/A</v>
      </c>
      <c r="AY137" t="e">
        <f t="shared" ca="1" si="68"/>
        <v>#N/A</v>
      </c>
    </row>
    <row r="138" spans="2:51" x14ac:dyDescent="0.2">
      <c r="B138">
        <f xml:space="preserve"> (ROW()-ROW(Bézier_t)) / (ROWS(Bézier_t) - 1)</f>
        <v>3.466796875E-2</v>
      </c>
      <c r="C138">
        <f t="shared" si="58"/>
        <v>7.8404308803146722E-2</v>
      </c>
      <c r="D138">
        <f t="shared" si="58"/>
        <v>5.196675621257827E-2</v>
      </c>
      <c r="E138">
        <f t="shared" si="6"/>
        <v>-7.8404308803146722E-2</v>
      </c>
      <c r="G138">
        <f t="shared" si="16"/>
        <v>1.2700258666521996E-3</v>
      </c>
      <c r="H138">
        <f t="shared" si="17"/>
        <v>5.6930481416785328E-5</v>
      </c>
      <c r="J138">
        <f t="shared" si="7"/>
        <v>0.34182277526620453</v>
      </c>
      <c r="K138" t="b">
        <f t="shared" ca="1" si="60"/>
        <v>0</v>
      </c>
      <c r="P138">
        <f xml:space="preserve"> 1 + ROW() - ROW(Shading_Count)</f>
        <v>72</v>
      </c>
      <c r="Q138">
        <f t="shared" si="8"/>
        <v>2014</v>
      </c>
      <c r="R138">
        <f t="shared" si="9"/>
        <v>1.3072003639535978E-2</v>
      </c>
      <c r="S138">
        <f t="shared" si="10"/>
        <v>0.67220552230006081</v>
      </c>
      <c r="T138">
        <f t="shared" si="11"/>
        <v>-1.3072003639535978E-2</v>
      </c>
      <c r="Y138" t="e">
        <f t="shared" ca="1" si="61"/>
        <v>#N/A</v>
      </c>
      <c r="Z138" t="e">
        <f t="shared" ca="1" si="59"/>
        <v>#N/A</v>
      </c>
      <c r="AA138" t="e">
        <f t="shared" ca="1" si="63"/>
        <v>#N/A</v>
      </c>
      <c r="AB138" t="e">
        <f t="shared" ca="1" si="64"/>
        <v>#N/A</v>
      </c>
      <c r="AC138" t="e">
        <f t="shared" ca="1" si="65"/>
        <v>#N/A</v>
      </c>
      <c r="AD138" t="e">
        <f t="shared" ca="1" si="66"/>
        <v>#N/A</v>
      </c>
      <c r="AE138" t="e">
        <f t="shared" ca="1" si="62"/>
        <v>#N/A</v>
      </c>
      <c r="AO138">
        <f t="shared" ca="1" si="67"/>
        <v>-7.1171424363523444E-2</v>
      </c>
      <c r="AP138">
        <f t="shared" ca="1" si="67"/>
        <v>0.45931376505494181</v>
      </c>
      <c r="AQ138" t="e">
        <f t="shared" ca="1" si="67"/>
        <v>#N/A</v>
      </c>
      <c r="AR138" t="e">
        <f t="shared" ca="1" si="67"/>
        <v>#N/A</v>
      </c>
      <c r="AS138" t="e">
        <f t="shared" ca="1" si="67"/>
        <v>#N/A</v>
      </c>
      <c r="AU138">
        <f t="shared" ca="1" si="68"/>
        <v>8.3382054514154424E-2</v>
      </c>
      <c r="AV138">
        <f t="shared" ca="1" si="68"/>
        <v>0.2599725711480661</v>
      </c>
      <c r="AW138" t="e">
        <f t="shared" ca="1" si="68"/>
        <v>#N/A</v>
      </c>
      <c r="AX138" t="e">
        <f t="shared" ca="1" si="68"/>
        <v>#N/A</v>
      </c>
      <c r="AY138" t="e">
        <f t="shared" ca="1" si="68"/>
        <v>#N/A</v>
      </c>
    </row>
    <row r="139" spans="2:51" x14ac:dyDescent="0.2">
      <c r="B139">
        <f xml:space="preserve"> (ROW()-ROW(Bézier_t)) / (ROWS(Bézier_t) - 1)</f>
        <v>3.515625E-2</v>
      </c>
      <c r="C139">
        <f t="shared" si="58"/>
        <v>7.9441049695014976E-2</v>
      </c>
      <c r="D139">
        <f t="shared" si="58"/>
        <v>5.2697669849368731E-2</v>
      </c>
      <c r="E139">
        <f t="shared" si="6"/>
        <v>-7.9441049695014976E-2</v>
      </c>
      <c r="G139">
        <f t="shared" si="16"/>
        <v>1.2684898191621563E-3</v>
      </c>
      <c r="H139">
        <f t="shared" si="17"/>
        <v>5.7685662515192677E-5</v>
      </c>
      <c r="J139">
        <f t="shared" si="7"/>
        <v>0.34135117536626247</v>
      </c>
      <c r="K139" t="b">
        <f t="shared" ca="1" si="60"/>
        <v>0</v>
      </c>
      <c r="P139">
        <f xml:space="preserve"> 1 + ROW() - ROW(Shading_Count)</f>
        <v>73</v>
      </c>
      <c r="Q139">
        <f t="shared" si="8"/>
        <v>37</v>
      </c>
      <c r="R139">
        <f t="shared" si="9"/>
        <v>4.0945050492882731E-2</v>
      </c>
      <c r="S139">
        <f t="shared" si="10"/>
        <v>2.6362599356171093E-2</v>
      </c>
      <c r="T139">
        <f t="shared" si="11"/>
        <v>-4.0945050492882731E-2</v>
      </c>
      <c r="Y139" t="e">
        <f t="shared" ca="1" si="61"/>
        <v>#N/A</v>
      </c>
      <c r="Z139" t="e">
        <f t="shared" ca="1" si="59"/>
        <v>#N/A</v>
      </c>
      <c r="AA139" t="e">
        <f t="shared" ca="1" si="63"/>
        <v>#N/A</v>
      </c>
      <c r="AB139" t="e">
        <f t="shared" ca="1" si="64"/>
        <v>#N/A</v>
      </c>
      <c r="AC139" t="e">
        <f t="shared" ca="1" si="65"/>
        <v>#N/A</v>
      </c>
      <c r="AD139" t="e">
        <f t="shared" ca="1" si="66"/>
        <v>#N/A</v>
      </c>
      <c r="AE139" t="e">
        <f t="shared" ca="1" si="62"/>
        <v>#N/A</v>
      </c>
      <c r="AO139">
        <f t="shared" ca="1" si="67"/>
        <v>-7.0863267580397071E-2</v>
      </c>
      <c r="AP139">
        <f t="shared" ca="1" si="67"/>
        <v>0.45944105350009096</v>
      </c>
      <c r="AQ139" t="e">
        <f t="shared" ca="1" si="67"/>
        <v>#N/A</v>
      </c>
      <c r="AR139" t="e">
        <f t="shared" ca="1" si="67"/>
        <v>#N/A</v>
      </c>
      <c r="AS139" t="e">
        <f t="shared" ca="1" si="67"/>
        <v>#N/A</v>
      </c>
      <c r="AU139">
        <f t="shared" ca="1" si="68"/>
        <v>8.3309428344939818E-2</v>
      </c>
      <c r="AV139">
        <f t="shared" ca="1" si="68"/>
        <v>0.26044235526915549</v>
      </c>
      <c r="AW139" t="e">
        <f t="shared" ca="1" si="68"/>
        <v>#N/A</v>
      </c>
      <c r="AX139" t="e">
        <f t="shared" ca="1" si="68"/>
        <v>#N/A</v>
      </c>
      <c r="AY139" t="e">
        <f t="shared" ca="1" si="68"/>
        <v>#N/A</v>
      </c>
    </row>
    <row r="140" spans="2:51" x14ac:dyDescent="0.2">
      <c r="B140">
        <f xml:space="preserve"> (ROW()-ROW(Bézier_t)) / (ROWS(Bézier_t) - 1)</f>
        <v>3.564453125E-2</v>
      </c>
      <c r="C140">
        <f t="shared" si="58"/>
        <v>8.0475942377233892E-2</v>
      </c>
      <c r="D140">
        <f t="shared" si="58"/>
        <v>5.3428541003345972E-2</v>
      </c>
      <c r="E140">
        <f t="shared" si="6"/>
        <v>-8.0475942377233892E-2</v>
      </c>
      <c r="G140">
        <f t="shared" si="16"/>
        <v>1.2669552112944983E-3</v>
      </c>
      <c r="H140">
        <f t="shared" si="17"/>
        <v>5.8439358268206965E-5</v>
      </c>
      <c r="J140">
        <f t="shared" si="7"/>
        <v>0.34088324828074335</v>
      </c>
      <c r="K140" t="b">
        <f t="shared" ca="1" si="60"/>
        <v>0</v>
      </c>
      <c r="P140">
        <f xml:space="preserve"> 1 + ROW() - ROW(Shading_Count)</f>
        <v>74</v>
      </c>
      <c r="Q140">
        <f t="shared" si="8"/>
        <v>2013</v>
      </c>
      <c r="R140">
        <f t="shared" si="9"/>
        <v>1.3452723249793141E-2</v>
      </c>
      <c r="S140">
        <f t="shared" si="10"/>
        <v>0.67266797566855985</v>
      </c>
      <c r="T140">
        <f t="shared" si="11"/>
        <v>-1.3452723249793141E-2</v>
      </c>
      <c r="Y140" t="e">
        <f t="shared" ca="1" si="61"/>
        <v>#N/A</v>
      </c>
      <c r="Z140" t="e">
        <f t="shared" ca="1" si="59"/>
        <v>#N/A</v>
      </c>
      <c r="AA140" t="e">
        <f t="shared" ca="1" si="63"/>
        <v>#N/A</v>
      </c>
      <c r="AB140" t="e">
        <f t="shared" ca="1" si="64"/>
        <v>#N/A</v>
      </c>
      <c r="AC140" t="e">
        <f t="shared" ca="1" si="65"/>
        <v>#N/A</v>
      </c>
      <c r="AD140" t="e">
        <f t="shared" ca="1" si="66"/>
        <v>#N/A</v>
      </c>
      <c r="AE140" t="e">
        <f t="shared" ca="1" si="62"/>
        <v>#N/A</v>
      </c>
      <c r="AO140">
        <f t="shared" ca="1" si="67"/>
        <v>-7.0555036686989786E-2</v>
      </c>
      <c r="AP140">
        <f t="shared" ca="1" si="67"/>
        <v>0.45956786145221923</v>
      </c>
      <c r="AQ140" t="e">
        <f t="shared" ca="1" si="67"/>
        <v>#N/A</v>
      </c>
      <c r="AR140" t="e">
        <f t="shared" ca="1" si="67"/>
        <v>#N/A</v>
      </c>
      <c r="AS140" t="e">
        <f t="shared" ca="1" si="67"/>
        <v>#N/A</v>
      </c>
      <c r="AU140">
        <f t="shared" ca="1" si="68"/>
        <v>8.3237117351370626E-2</v>
      </c>
      <c r="AV140">
        <f t="shared" ca="1" si="68"/>
        <v>0.26091226931658684</v>
      </c>
      <c r="AW140" t="e">
        <f t="shared" ca="1" si="68"/>
        <v>#N/A</v>
      </c>
      <c r="AX140" t="e">
        <f t="shared" ca="1" si="68"/>
        <v>#N/A</v>
      </c>
      <c r="AY140" t="e">
        <f t="shared" ca="1" si="68"/>
        <v>#N/A</v>
      </c>
    </row>
    <row r="141" spans="2:51" x14ac:dyDescent="0.2">
      <c r="B141">
        <f xml:space="preserve"> (ROW()-ROW(Bézier_t)) / (ROWS(Bézier_t) - 1)</f>
        <v>3.61328125E-2</v>
      </c>
      <c r="C141">
        <f t="shared" si="58"/>
        <v>8.150898800231518E-2</v>
      </c>
      <c r="D141">
        <f t="shared" si="58"/>
        <v>5.4159369084470901E-2</v>
      </c>
      <c r="E141">
        <f t="shared" si="6"/>
        <v>-8.150898800231518E-2</v>
      </c>
      <c r="G141">
        <f t="shared" si="16"/>
        <v>1.2654220432963604E-3</v>
      </c>
      <c r="H141">
        <f t="shared" si="17"/>
        <v>5.9191567920220538E-5</v>
      </c>
      <c r="J141">
        <f t="shared" si="7"/>
        <v>0.34041899287440397</v>
      </c>
      <c r="K141" t="b">
        <f t="shared" ca="1" si="60"/>
        <v>0</v>
      </c>
      <c r="P141">
        <f xml:space="preserve"> 1 + ROW() - ROW(Shading_Count)</f>
        <v>75</v>
      </c>
      <c r="Q141">
        <f t="shared" si="8"/>
        <v>38</v>
      </c>
      <c r="R141">
        <f t="shared" si="9"/>
        <v>4.2047204804839575E-2</v>
      </c>
      <c r="S141">
        <f t="shared" si="10"/>
        <v>2.7094628166808864E-2</v>
      </c>
      <c r="T141">
        <f t="shared" si="11"/>
        <v>-4.2047204804839575E-2</v>
      </c>
      <c r="Y141" t="e">
        <f t="shared" ca="1" si="61"/>
        <v>#N/A</v>
      </c>
      <c r="Z141" t="e">
        <f t="shared" ca="1" si="59"/>
        <v>#N/A</v>
      </c>
      <c r="AA141" t="e">
        <f t="shared" ca="1" si="63"/>
        <v>#N/A</v>
      </c>
      <c r="AB141" t="e">
        <f t="shared" ca="1" si="64"/>
        <v>#N/A</v>
      </c>
      <c r="AC141" t="e">
        <f t="shared" ca="1" si="65"/>
        <v>#N/A</v>
      </c>
      <c r="AD141" t="e">
        <f t="shared" ca="1" si="66"/>
        <v>#N/A</v>
      </c>
      <c r="AE141" t="e">
        <f t="shared" ca="1" si="62"/>
        <v>#N/A</v>
      </c>
      <c r="AO141">
        <f t="shared" ca="1" si="67"/>
        <v>-7.024673200565594E-2</v>
      </c>
      <c r="AP141">
        <f t="shared" ca="1" si="67"/>
        <v>0.45969418877870827</v>
      </c>
      <c r="AQ141" t="e">
        <f t="shared" ca="1" si="67"/>
        <v>#N/A</v>
      </c>
      <c r="AR141" t="e">
        <f t="shared" ca="1" si="67"/>
        <v>#N/A</v>
      </c>
      <c r="AS141" t="e">
        <f t="shared" ca="1" si="67"/>
        <v>#N/A</v>
      </c>
      <c r="AU141">
        <f t="shared" ca="1" si="68"/>
        <v>8.3165121609071135E-2</v>
      </c>
      <c r="AV141">
        <f t="shared" ca="1" si="68"/>
        <v>0.26138231279891422</v>
      </c>
      <c r="AW141" t="e">
        <f t="shared" ca="1" si="68"/>
        <v>#N/A</v>
      </c>
      <c r="AX141" t="e">
        <f t="shared" ca="1" si="68"/>
        <v>#N/A</v>
      </c>
      <c r="AY141" t="e">
        <f t="shared" ca="1" si="68"/>
        <v>#N/A</v>
      </c>
    </row>
    <row r="142" spans="2:51" x14ac:dyDescent="0.2">
      <c r="B142">
        <f xml:space="preserve"> (ROW()-ROW(Bézier_t)) / (ROWS(Bézier_t) - 1)</f>
        <v>3.662109375E-2</v>
      </c>
      <c r="C142">
        <f t="shared" si="58"/>
        <v>8.2540187722770511E-2</v>
      </c>
      <c r="D142">
        <f t="shared" si="58"/>
        <v>5.4890153502704465E-2</v>
      </c>
      <c r="E142">
        <f t="shared" si="6"/>
        <v>-8.2540187722770511E-2</v>
      </c>
      <c r="G142">
        <f t="shared" si="16"/>
        <v>1.2638903154151158E-3</v>
      </c>
      <c r="H142">
        <f t="shared" si="17"/>
        <v>5.994229072197624E-5</v>
      </c>
      <c r="J142">
        <f t="shared" si="7"/>
        <v>0.33995840792587856</v>
      </c>
      <c r="K142" t="b">
        <f t="shared" ca="1" si="60"/>
        <v>0</v>
      </c>
      <c r="P142">
        <f xml:space="preserve"> 1 + ROW() - ROW(Shading_Count)</f>
        <v>76</v>
      </c>
      <c r="Q142">
        <f t="shared" si="8"/>
        <v>2012</v>
      </c>
      <c r="R142">
        <f t="shared" si="9"/>
        <v>1.3833830523071723E-2</v>
      </c>
      <c r="S142">
        <f t="shared" si="10"/>
        <v>0.6731292418784447</v>
      </c>
      <c r="T142">
        <f t="shared" si="11"/>
        <v>-1.3833830523071723E-2</v>
      </c>
      <c r="Y142" t="e">
        <f t="shared" ca="1" si="61"/>
        <v>#N/A</v>
      </c>
      <c r="Z142" t="e">
        <f t="shared" ca="1" si="59"/>
        <v>#N/A</v>
      </c>
      <c r="AA142" t="e">
        <f t="shared" ca="1" si="63"/>
        <v>#N/A</v>
      </c>
      <c r="AB142" t="e">
        <f t="shared" ca="1" si="64"/>
        <v>#N/A</v>
      </c>
      <c r="AC142" t="e">
        <f t="shared" ca="1" si="65"/>
        <v>#N/A</v>
      </c>
      <c r="AD142" t="e">
        <f t="shared" ca="1" si="66"/>
        <v>#N/A</v>
      </c>
      <c r="AE142" t="e">
        <f t="shared" ca="1" si="62"/>
        <v>#N/A</v>
      </c>
      <c r="AO142">
        <f t="shared" ca="1" si="67"/>
        <v>-6.993835385882706E-2</v>
      </c>
      <c r="AP142">
        <f t="shared" ca="1" si="67"/>
        <v>0.45982003534744231</v>
      </c>
      <c r="AQ142" t="e">
        <f t="shared" ca="1" si="67"/>
        <v>#N/A</v>
      </c>
      <c r="AR142" t="e">
        <f t="shared" ca="1" si="67"/>
        <v>#N/A</v>
      </c>
      <c r="AS142" t="e">
        <f t="shared" ca="1" si="67"/>
        <v>#N/A</v>
      </c>
      <c r="AU142">
        <f t="shared" ca="1" si="68"/>
        <v>8.3093441193335948E-2</v>
      </c>
      <c r="AV142">
        <f t="shared" ca="1" si="68"/>
        <v>0.26185248522455618</v>
      </c>
      <c r="AW142" t="e">
        <f t="shared" ca="1" si="68"/>
        <v>#N/A</v>
      </c>
      <c r="AX142" t="e">
        <f t="shared" ca="1" si="68"/>
        <v>#N/A</v>
      </c>
      <c r="AY142" t="e">
        <f t="shared" ca="1" si="68"/>
        <v>#N/A</v>
      </c>
    </row>
    <row r="143" spans="2:51" x14ac:dyDescent="0.2">
      <c r="B143">
        <f xml:space="preserve"> (ROW()-ROW(Bézier_t)) / (ROWS(Bézier_t) - 1)</f>
        <v>3.7109375E-2</v>
      </c>
      <c r="C143">
        <f t="shared" si="58"/>
        <v>8.3569542691111581E-2</v>
      </c>
      <c r="D143">
        <f t="shared" si="58"/>
        <v>5.5620893668007577E-2</v>
      </c>
      <c r="E143">
        <f t="shared" si="6"/>
        <v>-8.3569542691111581E-2</v>
      </c>
      <c r="G143">
        <f t="shared" si="16"/>
        <v>1.2623600278984064E-3</v>
      </c>
      <c r="H143">
        <f t="shared" si="17"/>
        <v>6.0691525930547795E-5</v>
      </c>
      <c r="J143">
        <f t="shared" si="7"/>
        <v>0.33950149212716052</v>
      </c>
      <c r="K143" t="b">
        <f t="shared" ca="1" si="60"/>
        <v>0</v>
      </c>
      <c r="P143">
        <f xml:space="preserve"> 1 + ROW() - ROW(Shading_Count)</f>
        <v>77</v>
      </c>
      <c r="Q143">
        <f t="shared" si="8"/>
        <v>39</v>
      </c>
      <c r="R143">
        <f t="shared" si="9"/>
        <v>4.3147470569238074E-2</v>
      </c>
      <c r="S143">
        <f t="shared" si="10"/>
        <v>2.7826635146000946E-2</v>
      </c>
      <c r="T143">
        <f t="shared" si="11"/>
        <v>-4.3147470569238074E-2</v>
      </c>
      <c r="Y143" t="e">
        <f t="shared" ca="1" si="61"/>
        <v>#N/A</v>
      </c>
      <c r="Z143" t="e">
        <f t="shared" ca="1" si="59"/>
        <v>#N/A</v>
      </c>
      <c r="AA143" t="e">
        <f t="shared" ca="1" si="63"/>
        <v>#N/A</v>
      </c>
      <c r="AB143" t="e">
        <f t="shared" ca="1" si="64"/>
        <v>#N/A</v>
      </c>
      <c r="AC143" t="e">
        <f t="shared" ca="1" si="65"/>
        <v>#N/A</v>
      </c>
      <c r="AD143" t="e">
        <f t="shared" ca="1" si="66"/>
        <v>#N/A</v>
      </c>
      <c r="AE143" t="e">
        <f t="shared" ca="1" si="62"/>
        <v>#N/A</v>
      </c>
      <c r="AO143">
        <f t="shared" ca="1" si="67"/>
        <v>-6.9629902569011221E-2</v>
      </c>
      <c r="AP143">
        <f t="shared" ca="1" si="67"/>
        <v>0.45994540102680842</v>
      </c>
      <c r="AQ143" t="e">
        <f t="shared" ca="1" si="67"/>
        <v>#N/A</v>
      </c>
      <c r="AR143" t="e">
        <f t="shared" ca="1" si="67"/>
        <v>#N/A</v>
      </c>
      <c r="AS143" t="e">
        <f t="shared" ca="1" si="67"/>
        <v>#N/A</v>
      </c>
      <c r="AU143">
        <f t="shared" ca="1" si="68"/>
        <v>8.3022076179130044E-2</v>
      </c>
      <c r="AV143">
        <f t="shared" ca="1" si="68"/>
        <v>0.26232278610179682</v>
      </c>
      <c r="AW143" t="e">
        <f t="shared" ca="1" si="68"/>
        <v>#N/A</v>
      </c>
      <c r="AX143" t="e">
        <f t="shared" ca="1" si="68"/>
        <v>#N/A</v>
      </c>
      <c r="AY143" t="e">
        <f t="shared" ca="1" si="68"/>
        <v>#N/A</v>
      </c>
    </row>
    <row r="144" spans="2:51" x14ac:dyDescent="0.2">
      <c r="B144">
        <f xml:space="preserve"> (ROW()-ROW(Bézier_t)) / (ROWS(Bézier_t) - 1)</f>
        <v>3.759765625E-2</v>
      </c>
      <c r="C144">
        <f t="shared" si="58"/>
        <v>8.4597054059850074E-2</v>
      </c>
      <c r="D144">
        <f t="shared" si="58"/>
        <v>5.6351588990341157E-2</v>
      </c>
      <c r="E144">
        <f t="shared" si="6"/>
        <v>-8.4597054059850074E-2</v>
      </c>
      <c r="G144">
        <f t="shared" si="16"/>
        <v>1.2608311809941192E-3</v>
      </c>
      <c r="H144">
        <f t="shared" si="17"/>
        <v>6.1439272809342546E-5</v>
      </c>
      <c r="J144">
        <f t="shared" si="7"/>
        <v>0.33904824408309298</v>
      </c>
      <c r="K144" t="b">
        <f t="shared" ca="1" si="60"/>
        <v>0</v>
      </c>
      <c r="P144">
        <f xml:space="preserve"> 1 + ROW() - ROW(Shading_Count)</f>
        <v>78</v>
      </c>
      <c r="Q144">
        <f t="shared" si="8"/>
        <v>2011</v>
      </c>
      <c r="R144">
        <f t="shared" si="9"/>
        <v>1.4215324306860479E-2</v>
      </c>
      <c r="S144">
        <f t="shared" si="10"/>
        <v>0.67358932151975437</v>
      </c>
      <c r="T144">
        <f t="shared" si="11"/>
        <v>-1.4215324306860479E-2</v>
      </c>
      <c r="Y144" t="e">
        <f t="shared" ca="1" si="61"/>
        <v>#N/A</v>
      </c>
      <c r="Z144" t="e">
        <f t="shared" ca="1" si="59"/>
        <v>#N/A</v>
      </c>
      <c r="AA144" t="e">
        <f t="shared" ca="1" si="63"/>
        <v>#N/A</v>
      </c>
      <c r="AB144" t="e">
        <f t="shared" ca="1" si="64"/>
        <v>#N/A</v>
      </c>
      <c r="AC144" t="e">
        <f t="shared" ca="1" si="65"/>
        <v>#N/A</v>
      </c>
      <c r="AD144" t="e">
        <f t="shared" ca="1" si="66"/>
        <v>#N/A</v>
      </c>
      <c r="AE144" t="e">
        <f t="shared" ca="1" si="62"/>
        <v>#N/A</v>
      </c>
      <c r="AO144">
        <f t="shared" ca="1" si="67"/>
        <v>-6.9321378458793492E-2</v>
      </c>
      <c r="AP144">
        <f t="shared" ca="1" si="67"/>
        <v>0.46007028568569652</v>
      </c>
      <c r="AQ144" t="e">
        <f t="shared" ca="1" si="67"/>
        <v>#N/A</v>
      </c>
      <c r="AR144" t="e">
        <f t="shared" ca="1" si="67"/>
        <v>#N/A</v>
      </c>
      <c r="AS144" t="e">
        <f t="shared" ca="1" si="67"/>
        <v>#N/A</v>
      </c>
      <c r="AU144">
        <f t="shared" ca="1" si="68"/>
        <v>8.2951026641088388E-2</v>
      </c>
      <c r="AV144">
        <f t="shared" ca="1" si="68"/>
        <v>0.26279321493878571</v>
      </c>
      <c r="AW144" t="e">
        <f t="shared" ca="1" si="68"/>
        <v>#N/A</v>
      </c>
      <c r="AX144" t="e">
        <f t="shared" ca="1" si="68"/>
        <v>#N/A</v>
      </c>
      <c r="AY144" t="e">
        <f t="shared" ca="1" si="68"/>
        <v>#N/A</v>
      </c>
    </row>
    <row r="145" spans="2:51" x14ac:dyDescent="0.2">
      <c r="B145">
        <f xml:space="preserve"> (ROW()-ROW(Bézier_t)) / (ROWS(Bézier_t) - 1)</f>
        <v>3.80859375E-2</v>
      </c>
      <c r="C145">
        <f t="shared" si="58"/>
        <v>8.5622722981497659E-2</v>
      </c>
      <c r="D145">
        <f t="shared" si="58"/>
        <v>5.7082238879666153E-2</v>
      </c>
      <c r="E145">
        <f t="shared" si="6"/>
        <v>-8.5622722981497659E-2</v>
      </c>
      <c r="G145">
        <f t="shared" si="16"/>
        <v>1.2593037749504081E-3</v>
      </c>
      <c r="H145">
        <f t="shared" si="17"/>
        <v>6.2185530628093062E-5</v>
      </c>
      <c r="J145">
        <f t="shared" si="7"/>
        <v>0.33859866231087027</v>
      </c>
      <c r="K145" t="b">
        <f t="shared" ca="1" si="60"/>
        <v>0</v>
      </c>
      <c r="P145">
        <f xml:space="preserve"> 1 + ROW() - ROW(Shading_Count)</f>
        <v>79</v>
      </c>
      <c r="Q145">
        <f t="shared" si="8"/>
        <v>40</v>
      </c>
      <c r="R145">
        <f t="shared" si="9"/>
        <v>4.4245848938589925E-2</v>
      </c>
      <c r="S145">
        <f t="shared" si="10"/>
        <v>2.8558619703708269E-2</v>
      </c>
      <c r="T145">
        <f t="shared" si="11"/>
        <v>-4.4245848938589925E-2</v>
      </c>
      <c r="Y145" t="e">
        <f t="shared" ca="1" si="61"/>
        <v>#N/A</v>
      </c>
      <c r="Z145" t="e">
        <f t="shared" ca="1" si="59"/>
        <v>#N/A</v>
      </c>
      <c r="AA145" t="e">
        <f t="shared" ca="1" si="63"/>
        <v>#N/A</v>
      </c>
      <c r="AB145" t="e">
        <f t="shared" ca="1" si="64"/>
        <v>#N/A</v>
      </c>
      <c r="AC145" t="e">
        <f t="shared" ca="1" si="65"/>
        <v>#N/A</v>
      </c>
      <c r="AD145" t="e">
        <f t="shared" ca="1" si="66"/>
        <v>#N/A</v>
      </c>
      <c r="AE145" s="6" t="e">
        <f ca="1" xml:space="preserve"> DistanceStationary_DerivMax/(DistanceStationary_DerivMax-DistanceStationary_DerivMin)</f>
        <v>#N/A</v>
      </c>
      <c r="AF145" t="b">
        <f ca="1" xml:space="preserve"> ISNUMBER(DistanceStationary_t)</f>
        <v>0</v>
      </c>
      <c r="AO145">
        <f t="shared" ca="1" si="67"/>
        <v>-6.9012781850834606E-2</v>
      </c>
      <c r="AP145">
        <f t="shared" ca="1" si="67"/>
        <v>0.46019468919349965</v>
      </c>
      <c r="AQ145" t="e">
        <f t="shared" ca="1" si="67"/>
        <v>#N/A</v>
      </c>
      <c r="AR145" t="e">
        <f t="shared" ca="1" si="67"/>
        <v>#N/A</v>
      </c>
      <c r="AS145" t="e">
        <f t="shared" ca="1" si="67"/>
        <v>#N/A</v>
      </c>
      <c r="AU145">
        <f t="shared" ca="1" si="68"/>
        <v>8.2880292653516041E-2</v>
      </c>
      <c r="AV145">
        <f t="shared" ca="1" si="68"/>
        <v>0.26326377124353839</v>
      </c>
      <c r="AW145" t="e">
        <f t="shared" ca="1" si="68"/>
        <v>#N/A</v>
      </c>
      <c r="AX145" t="e">
        <f t="shared" ca="1" si="68"/>
        <v>#N/A</v>
      </c>
      <c r="AY145" t="e">
        <f t="shared" ca="1" si="68"/>
        <v>#N/A</v>
      </c>
    </row>
    <row r="146" spans="2:51" x14ac:dyDescent="0.2">
      <c r="B146">
        <f xml:space="preserve"> (ROW()-ROW(Bézier_t)) / (ROWS(Bézier_t) - 1)</f>
        <v>3.857421875E-2</v>
      </c>
      <c r="C146">
        <f t="shared" si="58"/>
        <v>8.6646550608566048E-2</v>
      </c>
      <c r="D146">
        <f t="shared" si="58"/>
        <v>5.7812842745943477E-2</v>
      </c>
      <c r="E146">
        <f t="shared" si="6"/>
        <v>-8.6646550608566048E-2</v>
      </c>
      <c r="G146">
        <f t="shared" si="16"/>
        <v>1.2577778100156881E-3</v>
      </c>
      <c r="H146">
        <f t="shared" si="17"/>
        <v>6.2930298662843326E-5</v>
      </c>
      <c r="J146">
        <f t="shared" si="7"/>
        <v>0.33815274523954925</v>
      </c>
      <c r="K146" t="b">
        <f t="shared" ca="1" si="60"/>
        <v>0</v>
      </c>
      <c r="P146">
        <f xml:space="preserve"> 1 + ROW() - ROW(Shading_Count)</f>
        <v>80</v>
      </c>
      <c r="Q146">
        <f t="shared" si="8"/>
        <v>2010</v>
      </c>
      <c r="R146">
        <f t="shared" si="9"/>
        <v>1.4597203448647286E-2</v>
      </c>
      <c r="S146">
        <f t="shared" si="10"/>
        <v>0.67404821518252811</v>
      </c>
      <c r="T146">
        <f t="shared" si="11"/>
        <v>-1.4597203448647286E-2</v>
      </c>
      <c r="AO146">
        <f t="shared" ca="1" si="67"/>
        <v>-6.8704113067871372E-2</v>
      </c>
      <c r="AP146">
        <f t="shared" ca="1" si="67"/>
        <v>0.46031861142011399</v>
      </c>
      <c r="AQ146" t="e">
        <f t="shared" ca="1" si="67"/>
        <v>#N/A</v>
      </c>
      <c r="AR146" t="e">
        <f t="shared" ca="1" si="67"/>
        <v>#N/A</v>
      </c>
      <c r="AS146" t="e">
        <f t="shared" ca="1" si="67"/>
        <v>#N/A</v>
      </c>
      <c r="AU146">
        <f t="shared" ca="1" si="68"/>
        <v>8.2809874290388108E-2</v>
      </c>
      <c r="AV146">
        <f t="shared" ca="1" si="68"/>
        <v>0.2637344545239374</v>
      </c>
      <c r="AW146" t="e">
        <f t="shared" ca="1" si="68"/>
        <v>#N/A</v>
      </c>
      <c r="AX146" t="e">
        <f t="shared" ca="1" si="68"/>
        <v>#N/A</v>
      </c>
      <c r="AY146" t="e">
        <f t="shared" ca="1" si="68"/>
        <v>#N/A</v>
      </c>
    </row>
    <row r="147" spans="2:51" x14ac:dyDescent="0.2">
      <c r="B147">
        <f xml:space="preserve"> (ROW()-ROW(Bézier_t)) / (ROWS(Bézier_t) - 1)</f>
        <v>3.90625E-2</v>
      </c>
      <c r="C147">
        <f t="shared" si="58"/>
        <v>8.7668538093566908E-2</v>
      </c>
      <c r="D147">
        <f t="shared" si="58"/>
        <v>5.8543399999134063E-2</v>
      </c>
      <c r="E147">
        <f t="shared" si="6"/>
        <v>-8.7668538093566908E-2</v>
      </c>
      <c r="G147">
        <f t="shared" si="16"/>
        <v>1.2562532864385904E-3</v>
      </c>
      <c r="H147">
        <f t="shared" si="17"/>
        <v>6.367357619595183E-5</v>
      </c>
      <c r="J147">
        <f t="shared" si="7"/>
        <v>0.33771049120957114</v>
      </c>
      <c r="K147" t="b">
        <f t="shared" ca="1" si="60"/>
        <v>0</v>
      </c>
      <c r="P147">
        <f xml:space="preserve"> 1 + ROW() - ROW(Shading_Count)</f>
        <v>81</v>
      </c>
      <c r="Q147">
        <f t="shared" si="8"/>
        <v>41</v>
      </c>
      <c r="R147">
        <f t="shared" si="9"/>
        <v>4.5342341065406806E-2</v>
      </c>
      <c r="S147">
        <f t="shared" si="10"/>
        <v>2.9290581249891756E-2</v>
      </c>
      <c r="T147">
        <f t="shared" si="11"/>
        <v>-4.5342341065406806E-2</v>
      </c>
      <c r="AO147">
        <f t="shared" ref="AO147:AS156" ca="1" si="69" xml:space="preserve"> Bézier_DistanceFromX + COS(INDEX(Bézier_DistanceStationary_Ang,AO$64)+(Bézier_t-0.5)*Circle_AngularWidth ) * INDEX(Bézier_DistanceStationary_Dist,AO$64)</f>
        <v>-6.839537243271604E-2</v>
      </c>
      <c r="AP147">
        <f t="shared" ca="1" si="69"/>
        <v>0.46044205223593915</v>
      </c>
      <c r="AQ147" t="e">
        <f t="shared" ca="1" si="69"/>
        <v>#N/A</v>
      </c>
      <c r="AR147" t="e">
        <f t="shared" ca="1" si="69"/>
        <v>#N/A</v>
      </c>
      <c r="AS147" t="e">
        <f t="shared" ca="1" si="69"/>
        <v>#N/A</v>
      </c>
      <c r="AU147">
        <f t="shared" ref="AU147:AY156" ca="1" si="70" xml:space="preserve"> Bézier_DistanceFromY + SIN(INDEX(Bézier_DistanceStationary_Ang,AU$64)+(Bézier_t-0.5)*Circle_AngularWidth ) * INDEX(Bézier_DistanceStationary_Dist,AU$64)</f>
        <v>8.2739771625349567E-2</v>
      </c>
      <c r="AV147">
        <f t="shared" ca="1" si="70"/>
        <v>0.26420526428773239</v>
      </c>
      <c r="AW147" t="e">
        <f t="shared" ca="1" si="70"/>
        <v>#N/A</v>
      </c>
      <c r="AX147" t="e">
        <f t="shared" ca="1" si="70"/>
        <v>#N/A</v>
      </c>
      <c r="AY147" t="e">
        <f t="shared" ca="1" si="70"/>
        <v>#N/A</v>
      </c>
    </row>
    <row r="148" spans="2:51" x14ac:dyDescent="0.2">
      <c r="B148">
        <f xml:space="preserve"> (ROW()-ROW(Bézier_t)) / (ROWS(Bézier_t) - 1)</f>
        <v>3.955078125E-2</v>
      </c>
      <c r="C148">
        <f t="shared" si="58"/>
        <v>8.8688686589011939E-2</v>
      </c>
      <c r="D148">
        <f t="shared" si="58"/>
        <v>5.9273910049198845E-2</v>
      </c>
      <c r="E148">
        <f t="shared" si="6"/>
        <v>-8.8688686589011939E-2</v>
      </c>
      <c r="G148">
        <f t="shared" si="16"/>
        <v>1.2547302044680405E-3</v>
      </c>
      <c r="H148">
        <f t="shared" si="17"/>
        <v>6.441536251607838E-5</v>
      </c>
      <c r="J148">
        <f t="shared" si="7"/>
        <v>0.33727189847229366</v>
      </c>
      <c r="K148" t="b">
        <f t="shared" ca="1" si="60"/>
        <v>0</v>
      </c>
      <c r="P148">
        <f xml:space="preserve"> 1 + ROW() - ROW(Shading_Count)</f>
        <v>82</v>
      </c>
      <c r="Q148">
        <f t="shared" si="8"/>
        <v>2009</v>
      </c>
      <c r="R148">
        <f t="shared" si="9"/>
        <v>1.4979466795921326E-2</v>
      </c>
      <c r="S148">
        <f t="shared" si="10"/>
        <v>0.67450592345680471</v>
      </c>
      <c r="T148">
        <f t="shared" si="11"/>
        <v>-1.4979466795921326E-2</v>
      </c>
      <c r="AO148">
        <f t="shared" ca="1" si="69"/>
        <v>-6.8086560268256005E-2</v>
      </c>
      <c r="AP148">
        <f t="shared" ca="1" si="69"/>
        <v>0.46056501151187812</v>
      </c>
      <c r="AQ148" t="e">
        <f t="shared" ca="1" si="69"/>
        <v>#N/A</v>
      </c>
      <c r="AR148" t="e">
        <f t="shared" ca="1" si="69"/>
        <v>#N/A</v>
      </c>
      <c r="AS148" t="e">
        <f t="shared" ca="1" si="69"/>
        <v>#N/A</v>
      </c>
      <c r="AU148">
        <f t="shared" ca="1" si="70"/>
        <v>8.2669984731715218E-2</v>
      </c>
      <c r="AV148">
        <f t="shared" ca="1" si="70"/>
        <v>0.26467620004254061</v>
      </c>
      <c r="AW148" t="e">
        <f t="shared" ca="1" si="70"/>
        <v>#N/A</v>
      </c>
      <c r="AX148" t="e">
        <f t="shared" ca="1" si="70"/>
        <v>#N/A</v>
      </c>
      <c r="AY148" t="e">
        <f t="shared" ca="1" si="70"/>
        <v>#N/A</v>
      </c>
    </row>
    <row r="149" spans="2:51" x14ac:dyDescent="0.2">
      <c r="B149">
        <f xml:space="preserve"> (ROW()-ROW(Bézier_t)) / (ROWS(Bézier_t) - 1)</f>
        <v>4.00390625E-2</v>
      </c>
      <c r="C149">
        <f t="shared" si="58"/>
        <v>8.9706997247412823E-2</v>
      </c>
      <c r="D149">
        <f t="shared" si="58"/>
        <v>6.0004372306098737E-2</v>
      </c>
      <c r="E149">
        <f t="shared" si="6"/>
        <v>-8.9706997247412823E-2</v>
      </c>
      <c r="G149">
        <f t="shared" si="16"/>
        <v>1.2532085643531664E-3</v>
      </c>
      <c r="H149">
        <f t="shared" si="17"/>
        <v>6.5155656918177159E-5</v>
      </c>
      <c r="J149">
        <f t="shared" si="7"/>
        <v>0.33683696518953449</v>
      </c>
      <c r="K149" t="b">
        <f t="shared" ca="1" si="60"/>
        <v>0</v>
      </c>
      <c r="P149">
        <f xml:space="preserve"> 1 + ROW() - ROW(Shading_Count)</f>
        <v>83</v>
      </c>
      <c r="Q149">
        <f t="shared" si="8"/>
        <v>42</v>
      </c>
      <c r="R149">
        <f t="shared" si="9"/>
        <v>4.6436948102200414E-2</v>
      </c>
      <c r="S149">
        <f t="shared" si="10"/>
        <v>3.0022519194512345E-2</v>
      </c>
      <c r="T149">
        <f t="shared" si="11"/>
        <v>-4.6436948102200414E-2</v>
      </c>
      <c r="AO149">
        <f t="shared" ca="1" si="69"/>
        <v>-6.7777676897453523E-2</v>
      </c>
      <c r="AP149">
        <f t="shared" ca="1" si="69"/>
        <v>0.4606874891193376</v>
      </c>
      <c r="AQ149" t="e">
        <f t="shared" ca="1" si="69"/>
        <v>#N/A</v>
      </c>
      <c r="AR149" t="e">
        <f t="shared" ca="1" si="69"/>
        <v>#N/A</v>
      </c>
      <c r="AS149" t="e">
        <f t="shared" ca="1" si="69"/>
        <v>#N/A</v>
      </c>
      <c r="AU149">
        <f t="shared" ca="1" si="70"/>
        <v>8.2600513682469734E-2</v>
      </c>
      <c r="AV149">
        <f t="shared" ca="1" si="70"/>
        <v>0.26514726129584776</v>
      </c>
      <c r="AW149" t="e">
        <f t="shared" ca="1" si="70"/>
        <v>#N/A</v>
      </c>
      <c r="AX149" t="e">
        <f t="shared" ca="1" si="70"/>
        <v>#N/A</v>
      </c>
      <c r="AY149" t="e">
        <f t="shared" ca="1" si="70"/>
        <v>#N/A</v>
      </c>
    </row>
    <row r="150" spans="2:51" x14ac:dyDescent="0.2">
      <c r="B150">
        <f xml:space="preserve"> (ROW()-ROW(Bézier_t)) / (ROWS(Bézier_t) - 1)</f>
        <v>4.052734375E-2</v>
      </c>
      <c r="C150">
        <f t="shared" si="58"/>
        <v>9.0723471221281229E-2</v>
      </c>
      <c r="D150">
        <f t="shared" si="58"/>
        <v>6.0734786179794671E-2</v>
      </c>
      <c r="E150">
        <f t="shared" si="6"/>
        <v>-9.0723471221281229E-2</v>
      </c>
      <c r="G150">
        <f t="shared" si="16"/>
        <v>1.2516883663433681E-3</v>
      </c>
      <c r="H150">
        <f t="shared" si="17"/>
        <v>6.5894458703495465E-5</v>
      </c>
      <c r="J150">
        <f t="shared" si="7"/>
        <v>0.33640568943312515</v>
      </c>
      <c r="K150" t="b">
        <f t="shared" ca="1" si="60"/>
        <v>0</v>
      </c>
      <c r="P150">
        <f xml:space="preserve"> 1 + ROW() - ROW(Shading_Count)</f>
        <v>84</v>
      </c>
      <c r="Q150">
        <f t="shared" si="8"/>
        <v>2008</v>
      </c>
      <c r="R150">
        <f t="shared" si="9"/>
        <v>1.5362113196170044E-2</v>
      </c>
      <c r="S150">
        <f t="shared" si="10"/>
        <v>0.67496244693262364</v>
      </c>
      <c r="T150">
        <f t="shared" si="11"/>
        <v>-1.5362113196170044E-2</v>
      </c>
      <c r="AO150">
        <f t="shared" ca="1" si="69"/>
        <v>-6.7468722643345039E-2</v>
      </c>
      <c r="AP150">
        <f t="shared" ca="1" si="69"/>
        <v>0.46080948493022789</v>
      </c>
      <c r="AQ150" t="e">
        <f t="shared" ca="1" si="69"/>
        <v>#N/A</v>
      </c>
      <c r="AR150" t="e">
        <f t="shared" ca="1" si="69"/>
        <v>#N/A</v>
      </c>
      <c r="AS150" t="e">
        <f t="shared" ca="1" si="69"/>
        <v>#N/A</v>
      </c>
      <c r="AU150">
        <f t="shared" ca="1" si="70"/>
        <v>8.2531358550267275E-2</v>
      </c>
      <c r="AV150">
        <f t="shared" ca="1" si="70"/>
        <v>0.26561844755500807</v>
      </c>
      <c r="AW150" t="e">
        <f t="shared" ca="1" si="70"/>
        <v>#N/A</v>
      </c>
      <c r="AX150" t="e">
        <f t="shared" ca="1" si="70"/>
        <v>#N/A</v>
      </c>
      <c r="AY150" t="e">
        <f t="shared" ca="1" si="70"/>
        <v>#N/A</v>
      </c>
    </row>
    <row r="151" spans="2:51" x14ac:dyDescent="0.2">
      <c r="B151">
        <f xml:space="preserve"> (ROW()-ROW(Bézier_t)) / (ROWS(Bézier_t) - 1)</f>
        <v>4.1015625E-2</v>
      </c>
      <c r="C151">
        <f t="shared" ref="C151:D170" si="71" xml:space="preserve"> ((a_*Bézier_t+b_)*Bézier_t+c_)*Bézier_t+Control0</f>
        <v>9.1738109663128869E-2</v>
      </c>
      <c r="D151">
        <f t="shared" si="71"/>
        <v>6.1465151080247582E-2</v>
      </c>
      <c r="E151">
        <f t="shared" si="6"/>
        <v>-9.1738109663128869E-2</v>
      </c>
      <c r="G151">
        <f t="shared" si="16"/>
        <v>1.2501696106883245E-3</v>
      </c>
      <c r="H151">
        <f t="shared" si="17"/>
        <v>6.6631767179561462E-5</v>
      </c>
      <c r="J151">
        <f t="shared" si="7"/>
        <v>0.33597806918447681</v>
      </c>
      <c r="K151" t="b">
        <f t="shared" ca="1" si="60"/>
        <v>0</v>
      </c>
      <c r="P151">
        <f xml:space="preserve"> 1 + ROW() - ROW(Shading_Count)</f>
        <v>85</v>
      </c>
      <c r="Q151">
        <f t="shared" si="8"/>
        <v>43</v>
      </c>
      <c r="R151">
        <f t="shared" si="9"/>
        <v>4.7529671201482424E-2</v>
      </c>
      <c r="S151">
        <f t="shared" si="10"/>
        <v>3.0754432947530948E-2</v>
      </c>
      <c r="T151">
        <f t="shared" si="11"/>
        <v>-4.7529671201482424E-2</v>
      </c>
      <c r="AO151">
        <f t="shared" ca="1" si="69"/>
        <v>-6.7159697829041631E-2</v>
      </c>
      <c r="AP151">
        <f t="shared" ca="1" si="69"/>
        <v>0.4609309988169632</v>
      </c>
      <c r="AQ151" t="e">
        <f t="shared" ca="1" si="69"/>
        <v>#N/A</v>
      </c>
      <c r="AR151" t="e">
        <f t="shared" ca="1" si="69"/>
        <v>#N/A</v>
      </c>
      <c r="AS151" t="e">
        <f t="shared" ca="1" si="69"/>
        <v>#N/A</v>
      </c>
      <c r="AU151">
        <f t="shared" ca="1" si="70"/>
        <v>8.2462519407431878E-2</v>
      </c>
      <c r="AV151">
        <f t="shared" ca="1" si="70"/>
        <v>0.26608975832724513</v>
      </c>
      <c r="AW151" t="e">
        <f t="shared" ca="1" si="70"/>
        <v>#N/A</v>
      </c>
      <c r="AX151" t="e">
        <f t="shared" ca="1" si="70"/>
        <v>#N/A</v>
      </c>
      <c r="AY151" t="e">
        <f t="shared" ca="1" si="70"/>
        <v>#N/A</v>
      </c>
    </row>
    <row r="152" spans="2:51" x14ac:dyDescent="0.2">
      <c r="B152">
        <f xml:space="preserve"> (ROW()-ROW(Bézier_t)) / (ROWS(Bézier_t) - 1)</f>
        <v>4.150390625E-2</v>
      </c>
      <c r="C152">
        <f t="shared" si="71"/>
        <v>9.2750913725467413E-2</v>
      </c>
      <c r="D152">
        <f t="shared" si="71"/>
        <v>6.2195466417418376E-2</v>
      </c>
      <c r="E152">
        <f t="shared" si="6"/>
        <v>-9.2750913725467413E-2</v>
      </c>
      <c r="G152">
        <f t="shared" si="16"/>
        <v>1.2486522976378753E-3</v>
      </c>
      <c r="H152">
        <f t="shared" si="17"/>
        <v>6.7367581660176561E-5</v>
      </c>
      <c r="J152">
        <f t="shared" si="7"/>
        <v>0.33555410233415633</v>
      </c>
      <c r="K152" t="b">
        <f t="shared" ca="1" si="60"/>
        <v>0</v>
      </c>
      <c r="P152">
        <f xml:space="preserve"> 1 + ROW() - ROW(Shading_Count)</f>
        <v>86</v>
      </c>
      <c r="Q152">
        <f t="shared" si="8"/>
        <v>2007</v>
      </c>
      <c r="R152">
        <f t="shared" si="9"/>
        <v>1.5745141496881755E-2</v>
      </c>
      <c r="S152">
        <f t="shared" si="10"/>
        <v>0.6754177862000238</v>
      </c>
      <c r="T152">
        <f t="shared" si="11"/>
        <v>-1.5745141496881755E-2</v>
      </c>
      <c r="AO152">
        <f t="shared" ca="1" si="69"/>
        <v>-6.6850602777727683E-2</v>
      </c>
      <c r="AP152">
        <f t="shared" ca="1" si="69"/>
        <v>0.46105203065246186</v>
      </c>
      <c r="AQ152" t="e">
        <f t="shared" ca="1" si="69"/>
        <v>#N/A</v>
      </c>
      <c r="AR152" t="e">
        <f t="shared" ca="1" si="69"/>
        <v>#N/A</v>
      </c>
      <c r="AS152" t="e">
        <f t="shared" ca="1" si="69"/>
        <v>#N/A</v>
      </c>
      <c r="AU152">
        <f t="shared" ca="1" si="70"/>
        <v>8.2393996325956731E-2</v>
      </c>
      <c r="AV152">
        <f t="shared" ca="1" si="70"/>
        <v>0.26656119311965243</v>
      </c>
      <c r="AW152" t="e">
        <f t="shared" ca="1" si="70"/>
        <v>#N/A</v>
      </c>
      <c r="AX152" t="e">
        <f t="shared" ca="1" si="70"/>
        <v>#N/A</v>
      </c>
      <c r="AY152" t="e">
        <f t="shared" ca="1" si="70"/>
        <v>#N/A</v>
      </c>
    </row>
    <row r="153" spans="2:51" x14ac:dyDescent="0.2">
      <c r="B153">
        <f xml:space="preserve"> (ROW()-ROW(Bézier_t)) / (ROWS(Bézier_t) - 1)</f>
        <v>4.19921875E-2</v>
      </c>
      <c r="C153">
        <f t="shared" si="71"/>
        <v>9.3761884560808556E-2</v>
      </c>
      <c r="D153">
        <f t="shared" si="71"/>
        <v>6.2925731601268006E-2</v>
      </c>
      <c r="E153">
        <f t="shared" si="6"/>
        <v>-9.3761884560808556E-2</v>
      </c>
      <c r="G153">
        <f t="shared" si="16"/>
        <v>1.2471364274422043E-3</v>
      </c>
      <c r="H153">
        <f t="shared" si="17"/>
        <v>6.8101901465418213E-5</v>
      </c>
      <c r="J153">
        <f t="shared" si="7"/>
        <v>0.33513378668147487</v>
      </c>
      <c r="K153" t="b">
        <f t="shared" ca="1" si="60"/>
        <v>0</v>
      </c>
      <c r="P153">
        <f xml:space="preserve"> 1 + ROW() - ROW(Shading_Count)</f>
        <v>87</v>
      </c>
      <c r="Q153">
        <f t="shared" si="8"/>
        <v>44</v>
      </c>
      <c r="R153">
        <f t="shared" si="9"/>
        <v>4.8620511515764527E-2</v>
      </c>
      <c r="S153">
        <f t="shared" si="10"/>
        <v>3.1486321918908503E-2</v>
      </c>
      <c r="T153">
        <f t="shared" si="11"/>
        <v>-4.8620511515764527E-2</v>
      </c>
      <c r="AO153">
        <f t="shared" ca="1" si="69"/>
        <v>-6.654143781266128E-2</v>
      </c>
      <c r="AP153">
        <f t="shared" ca="1" si="69"/>
        <v>0.46117258031014624</v>
      </c>
      <c r="AQ153" t="e">
        <f t="shared" ca="1" si="69"/>
        <v>#N/A</v>
      </c>
      <c r="AR153" t="e">
        <f t="shared" ca="1" si="69"/>
        <v>#N/A</v>
      </c>
      <c r="AS153" t="e">
        <f t="shared" ca="1" si="69"/>
        <v>#N/A</v>
      </c>
      <c r="AU153">
        <f t="shared" ca="1" si="70"/>
        <v>8.2325789377504899E-2</v>
      </c>
      <c r="AV153">
        <f t="shared" ca="1" si="70"/>
        <v>0.26703275143919353</v>
      </c>
      <c r="AW153" t="e">
        <f t="shared" ca="1" si="70"/>
        <v>#N/A</v>
      </c>
      <c r="AX153" t="e">
        <f t="shared" ca="1" si="70"/>
        <v>#N/A</v>
      </c>
      <c r="AY153" t="e">
        <f t="shared" ca="1" si="70"/>
        <v>#N/A</v>
      </c>
    </row>
    <row r="154" spans="2:51" x14ac:dyDescent="0.2">
      <c r="B154">
        <f xml:space="preserve"> (ROW()-ROW(Bézier_t)) / (ROWS(Bézier_t) - 1)</f>
        <v>4.248046875E-2</v>
      </c>
      <c r="C154">
        <f t="shared" si="71"/>
        <v>9.4771023321663983E-2</v>
      </c>
      <c r="D154">
        <f t="shared" si="71"/>
        <v>6.3655946041757394E-2</v>
      </c>
      <c r="E154">
        <f t="shared" si="6"/>
        <v>-9.4771023321663983E-2</v>
      </c>
      <c r="G154">
        <f t="shared" si="16"/>
        <v>1.2456220003516543E-3</v>
      </c>
      <c r="H154">
        <f t="shared" si="17"/>
        <v>6.8834725921618496E-5</v>
      </c>
      <c r="J154">
        <f t="shared" si="7"/>
        <v>0.33471711993408793</v>
      </c>
      <c r="K154" t="b">
        <f t="shared" ca="1" si="60"/>
        <v>0</v>
      </c>
      <c r="P154">
        <f xml:space="preserve"> 1 + ROW() - ROW(Shading_Count)</f>
        <v>88</v>
      </c>
      <c r="Q154">
        <f t="shared" si="8"/>
        <v>2006</v>
      </c>
      <c r="R154">
        <f t="shared" si="9"/>
        <v>1.6128550545545208E-2</v>
      </c>
      <c r="S154">
        <f t="shared" si="10"/>
        <v>0.67587194184904398</v>
      </c>
      <c r="T154">
        <f t="shared" si="11"/>
        <v>-1.6128550545545208E-2</v>
      </c>
      <c r="AO154">
        <f t="shared" ca="1" si="69"/>
        <v>-6.6232203257173605E-2</v>
      </c>
      <c r="AP154">
        <f t="shared" ca="1" si="69"/>
        <v>0.4612926476639429</v>
      </c>
      <c r="AQ154" t="e">
        <f t="shared" ca="1" si="69"/>
        <v>#N/A</v>
      </c>
      <c r="AR154" t="e">
        <f t="shared" ca="1" si="69"/>
        <v>#N/A</v>
      </c>
      <c r="AS154" t="e">
        <f t="shared" ca="1" si="69"/>
        <v>#N/A</v>
      </c>
      <c r="AU154">
        <f t="shared" ca="1" si="70"/>
        <v>8.2257898633408488E-2</v>
      </c>
      <c r="AV154">
        <f t="shared" ca="1" si="70"/>
        <v>0.26750443279270297</v>
      </c>
      <c r="AW154" t="e">
        <f t="shared" ca="1" si="70"/>
        <v>#N/A</v>
      </c>
      <c r="AX154" t="e">
        <f t="shared" ca="1" si="70"/>
        <v>#N/A</v>
      </c>
      <c r="AY154" t="e">
        <f t="shared" ca="1" si="70"/>
        <v>#N/A</v>
      </c>
    </row>
    <row r="155" spans="2:51" x14ac:dyDescent="0.2">
      <c r="B155">
        <f xml:space="preserve"> (ROW()-ROW(Bézier_t)) / (ROWS(Bézier_t) - 1)</f>
        <v>4.296875E-2</v>
      </c>
      <c r="C155">
        <f t="shared" si="71"/>
        <v>9.5778331160545363E-2</v>
      </c>
      <c r="D155">
        <f t="shared" si="71"/>
        <v>6.4386109148847445E-2</v>
      </c>
      <c r="E155">
        <f t="shared" ref="E155:E218" si="72" xml:space="preserve"> -Bézier_X</f>
        <v>-9.5778331160545363E-2</v>
      </c>
      <c r="G155">
        <f t="shared" si="16"/>
        <v>1.244109016616821E-3</v>
      </c>
      <c r="H155">
        <f t="shared" si="17"/>
        <v>6.9566054361366758E-5</v>
      </c>
      <c r="J155">
        <f t="shared" ref="J155:J218" si="73" xml:space="preserve"> SQRT( (Bézier_X-Bézier_DistanceFromX)^2 + (Bézier_Y-Bézier_DistanceFromY)^2 )</f>
        <v>0.33430409970760666</v>
      </c>
      <c r="K155" t="b">
        <f t="shared" ca="1" si="60"/>
        <v>0</v>
      </c>
      <c r="P155">
        <f xml:space="preserve"> 1 + ROW() - ROW(Shading_Count)</f>
        <v>89</v>
      </c>
      <c r="Q155">
        <f t="shared" ref="Q155:Q218" si="74" xml:space="preserve"> IF(MOD(Shading_Count,2)=1, (Shading_Count+1)/2, ROWS(Bézier_t)+1-Shading_Count/2)</f>
        <v>45</v>
      </c>
      <c r="R155">
        <f t="shared" ref="R155:R218" si="75" xml:space="preserve"> INDEX(Bézier_X, Shading_Bezier_Row )</f>
        <v>4.9709470197558413E-2</v>
      </c>
      <c r="S155">
        <f t="shared" ref="S155:S218" si="76" xml:space="preserve"> INDEX(Bézier_Y, Shading_Bezier_Row )</f>
        <v>3.2218185518605932E-2</v>
      </c>
      <c r="T155">
        <f t="shared" ref="T155:T218" si="77" xml:space="preserve"> -Shading_X</f>
        <v>-4.9709470197558413E-2</v>
      </c>
      <c r="AO155">
        <f t="shared" ca="1" si="69"/>
        <v>-6.5922899434668586E-2</v>
      </c>
      <c r="AP155">
        <f t="shared" ca="1" si="69"/>
        <v>0.46141223258828307</v>
      </c>
      <c r="AQ155" t="e">
        <f t="shared" ca="1" si="69"/>
        <v>#N/A</v>
      </c>
      <c r="AR155" t="e">
        <f t="shared" ca="1" si="69"/>
        <v>#N/A</v>
      </c>
      <c r="AS155" t="e">
        <f t="shared" ca="1" si="69"/>
        <v>#N/A</v>
      </c>
      <c r="AU155">
        <f t="shared" ca="1" si="70"/>
        <v>8.2190324164669204E-2</v>
      </c>
      <c r="AV155">
        <f t="shared" ca="1" si="70"/>
        <v>0.26797623668688658</v>
      </c>
      <c r="AW155" t="e">
        <f t="shared" ca="1" si="70"/>
        <v>#N/A</v>
      </c>
      <c r="AX155" t="e">
        <f t="shared" ca="1" si="70"/>
        <v>#N/A</v>
      </c>
      <c r="AY155" t="e">
        <f t="shared" ca="1" si="70"/>
        <v>#N/A</v>
      </c>
    </row>
    <row r="156" spans="2:51" x14ac:dyDescent="0.2">
      <c r="B156">
        <f xml:space="preserve"> (ROW()-ROW(Bézier_t)) / (ROWS(Bézier_t) - 1)</f>
        <v>4.345703125E-2</v>
      </c>
      <c r="C156">
        <f t="shared" si="71"/>
        <v>9.6783809229964407E-2</v>
      </c>
      <c r="D156">
        <f t="shared" si="71"/>
        <v>6.5116220332499114E-2</v>
      </c>
      <c r="E156">
        <f t="shared" si="72"/>
        <v>-9.6783809229964407E-2</v>
      </c>
      <c r="G156">
        <f t="shared" si="16"/>
        <v>1.2425974764886209E-3</v>
      </c>
      <c r="H156">
        <f t="shared" si="17"/>
        <v>7.0295886123506959E-5</v>
      </c>
      <c r="J156">
        <f t="shared" si="73"/>
        <v>0.33389472352522237</v>
      </c>
      <c r="K156" t="b">
        <f t="shared" ca="1" si="60"/>
        <v>0</v>
      </c>
      <c r="P156">
        <f xml:space="preserve"> 1 + ROW() - ROW(Shading_Count)</f>
        <v>90</v>
      </c>
      <c r="Q156">
        <f t="shared" si="74"/>
        <v>2005</v>
      </c>
      <c r="R156">
        <f t="shared" si="75"/>
        <v>1.6512339189648281E-2</v>
      </c>
      <c r="S156">
        <f t="shared" si="76"/>
        <v>0.67632491446972376</v>
      </c>
      <c r="T156">
        <f t="shared" si="77"/>
        <v>-1.6512339189648281E-2</v>
      </c>
      <c r="AO156">
        <f t="shared" ca="1" si="69"/>
        <v>-6.5613526668622676E-2</v>
      </c>
      <c r="AP156">
        <f t="shared" ca="1" si="69"/>
        <v>0.46153133495810217</v>
      </c>
      <c r="AQ156" t="e">
        <f t="shared" ca="1" si="69"/>
        <v>#N/A</v>
      </c>
      <c r="AR156" t="e">
        <f t="shared" ca="1" si="69"/>
        <v>#N/A</v>
      </c>
      <c r="AS156" t="e">
        <f t="shared" ca="1" si="69"/>
        <v>#N/A</v>
      </c>
      <c r="AU156">
        <f t="shared" ca="1" si="70"/>
        <v>8.2123066041957626E-2</v>
      </c>
      <c r="AV156">
        <f t="shared" ca="1" si="70"/>
        <v>0.268448162628322</v>
      </c>
      <c r="AW156" t="e">
        <f t="shared" ca="1" si="70"/>
        <v>#N/A</v>
      </c>
      <c r="AX156" t="e">
        <f t="shared" ca="1" si="70"/>
        <v>#N/A</v>
      </c>
      <c r="AY156" t="e">
        <f t="shared" ca="1" si="70"/>
        <v>#N/A</v>
      </c>
    </row>
    <row r="157" spans="2:51" x14ac:dyDescent="0.2">
      <c r="B157">
        <f xml:space="preserve"> (ROW()-ROW(Bézier_t)) / (ROWS(Bézier_t) - 1)</f>
        <v>4.39453125E-2</v>
      </c>
      <c r="C157">
        <f t="shared" si="71"/>
        <v>9.7787458682432785E-2</v>
      </c>
      <c r="D157">
        <f t="shared" si="71"/>
        <v>6.5846279002673314E-2</v>
      </c>
      <c r="E157">
        <f t="shared" si="72"/>
        <v>-9.7787458682432785E-2</v>
      </c>
      <c r="G157">
        <f t="shared" ref="G157:G220" si="78" xml:space="preserve"> SQRT( ($C157-$C156)^2 + ($D157-$D156)^2 )</f>
        <v>1.2410873802180871E-3</v>
      </c>
      <c r="H157">
        <f t="shared" ref="H157:H220" si="79" xml:space="preserve"> AVERAGE($C157,$C156) * ($D157-$D156)</f>
        <v>7.1024220553116301E-5</v>
      </c>
      <c r="J157">
        <f t="shared" si="73"/>
        <v>0.33348898881734196</v>
      </c>
      <c r="K157" t="b">
        <f t="shared" ca="1" si="60"/>
        <v>0</v>
      </c>
      <c r="P157">
        <f xml:space="preserve"> 1 + ROW() - ROW(Shading_Count)</f>
        <v>91</v>
      </c>
      <c r="Q157">
        <f t="shared" si="74"/>
        <v>46</v>
      </c>
      <c r="R157">
        <f t="shared" si="75"/>
        <v>5.0796548399375759E-2</v>
      </c>
      <c r="S157">
        <f t="shared" si="76"/>
        <v>3.2950023156584164E-2</v>
      </c>
      <c r="T157">
        <f t="shared" si="77"/>
        <v>-5.0796548399375759E-2</v>
      </c>
      <c r="AO157">
        <f t="shared" ref="AO157:AS166" ca="1" si="80" xml:space="preserve"> Bézier_DistanceFromX + COS(INDEX(Bézier_DistanceStationary_Ang,AO$64)+(Bézier_t-0.5)*Circle_AngularWidth ) * INDEX(Bézier_DistanceStationary_Dist,AO$64)</f>
        <v>-6.5304085282584148E-2</v>
      </c>
      <c r="AP157">
        <f t="shared" ca="1" si="80"/>
        <v>0.46164995464884057</v>
      </c>
      <c r="AQ157" t="e">
        <f t="shared" ca="1" si="80"/>
        <v>#N/A</v>
      </c>
      <c r="AR157" t="e">
        <f t="shared" ca="1" si="80"/>
        <v>#N/A</v>
      </c>
      <c r="AS157" t="e">
        <f t="shared" ca="1" si="80"/>
        <v>#N/A</v>
      </c>
      <c r="AU157">
        <f t="shared" ref="AU157:AY166" ca="1" si="81" xml:space="preserve"> Bézier_DistanceFromY + SIN(INDEX(Bézier_DistanceStationary_Ang,AU$64)+(Bézier_t-0.5)*Circle_AngularWidth ) * INDEX(Bézier_DistanceStationary_Dist,AU$64)</f>
        <v>8.2056124335613878E-2</v>
      </c>
      <c r="AV157">
        <f t="shared" ca="1" si="81"/>
        <v>0.26892021012345929</v>
      </c>
      <c r="AW157" t="e">
        <f t="shared" ca="1" si="81"/>
        <v>#N/A</v>
      </c>
      <c r="AX157" t="e">
        <f t="shared" ca="1" si="81"/>
        <v>#N/A</v>
      </c>
      <c r="AY157" t="e">
        <f t="shared" ca="1" si="81"/>
        <v>#N/A</v>
      </c>
    </row>
    <row r="158" spans="2:51" x14ac:dyDescent="0.2">
      <c r="B158">
        <f xml:space="preserve"> (ROW()-ROW(Bézier_t)) / (ROWS(Bézier_t) - 1)</f>
        <v>4.443359375E-2</v>
      </c>
      <c r="C158">
        <f t="shared" si="71"/>
        <v>9.8789280670462193E-2</v>
      </c>
      <c r="D158">
        <f t="shared" si="71"/>
        <v>6.6576284569330971E-2</v>
      </c>
      <c r="E158">
        <f t="shared" si="72"/>
        <v>-9.8789280670462193E-2</v>
      </c>
      <c r="G158">
        <f t="shared" si="78"/>
        <v>1.2395787280565776E-3</v>
      </c>
      <c r="H158">
        <f t="shared" si="79"/>
        <v>7.1751057001512341E-5</v>
      </c>
      <c r="J158">
        <f t="shared" si="73"/>
        <v>0.33308689292123683</v>
      </c>
      <c r="K158" t="b">
        <f t="shared" ca="1" si="60"/>
        <v>0</v>
      </c>
      <c r="P158">
        <f xml:space="preserve"> 1 + ROW() - ROW(Shading_Count)</f>
        <v>92</v>
      </c>
      <c r="Q158">
        <f t="shared" si="74"/>
        <v>2004</v>
      </c>
      <c r="R158">
        <f t="shared" si="75"/>
        <v>1.6896506276680157E-2</v>
      </c>
      <c r="S158">
        <f t="shared" si="76"/>
        <v>0.67677670465210182</v>
      </c>
      <c r="T158">
        <f t="shared" si="77"/>
        <v>-1.6896506276680157E-2</v>
      </c>
      <c r="AO158">
        <f t="shared" ca="1" si="80"/>
        <v>-6.4994575600173507E-2</v>
      </c>
      <c r="AP158">
        <f t="shared" ca="1" si="80"/>
        <v>0.46176809153644338</v>
      </c>
      <c r="AQ158" t="e">
        <f t="shared" ca="1" si="80"/>
        <v>#N/A</v>
      </c>
      <c r="AR158" t="e">
        <f t="shared" ca="1" si="80"/>
        <v>#N/A</v>
      </c>
      <c r="AS158" t="e">
        <f t="shared" ca="1" si="80"/>
        <v>#N/A</v>
      </c>
      <c r="AU158">
        <f t="shared" ca="1" si="81"/>
        <v>8.1989499115646902E-2</v>
      </c>
      <c r="AV158">
        <f t="shared" ca="1" si="81"/>
        <v>0.26939237867862131</v>
      </c>
      <c r="AW158" t="e">
        <f t="shared" ca="1" si="81"/>
        <v>#N/A</v>
      </c>
      <c r="AX158" t="e">
        <f t="shared" ca="1" si="81"/>
        <v>#N/A</v>
      </c>
      <c r="AY158" t="e">
        <f t="shared" ca="1" si="81"/>
        <v>#N/A</v>
      </c>
    </row>
    <row r="159" spans="2:51" x14ac:dyDescent="0.2">
      <c r="B159">
        <f xml:space="preserve"> (ROW()-ROW(Bézier_t)) / (ROWS(Bézier_t) - 1)</f>
        <v>4.4921875E-2</v>
      </c>
      <c r="C159">
        <f t="shared" si="71"/>
        <v>9.9789276346564315E-2</v>
      </c>
      <c r="D159">
        <f t="shared" si="71"/>
        <v>6.7306236442433026E-2</v>
      </c>
      <c r="E159">
        <f t="shared" si="72"/>
        <v>-9.9789276346564315E-2</v>
      </c>
      <c r="G159">
        <f t="shared" si="78"/>
        <v>1.2380715202556514E-3</v>
      </c>
      <c r="H159">
        <f t="shared" si="79"/>
        <v>7.2476394826240904E-5</v>
      </c>
      <c r="J159">
        <f t="shared" si="73"/>
        <v>0.33268843308070378</v>
      </c>
      <c r="K159" t="b">
        <f t="shared" ca="1" si="60"/>
        <v>0</v>
      </c>
      <c r="P159">
        <f xml:space="preserve"> 1 + ROW() - ROW(Shading_Count)</f>
        <v>93</v>
      </c>
      <c r="Q159">
        <f t="shared" si="74"/>
        <v>47</v>
      </c>
      <c r="R159">
        <f t="shared" si="75"/>
        <v>5.1881747273728261E-2</v>
      </c>
      <c r="S159">
        <f t="shared" si="76"/>
        <v>3.3681834242804132E-2</v>
      </c>
      <c r="T159">
        <f t="shared" si="77"/>
        <v>-5.1881747273728261E-2</v>
      </c>
      <c r="AO159">
        <f t="shared" ca="1" si="80"/>
        <v>-6.4684997945082243E-2</v>
      </c>
      <c r="AP159">
        <f t="shared" ca="1" si="80"/>
        <v>0.46188574549736044</v>
      </c>
      <c r="AQ159" t="e">
        <f t="shared" ca="1" si="80"/>
        <v>#N/A</v>
      </c>
      <c r="AR159" t="e">
        <f t="shared" ca="1" si="80"/>
        <v>#N/A</v>
      </c>
      <c r="AS159" t="e">
        <f t="shared" ca="1" si="80"/>
        <v>#N/A</v>
      </c>
      <c r="AU159">
        <f t="shared" ca="1" si="81"/>
        <v>8.1923190451734795E-2</v>
      </c>
      <c r="AV159">
        <f t="shared" ca="1" si="81"/>
        <v>0.26986466780000434</v>
      </c>
      <c r="AW159" t="e">
        <f t="shared" ca="1" si="81"/>
        <v>#N/A</v>
      </c>
      <c r="AX159" t="e">
        <f t="shared" ca="1" si="81"/>
        <v>#N/A</v>
      </c>
      <c r="AY159" t="e">
        <f t="shared" ca="1" si="81"/>
        <v>#N/A</v>
      </c>
    </row>
    <row r="160" spans="2:51" x14ac:dyDescent="0.2">
      <c r="B160">
        <f xml:space="preserve"> (ROW()-ROW(Bézier_t)) / (ROWS(Bézier_t) - 1)</f>
        <v>4.541015625E-2</v>
      </c>
      <c r="C160">
        <f t="shared" si="71"/>
        <v>0.10078744686325082</v>
      </c>
      <c r="D160">
        <f t="shared" si="71"/>
        <v>6.8036134031940393E-2</v>
      </c>
      <c r="E160">
        <f t="shared" si="72"/>
        <v>-0.10078744686325082</v>
      </c>
      <c r="G160">
        <f t="shared" si="78"/>
        <v>1.2365657570670757E-3</v>
      </c>
      <c r="H160">
        <f t="shared" si="79"/>
        <v>7.3200233391065172E-5</v>
      </c>
      <c r="J160">
        <f t="shared" si="73"/>
        <v>0.33229360644573874</v>
      </c>
      <c r="K160" t="b">
        <f t="shared" ca="1" si="60"/>
        <v>0</v>
      </c>
      <c r="P160">
        <f xml:space="preserve"> 1 + ROW() - ROW(Shading_Count)</f>
        <v>94</v>
      </c>
      <c r="Q160">
        <f t="shared" si="74"/>
        <v>2003</v>
      </c>
      <c r="R160">
        <f t="shared" si="75"/>
        <v>1.7281050654128282E-2</v>
      </c>
      <c r="S160">
        <f t="shared" si="76"/>
        <v>0.67722731298621741</v>
      </c>
      <c r="T160">
        <f t="shared" si="77"/>
        <v>-1.7281050654128282E-2</v>
      </c>
      <c r="AO160">
        <f t="shared" ca="1" si="80"/>
        <v>-6.4375352641073164E-2</v>
      </c>
      <c r="AP160">
        <f t="shared" ca="1" si="80"/>
        <v>0.46200291640854685</v>
      </c>
      <c r="AQ160" t="e">
        <f t="shared" ca="1" si="80"/>
        <v>#N/A</v>
      </c>
      <c r="AR160" t="e">
        <f t="shared" ca="1" si="80"/>
        <v>#N/A</v>
      </c>
      <c r="AS160" t="e">
        <f t="shared" ca="1" si="80"/>
        <v>#N/A</v>
      </c>
      <c r="AU160">
        <f t="shared" ca="1" si="81"/>
        <v>8.1857198413224475E-2</v>
      </c>
      <c r="AV160">
        <f t="shared" ca="1" si="81"/>
        <v>0.2703370769936787</v>
      </c>
      <c r="AW160" t="e">
        <f t="shared" ca="1" si="81"/>
        <v>#N/A</v>
      </c>
      <c r="AX160" t="e">
        <f t="shared" ca="1" si="81"/>
        <v>#N/A</v>
      </c>
      <c r="AY160" t="e">
        <f t="shared" ca="1" si="81"/>
        <v>#N/A</v>
      </c>
    </row>
    <row r="161" spans="2:51" x14ac:dyDescent="0.2">
      <c r="B161">
        <f xml:space="preserve"> (ROW()-ROW(Bézier_t)) / (ROWS(Bézier_t) - 1)</f>
        <v>4.58984375E-2</v>
      </c>
      <c r="C161">
        <f t="shared" si="71"/>
        <v>0.10178379337303343</v>
      </c>
      <c r="D161">
        <f t="shared" si="71"/>
        <v>6.8765976747814012E-2</v>
      </c>
      <c r="E161">
        <f t="shared" si="72"/>
        <v>-0.10178379337303343</v>
      </c>
      <c r="G161">
        <f t="shared" si="78"/>
        <v>1.2350614387429382E-3</v>
      </c>
      <c r="H161">
        <f t="shared" si="79"/>
        <v>7.3922572065968491E-5</v>
      </c>
      <c r="J161">
        <f t="shared" si="73"/>
        <v>0.33190241007222337</v>
      </c>
      <c r="K161" t="b">
        <f t="shared" ca="1" si="60"/>
        <v>0</v>
      </c>
      <c r="P161">
        <f xml:space="preserve"> 1 + ROW() - ROW(Shading_Count)</f>
        <v>95</v>
      </c>
      <c r="Q161">
        <f t="shared" si="74"/>
        <v>48</v>
      </c>
      <c r="R161">
        <f t="shared" si="75"/>
        <v>5.2965067973127604E-2</v>
      </c>
      <c r="S161">
        <f t="shared" si="76"/>
        <v>3.4413618187226748E-2</v>
      </c>
      <c r="T161">
        <f t="shared" si="77"/>
        <v>-5.2965067973127604E-2</v>
      </c>
      <c r="AO161">
        <f t="shared" ca="1" si="80"/>
        <v>-6.4065640011979771E-2</v>
      </c>
      <c r="AP161">
        <f t="shared" ca="1" si="80"/>
        <v>0.46211960414746284</v>
      </c>
      <c r="AQ161" t="e">
        <f t="shared" ca="1" si="80"/>
        <v>#N/A</v>
      </c>
      <c r="AR161" t="e">
        <f t="shared" ca="1" si="80"/>
        <v>#N/A</v>
      </c>
      <c r="AS161" t="e">
        <f t="shared" ca="1" si="80"/>
        <v>#N/A</v>
      </c>
      <c r="AU161">
        <f t="shared" ca="1" si="81"/>
        <v>8.1791523069131844E-2</v>
      </c>
      <c r="AV161">
        <f t="shared" ca="1" si="81"/>
        <v>0.27080960576558888</v>
      </c>
      <c r="AW161" t="e">
        <f t="shared" ca="1" si="81"/>
        <v>#N/A</v>
      </c>
      <c r="AX161" t="e">
        <f t="shared" ca="1" si="81"/>
        <v>#N/A</v>
      </c>
      <c r="AY161" t="e">
        <f t="shared" ca="1" si="81"/>
        <v>#N/A</v>
      </c>
    </row>
    <row r="162" spans="2:51" x14ac:dyDescent="0.2">
      <c r="B162">
        <f xml:space="preserve"> (ROW()-ROW(Bézier_t)) / (ROWS(Bézier_t) - 1)</f>
        <v>4.638671875E-2</v>
      </c>
      <c r="C162">
        <f t="shared" si="71"/>
        <v>0.10277831702842379</v>
      </c>
      <c r="D162">
        <f t="shared" si="71"/>
        <v>6.9495764000014781E-2</v>
      </c>
      <c r="E162">
        <f t="shared" si="72"/>
        <v>-0.10277831702842379</v>
      </c>
      <c r="G162">
        <f t="shared" si="78"/>
        <v>1.233558565535392E-3</v>
      </c>
      <c r="H162">
        <f t="shared" si="79"/>
        <v>7.4643410227134987E-5</v>
      </c>
      <c r="J162">
        <f t="shared" si="73"/>
        <v>0.33151484092162475</v>
      </c>
      <c r="K162" t="b">
        <f t="shared" ca="1" si="60"/>
        <v>0</v>
      </c>
      <c r="P162">
        <f xml:space="preserve"> 1 + ROW() - ROW(Shading_Count)</f>
        <v>96</v>
      </c>
      <c r="Q162">
        <f t="shared" si="74"/>
        <v>2002</v>
      </c>
      <c r="R162">
        <f t="shared" si="75"/>
        <v>1.7665971169480967E-2</v>
      </c>
      <c r="S162">
        <f t="shared" si="76"/>
        <v>0.67767674006210943</v>
      </c>
      <c r="T162">
        <f t="shared" si="77"/>
        <v>-1.7665971169480967E-2</v>
      </c>
      <c r="AO162">
        <f t="shared" ca="1" si="80"/>
        <v>-6.3755860381706012E-2</v>
      </c>
      <c r="AP162">
        <f t="shared" ca="1" si="80"/>
        <v>0.46223580859207392</v>
      </c>
      <c r="AQ162" t="e">
        <f t="shared" ca="1" si="80"/>
        <v>#N/A</v>
      </c>
      <c r="AR162" t="e">
        <f t="shared" ca="1" si="80"/>
        <v>#N/A</v>
      </c>
      <c r="AS162" t="e">
        <f t="shared" ca="1" si="80"/>
        <v>#N/A</v>
      </c>
      <c r="AU162">
        <f t="shared" ca="1" si="81"/>
        <v>8.1726164488141517E-2</v>
      </c>
      <c r="AV162">
        <f t="shared" ca="1" si="81"/>
        <v>0.27128225362155445</v>
      </c>
      <c r="AW162" t="e">
        <f t="shared" ca="1" si="81"/>
        <v>#N/A</v>
      </c>
      <c r="AX162" t="e">
        <f t="shared" ca="1" si="81"/>
        <v>#N/A</v>
      </c>
      <c r="AY162" t="e">
        <f t="shared" ca="1" si="81"/>
        <v>#N/A</v>
      </c>
    </row>
    <row r="163" spans="2:51" x14ac:dyDescent="0.2">
      <c r="B163">
        <f xml:space="preserve"> (ROW()-ROW(Bézier_t)) / (ROWS(Bézier_t) - 1)</f>
        <v>4.6875E-2</v>
      </c>
      <c r="C163">
        <f t="shared" si="71"/>
        <v>0.10377101898193361</v>
      </c>
      <c r="D163">
        <f t="shared" si="71"/>
        <v>7.0225495198503671E-2</v>
      </c>
      <c r="E163">
        <f t="shared" si="72"/>
        <v>-0.10377101898193361</v>
      </c>
      <c r="G163">
        <f t="shared" si="78"/>
        <v>1.2320571376970525E-3</v>
      </c>
      <c r="H163">
        <f t="shared" si="79"/>
        <v>7.5362747256961212E-5</v>
      </c>
      <c r="J163">
        <f t="shared" si="73"/>
        <v>0.33113089586070799</v>
      </c>
      <c r="K163" t="b">
        <f t="shared" ca="1" si="60"/>
        <v>0</v>
      </c>
      <c r="P163">
        <f xml:space="preserve"> 1 + ROW() - ROW(Shading_Count)</f>
        <v>97</v>
      </c>
      <c r="Q163">
        <f t="shared" si="74"/>
        <v>49</v>
      </c>
      <c r="R163">
        <f t="shared" si="75"/>
        <v>5.4046511650085463E-2</v>
      </c>
      <c r="S163">
        <f t="shared" si="76"/>
        <v>3.5145374399812961E-2</v>
      </c>
      <c r="T163">
        <f t="shared" si="77"/>
        <v>-5.4046511650085463E-2</v>
      </c>
      <c r="AO163">
        <f t="shared" ca="1" si="80"/>
        <v>-6.3446014074225912E-2</v>
      </c>
      <c r="AP163">
        <f t="shared" ca="1" si="80"/>
        <v>0.46235152962085113</v>
      </c>
      <c r="AQ163" t="e">
        <f t="shared" ca="1" si="80"/>
        <v>#N/A</v>
      </c>
      <c r="AR163" t="e">
        <f t="shared" ca="1" si="80"/>
        <v>#N/A</v>
      </c>
      <c r="AS163" t="e">
        <f t="shared" ca="1" si="80"/>
        <v>#N/A</v>
      </c>
      <c r="AU163">
        <f t="shared" ca="1" si="81"/>
        <v>8.1661122738606873E-2</v>
      </c>
      <c r="AV163">
        <f t="shared" ca="1" si="81"/>
        <v>0.27175502006727048</v>
      </c>
      <c r="AW163" t="e">
        <f t="shared" ca="1" si="81"/>
        <v>#N/A</v>
      </c>
      <c r="AX163" t="e">
        <f t="shared" ca="1" si="81"/>
        <v>#N/A</v>
      </c>
      <c r="AY163" t="e">
        <f t="shared" ca="1" si="81"/>
        <v>#N/A</v>
      </c>
    </row>
    <row r="164" spans="2:51" x14ac:dyDescent="0.2">
      <c r="B164">
        <f xml:space="preserve"> (ROW()-ROW(Bézier_t)) / (ROWS(Bézier_t) - 1)</f>
        <v>4.736328125E-2</v>
      </c>
      <c r="C164">
        <f t="shared" si="71"/>
        <v>0.10476190038607458</v>
      </c>
      <c r="D164">
        <f t="shared" si="71"/>
        <v>7.0955169753241579E-2</v>
      </c>
      <c r="E164">
        <f t="shared" si="72"/>
        <v>-0.10476190038607458</v>
      </c>
      <c r="G164">
        <f t="shared" si="78"/>
        <v>1.2305571554805344E-3</v>
      </c>
      <c r="H164">
        <f t="shared" si="79"/>
        <v>7.6080582544023724E-5</v>
      </c>
      <c r="J164">
        <f t="shared" si="73"/>
        <v>0.33075057166126265</v>
      </c>
      <c r="K164" t="b">
        <f t="shared" ca="1" si="60"/>
        <v>0</v>
      </c>
      <c r="P164">
        <f xml:space="preserve"> 1 + ROW() - ROW(Shading_Count)</f>
        <v>98</v>
      </c>
      <c r="Q164">
        <f t="shared" si="74"/>
        <v>2001</v>
      </c>
      <c r="R164">
        <f t="shared" si="75"/>
        <v>1.8051266670226964E-2</v>
      </c>
      <c r="S164">
        <f t="shared" si="76"/>
        <v>0.67812498646981734</v>
      </c>
      <c r="T164">
        <f t="shared" si="77"/>
        <v>-1.8051266670226964E-2</v>
      </c>
      <c r="AO164">
        <f t="shared" ca="1" si="80"/>
        <v>-6.3136101413583001E-2</v>
      </c>
      <c r="AP164">
        <f t="shared" ca="1" si="80"/>
        <v>0.4624667671127709</v>
      </c>
      <c r="AQ164" t="e">
        <f t="shared" ca="1" si="80"/>
        <v>#N/A</v>
      </c>
      <c r="AR164" t="e">
        <f t="shared" ca="1" si="80"/>
        <v>#N/A</v>
      </c>
      <c r="AS164" t="e">
        <f t="shared" ca="1" si="80"/>
        <v>#N/A</v>
      </c>
      <c r="AU164">
        <f t="shared" ca="1" si="81"/>
        <v>8.1596397888549888E-2</v>
      </c>
      <c r="AV164">
        <f t="shared" ca="1" si="81"/>
        <v>0.27222790460830804</v>
      </c>
      <c r="AW164" t="e">
        <f t="shared" ca="1" si="81"/>
        <v>#N/A</v>
      </c>
      <c r="AX164" t="e">
        <f t="shared" ca="1" si="81"/>
        <v>#N/A</v>
      </c>
      <c r="AY164" t="e">
        <f t="shared" ca="1" si="81"/>
        <v>#N/A</v>
      </c>
    </row>
    <row r="165" spans="2:51" x14ac:dyDescent="0.2">
      <c r="B165">
        <f xml:space="preserve"> (ROW()-ROW(Bézier_t)) / (ROWS(Bézier_t) - 1)</f>
        <v>4.78515625E-2</v>
      </c>
      <c r="C165">
        <f t="shared" si="71"/>
        <v>0.10575096239335838</v>
      </c>
      <c r="D165">
        <f t="shared" si="71"/>
        <v>7.1684787074189432E-2</v>
      </c>
      <c r="E165">
        <f t="shared" si="72"/>
        <v>-0.10575096239335838</v>
      </c>
      <c r="G165">
        <f t="shared" si="78"/>
        <v>1.2290586191388015E-3</v>
      </c>
      <c r="H165">
        <f t="shared" si="79"/>
        <v>7.6796915483096491E-5</v>
      </c>
      <c r="J165">
        <f t="shared" si="73"/>
        <v>0.33037386499984184</v>
      </c>
      <c r="K165" t="b">
        <f t="shared" ca="1" si="60"/>
        <v>0</v>
      </c>
      <c r="P165">
        <f xml:space="preserve"> 1 + ROW() - ROW(Shading_Count)</f>
        <v>99</v>
      </c>
      <c r="Q165">
        <f t="shared" si="74"/>
        <v>50</v>
      </c>
      <c r="R165">
        <f t="shared" si="75"/>
        <v>5.5126079457113529E-2</v>
      </c>
      <c r="S165">
        <f t="shared" si="76"/>
        <v>3.5877102290523676E-2</v>
      </c>
      <c r="T165">
        <f t="shared" si="77"/>
        <v>-5.5126079457113529E-2</v>
      </c>
      <c r="AO165">
        <f t="shared" ca="1" si="80"/>
        <v>-6.2826122723890668E-2</v>
      </c>
      <c r="AP165">
        <f t="shared" ca="1" si="80"/>
        <v>0.46258152094731553</v>
      </c>
      <c r="AQ165" t="e">
        <f t="shared" ca="1" si="80"/>
        <v>#N/A</v>
      </c>
      <c r="AR165" t="e">
        <f t="shared" ca="1" si="80"/>
        <v>#N/A</v>
      </c>
      <c r="AS165" t="e">
        <f t="shared" ca="1" si="80"/>
        <v>#N/A</v>
      </c>
      <c r="AU165">
        <f t="shared" ca="1" si="81"/>
        <v>8.1531990005661248E-2</v>
      </c>
      <c r="AV165">
        <f t="shared" ca="1" si="81"/>
        <v>0.27270090675011455</v>
      </c>
      <c r="AW165" t="e">
        <f t="shared" ca="1" si="81"/>
        <v>#N/A</v>
      </c>
      <c r="AX165" t="e">
        <f t="shared" ca="1" si="81"/>
        <v>#N/A</v>
      </c>
      <c r="AY165" t="e">
        <f t="shared" ca="1" si="81"/>
        <v>#N/A</v>
      </c>
    </row>
    <row r="166" spans="2:51" x14ac:dyDescent="0.2">
      <c r="B166">
        <f xml:space="preserve"> (ROW()-ROW(Bézier_t)) / (ROWS(Bézier_t) - 1)</f>
        <v>4.833984375E-2</v>
      </c>
      <c r="C166">
        <f t="shared" si="71"/>
        <v>0.10673820615629669</v>
      </c>
      <c r="D166">
        <f t="shared" si="71"/>
        <v>7.2414346571308172E-2</v>
      </c>
      <c r="E166">
        <f t="shared" si="72"/>
        <v>-0.10673820615629669</v>
      </c>
      <c r="G166">
        <f t="shared" si="78"/>
        <v>1.2275615289250228E-3</v>
      </c>
      <c r="H166">
        <f t="shared" si="79"/>
        <v>7.7511745475132725E-5</v>
      </c>
      <c r="J166">
        <f t="shared" si="73"/>
        <v>0.33000077245751586</v>
      </c>
      <c r="K166" t="b">
        <f t="shared" ca="1" si="60"/>
        <v>0</v>
      </c>
      <c r="P166">
        <f xml:space="preserve"> 1 + ROW() - ROW(Shading_Count)</f>
        <v>100</v>
      </c>
      <c r="Q166">
        <f t="shared" si="74"/>
        <v>2000</v>
      </c>
      <c r="R166">
        <f t="shared" si="75"/>
        <v>1.8436936003854151E-2</v>
      </c>
      <c r="S166">
        <f t="shared" si="76"/>
        <v>0.67857205279937982</v>
      </c>
      <c r="T166">
        <f t="shared" si="77"/>
        <v>-1.8436936003854151E-2</v>
      </c>
      <c r="AO166">
        <f t="shared" ca="1" si="80"/>
        <v>-6.2516078329330871E-2</v>
      </c>
      <c r="AP166">
        <f t="shared" ca="1" si="80"/>
        <v>0.46269579100447306</v>
      </c>
      <c r="AQ166" t="e">
        <f t="shared" ca="1" si="80"/>
        <v>#N/A</v>
      </c>
      <c r="AR166" t="e">
        <f t="shared" ca="1" si="80"/>
        <v>#N/A</v>
      </c>
      <c r="AS166" t="e">
        <f t="shared" ca="1" si="80"/>
        <v>#N/A</v>
      </c>
      <c r="AU166">
        <f t="shared" ca="1" si="81"/>
        <v>8.1467899157300017E-2</v>
      </c>
      <c r="AV166">
        <f t="shared" ca="1" si="81"/>
        <v>0.27317402599801455</v>
      </c>
      <c r="AW166" t="e">
        <f t="shared" ca="1" si="81"/>
        <v>#N/A</v>
      </c>
      <c r="AX166" t="e">
        <f t="shared" ca="1" si="81"/>
        <v>#N/A</v>
      </c>
      <c r="AY166" t="e">
        <f t="shared" ca="1" si="81"/>
        <v>#N/A</v>
      </c>
    </row>
    <row r="167" spans="2:51" x14ac:dyDescent="0.2">
      <c r="B167">
        <f xml:space="preserve"> (ROW()-ROW(Bézier_t)) / (ROWS(Bézier_t) - 1)</f>
        <v>4.8828125E-2</v>
      </c>
      <c r="C167">
        <f t="shared" si="71"/>
        <v>0.10772363282740118</v>
      </c>
      <c r="D167">
        <f t="shared" si="71"/>
        <v>7.3143847654558725E-2</v>
      </c>
      <c r="E167">
        <f t="shared" si="72"/>
        <v>-0.10772363282740118</v>
      </c>
      <c r="G167">
        <f t="shared" si="78"/>
        <v>1.2260658850925608E-3</v>
      </c>
      <c r="H167">
        <f t="shared" si="79"/>
        <v>7.8225071927256608E-5</v>
      </c>
      <c r="J167">
        <f t="shared" si="73"/>
        <v>0.32963129051963869</v>
      </c>
      <c r="K167" t="b">
        <f t="shared" ca="1" si="60"/>
        <v>0</v>
      </c>
      <c r="P167">
        <f xml:space="preserve"> 1 + ROW() - ROW(Shading_Count)</f>
        <v>101</v>
      </c>
      <c r="Q167">
        <f t="shared" si="74"/>
        <v>51</v>
      </c>
      <c r="R167">
        <f t="shared" si="75"/>
        <v>5.6203772546723492E-2</v>
      </c>
      <c r="S167">
        <f t="shared" si="76"/>
        <v>3.6608801269319841E-2</v>
      </c>
      <c r="T167">
        <f t="shared" si="77"/>
        <v>-5.6203772546723492E-2</v>
      </c>
      <c r="AO167">
        <f t="shared" ref="AO167:AS176" ca="1" si="82" xml:space="preserve"> Bézier_DistanceFromX + COS(INDEX(Bézier_DistanceStationary_Ang,AO$64)+(Bézier_t-0.5)*Circle_AngularWidth ) * INDEX(Bézier_DistanceStationary_Dist,AO$64)</f>
        <v>-6.2205968554154563E-2</v>
      </c>
      <c r="AP167">
        <f t="shared" ca="1" si="82"/>
        <v>0.46280957716473753</v>
      </c>
      <c r="AQ167" t="e">
        <f t="shared" ca="1" si="82"/>
        <v>#N/A</v>
      </c>
      <c r="AR167" t="e">
        <f t="shared" ca="1" si="82"/>
        <v>#N/A</v>
      </c>
      <c r="AS167" t="e">
        <f t="shared" ca="1" si="82"/>
        <v>#N/A</v>
      </c>
      <c r="AU167">
        <f t="shared" ref="AU167:AY176" ca="1" si="83" xml:space="preserve"> Bézier_DistanceFromY + SIN(INDEX(Bézier_DistanceStationary_Ang,AU$64)+(Bézier_t-0.5)*Circle_AngularWidth ) * INDEX(Bézier_DistanceStationary_Dist,AU$64)</f>
        <v>8.1404125410493633E-2</v>
      </c>
      <c r="AV167">
        <f t="shared" ca="1" si="83"/>
        <v>0.27364726185721011</v>
      </c>
      <c r="AW167" t="e">
        <f t="shared" ca="1" si="83"/>
        <v>#N/A</v>
      </c>
      <c r="AX167" t="e">
        <f t="shared" ca="1" si="83"/>
        <v>#N/A</v>
      </c>
      <c r="AY167" t="e">
        <f t="shared" ca="1" si="83"/>
        <v>#N/A</v>
      </c>
    </row>
    <row r="168" spans="2:51" x14ac:dyDescent="0.2">
      <c r="B168">
        <f xml:space="preserve"> (ROW()-ROW(Bézier_t)) / (ROWS(Bézier_t) - 1)</f>
        <v>4.931640625E-2</v>
      </c>
      <c r="C168">
        <f t="shared" si="71"/>
        <v>0.10870724355918357</v>
      </c>
      <c r="D168">
        <f t="shared" si="71"/>
        <v>7.3873289733902017E-2</v>
      </c>
      <c r="E168">
        <f t="shared" si="72"/>
        <v>-0.10870724355918357</v>
      </c>
      <c r="G168">
        <f t="shared" si="78"/>
        <v>1.2245716878950632E-3</v>
      </c>
      <c r="H168">
        <f t="shared" si="79"/>
        <v>7.8936894252760754E-5</v>
      </c>
      <c r="J168">
        <f t="shared" si="73"/>
        <v>0.32926541557562899</v>
      </c>
      <c r="K168" t="b">
        <f t="shared" ca="1" si="60"/>
        <v>0</v>
      </c>
      <c r="P168">
        <f xml:space="preserve"> 1 + ROW() - ROW(Shading_Count)</f>
        <v>102</v>
      </c>
      <c r="Q168">
        <f t="shared" si="74"/>
        <v>1999</v>
      </c>
      <c r="R168">
        <f t="shared" si="75"/>
        <v>1.882297801785171E-2</v>
      </c>
      <c r="S168">
        <f t="shared" si="76"/>
        <v>0.67901793964083601</v>
      </c>
      <c r="T168">
        <f t="shared" si="77"/>
        <v>-1.882297801785171E-2</v>
      </c>
      <c r="AO168">
        <f t="shared" ca="1" si="82"/>
        <v>-6.1895793722681072E-2</v>
      </c>
      <c r="AP168">
        <f t="shared" ca="1" si="82"/>
        <v>0.46292287930910886</v>
      </c>
      <c r="AQ168" t="e">
        <f t="shared" ca="1" si="82"/>
        <v>#N/A</v>
      </c>
      <c r="AR168" t="e">
        <f t="shared" ca="1" si="82"/>
        <v>#N/A</v>
      </c>
      <c r="AS168" t="e">
        <f t="shared" ca="1" si="82"/>
        <v>#N/A</v>
      </c>
      <c r="AU168">
        <f t="shared" ca="1" si="83"/>
        <v>8.134066883193819E-2</v>
      </c>
      <c r="AV168">
        <f t="shared" ca="1" si="83"/>
        <v>0.27412061383278125</v>
      </c>
      <c r="AW168" t="e">
        <f t="shared" ca="1" si="83"/>
        <v>#N/A</v>
      </c>
      <c r="AX168" t="e">
        <f t="shared" ca="1" si="83"/>
        <v>#N/A</v>
      </c>
      <c r="AY168" t="e">
        <f t="shared" ca="1" si="83"/>
        <v>#N/A</v>
      </c>
    </row>
    <row r="169" spans="2:51" x14ac:dyDescent="0.2">
      <c r="B169">
        <f xml:space="preserve"> (ROW()-ROW(Bézier_t)) / (ROWS(Bézier_t) - 1)</f>
        <v>4.98046875E-2</v>
      </c>
      <c r="C169">
        <f t="shared" si="71"/>
        <v>0.10968903950415554</v>
      </c>
      <c r="D169">
        <f t="shared" si="71"/>
        <v>7.4602672219298963E-2</v>
      </c>
      <c r="E169">
        <f t="shared" si="72"/>
        <v>-0.10968903950415554</v>
      </c>
      <c r="G169">
        <f t="shared" si="78"/>
        <v>1.2230789375862982E-3</v>
      </c>
      <c r="H169">
        <f t="shared" si="79"/>
        <v>7.9647211871096559E-5</v>
      </c>
      <c r="J169">
        <f t="shared" si="73"/>
        <v>0.32890314391876452</v>
      </c>
      <c r="K169" t="b">
        <f t="shared" ca="1" si="60"/>
        <v>0</v>
      </c>
      <c r="P169">
        <f xml:space="preserve"> 1 + ROW() - ROW(Shading_Count)</f>
        <v>103</v>
      </c>
      <c r="Q169">
        <f t="shared" si="74"/>
        <v>52</v>
      </c>
      <c r="R169">
        <f t="shared" si="75"/>
        <v>5.7279592071427042E-2</v>
      </c>
      <c r="S169">
        <f t="shared" si="76"/>
        <v>3.7340470746162369E-2</v>
      </c>
      <c r="T169">
        <f t="shared" si="77"/>
        <v>-5.7279592071427042E-2</v>
      </c>
      <c r="AO169">
        <f t="shared" ca="1" si="82"/>
        <v>-6.1585554159297493E-2</v>
      </c>
      <c r="AP169">
        <f t="shared" ca="1" si="82"/>
        <v>0.46303569731909344</v>
      </c>
      <c r="AQ169" t="e">
        <f t="shared" ca="1" si="82"/>
        <v>#N/A</v>
      </c>
      <c r="AR169" t="e">
        <f t="shared" ca="1" si="82"/>
        <v>#N/A</v>
      </c>
      <c r="AS169" t="e">
        <f t="shared" ca="1" si="82"/>
        <v>#N/A</v>
      </c>
      <c r="AU169">
        <f t="shared" ca="1" si="83"/>
        <v>8.1277529487997713E-2</v>
      </c>
      <c r="AV169">
        <f t="shared" ca="1" si="83"/>
        <v>0.27459408142968661</v>
      </c>
      <c r="AW169" t="e">
        <f t="shared" ca="1" si="83"/>
        <v>#N/A</v>
      </c>
      <c r="AX169" t="e">
        <f t="shared" ca="1" si="83"/>
        <v>#N/A</v>
      </c>
      <c r="AY169" t="e">
        <f t="shared" ca="1" si="83"/>
        <v>#N/A</v>
      </c>
    </row>
    <row r="170" spans="2:51" x14ac:dyDescent="0.2">
      <c r="B170">
        <f xml:space="preserve"> (ROW()-ROW(Bézier_t)) / (ROWS(Bézier_t) - 1)</f>
        <v>5.029296875E-2</v>
      </c>
      <c r="C170">
        <f t="shared" si="71"/>
        <v>0.11066902181482877</v>
      </c>
      <c r="D170">
        <f t="shared" si="71"/>
        <v>7.5331994520710488E-2</v>
      </c>
      <c r="E170">
        <f t="shared" si="72"/>
        <v>-0.11066902181482877</v>
      </c>
      <c r="G170">
        <f t="shared" si="78"/>
        <v>1.2215876344203235E-3</v>
      </c>
      <c r="H170">
        <f t="shared" si="79"/>
        <v>8.0356024207871819E-5</v>
      </c>
      <c r="J170">
        <f t="shared" si="73"/>
        <v>0.32854447174599116</v>
      </c>
      <c r="K170" t="b">
        <f t="shared" ca="1" si="60"/>
        <v>0</v>
      </c>
      <c r="P170">
        <f xml:space="preserve"> 1 + ROW() - ROW(Shading_Count)</f>
        <v>104</v>
      </c>
      <c r="Q170">
        <f t="shared" si="74"/>
        <v>1998</v>
      </c>
      <c r="R170">
        <f t="shared" si="75"/>
        <v>1.9209391559707089E-2</v>
      </c>
      <c r="S170">
        <f t="shared" si="76"/>
        <v>0.67946264758422514</v>
      </c>
      <c r="T170">
        <f t="shared" si="77"/>
        <v>-1.9209391559707089E-2</v>
      </c>
      <c r="AO170">
        <f t="shared" ca="1" si="82"/>
        <v>-6.1275250188459092E-2</v>
      </c>
      <c r="AP170">
        <f t="shared" ca="1" si="82"/>
        <v>0.46314803107670388</v>
      </c>
      <c r="AQ170" t="e">
        <f t="shared" ca="1" si="82"/>
        <v>#N/A</v>
      </c>
      <c r="AR170" t="e">
        <f t="shared" ca="1" si="82"/>
        <v>#N/A</v>
      </c>
      <c r="AS170" t="e">
        <f t="shared" ca="1" si="82"/>
        <v>#N/A</v>
      </c>
      <c r="AU170">
        <f t="shared" ca="1" si="83"/>
        <v>8.121470744470477E-2</v>
      </c>
      <c r="AV170">
        <f t="shared" ca="1" si="83"/>
        <v>0.27506766415276401</v>
      </c>
      <c r="AW170" t="e">
        <f t="shared" ca="1" si="83"/>
        <v>#N/A</v>
      </c>
      <c r="AX170" t="e">
        <f t="shared" ca="1" si="83"/>
        <v>#N/A</v>
      </c>
      <c r="AY170" t="e">
        <f t="shared" ca="1" si="83"/>
        <v>#N/A</v>
      </c>
    </row>
    <row r="171" spans="2:51" x14ac:dyDescent="0.2">
      <c r="B171">
        <f xml:space="preserve"> (ROW()-ROW(Bézier_t)) / (ROWS(Bézier_t) - 1)</f>
        <v>5.078125E-2</v>
      </c>
      <c r="C171">
        <f t="shared" ref="C171:D190" si="84" xml:space="preserve"> ((a_*Bézier_t+b_)*Bézier_t+c_)*Bézier_t+Control0</f>
        <v>0.11164719164371494</v>
      </c>
      <c r="D171">
        <f t="shared" si="84"/>
        <v>7.6061256048097547E-2</v>
      </c>
      <c r="E171">
        <f t="shared" si="72"/>
        <v>-0.11164719164371494</v>
      </c>
      <c r="G171">
        <f t="shared" si="78"/>
        <v>1.2200977786514097E-3</v>
      </c>
      <c r="H171">
        <f t="shared" si="79"/>
        <v>8.1063330694842569E-5</v>
      </c>
      <c r="J171">
        <f t="shared" si="73"/>
        <v>0.32818939515774592</v>
      </c>
      <c r="K171" t="b">
        <f t="shared" ca="1" si="60"/>
        <v>0</v>
      </c>
      <c r="P171">
        <f xml:space="preserve"> 1 + ROW() - ROW(Shading_Count)</f>
        <v>105</v>
      </c>
      <c r="Q171">
        <f t="shared" si="74"/>
        <v>53</v>
      </c>
      <c r="R171">
        <f t="shared" si="75"/>
        <v>5.8353539183735863E-2</v>
      </c>
      <c r="S171">
        <f t="shared" si="76"/>
        <v>3.8072110131012193E-2</v>
      </c>
      <c r="T171">
        <f t="shared" si="77"/>
        <v>-5.8353539183735863E-2</v>
      </c>
      <c r="AO171">
        <f t="shared" ca="1" si="82"/>
        <v>-6.0964882134687946E-2</v>
      </c>
      <c r="AP171">
        <f t="shared" ca="1" si="82"/>
        <v>0.46325988046445904</v>
      </c>
      <c r="AQ171" t="e">
        <f t="shared" ca="1" si="82"/>
        <v>#N/A</v>
      </c>
      <c r="AR171" t="e">
        <f t="shared" ca="1" si="82"/>
        <v>#N/A</v>
      </c>
      <c r="AS171" t="e">
        <f t="shared" ca="1" si="82"/>
        <v>#N/A</v>
      </c>
      <c r="AU171">
        <f t="shared" ca="1" si="83"/>
        <v>8.1152202767759973E-2</v>
      </c>
      <c r="AV171">
        <f t="shared" ca="1" si="83"/>
        <v>0.2755413615067307</v>
      </c>
      <c r="AW171" t="e">
        <f t="shared" ca="1" si="83"/>
        <v>#N/A</v>
      </c>
      <c r="AX171" t="e">
        <f t="shared" ca="1" si="83"/>
        <v>#N/A</v>
      </c>
      <c r="AY171" t="e">
        <f t="shared" ca="1" si="83"/>
        <v>#N/A</v>
      </c>
    </row>
    <row r="172" spans="2:51" x14ac:dyDescent="0.2">
      <c r="B172">
        <f xml:space="preserve"> (ROW()-ROW(Bézier_t)) / (ROWS(Bézier_t) - 1)</f>
        <v>5.126953125E-2</v>
      </c>
      <c r="C172">
        <f t="shared" si="84"/>
        <v>0.11262355014332572</v>
      </c>
      <c r="D172">
        <f t="shared" si="84"/>
        <v>7.679045621142104E-2</v>
      </c>
      <c r="E172">
        <f t="shared" si="72"/>
        <v>-0.11262355014332572</v>
      </c>
      <c r="G172">
        <f t="shared" si="78"/>
        <v>1.2186093705339796E-3</v>
      </c>
      <c r="H172">
        <f t="shared" si="79"/>
        <v>8.1769130769895478E-5</v>
      </c>
      <c r="J172">
        <f t="shared" si="73"/>
        <v>0.32783791015779401</v>
      </c>
      <c r="K172" t="b">
        <f t="shared" ca="1" si="60"/>
        <v>0</v>
      </c>
      <c r="P172">
        <f xml:space="preserve"> 1 + ROW() - ROW(Shading_Count)</f>
        <v>106</v>
      </c>
      <c r="Q172">
        <f t="shared" si="74"/>
        <v>1997</v>
      </c>
      <c r="R172">
        <f t="shared" si="75"/>
        <v>1.9596175476908596E-2</v>
      </c>
      <c r="S172">
        <f t="shared" si="76"/>
        <v>0.67990617721958613</v>
      </c>
      <c r="T172">
        <f t="shared" si="77"/>
        <v>-1.9596175476908596E-2</v>
      </c>
      <c r="AO172">
        <f t="shared" ca="1" si="82"/>
        <v>-6.0654450322573716E-2</v>
      </c>
      <c r="AP172">
        <f t="shared" ca="1" si="82"/>
        <v>0.46337124536538471</v>
      </c>
      <c r="AQ172" t="e">
        <f t="shared" ca="1" si="82"/>
        <v>#N/A</v>
      </c>
      <c r="AR172" t="e">
        <f t="shared" ca="1" si="82"/>
        <v>#N/A</v>
      </c>
      <c r="AS172" t="e">
        <f t="shared" ca="1" si="82"/>
        <v>#N/A</v>
      </c>
      <c r="AU172">
        <f t="shared" ca="1" si="83"/>
        <v>8.1090015522531922E-2</v>
      </c>
      <c r="AV172">
        <f t="shared" ca="1" si="83"/>
        <v>0.27601517299618411</v>
      </c>
      <c r="AW172" t="e">
        <f t="shared" ca="1" si="83"/>
        <v>#N/A</v>
      </c>
      <c r="AX172" t="e">
        <f t="shared" ca="1" si="83"/>
        <v>#N/A</v>
      </c>
      <c r="AY172" t="e">
        <f t="shared" ca="1" si="83"/>
        <v>#N/A</v>
      </c>
    </row>
    <row r="173" spans="2:51" x14ac:dyDescent="0.2">
      <c r="B173">
        <f xml:space="preserve"> (ROW()-ROW(Bézier_t)) / (ROWS(Bézier_t) - 1)</f>
        <v>5.17578125E-2</v>
      </c>
      <c r="C173">
        <f t="shared" si="84"/>
        <v>0.11359809846617283</v>
      </c>
      <c r="D173">
        <f t="shared" si="84"/>
        <v>7.7519594420641921E-2</v>
      </c>
      <c r="E173">
        <f t="shared" si="72"/>
        <v>-0.11359809846617283</v>
      </c>
      <c r="G173">
        <f t="shared" si="78"/>
        <v>1.2171224103227905E-3</v>
      </c>
      <c r="H173">
        <f t="shared" si="79"/>
        <v>8.2473423877062581E-5</v>
      </c>
      <c r="J173">
        <f t="shared" si="73"/>
        <v>0.32749001265308098</v>
      </c>
      <c r="K173" t="b">
        <f t="shared" ca="1" si="60"/>
        <v>0</v>
      </c>
      <c r="P173">
        <f xml:space="preserve"> 1 + ROW() - ROW(Shading_Count)</f>
        <v>107</v>
      </c>
      <c r="Q173">
        <f t="shared" si="74"/>
        <v>54</v>
      </c>
      <c r="R173">
        <f t="shared" si="75"/>
        <v>5.942561503616163E-2</v>
      </c>
      <c r="S173">
        <f t="shared" si="76"/>
        <v>3.8803718833830235E-2</v>
      </c>
      <c r="T173">
        <f t="shared" si="77"/>
        <v>-5.942561503616163E-2</v>
      </c>
      <c r="AO173">
        <f t="shared" ca="1" si="82"/>
        <v>-6.0343955076772246E-2</v>
      </c>
      <c r="AP173">
        <f t="shared" ca="1" si="82"/>
        <v>0.46348212566301294</v>
      </c>
      <c r="AQ173" t="e">
        <f t="shared" ca="1" si="82"/>
        <v>#N/A</v>
      </c>
      <c r="AR173" t="e">
        <f t="shared" ca="1" si="82"/>
        <v>#N/A</v>
      </c>
      <c r="AS173" t="e">
        <f t="shared" ca="1" si="82"/>
        <v>#N/A</v>
      </c>
      <c r="AU173">
        <f t="shared" ca="1" si="83"/>
        <v>8.1028145774057425E-2</v>
      </c>
      <c r="AV173">
        <f t="shared" ca="1" si="83"/>
        <v>0.27648909812560241</v>
      </c>
      <c r="AW173" t="e">
        <f t="shared" ca="1" si="83"/>
        <v>#N/A</v>
      </c>
      <c r="AX173" t="e">
        <f t="shared" ca="1" si="83"/>
        <v>#N/A</v>
      </c>
      <c r="AY173" t="e">
        <f t="shared" ca="1" si="83"/>
        <v>#N/A</v>
      </c>
    </row>
    <row r="174" spans="2:51" x14ac:dyDescent="0.2">
      <c r="B174">
        <f xml:space="preserve"> (ROW()-ROW(Bézier_t)) / (ROWS(Bézier_t) - 1)</f>
        <v>5.224609375E-2</v>
      </c>
      <c r="C174">
        <f t="shared" si="84"/>
        <v>0.11457083776476795</v>
      </c>
      <c r="D174">
        <f t="shared" si="84"/>
        <v>7.8248670085721089E-2</v>
      </c>
      <c r="E174">
        <f t="shared" si="72"/>
        <v>-0.11457083776476795</v>
      </c>
      <c r="G174">
        <f t="shared" si="78"/>
        <v>1.2156368982726541E-3</v>
      </c>
      <c r="H174">
        <f t="shared" si="79"/>
        <v>8.3176209466489704E-5</v>
      </c>
      <c r="J174">
        <f t="shared" si="73"/>
        <v>0.32714569845359875</v>
      </c>
      <c r="K174" t="b">
        <f t="shared" ca="1" si="60"/>
        <v>0</v>
      </c>
      <c r="P174">
        <f xml:space="preserve"> 1 + ROW() - ROW(Shading_Count)</f>
        <v>108</v>
      </c>
      <c r="Q174">
        <f t="shared" si="74"/>
        <v>1996</v>
      </c>
      <c r="R174">
        <f t="shared" si="75"/>
        <v>1.9983328616944986E-2</v>
      </c>
      <c r="S174">
        <f t="shared" si="76"/>
        <v>0.6803485291369582</v>
      </c>
      <c r="T174">
        <f t="shared" si="77"/>
        <v>-1.9983328616944986E-2</v>
      </c>
      <c r="AO174">
        <f t="shared" ca="1" si="82"/>
        <v>-6.0033396722005979E-2</v>
      </c>
      <c r="AP174">
        <f t="shared" ca="1" si="82"/>
        <v>0.46359252124138289</v>
      </c>
      <c r="AQ174" t="e">
        <f t="shared" ca="1" si="82"/>
        <v>#N/A</v>
      </c>
      <c r="AR174" t="e">
        <f t="shared" ca="1" si="82"/>
        <v>#N/A</v>
      </c>
      <c r="AS174" t="e">
        <f t="shared" ca="1" si="82"/>
        <v>#N/A</v>
      </c>
      <c r="AU174">
        <f t="shared" ca="1" si="83"/>
        <v>8.0966593587041114E-2</v>
      </c>
      <c r="AV174">
        <f t="shared" ca="1" si="83"/>
        <v>0.27696313639934478</v>
      </c>
      <c r="AW174" t="e">
        <f t="shared" ca="1" si="83"/>
        <v>#N/A</v>
      </c>
      <c r="AX174" t="e">
        <f t="shared" ca="1" si="83"/>
        <v>#N/A</v>
      </c>
      <c r="AY174" t="e">
        <f t="shared" ca="1" si="83"/>
        <v>#N/A</v>
      </c>
    </row>
    <row r="175" spans="2:51" x14ac:dyDescent="0.2">
      <c r="B175">
        <f xml:space="preserve"> (ROW()-ROW(Bézier_t)) / (ROWS(Bézier_t) - 1)</f>
        <v>5.2734375E-2</v>
      </c>
      <c r="C175">
        <f t="shared" si="84"/>
        <v>0.11554176919162276</v>
      </c>
      <c r="D175">
        <f t="shared" si="84"/>
        <v>7.8977682616619471E-2</v>
      </c>
      <c r="E175">
        <f t="shared" si="72"/>
        <v>-0.11554176919162276</v>
      </c>
      <c r="G175">
        <f t="shared" si="78"/>
        <v>1.2141528346386961E-3</v>
      </c>
      <c r="H175">
        <f t="shared" si="79"/>
        <v>8.3877486994451503E-5</v>
      </c>
      <c r="J175">
        <f t="shared" si="73"/>
        <v>0.3268049632722666</v>
      </c>
      <c r="K175" t="b">
        <f t="shared" ca="1" si="60"/>
        <v>0</v>
      </c>
      <c r="P175">
        <f xml:space="preserve"> 1 + ROW() - ROW(Shading_Count)</f>
        <v>109</v>
      </c>
      <c r="Q175">
        <f t="shared" si="74"/>
        <v>55</v>
      </c>
      <c r="R175">
        <f t="shared" si="75"/>
        <v>6.0495820781216042E-2</v>
      </c>
      <c r="S175">
        <f t="shared" si="76"/>
        <v>3.9535296264577434E-2</v>
      </c>
      <c r="T175">
        <f t="shared" si="77"/>
        <v>-6.0495820781216042E-2</v>
      </c>
      <c r="AO175">
        <f t="shared" ca="1" si="82"/>
        <v>-5.9722775583063409E-2</v>
      </c>
      <c r="AP175">
        <f t="shared" ca="1" si="82"/>
        <v>0.46370243198504063</v>
      </c>
      <c r="AQ175" t="e">
        <f t="shared" ca="1" si="82"/>
        <v>#N/A</v>
      </c>
      <c r="AR175" t="e">
        <f t="shared" ca="1" si="82"/>
        <v>#N/A</v>
      </c>
      <c r="AS175" t="e">
        <f t="shared" ca="1" si="82"/>
        <v>#N/A</v>
      </c>
      <c r="AU175">
        <f t="shared" ca="1" si="83"/>
        <v>8.0905359025855494E-2</v>
      </c>
      <c r="AV175">
        <f t="shared" ca="1" si="83"/>
        <v>0.27743728732165202</v>
      </c>
      <c r="AW175" t="e">
        <f t="shared" ca="1" si="83"/>
        <v>#N/A</v>
      </c>
      <c r="AX175" t="e">
        <f t="shared" ca="1" si="83"/>
        <v>#N/A</v>
      </c>
      <c r="AY175" t="e">
        <f t="shared" ca="1" si="83"/>
        <v>#N/A</v>
      </c>
    </row>
    <row r="176" spans="2:51" x14ac:dyDescent="0.2">
      <c r="B176">
        <f xml:space="preserve"> (ROW()-ROW(Bézier_t)) / (ROWS(Bézier_t) - 1)</f>
        <v>5.322265625E-2</v>
      </c>
      <c r="C176">
        <f t="shared" si="84"/>
        <v>0.11651089389924894</v>
      </c>
      <c r="D176">
        <f t="shared" si="84"/>
        <v>7.9706631423298036E-2</v>
      </c>
      <c r="E176">
        <f t="shared" si="72"/>
        <v>-0.11651089389924894</v>
      </c>
      <c r="G176">
        <f t="shared" si="78"/>
        <v>1.2126702196762461E-3</v>
      </c>
      <c r="H176">
        <f t="shared" si="79"/>
        <v>8.4577255923336925E-5</v>
      </c>
      <c r="J176">
        <f t="shared" si="73"/>
        <v>0.32646780272482678</v>
      </c>
      <c r="K176" t="b">
        <f t="shared" ca="1" si="60"/>
        <v>0</v>
      </c>
      <c r="P176">
        <f xml:space="preserve"> 1 + ROW() - ROW(Shading_Count)</f>
        <v>110</v>
      </c>
      <c r="Q176">
        <f t="shared" si="74"/>
        <v>1995</v>
      </c>
      <c r="R176">
        <f t="shared" si="75"/>
        <v>2.0370849827304138E-2</v>
      </c>
      <c r="S176">
        <f t="shared" si="76"/>
        <v>0.68078970392638027</v>
      </c>
      <c r="T176">
        <f t="shared" si="77"/>
        <v>-2.0370849827304138E-2</v>
      </c>
      <c r="AO176">
        <f t="shared" ca="1" si="82"/>
        <v>-5.9412091984798361E-2</v>
      </c>
      <c r="AP176">
        <f t="shared" ca="1" si="82"/>
        <v>0.46381185777903916</v>
      </c>
      <c r="AQ176" t="e">
        <f t="shared" ca="1" si="82"/>
        <v>#N/A</v>
      </c>
      <c r="AR176" t="e">
        <f t="shared" ca="1" si="82"/>
        <v>#N/A</v>
      </c>
      <c r="AS176" t="e">
        <f t="shared" ca="1" si="82"/>
        <v>#N/A</v>
      </c>
      <c r="AU176">
        <f t="shared" ca="1" si="83"/>
        <v>8.0844442154541007E-2</v>
      </c>
      <c r="AV176">
        <f t="shared" ca="1" si="83"/>
        <v>0.27791155039664739</v>
      </c>
      <c r="AW176" t="e">
        <f t="shared" ca="1" si="83"/>
        <v>#N/A</v>
      </c>
      <c r="AX176" t="e">
        <f t="shared" ca="1" si="83"/>
        <v>#N/A</v>
      </c>
      <c r="AY176" t="e">
        <f t="shared" ca="1" si="83"/>
        <v>#N/A</v>
      </c>
    </row>
    <row r="177" spans="2:51" x14ac:dyDescent="0.2">
      <c r="B177">
        <f xml:space="preserve"> (ROW()-ROW(Bézier_t)) / (ROWS(Bézier_t) - 1)</f>
        <v>5.37109375E-2</v>
      </c>
      <c r="C177">
        <f t="shared" si="84"/>
        <v>0.11747821304015817</v>
      </c>
      <c r="D177">
        <f t="shared" si="84"/>
        <v>8.0435515915717667E-2</v>
      </c>
      <c r="E177">
        <f t="shared" si="72"/>
        <v>-0.11747821304015817</v>
      </c>
      <c r="G177">
        <f t="shared" si="78"/>
        <v>1.2111890536407525E-3</v>
      </c>
      <c r="H177">
        <f t="shared" si="79"/>
        <v>8.527551572162636E-5</v>
      </c>
      <c r="J177">
        <f t="shared" si="73"/>
        <v>0.32613421232975537</v>
      </c>
      <c r="K177" t="b">
        <f t="shared" ca="1" si="60"/>
        <v>0</v>
      </c>
      <c r="P177">
        <f xml:space="preserve"> 1 + ROW() - ROW(Shading_Count)</f>
        <v>111</v>
      </c>
      <c r="Q177">
        <f t="shared" si="74"/>
        <v>56</v>
      </c>
      <c r="R177">
        <f t="shared" si="75"/>
        <v>6.1564157571410767E-2</v>
      </c>
      <c r="S177">
        <f t="shared" si="76"/>
        <v>4.026684183321471E-2</v>
      </c>
      <c r="T177">
        <f t="shared" si="77"/>
        <v>-6.1564157571410767E-2</v>
      </c>
      <c r="AO177">
        <f t="shared" ref="AO177:AS186" ca="1" si="85" xml:space="preserve"> Bézier_DistanceFromX + COS(INDEX(Bézier_DistanceStationary_Ang,AO$64)+(Bézier_t-0.5)*Circle_AngularWidth ) * INDEX(Bézier_DistanceStationary_Dist,AO$64)</f>
        <v>-5.9101346252130489E-2</v>
      </c>
      <c r="AP177">
        <f t="shared" ca="1" si="85"/>
        <v>0.46392079850893869</v>
      </c>
      <c r="AQ177" t="e">
        <f t="shared" ca="1" si="85"/>
        <v>#N/A</v>
      </c>
      <c r="AR177" t="e">
        <f t="shared" ca="1" si="85"/>
        <v>#N/A</v>
      </c>
      <c r="AS177" t="e">
        <f t="shared" ca="1" si="85"/>
        <v>#N/A</v>
      </c>
      <c r="AU177">
        <f t="shared" ref="AU177:AY186" ca="1" si="86" xml:space="preserve"> Bézier_DistanceFromY + SIN(INDEX(Bézier_DistanceStationary_Ang,AU$64)+(Bézier_t-0.5)*Circle_AngularWidth ) * INDEX(Bézier_DistanceStationary_Dist,AU$64)</f>
        <v>8.0783843036805802E-2</v>
      </c>
      <c r="AV177">
        <f t="shared" ca="1" si="86"/>
        <v>0.2783859251283366</v>
      </c>
      <c r="AW177" t="e">
        <f t="shared" ca="1" si="86"/>
        <v>#N/A</v>
      </c>
      <c r="AX177" t="e">
        <f t="shared" ca="1" si="86"/>
        <v>#N/A</v>
      </c>
      <c r="AY177" t="e">
        <f t="shared" ca="1" si="86"/>
        <v>#N/A</v>
      </c>
    </row>
    <row r="178" spans="2:51" x14ac:dyDescent="0.2">
      <c r="B178">
        <f xml:space="preserve"> (ROW()-ROW(Bézier_t)) / (ROWS(Bézier_t) - 1)</f>
        <v>5.419921875E-2</v>
      </c>
      <c r="C178">
        <f t="shared" si="84"/>
        <v>0.11844372776686216</v>
      </c>
      <c r="D178">
        <f t="shared" si="84"/>
        <v>8.1164335503839308E-2</v>
      </c>
      <c r="E178">
        <f t="shared" si="72"/>
        <v>-0.11844372776686216</v>
      </c>
      <c r="G178">
        <f t="shared" si="78"/>
        <v>1.2097093367880057E-3</v>
      </c>
      <c r="H178">
        <f t="shared" si="79"/>
        <v>8.5972265863915284E-5</v>
      </c>
      <c r="J178">
        <f t="shared" si="73"/>
        <v>0.32580418750818696</v>
      </c>
      <c r="K178" t="b">
        <f t="shared" ca="1" si="60"/>
        <v>0</v>
      </c>
      <c r="P178">
        <f xml:space="preserve"> 1 + ROW() - ROW(Shading_Count)</f>
        <v>112</v>
      </c>
      <c r="Q178">
        <f t="shared" si="74"/>
        <v>1994</v>
      </c>
      <c r="R178">
        <f t="shared" si="75"/>
        <v>2.0758737955475226E-2</v>
      </c>
      <c r="S178">
        <f t="shared" si="76"/>
        <v>0.68122970217789147</v>
      </c>
      <c r="T178">
        <f t="shared" si="77"/>
        <v>-2.0758737955475226E-2</v>
      </c>
      <c r="AO178">
        <f t="shared" ca="1" si="85"/>
        <v>-5.8790538710043957E-2</v>
      </c>
      <c r="AP178">
        <f t="shared" ca="1" si="85"/>
        <v>0.46402925406080675</v>
      </c>
      <c r="AQ178" t="e">
        <f t="shared" ca="1" si="85"/>
        <v>#N/A</v>
      </c>
      <c r="AR178" t="e">
        <f t="shared" ca="1" si="85"/>
        <v>#N/A</v>
      </c>
      <c r="AS178" t="e">
        <f t="shared" ca="1" si="85"/>
        <v>#N/A</v>
      </c>
      <c r="AU178">
        <f t="shared" ca="1" si="86"/>
        <v>8.0723561736025629E-2</v>
      </c>
      <c r="AV178">
        <f t="shared" ca="1" si="86"/>
        <v>0.27886041102060866</v>
      </c>
      <c r="AW178" t="e">
        <f t="shared" ca="1" si="86"/>
        <v>#N/A</v>
      </c>
      <c r="AX178" t="e">
        <f t="shared" ca="1" si="86"/>
        <v>#N/A</v>
      </c>
      <c r="AY178" t="e">
        <f t="shared" ca="1" si="86"/>
        <v>#N/A</v>
      </c>
    </row>
    <row r="179" spans="2:51" x14ac:dyDescent="0.2">
      <c r="B179">
        <f xml:space="preserve"> (ROW()-ROW(Bézier_t)) / (ROWS(Bézier_t) - 1)</f>
        <v>5.46875E-2</v>
      </c>
      <c r="C179">
        <f t="shared" si="84"/>
        <v>0.11940743923187258</v>
      </c>
      <c r="D179">
        <f t="shared" si="84"/>
        <v>8.1893089597623883E-2</v>
      </c>
      <c r="E179">
        <f t="shared" si="72"/>
        <v>-0.11940743923187258</v>
      </c>
      <c r="G179">
        <f t="shared" si="78"/>
        <v>1.2082310693738668E-3</v>
      </c>
      <c r="H179">
        <f t="shared" si="79"/>
        <v>8.6667505830883326E-5</v>
      </c>
      <c r="J179">
        <f t="shared" si="73"/>
        <v>0.32547772358385568</v>
      </c>
      <c r="K179" t="b">
        <f t="shared" ca="1" si="60"/>
        <v>0</v>
      </c>
      <c r="P179">
        <f xml:space="preserve"> 1 + ROW() - ROW(Shading_Count)</f>
        <v>113</v>
      </c>
      <c r="Q179">
        <f t="shared" si="74"/>
        <v>57</v>
      </c>
      <c r="R179">
        <f t="shared" si="75"/>
        <v>6.2630626559257524E-2</v>
      </c>
      <c r="S179">
        <f t="shared" si="76"/>
        <v>4.0998354949702984E-2</v>
      </c>
      <c r="T179">
        <f t="shared" si="77"/>
        <v>-6.2630626559257524E-2</v>
      </c>
      <c r="AO179">
        <f t="shared" ca="1" si="85"/>
        <v>-5.8479669683587816E-2</v>
      </c>
      <c r="AP179">
        <f t="shared" ca="1" si="85"/>
        <v>0.46413722432121834</v>
      </c>
      <c r="AQ179" t="e">
        <f t="shared" ca="1" si="85"/>
        <v>#N/A</v>
      </c>
      <c r="AR179" t="e">
        <f t="shared" ca="1" si="85"/>
        <v>#N/A</v>
      </c>
      <c r="AS179" t="e">
        <f t="shared" ca="1" si="85"/>
        <v>#N/A</v>
      </c>
      <c r="AU179">
        <f t="shared" ca="1" si="86"/>
        <v>8.0663598315244001E-2</v>
      </c>
      <c r="AV179">
        <f t="shared" ca="1" si="86"/>
        <v>0.27933500757723645</v>
      </c>
      <c r="AW179" t="e">
        <f t="shared" ca="1" si="86"/>
        <v>#N/A</v>
      </c>
      <c r="AX179" t="e">
        <f t="shared" ca="1" si="86"/>
        <v>#N/A</v>
      </c>
      <c r="AY179" t="e">
        <f t="shared" ca="1" si="86"/>
        <v>#N/A</v>
      </c>
    </row>
    <row r="180" spans="2:51" x14ac:dyDescent="0.2">
      <c r="B180">
        <f xml:space="preserve"> (ROW()-ROW(Bézier_t)) / (ROWS(Bézier_t) - 1)</f>
        <v>5.517578125E-2</v>
      </c>
      <c r="C180">
        <f t="shared" si="84"/>
        <v>0.12036934858770112</v>
      </c>
      <c r="D180">
        <f t="shared" si="84"/>
        <v>8.2621777607032321E-2</v>
      </c>
      <c r="E180">
        <f t="shared" si="72"/>
        <v>-0.12036934858770112</v>
      </c>
      <c r="G180">
        <f t="shared" si="78"/>
        <v>1.2067542516544601E-3</v>
      </c>
      <c r="H180">
        <f t="shared" si="79"/>
        <v>8.7361235109297217E-5</v>
      </c>
      <c r="J180">
        <f t="shared" si="73"/>
        <v>0.32515481578305011</v>
      </c>
      <c r="K180" t="b">
        <f t="shared" ca="1" si="60"/>
        <v>0</v>
      </c>
      <c r="P180">
        <f xml:space="preserve"> 1 + ROW() - ROW(Shading_Count)</f>
        <v>114</v>
      </c>
      <c r="Q180">
        <f t="shared" si="74"/>
        <v>1993</v>
      </c>
      <c r="R180">
        <f t="shared" si="75"/>
        <v>2.1146991848945702E-2</v>
      </c>
      <c r="S180">
        <f t="shared" si="76"/>
        <v>0.68166852448153092</v>
      </c>
      <c r="T180">
        <f t="shared" si="77"/>
        <v>-2.1146991848945702E-2</v>
      </c>
      <c r="AO180">
        <f t="shared" ca="1" si="85"/>
        <v>-5.8168739497875384E-2</v>
      </c>
      <c r="AP180">
        <f t="shared" ca="1" si="85"/>
        <v>0.4642447091772558</v>
      </c>
      <c r="AQ180" t="e">
        <f t="shared" ca="1" si="85"/>
        <v>#N/A</v>
      </c>
      <c r="AR180" t="e">
        <f t="shared" ca="1" si="85"/>
        <v>#N/A</v>
      </c>
      <c r="AS180" t="e">
        <f t="shared" ca="1" si="85"/>
        <v>#N/A</v>
      </c>
      <c r="AU180">
        <f t="shared" ca="1" si="86"/>
        <v>8.0603952837171866E-2</v>
      </c>
      <c r="AV180">
        <f t="shared" ca="1" si="86"/>
        <v>0.2798097143018769</v>
      </c>
      <c r="AW180" t="e">
        <f t="shared" ca="1" si="86"/>
        <v>#N/A</v>
      </c>
      <c r="AX180" t="e">
        <f t="shared" ca="1" si="86"/>
        <v>#N/A</v>
      </c>
      <c r="AY180" t="e">
        <f t="shared" ca="1" si="86"/>
        <v>#N/A</v>
      </c>
    </row>
    <row r="181" spans="2:51" x14ac:dyDescent="0.2">
      <c r="B181">
        <f xml:space="preserve"> (ROW()-ROW(Bézier_t)) / (ROWS(Bézier_t) - 1)</f>
        <v>5.56640625E-2</v>
      </c>
      <c r="C181">
        <f t="shared" si="84"/>
        <v>0.12132945698685947</v>
      </c>
      <c r="D181">
        <f t="shared" si="84"/>
        <v>8.3350398942025561E-2</v>
      </c>
      <c r="E181">
        <f t="shared" si="72"/>
        <v>-0.12132945698685947</v>
      </c>
      <c r="G181">
        <f t="shared" si="78"/>
        <v>1.2052788838861047E-3</v>
      </c>
      <c r="H181">
        <f t="shared" si="79"/>
        <v>8.8053453192003976E-5</v>
      </c>
      <c r="J181">
        <f t="shared" si="73"/>
        <v>0.3248354592345839</v>
      </c>
      <c r="K181" t="b">
        <f t="shared" ca="1" si="60"/>
        <v>0</v>
      </c>
      <c r="P181">
        <f xml:space="preserve"> 1 + ROW() - ROW(Shading_Count)</f>
        <v>115</v>
      </c>
      <c r="Q181">
        <f t="shared" si="74"/>
        <v>58</v>
      </c>
      <c r="R181">
        <f t="shared" si="75"/>
        <v>6.3695228897267961E-2</v>
      </c>
      <c r="S181">
        <f t="shared" si="76"/>
        <v>4.1729835024003195E-2</v>
      </c>
      <c r="T181">
        <f t="shared" si="77"/>
        <v>-6.3695228897267961E-2</v>
      </c>
      <c r="AO181">
        <f t="shared" ca="1" si="85"/>
        <v>-5.7857748478083927E-2</v>
      </c>
      <c r="AP181">
        <f t="shared" ca="1" si="85"/>
        <v>0.46435170851650925</v>
      </c>
      <c r="AQ181" t="e">
        <f t="shared" ca="1" si="85"/>
        <v>#N/A</v>
      </c>
      <c r="AR181" t="e">
        <f t="shared" ca="1" si="85"/>
        <v>#N/A</v>
      </c>
      <c r="AS181" t="e">
        <f t="shared" ca="1" si="85"/>
        <v>#N/A</v>
      </c>
      <c r="AU181">
        <f t="shared" ca="1" si="86"/>
        <v>8.0544625364187661E-2</v>
      </c>
      <c r="AV181">
        <f t="shared" ca="1" si="86"/>
        <v>0.2802845306980718</v>
      </c>
      <c r="AW181" t="e">
        <f t="shared" ca="1" si="86"/>
        <v>#N/A</v>
      </c>
      <c r="AX181" t="e">
        <f t="shared" ca="1" si="86"/>
        <v>#N/A</v>
      </c>
      <c r="AY181" t="e">
        <f t="shared" ca="1" si="86"/>
        <v>#N/A</v>
      </c>
    </row>
    <row r="182" spans="2:51" x14ac:dyDescent="0.2">
      <c r="B182">
        <f xml:space="preserve"> (ROW()-ROW(Bézier_t)) / (ROWS(Bézier_t) - 1)</f>
        <v>5.615234375E-2</v>
      </c>
      <c r="C182">
        <f t="shared" si="84"/>
        <v>0.12228776558185929</v>
      </c>
      <c r="D182">
        <f t="shared" si="84"/>
        <v>8.4078953012564503E-2</v>
      </c>
      <c r="E182">
        <f t="shared" si="72"/>
        <v>-0.12228776558185929</v>
      </c>
      <c r="G182">
        <f t="shared" si="78"/>
        <v>1.2038049663252713E-3</v>
      </c>
      <c r="H182">
        <f t="shared" si="79"/>
        <v>8.8744159577915731E-5</v>
      </c>
      <c r="J182">
        <f t="shared" si="73"/>
        <v>0.3245196489697818</v>
      </c>
      <c r="K182" t="b">
        <f t="shared" ca="1" si="60"/>
        <v>0</v>
      </c>
      <c r="P182">
        <f xml:space="preserve"> 1 + ROW() - ROW(Shading_Count)</f>
        <v>116</v>
      </c>
      <c r="Q182">
        <f t="shared" si="74"/>
        <v>1992</v>
      </c>
      <c r="R182">
        <f t="shared" si="75"/>
        <v>2.1535610355203884E-2</v>
      </c>
      <c r="S182">
        <f t="shared" si="76"/>
        <v>0.68210617142733765</v>
      </c>
      <c r="T182">
        <f t="shared" si="77"/>
        <v>-2.1535610355203884E-2</v>
      </c>
      <c r="AO182">
        <f t="shared" ca="1" si="85"/>
        <v>-5.7546696949454378E-2</v>
      </c>
      <c r="AP182">
        <f t="shared" ca="1" si="85"/>
        <v>0.46445822222707661</v>
      </c>
      <c r="AQ182" t="e">
        <f t="shared" ca="1" si="85"/>
        <v>#N/A</v>
      </c>
      <c r="AR182" t="e">
        <f t="shared" ca="1" si="85"/>
        <v>#N/A</v>
      </c>
      <c r="AS182" t="e">
        <f t="shared" ca="1" si="85"/>
        <v>#N/A</v>
      </c>
      <c r="AU182">
        <f t="shared" ca="1" si="86"/>
        <v>8.048561595833742E-2</v>
      </c>
      <c r="AV182">
        <f t="shared" ca="1" si="86"/>
        <v>0.28075945626924848</v>
      </c>
      <c r="AW182" t="e">
        <f t="shared" ca="1" si="86"/>
        <v>#N/A</v>
      </c>
      <c r="AX182" t="e">
        <f t="shared" ca="1" si="86"/>
        <v>#N/A</v>
      </c>
      <c r="AY182" t="e">
        <f t="shared" ca="1" si="86"/>
        <v>#N/A</v>
      </c>
    </row>
    <row r="183" spans="2:51" x14ac:dyDescent="0.2">
      <c r="B183">
        <f xml:space="preserve"> (ROW()-ROW(Bézier_t)) / (ROWS(Bézier_t) - 1)</f>
        <v>5.6640625E-2</v>
      </c>
      <c r="C183">
        <f t="shared" si="84"/>
        <v>0.1232442755252123</v>
      </c>
      <c r="D183">
        <f t="shared" si="84"/>
        <v>8.4807439228610101E-2</v>
      </c>
      <c r="E183">
        <f t="shared" si="72"/>
        <v>-0.1232442755252123</v>
      </c>
      <c r="G183">
        <f t="shared" si="78"/>
        <v>1.2023324992287375E-3</v>
      </c>
      <c r="H183">
        <f t="shared" si="79"/>
        <v>8.9433353772021466E-5</v>
      </c>
      <c r="J183">
        <f t="shared" si="73"/>
        <v>0.32420737992248005</v>
      </c>
      <c r="K183" t="b">
        <f t="shared" ca="1" si="60"/>
        <v>0</v>
      </c>
      <c r="P183">
        <f xml:space="preserve"> 1 + ROW() - ROW(Shading_Count)</f>
        <v>117</v>
      </c>
      <c r="Q183">
        <f t="shared" si="74"/>
        <v>59</v>
      </c>
      <c r="R183">
        <f t="shared" si="75"/>
        <v>6.4757965737953796E-2</v>
      </c>
      <c r="S183">
        <f t="shared" si="76"/>
        <v>4.2461281466076264E-2</v>
      </c>
      <c r="T183">
        <f t="shared" si="77"/>
        <v>-6.4757965737953796E-2</v>
      </c>
      <c r="AO183">
        <f t="shared" ca="1" si="85"/>
        <v>-5.7235585237290713E-2</v>
      </c>
      <c r="AP183">
        <f t="shared" ca="1" si="85"/>
        <v>0.46456425019756359</v>
      </c>
      <c r="AQ183" t="e">
        <f t="shared" ca="1" si="85"/>
        <v>#N/A</v>
      </c>
      <c r="AR183" t="e">
        <f t="shared" ca="1" si="85"/>
        <v>#N/A</v>
      </c>
      <c r="AS183" t="e">
        <f t="shared" ca="1" si="85"/>
        <v>#N/A</v>
      </c>
      <c r="AU183">
        <f t="shared" ca="1" si="86"/>
        <v>8.0426924681334333E-2</v>
      </c>
      <c r="AV183">
        <f t="shared" ca="1" si="86"/>
        <v>0.28123449051871968</v>
      </c>
      <c r="AW183" t="e">
        <f t="shared" ca="1" si="86"/>
        <v>#N/A</v>
      </c>
      <c r="AX183" t="e">
        <f t="shared" ca="1" si="86"/>
        <v>#N/A</v>
      </c>
      <c r="AY183" t="e">
        <f t="shared" ca="1" si="86"/>
        <v>#N/A</v>
      </c>
    </row>
    <row r="184" spans="2:51" x14ac:dyDescent="0.2">
      <c r="B184">
        <f xml:space="preserve"> (ROW()-ROW(Bézier_t)) / (ROWS(Bézier_t) - 1)</f>
        <v>5.712890625E-2</v>
      </c>
      <c r="C184">
        <f t="shared" si="84"/>
        <v>0.1241989879694302</v>
      </c>
      <c r="D184">
        <f t="shared" si="84"/>
        <v>8.5535857000123255E-2</v>
      </c>
      <c r="E184">
        <f t="shared" si="72"/>
        <v>-0.1241989879694302</v>
      </c>
      <c r="G184">
        <f t="shared" si="78"/>
        <v>1.2008614828533293E-3</v>
      </c>
      <c r="H184">
        <f t="shared" si="79"/>
        <v>9.0121035285354838E-5</v>
      </c>
      <c r="J184">
        <f t="shared" si="73"/>
        <v>0.32389864692904308</v>
      </c>
      <c r="K184" t="b">
        <f t="shared" ca="1" si="60"/>
        <v>0</v>
      </c>
      <c r="P184">
        <f xml:space="preserve"> 1 + ROW() - ROW(Shading_Count)</f>
        <v>118</v>
      </c>
      <c r="Q184">
        <f t="shared" si="74"/>
        <v>1991</v>
      </c>
      <c r="R184">
        <f t="shared" si="75"/>
        <v>2.1924592321738514E-2</v>
      </c>
      <c r="S184">
        <f t="shared" si="76"/>
        <v>0.68254264360535066</v>
      </c>
      <c r="T184">
        <f t="shared" si="77"/>
        <v>-2.1924592321738514E-2</v>
      </c>
      <c r="AO184">
        <f t="shared" ca="1" si="85"/>
        <v>-5.69244136669603E-2</v>
      </c>
      <c r="AP184">
        <f t="shared" ca="1" si="85"/>
        <v>0.46466979231708389</v>
      </c>
      <c r="AQ184" t="e">
        <f t="shared" ca="1" si="85"/>
        <v>#N/A</v>
      </c>
      <c r="AR184" t="e">
        <f t="shared" ca="1" si="85"/>
        <v>#N/A</v>
      </c>
      <c r="AS184" t="e">
        <f t="shared" ca="1" si="85"/>
        <v>#N/A</v>
      </c>
      <c r="AU184">
        <f t="shared" ca="1" si="86"/>
        <v>8.0368551594558968E-2</v>
      </c>
      <c r="AV184">
        <f t="shared" ca="1" si="86"/>
        <v>0.28170963294968476</v>
      </c>
      <c r="AW184" t="e">
        <f t="shared" ca="1" si="86"/>
        <v>#N/A</v>
      </c>
      <c r="AX184" t="e">
        <f t="shared" ca="1" si="86"/>
        <v>#N/A</v>
      </c>
      <c r="AY184" t="e">
        <f t="shared" ca="1" si="86"/>
        <v>#N/A</v>
      </c>
    </row>
    <row r="185" spans="2:51" x14ac:dyDescent="0.2">
      <c r="B185">
        <f xml:space="preserve"> (ROW()-ROW(Bézier_t)) / (ROWS(Bézier_t) - 1)</f>
        <v>5.76171875E-2</v>
      </c>
      <c r="C185">
        <f t="shared" si="84"/>
        <v>0.12515190406702462</v>
      </c>
      <c r="D185">
        <f t="shared" si="84"/>
        <v>8.6264205737064933E-2</v>
      </c>
      <c r="E185">
        <f t="shared" si="72"/>
        <v>-0.12515190406702462</v>
      </c>
      <c r="G185">
        <f t="shared" si="78"/>
        <v>1.1993919174561373E-3</v>
      </c>
      <c r="H185">
        <f t="shared" si="79"/>
        <v>9.0807203635016293E-5</v>
      </c>
      <c r="J185">
        <f t="shared" si="73"/>
        <v>0.32359344472839463</v>
      </c>
      <c r="K185" t="b">
        <f t="shared" ca="1" si="60"/>
        <v>0</v>
      </c>
      <c r="P185">
        <f xml:space="preserve"> 1 + ROW() - ROW(Shading_Count)</f>
        <v>119</v>
      </c>
      <c r="Q185">
        <f t="shared" si="74"/>
        <v>60</v>
      </c>
      <c r="R185">
        <f t="shared" si="75"/>
        <v>6.5818838233826699E-2</v>
      </c>
      <c r="S185">
        <f t="shared" si="76"/>
        <v>4.3192693685883118E-2</v>
      </c>
      <c r="T185">
        <f t="shared" si="77"/>
        <v>-6.5818838233826699E-2</v>
      </c>
      <c r="AO185">
        <f t="shared" ca="1" si="85"/>
        <v>-5.6613182563892653E-2</v>
      </c>
      <c r="AP185">
        <f t="shared" ca="1" si="85"/>
        <v>0.46477484847525941</v>
      </c>
      <c r="AQ185" t="e">
        <f t="shared" ca="1" si="85"/>
        <v>#N/A</v>
      </c>
      <c r="AR185" t="e">
        <f t="shared" ca="1" si="85"/>
        <v>#N/A</v>
      </c>
      <c r="AS185" t="e">
        <f t="shared" ca="1" si="85"/>
        <v>#N/A</v>
      </c>
      <c r="AU185">
        <f t="shared" ca="1" si="86"/>
        <v>8.0310496759059102E-2</v>
      </c>
      <c r="AV185">
        <f t="shared" ca="1" si="86"/>
        <v>0.28218488306522982</v>
      </c>
      <c r="AW185" t="e">
        <f t="shared" ca="1" si="86"/>
        <v>#N/A</v>
      </c>
      <c r="AX185" t="e">
        <f t="shared" ca="1" si="86"/>
        <v>#N/A</v>
      </c>
      <c r="AY185" t="e">
        <f t="shared" ca="1" si="86"/>
        <v>#N/A</v>
      </c>
    </row>
    <row r="186" spans="2:51" x14ac:dyDescent="0.2">
      <c r="B186">
        <f xml:space="preserve"> (ROW()-ROW(Bézier_t)) / (ROWS(Bézier_t) - 1)</f>
        <v>5.810546875E-2</v>
      </c>
      <c r="C186">
        <f t="shared" si="84"/>
        <v>0.12610302497050729</v>
      </c>
      <c r="D186">
        <f t="shared" si="84"/>
        <v>8.6992484849396035E-2</v>
      </c>
      <c r="E186">
        <f t="shared" si="72"/>
        <v>-0.12610302497050729</v>
      </c>
      <c r="G186">
        <f t="shared" si="78"/>
        <v>1.197923803294467E-3</v>
      </c>
      <c r="H186">
        <f t="shared" si="79"/>
        <v>9.1491858344133761E-5</v>
      </c>
      <c r="J186">
        <f t="shared" si="73"/>
        <v>0.32329176796206505</v>
      </c>
      <c r="K186" t="b">
        <f t="shared" ca="1" si="60"/>
        <v>0</v>
      </c>
      <c r="P186">
        <f xml:space="preserve"> 1 + ROW() - ROW(Shading_Count)</f>
        <v>120</v>
      </c>
      <c r="Q186">
        <f t="shared" si="74"/>
        <v>1990</v>
      </c>
      <c r="R186">
        <f t="shared" si="75"/>
        <v>2.2313936596037476E-2</v>
      </c>
      <c r="S186">
        <f t="shared" si="76"/>
        <v>0.68297794160560932</v>
      </c>
      <c r="T186">
        <f t="shared" si="77"/>
        <v>-2.2313936596037476E-2</v>
      </c>
      <c r="AO186">
        <f t="shared" ca="1" si="85"/>
        <v>-5.6301892253579809E-2</v>
      </c>
      <c r="AP186">
        <f t="shared" ca="1" si="85"/>
        <v>0.46487941856222026</v>
      </c>
      <c r="AQ186" t="e">
        <f t="shared" ca="1" si="85"/>
        <v>#N/A</v>
      </c>
      <c r="AR186" t="e">
        <f t="shared" ca="1" si="85"/>
        <v>#N/A</v>
      </c>
      <c r="AS186" t="e">
        <f t="shared" ca="1" si="85"/>
        <v>#N/A</v>
      </c>
      <c r="AU186">
        <f t="shared" ca="1" si="86"/>
        <v>8.0252760235549725E-2</v>
      </c>
      <c r="AV186">
        <f t="shared" ca="1" si="86"/>
        <v>0.28266024036832854</v>
      </c>
      <c r="AW186" t="e">
        <f t="shared" ca="1" si="86"/>
        <v>#N/A</v>
      </c>
      <c r="AX186" t="e">
        <f t="shared" ca="1" si="86"/>
        <v>#N/A</v>
      </c>
      <c r="AY186" t="e">
        <f t="shared" ca="1" si="86"/>
        <v>#N/A</v>
      </c>
    </row>
    <row r="187" spans="2:51" x14ac:dyDescent="0.2">
      <c r="B187">
        <f xml:space="preserve"> (ROW()-ROW(Bézier_t)) / (ROWS(Bézier_t) - 1)</f>
        <v>5.859375E-2</v>
      </c>
      <c r="C187">
        <f t="shared" si="84"/>
        <v>0.12705235183238986</v>
      </c>
      <c r="D187">
        <f t="shared" si="84"/>
        <v>8.7720693747077472E-2</v>
      </c>
      <c r="E187">
        <f t="shared" si="72"/>
        <v>-0.12705235183238986</v>
      </c>
      <c r="G187">
        <f t="shared" si="78"/>
        <v>1.1964571406256948E-3</v>
      </c>
      <c r="H187">
        <f t="shared" si="79"/>
        <v>9.2174998941883289E-5</v>
      </c>
      <c r="J187">
        <f t="shared" si="73"/>
        <v>0.32299361117425346</v>
      </c>
      <c r="K187" t="b">
        <f t="shared" ca="1" si="60"/>
        <v>0</v>
      </c>
      <c r="P187">
        <f xml:space="preserve"> 1 + ROW() - ROW(Shading_Count)</f>
        <v>121</v>
      </c>
      <c r="Q187">
        <f t="shared" si="74"/>
        <v>61</v>
      </c>
      <c r="R187">
        <f t="shared" si="75"/>
        <v>6.6877847537398352E-2</v>
      </c>
      <c r="S187">
        <f t="shared" si="76"/>
        <v>4.3924071093384684E-2</v>
      </c>
      <c r="T187">
        <f t="shared" si="77"/>
        <v>-6.6877847537398352E-2</v>
      </c>
      <c r="AO187">
        <f t="shared" ref="AO187:AS196" ca="1" si="87" xml:space="preserve"> Bézier_DistanceFromX + COS(INDEX(Bézier_DistanceStationary_Ang,AO$64)+(Bézier_t-0.5)*Circle_AngularWidth ) * INDEX(Bézier_DistanceStationary_Dist,AO$64)</f>
        <v>-5.5990543061575651E-2</v>
      </c>
      <c r="AP187">
        <f t="shared" ca="1" si="87"/>
        <v>0.46498350246860487</v>
      </c>
      <c r="AQ187" t="e">
        <f t="shared" ca="1" si="87"/>
        <v>#N/A</v>
      </c>
      <c r="AR187" t="e">
        <f t="shared" ca="1" si="87"/>
        <v>#N/A</v>
      </c>
      <c r="AS187" t="e">
        <f t="shared" ca="1" si="87"/>
        <v>#N/A</v>
      </c>
      <c r="AU187">
        <f t="shared" ref="AU187:AY196" ca="1" si="88" xml:space="preserve"> Bézier_DistanceFromY + SIN(INDEX(Bézier_DistanceStationary_Ang,AU$64)+(Bézier_t-0.5)*Circle_AngularWidth ) * INDEX(Bézier_DistanceStationary_Dist,AU$64)</f>
        <v>8.0195342084412868E-2</v>
      </c>
      <c r="AV187">
        <f t="shared" ca="1" si="88"/>
        <v>0.28313570436184227</v>
      </c>
      <c r="AW187" t="e">
        <f t="shared" ca="1" si="88"/>
        <v>#N/A</v>
      </c>
      <c r="AX187" t="e">
        <f t="shared" ca="1" si="88"/>
        <v>#N/A</v>
      </c>
      <c r="AY187" t="e">
        <f t="shared" ca="1" si="88"/>
        <v>#N/A</v>
      </c>
    </row>
    <row r="188" spans="2:51" x14ac:dyDescent="0.2">
      <c r="B188">
        <f xml:space="preserve"> (ROW()-ROW(Bézier_t)) / (ROWS(Bézier_t) - 1)</f>
        <v>5.908203125E-2</v>
      </c>
      <c r="C188">
        <f t="shared" si="84"/>
        <v>0.12799988580518404</v>
      </c>
      <c r="D188">
        <f t="shared" si="84"/>
        <v>8.8448831840070213E-2</v>
      </c>
      <c r="E188">
        <f t="shared" si="72"/>
        <v>-0.12799988580518404</v>
      </c>
      <c r="G188">
        <f t="shared" si="78"/>
        <v>1.1949919297075718E-3</v>
      </c>
      <c r="H188">
        <f t="shared" si="79"/>
        <v>9.2856624963477311E-5</v>
      </c>
      <c r="J188">
        <f t="shared" si="73"/>
        <v>0.32269896881190568</v>
      </c>
      <c r="K188" t="b">
        <f t="shared" ca="1" si="60"/>
        <v>0</v>
      </c>
      <c r="P188">
        <f xml:space="preserve"> 1 + ROW() - ROW(Shading_Count)</f>
        <v>122</v>
      </c>
      <c r="Q188">
        <f t="shared" si="74"/>
        <v>1989</v>
      </c>
      <c r="R188">
        <f t="shared" si="75"/>
        <v>2.2703642025589943E-2</v>
      </c>
      <c r="S188">
        <f t="shared" si="76"/>
        <v>0.68341206601815219</v>
      </c>
      <c r="T188">
        <f t="shared" si="77"/>
        <v>-2.2703642025589943E-2</v>
      </c>
      <c r="AO188">
        <f t="shared" ca="1" si="87"/>
        <v>-5.5679135313495644E-2</v>
      </c>
      <c r="AP188">
        <f t="shared" ca="1" si="87"/>
        <v>0.46508710008556003</v>
      </c>
      <c r="AQ188" t="e">
        <f t="shared" ca="1" si="87"/>
        <v>#N/A</v>
      </c>
      <c r="AR188" t="e">
        <f t="shared" ca="1" si="87"/>
        <v>#N/A</v>
      </c>
      <c r="AS188" t="e">
        <f t="shared" ca="1" si="87"/>
        <v>#N/A</v>
      </c>
      <c r="AU188">
        <f t="shared" ca="1" si="88"/>
        <v>8.013824236569761E-2</v>
      </c>
      <c r="AV188">
        <f t="shared" ca="1" si="88"/>
        <v>0.28361127454852075</v>
      </c>
      <c r="AW188" t="e">
        <f t="shared" ca="1" si="88"/>
        <v>#N/A</v>
      </c>
      <c r="AX188" t="e">
        <f t="shared" ca="1" si="88"/>
        <v>#N/A</v>
      </c>
      <c r="AY188" t="e">
        <f t="shared" ca="1" si="88"/>
        <v>#N/A</v>
      </c>
    </row>
    <row r="189" spans="2:51" x14ac:dyDescent="0.2">
      <c r="B189">
        <f xml:space="preserve"> (ROW()-ROW(Bézier_t)) / (ROWS(Bézier_t) - 1)</f>
        <v>5.95703125E-2</v>
      </c>
      <c r="C189">
        <f t="shared" si="84"/>
        <v>0.12894562804140153</v>
      </c>
      <c r="D189">
        <f t="shared" si="84"/>
        <v>8.9176898538335159E-2</v>
      </c>
      <c r="E189">
        <f t="shared" si="72"/>
        <v>-0.12894562804140153</v>
      </c>
      <c r="G189">
        <f t="shared" si="78"/>
        <v>1.1935281707978562E-3</v>
      </c>
      <c r="H189">
        <f t="shared" si="79"/>
        <v>9.3536735950136682E-5</v>
      </c>
      <c r="J189">
        <f t="shared" si="73"/>
        <v>0.3224078352248072</v>
      </c>
      <c r="K189" t="b">
        <f t="shared" ca="1" si="60"/>
        <v>0</v>
      </c>
      <c r="P189">
        <f xml:space="preserve"> 1 + ROW() - ROW(Shading_Count)</f>
        <v>123</v>
      </c>
      <c r="Q189">
        <f t="shared" si="74"/>
        <v>62</v>
      </c>
      <c r="R189">
        <f t="shared" si="75"/>
        <v>6.7934994801180454E-2</v>
      </c>
      <c r="S189">
        <f t="shared" si="76"/>
        <v>4.4655413098541895E-2</v>
      </c>
      <c r="T189">
        <f t="shared" si="77"/>
        <v>-6.7934994801180454E-2</v>
      </c>
      <c r="AO189">
        <f t="shared" ca="1" si="87"/>
        <v>-5.5367669335016564E-2</v>
      </c>
      <c r="AP189">
        <f t="shared" ca="1" si="87"/>
        <v>0.46519021130474125</v>
      </c>
      <c r="AQ189" t="e">
        <f t="shared" ca="1" si="87"/>
        <v>#N/A</v>
      </c>
      <c r="AR189" t="e">
        <f t="shared" ca="1" si="87"/>
        <v>#N/A</v>
      </c>
      <c r="AS189" t="e">
        <f t="shared" ca="1" si="87"/>
        <v>#N/A</v>
      </c>
      <c r="AU189">
        <f t="shared" ca="1" si="88"/>
        <v>8.0081461139120069E-2</v>
      </c>
      <c r="AV189">
        <f t="shared" ca="1" si="88"/>
        <v>0.28408695043100296</v>
      </c>
      <c r="AW189" t="e">
        <f t="shared" ca="1" si="88"/>
        <v>#N/A</v>
      </c>
      <c r="AX189" t="e">
        <f t="shared" ca="1" si="88"/>
        <v>#N/A</v>
      </c>
      <c r="AY189" t="e">
        <f t="shared" ca="1" si="88"/>
        <v>#N/A</v>
      </c>
    </row>
    <row r="190" spans="2:51" x14ac:dyDescent="0.2">
      <c r="B190">
        <f xml:space="preserve"> (ROW()-ROW(Bézier_t)) / (ROWS(Bézier_t) - 1)</f>
        <v>6.005859375E-2</v>
      </c>
      <c r="C190">
        <f t="shared" si="84"/>
        <v>0.129889579693554</v>
      </c>
      <c r="D190">
        <f t="shared" si="84"/>
        <v>8.9904893251833234E-2</v>
      </c>
      <c r="E190">
        <f t="shared" si="72"/>
        <v>-0.129889579693554</v>
      </c>
      <c r="G190">
        <f t="shared" si="78"/>
        <v>1.192065864154545E-3</v>
      </c>
      <c r="H190">
        <f t="shared" si="79"/>
        <v>9.4215331449111923E-5</v>
      </c>
      <c r="J190">
        <f t="shared" si="73"/>
        <v>0.32212020466569252</v>
      </c>
      <c r="K190" t="b">
        <f t="shared" ca="1" si="60"/>
        <v>0</v>
      </c>
      <c r="P190">
        <f xml:space="preserve"> 1 + ROW() - ROW(Shading_Count)</f>
        <v>124</v>
      </c>
      <c r="Q190">
        <f t="shared" si="74"/>
        <v>1988</v>
      </c>
      <c r="R190">
        <f t="shared" si="75"/>
        <v>2.3093707457883368E-2</v>
      </c>
      <c r="S190">
        <f t="shared" si="76"/>
        <v>0.68384501743301884</v>
      </c>
      <c r="T190">
        <f t="shared" si="77"/>
        <v>-2.3093707457883368E-2</v>
      </c>
      <c r="AO190">
        <f t="shared" ca="1" si="87"/>
        <v>-5.5056145451875829E-2</v>
      </c>
      <c r="AP190">
        <f t="shared" ca="1" si="87"/>
        <v>0.46529283601831273</v>
      </c>
      <c r="AQ190" t="e">
        <f t="shared" ca="1" si="87"/>
        <v>#N/A</v>
      </c>
      <c r="AR190" t="e">
        <f t="shared" ca="1" si="87"/>
        <v>#N/A</v>
      </c>
      <c r="AS190" t="e">
        <f t="shared" ca="1" si="87"/>
        <v>#N/A</v>
      </c>
      <c r="AU190">
        <f t="shared" ca="1" si="88"/>
        <v>8.0024998464063135E-2</v>
      </c>
      <c r="AV190">
        <f t="shared" ca="1" si="88"/>
        <v>0.2845627315118171</v>
      </c>
      <c r="AW190" t="e">
        <f t="shared" ca="1" si="88"/>
        <v>#N/A</v>
      </c>
      <c r="AX190" t="e">
        <f t="shared" ca="1" si="88"/>
        <v>#N/A</v>
      </c>
      <c r="AY190" t="e">
        <f t="shared" ca="1" si="88"/>
        <v>#N/A</v>
      </c>
    </row>
    <row r="191" spans="2:51" x14ac:dyDescent="0.2">
      <c r="B191">
        <f xml:space="preserve"> (ROW()-ROW(Bézier_t)) / (ROWS(Bézier_t) - 1)</f>
        <v>6.0546875E-2</v>
      </c>
      <c r="C191">
        <f t="shared" ref="C191:D210" si="89" xml:space="preserve"> ((a_*Bézier_t+b_)*Bézier_t+c_)*Bézier_t+Control0</f>
        <v>0.13083174191415314</v>
      </c>
      <c r="D191">
        <f t="shared" si="89"/>
        <v>9.0632815390525381E-2</v>
      </c>
      <c r="E191">
        <f t="shared" si="72"/>
        <v>-0.13083174191415314</v>
      </c>
      <c r="G191">
        <f t="shared" si="78"/>
        <v>1.1906050100358488E-3</v>
      </c>
      <c r="H191">
        <f t="shared" si="79"/>
        <v>9.4892411013662611E-5</v>
      </c>
      <c r="J191">
        <f t="shared" si="73"/>
        <v>0.32183607129036867</v>
      </c>
      <c r="K191" t="b">
        <f t="shared" ca="1" si="60"/>
        <v>0</v>
      </c>
      <c r="P191">
        <f xml:space="preserve"> 1 + ROW() - ROW(Shading_Count)</f>
        <v>125</v>
      </c>
      <c r="Q191">
        <f t="shared" si="74"/>
        <v>63</v>
      </c>
      <c r="R191">
        <f t="shared" si="75"/>
        <v>6.8990281177684687E-2</v>
      </c>
      <c r="S191">
        <f t="shared" si="76"/>
        <v>4.5386719111315671E-2</v>
      </c>
      <c r="T191">
        <f t="shared" si="77"/>
        <v>-6.8990281177684687E-2</v>
      </c>
      <c r="AO191">
        <f t="shared" ca="1" si="87"/>
        <v>-5.4744563989871854E-2</v>
      </c>
      <c r="AP191">
        <f t="shared" ca="1" si="87"/>
        <v>0.46539497411894726</v>
      </c>
      <c r="AQ191" t="e">
        <f t="shared" ca="1" si="87"/>
        <v>#N/A</v>
      </c>
      <c r="AR191" t="e">
        <f t="shared" ca="1" si="87"/>
        <v>#N/A</v>
      </c>
      <c r="AS191" t="e">
        <f t="shared" ca="1" si="87"/>
        <v>#N/A</v>
      </c>
      <c r="AU191">
        <f t="shared" ca="1" si="88"/>
        <v>7.996885439957685E-2</v>
      </c>
      <c r="AV191">
        <f t="shared" ca="1" si="88"/>
        <v>0.28503861729338131</v>
      </c>
      <c r="AW191" t="e">
        <f t="shared" ca="1" si="88"/>
        <v>#N/A</v>
      </c>
      <c r="AX191" t="e">
        <f t="shared" ca="1" si="88"/>
        <v>#N/A</v>
      </c>
      <c r="AY191" t="e">
        <f t="shared" ca="1" si="88"/>
        <v>#N/A</v>
      </c>
    </row>
    <row r="192" spans="2:51" x14ac:dyDescent="0.2">
      <c r="B192">
        <f xml:space="preserve"> (ROW()-ROW(Bézier_t)) / (ROWS(Bézier_t) - 1)</f>
        <v>6.103515625E-2</v>
      </c>
      <c r="C192">
        <f t="shared" si="89"/>
        <v>0.13177211585571061</v>
      </c>
      <c r="D192">
        <f t="shared" si="89"/>
        <v>9.1360664364372512E-2</v>
      </c>
      <c r="E192">
        <f t="shared" si="72"/>
        <v>-0.13177211585571061</v>
      </c>
      <c r="G192">
        <f t="shared" si="78"/>
        <v>1.1891456087000636E-3</v>
      </c>
      <c r="H192">
        <f t="shared" si="79"/>
        <v>9.5567974203046645E-5</v>
      </c>
      <c r="J192">
        <f t="shared" si="73"/>
        <v>0.32155542915785573</v>
      </c>
      <c r="K192" t="b">
        <f t="shared" ca="1" si="60"/>
        <v>0</v>
      </c>
      <c r="P192">
        <f xml:space="preserve"> 1 + ROW() - ROW(Shading_Count)</f>
        <v>126</v>
      </c>
      <c r="Q192">
        <f t="shared" si="74"/>
        <v>1987</v>
      </c>
      <c r="R192">
        <f t="shared" si="75"/>
        <v>2.3484131740406068E-2</v>
      </c>
      <c r="S192">
        <f t="shared" si="76"/>
        <v>0.68427679644024808</v>
      </c>
      <c r="T192">
        <f t="shared" si="77"/>
        <v>-2.3484131740406068E-2</v>
      </c>
      <c r="AO192">
        <f t="shared" ca="1" si="87"/>
        <v>-5.4432925274862834E-2</v>
      </c>
      <c r="AP192">
        <f t="shared" ca="1" si="87"/>
        <v>0.46549662549982679</v>
      </c>
      <c r="AQ192" t="e">
        <f t="shared" ca="1" si="87"/>
        <v>#N/A</v>
      </c>
      <c r="AR192" t="e">
        <f t="shared" ca="1" si="87"/>
        <v>#N/A</v>
      </c>
      <c r="AS192" t="e">
        <f t="shared" ca="1" si="87"/>
        <v>#N/A</v>
      </c>
      <c r="AU192">
        <f t="shared" ca="1" si="88"/>
        <v>7.9913029004377634E-2</v>
      </c>
      <c r="AV192">
        <f t="shared" ca="1" si="88"/>
        <v>0.28551460727800443</v>
      </c>
      <c r="AW192" t="e">
        <f t="shared" ca="1" si="88"/>
        <v>#N/A</v>
      </c>
      <c r="AX192" t="e">
        <f t="shared" ca="1" si="88"/>
        <v>#N/A</v>
      </c>
      <c r="AY192" t="e">
        <f t="shared" ca="1" si="88"/>
        <v>#N/A</v>
      </c>
    </row>
    <row r="193" spans="2:51" x14ac:dyDescent="0.2">
      <c r="B193">
        <f xml:space="preserve"> (ROW()-ROW(Bézier_t)) / (ROWS(Bézier_t) - 1)</f>
        <v>6.15234375E-2</v>
      </c>
      <c r="C193">
        <f t="shared" si="89"/>
        <v>0.13271070267073812</v>
      </c>
      <c r="D193">
        <f t="shared" si="89"/>
        <v>9.2088439583335568E-2</v>
      </c>
      <c r="E193">
        <f t="shared" si="72"/>
        <v>-0.13271070267073812</v>
      </c>
      <c r="G193">
        <f t="shared" si="78"/>
        <v>1.1876876604058019E-3</v>
      </c>
      <c r="H193">
        <f t="shared" si="79"/>
        <v>9.6242020582526207E-5</v>
      </c>
      <c r="J193">
        <f t="shared" si="73"/>
        <v>0.32127827223054162</v>
      </c>
      <c r="K193" t="b">
        <f t="shared" ca="1" si="60"/>
        <v>0</v>
      </c>
      <c r="P193">
        <f xml:space="preserve"> 1 + ROW() - ROW(Shading_Count)</f>
        <v>127</v>
      </c>
      <c r="Q193">
        <f t="shared" si="74"/>
        <v>64</v>
      </c>
      <c r="R193">
        <f t="shared" si="75"/>
        <v>7.0043707819422721E-2</v>
      </c>
      <c r="S193">
        <f t="shared" si="76"/>
        <v>4.6117988541666946E-2</v>
      </c>
      <c r="T193">
        <f t="shared" si="77"/>
        <v>-7.0043707819422721E-2</v>
      </c>
      <c r="AO193">
        <f t="shared" ca="1" si="87"/>
        <v>-5.4121229632767082E-2</v>
      </c>
      <c r="AP193">
        <f t="shared" ca="1" si="87"/>
        <v>0.46559779005464225</v>
      </c>
      <c r="AQ193" t="e">
        <f t="shared" ca="1" si="87"/>
        <v>#N/A</v>
      </c>
      <c r="AR193" t="e">
        <f t="shared" ca="1" si="87"/>
        <v>#N/A</v>
      </c>
      <c r="AS193" t="e">
        <f t="shared" ca="1" si="87"/>
        <v>#N/A</v>
      </c>
      <c r="AU193">
        <f t="shared" ca="1" si="88"/>
        <v>7.9857522336849007E-2</v>
      </c>
      <c r="AV193">
        <f t="shared" ca="1" si="88"/>
        <v>0.28599070096788626</v>
      </c>
      <c r="AW193" t="e">
        <f t="shared" ca="1" si="88"/>
        <v>#N/A</v>
      </c>
      <c r="AX193" t="e">
        <f t="shared" ca="1" si="88"/>
        <v>#N/A</v>
      </c>
      <c r="AY193" t="e">
        <f t="shared" ca="1" si="88"/>
        <v>#N/A</v>
      </c>
    </row>
    <row r="194" spans="2:51" x14ac:dyDescent="0.2">
      <c r="B194">
        <f xml:space="preserve"> (ROW()-ROW(Bézier_t)) / (ROWS(Bézier_t) - 1)</f>
        <v>6.201171875E-2</v>
      </c>
      <c r="C194">
        <f t="shared" si="89"/>
        <v>0.13364750351174737</v>
      </c>
      <c r="D194">
        <f t="shared" si="89"/>
        <v>9.2816140457375462E-2</v>
      </c>
      <c r="E194">
        <f t="shared" si="72"/>
        <v>-0.13364750351174737</v>
      </c>
      <c r="G194">
        <f t="shared" si="78"/>
        <v>1.1862311654117267E-3</v>
      </c>
      <c r="H194">
        <f t="shared" si="79"/>
        <v>9.6914549723346475E-5</v>
      </c>
      <c r="J194">
        <f t="shared" si="73"/>
        <v>0.32100459437435325</v>
      </c>
      <c r="K194" t="b">
        <f t="shared" ca="1" si="60"/>
        <v>0</v>
      </c>
      <c r="P194">
        <f xml:space="preserve"> 1 + ROW() - ROW(Shading_Count)</f>
        <v>128</v>
      </c>
      <c r="Q194">
        <f t="shared" si="74"/>
        <v>1986</v>
      </c>
      <c r="R194">
        <f t="shared" si="75"/>
        <v>2.3874913720646786E-2</v>
      </c>
      <c r="S194">
        <f t="shared" si="76"/>
        <v>0.68470740362987914</v>
      </c>
      <c r="T194">
        <f t="shared" si="77"/>
        <v>-2.3874913720646786E-2</v>
      </c>
      <c r="AO194">
        <f t="shared" ca="1" si="87"/>
        <v>-5.3809477389562398E-2</v>
      </c>
      <c r="AP194">
        <f t="shared" ca="1" si="87"/>
        <v>0.46569846767759354</v>
      </c>
      <c r="AQ194" t="e">
        <f t="shared" ca="1" si="87"/>
        <v>#N/A</v>
      </c>
      <c r="AR194" t="e">
        <f t="shared" ca="1" si="87"/>
        <v>#N/A</v>
      </c>
      <c r="AS194" t="e">
        <f t="shared" ca="1" si="87"/>
        <v>#N/A</v>
      </c>
      <c r="AU194">
        <f t="shared" ca="1" si="88"/>
        <v>7.9802334455040869E-2</v>
      </c>
      <c r="AV194">
        <f t="shared" ca="1" si="88"/>
        <v>0.28646689786511798</v>
      </c>
      <c r="AW194" t="e">
        <f t="shared" ca="1" si="88"/>
        <v>#N/A</v>
      </c>
      <c r="AX194" t="e">
        <f t="shared" ca="1" si="88"/>
        <v>#N/A</v>
      </c>
      <c r="AY194" t="e">
        <f t="shared" ca="1" si="88"/>
        <v>#N/A</v>
      </c>
    </row>
    <row r="195" spans="2:51" x14ac:dyDescent="0.2">
      <c r="B195">
        <f xml:space="preserve"> (ROW()-ROW(Bézier_t)) / (ROWS(Bézier_t) - 1)</f>
        <v>6.25E-2</v>
      </c>
      <c r="C195">
        <f t="shared" si="89"/>
        <v>0.13458251953125003</v>
      </c>
      <c r="D195">
        <f t="shared" si="89"/>
        <v>9.3543766396453149E-2</v>
      </c>
      <c r="E195">
        <f t="shared" si="72"/>
        <v>-0.13458251953125003</v>
      </c>
      <c r="G195">
        <f t="shared" si="78"/>
        <v>1.184776123976713E-3</v>
      </c>
      <c r="H195">
        <f t="shared" si="79"/>
        <v>9.7585561202745186E-5</v>
      </c>
      <c r="J195">
        <f t="shared" si="73"/>
        <v>0.3207343893589425</v>
      </c>
      <c r="K195" t="b">
        <f t="shared" ca="1" si="60"/>
        <v>0</v>
      </c>
      <c r="P195">
        <f xml:space="preserve"> 1 + ROW() - ROW(Shading_Count)</f>
        <v>129</v>
      </c>
      <c r="Q195">
        <f t="shared" si="74"/>
        <v>65</v>
      </c>
      <c r="R195">
        <f t="shared" si="75"/>
        <v>7.1095275878906267E-2</v>
      </c>
      <c r="S195">
        <f t="shared" si="76"/>
        <v>4.684922079955664E-2</v>
      </c>
      <c r="T195">
        <f t="shared" si="77"/>
        <v>-7.1095275878906267E-2</v>
      </c>
      <c r="AO195">
        <f t="shared" ca="1" si="87"/>
        <v>-5.3497668871285764E-2</v>
      </c>
      <c r="AP195">
        <f t="shared" ca="1" si="87"/>
        <v>0.4657986582633899</v>
      </c>
      <c r="AQ195" t="e">
        <f t="shared" ca="1" si="87"/>
        <v>#N/A</v>
      </c>
      <c r="AR195" t="e">
        <f t="shared" ca="1" si="87"/>
        <v>#N/A</v>
      </c>
      <c r="AS195" t="e">
        <f t="shared" ca="1" si="87"/>
        <v>#N/A</v>
      </c>
      <c r="AU195">
        <f t="shared" ca="1" si="88"/>
        <v>7.9747465416669938E-2</v>
      </c>
      <c r="AV195">
        <f t="shared" ca="1" si="88"/>
        <v>0.28694319747168301</v>
      </c>
      <c r="AW195" t="e">
        <f t="shared" ca="1" si="88"/>
        <v>#N/A</v>
      </c>
      <c r="AX195" t="e">
        <f t="shared" ca="1" si="88"/>
        <v>#N/A</v>
      </c>
      <c r="AY195" t="e">
        <f t="shared" ca="1" si="88"/>
        <v>#N/A</v>
      </c>
    </row>
    <row r="196" spans="2:51" x14ac:dyDescent="0.2">
      <c r="B196">
        <f xml:space="preserve"> (ROW()-ROW(Bézier_t)) / (ROWS(Bézier_t) - 1)</f>
        <v>6.298828125E-2</v>
      </c>
      <c r="C196">
        <f t="shared" si="89"/>
        <v>0.1355157518817578</v>
      </c>
      <c r="D196">
        <f t="shared" si="89"/>
        <v>9.4271316810529526E-2</v>
      </c>
      <c r="E196">
        <f t="shared" si="72"/>
        <v>-0.1355157518817578</v>
      </c>
      <c r="G196">
        <f t="shared" si="78"/>
        <v>1.1833225363597881E-3</v>
      </c>
      <c r="H196">
        <f t="shared" si="79"/>
        <v>9.825505460392384E-5</v>
      </c>
      <c r="J196">
        <f t="shared" si="73"/>
        <v>0.3204676508578887</v>
      </c>
      <c r="K196" t="b">
        <f t="shared" ref="K196:K259" ca="1" si="90" xml:space="preserve"> IF( AND( ISNUMBER($J196), ISNUMBER(OFFSET($J196,-1,0,1,1)), ISNUMBER(OFFSET($J196,1,0,1,1)) ), SIGN($J196-OFFSET($J196,-1,0,1,1)) &lt;&gt; SIGN(OFFSET($J196,1,0,1,1)-$J196), FALSE)</f>
        <v>0</v>
      </c>
      <c r="P196">
        <f xml:space="preserve"> 1 + ROW() - ROW(Shading_Count)</f>
        <v>130</v>
      </c>
      <c r="Q196">
        <f t="shared" si="74"/>
        <v>1985</v>
      </c>
      <c r="R196">
        <f t="shared" si="75"/>
        <v>2.4266052246093406E-2</v>
      </c>
      <c r="S196">
        <f t="shared" si="76"/>
        <v>0.68513683959195071</v>
      </c>
      <c r="T196">
        <f t="shared" si="77"/>
        <v>-2.4266052246093406E-2</v>
      </c>
      <c r="AO196">
        <f t="shared" ca="1" si="87"/>
        <v>-5.3185804404033095E-2</v>
      </c>
      <c r="AP196">
        <f t="shared" ca="1" si="87"/>
        <v>0.46589836170724996</v>
      </c>
      <c r="AQ196" t="e">
        <f t="shared" ca="1" si="87"/>
        <v>#N/A</v>
      </c>
      <c r="AR196" t="e">
        <f t="shared" ca="1" si="87"/>
        <v>#N/A</v>
      </c>
      <c r="AS196" t="e">
        <f t="shared" ca="1" si="87"/>
        <v>#N/A</v>
      </c>
      <c r="AU196">
        <f t="shared" ca="1" si="88"/>
        <v>7.9692915279119425E-2</v>
      </c>
      <c r="AV196">
        <f t="shared" ca="1" si="88"/>
        <v>0.28741959928945737</v>
      </c>
      <c r="AW196" t="e">
        <f t="shared" ca="1" si="88"/>
        <v>#N/A</v>
      </c>
      <c r="AX196" t="e">
        <f t="shared" ca="1" si="88"/>
        <v>#N/A</v>
      </c>
      <c r="AY196" t="e">
        <f t="shared" ca="1" si="88"/>
        <v>#N/A</v>
      </c>
    </row>
    <row r="197" spans="2:51" x14ac:dyDescent="0.2">
      <c r="B197">
        <f xml:space="preserve"> (ROW()-ROW(Bézier_t)) / (ROWS(Bézier_t) - 1)</f>
        <v>6.34765625E-2</v>
      </c>
      <c r="C197">
        <f t="shared" si="89"/>
        <v>0.13644720171578231</v>
      </c>
      <c r="D197">
        <f t="shared" si="89"/>
        <v>9.4998791109565522E-2</v>
      </c>
      <c r="E197">
        <f t="shared" si="72"/>
        <v>-0.13644720171578231</v>
      </c>
      <c r="G197">
        <f t="shared" si="78"/>
        <v>1.181870402820129E-3</v>
      </c>
      <c r="H197">
        <f t="shared" si="79"/>
        <v>9.8923029516064805E-5</v>
      </c>
      <c r="J197">
        <f t="shared" si="73"/>
        <v>0.3202043724489152</v>
      </c>
      <c r="K197" t="b">
        <f t="shared" ca="1" si="90"/>
        <v>0</v>
      </c>
      <c r="P197">
        <f xml:space="preserve"> 1 + ROW() - ROW(Shading_Count)</f>
        <v>131</v>
      </c>
      <c r="Q197">
        <f t="shared" si="74"/>
        <v>66</v>
      </c>
      <c r="R197">
        <f t="shared" si="75"/>
        <v>7.2144986508646994E-2</v>
      </c>
      <c r="S197">
        <f t="shared" si="76"/>
        <v>4.7580415294945687E-2</v>
      </c>
      <c r="T197">
        <f t="shared" si="77"/>
        <v>-7.2144986508646994E-2</v>
      </c>
      <c r="AO197">
        <f t="shared" ref="AO197:AS206" ca="1" si="91" xml:space="preserve"> Bézier_DistanceFromX + COS(INDEX(Bézier_DistanceStationary_Ang,AO$64)+(Bézier_t-0.5)*Circle_AngularWidth ) * INDEX(Bézier_DistanceStationary_Dist,AO$64)</f>
        <v>-5.2873884313958529E-2</v>
      </c>
      <c r="AP197">
        <f t="shared" ca="1" si="91"/>
        <v>0.46599757790490182</v>
      </c>
      <c r="AQ197" t="e">
        <f t="shared" ca="1" si="91"/>
        <v>#N/A</v>
      </c>
      <c r="AR197" t="e">
        <f t="shared" ca="1" si="91"/>
        <v>#N/A</v>
      </c>
      <c r="AS197" t="e">
        <f t="shared" ca="1" si="91"/>
        <v>#N/A</v>
      </c>
      <c r="AU197">
        <f t="shared" ref="AU197:AY206" ca="1" si="92" xml:space="preserve"> Bézier_DistanceFromY + SIN(INDEX(Bézier_DistanceStationary_Ang,AU$64)+(Bézier_t-0.5)*Circle_AngularWidth ) * INDEX(Bézier_DistanceStationary_Dist,AU$64)</f>
        <v>7.9638684099438861E-2</v>
      </c>
      <c r="AV197">
        <f t="shared" ca="1" si="92"/>
        <v>0.28789610282021005</v>
      </c>
      <c r="AW197" t="e">
        <f t="shared" ca="1" si="92"/>
        <v>#N/A</v>
      </c>
      <c r="AX197" t="e">
        <f t="shared" ca="1" si="92"/>
        <v>#N/A</v>
      </c>
      <c r="AY197" t="e">
        <f t="shared" ca="1" si="92"/>
        <v>#N/A</v>
      </c>
    </row>
    <row r="198" spans="2:51" x14ac:dyDescent="0.2">
      <c r="B198">
        <f xml:space="preserve"> (ROW()-ROW(Bézier_t)) / (ROWS(Bézier_t) - 1)</f>
        <v>6.396484375E-2</v>
      </c>
      <c r="C198">
        <f t="shared" si="89"/>
        <v>0.1373768701858353</v>
      </c>
      <c r="D198">
        <f t="shared" si="89"/>
        <v>9.5726188703522078E-2</v>
      </c>
      <c r="E198">
        <f t="shared" si="72"/>
        <v>-0.1373768701858353</v>
      </c>
      <c r="G198">
        <f t="shared" si="78"/>
        <v>1.1804197236171779E-3</v>
      </c>
      <c r="H198">
        <f t="shared" si="79"/>
        <v>9.9589485534311715E-5</v>
      </c>
      <c r="J198">
        <f t="shared" si="73"/>
        <v>0.3199445476141225</v>
      </c>
      <c r="K198" t="b">
        <f t="shared" ca="1" si="90"/>
        <v>0</v>
      </c>
      <c r="P198">
        <f xml:space="preserve"> 1 + ROW() - ROW(Shading_Count)</f>
        <v>132</v>
      </c>
      <c r="Q198">
        <f t="shared" si="74"/>
        <v>1984</v>
      </c>
      <c r="R198">
        <f t="shared" si="75"/>
        <v>2.46575461642351E-2</v>
      </c>
      <c r="S198">
        <f t="shared" si="76"/>
        <v>0.68556510491650247</v>
      </c>
      <c r="T198">
        <f t="shared" si="77"/>
        <v>-2.46575461642351E-2</v>
      </c>
      <c r="AO198">
        <f t="shared" ca="1" si="91"/>
        <v>-5.2561908927274879E-2</v>
      </c>
      <c r="AP198">
        <f t="shared" ca="1" si="91"/>
        <v>0.46609630675258307</v>
      </c>
      <c r="AQ198" t="e">
        <f t="shared" ca="1" si="91"/>
        <v>#N/A</v>
      </c>
      <c r="AR198" t="e">
        <f t="shared" ca="1" si="91"/>
        <v>#N/A</v>
      </c>
      <c r="AS198" t="e">
        <f t="shared" ca="1" si="91"/>
        <v>#N/A</v>
      </c>
      <c r="AU198">
        <f t="shared" ca="1" si="92"/>
        <v>7.9584771934344545E-2</v>
      </c>
      <c r="AV198">
        <f t="shared" ca="1" si="92"/>
        <v>0.28837270756560374</v>
      </c>
      <c r="AW198" t="e">
        <f t="shared" ca="1" si="92"/>
        <v>#N/A</v>
      </c>
      <c r="AX198" t="e">
        <f t="shared" ca="1" si="92"/>
        <v>#N/A</v>
      </c>
      <c r="AY198" t="e">
        <f t="shared" ca="1" si="92"/>
        <v>#N/A</v>
      </c>
    </row>
    <row r="199" spans="2:51" x14ac:dyDescent="0.2">
      <c r="B199">
        <f xml:space="preserve"> (ROW()-ROW(Bézier_t)) / (ROWS(Bézier_t) - 1)</f>
        <v>6.4453125E-2</v>
      </c>
      <c r="C199">
        <f t="shared" si="89"/>
        <v>0.13830475844442847</v>
      </c>
      <c r="D199">
        <f t="shared" si="89"/>
        <v>9.6453509002360133E-2</v>
      </c>
      <c r="E199">
        <f t="shared" si="72"/>
        <v>-0.13830475844442847</v>
      </c>
      <c r="G199">
        <f t="shared" si="78"/>
        <v>1.1789704990104416E-3</v>
      </c>
      <c r="H199">
        <f t="shared" si="79"/>
        <v>1.0025442225976259E-4</v>
      </c>
      <c r="J199">
        <f t="shared" si="73"/>
        <v>0.31968816974023667</v>
      </c>
      <c r="K199" t="b">
        <f t="shared" ca="1" si="90"/>
        <v>0</v>
      </c>
      <c r="P199">
        <f xml:space="preserve"> 1 + ROW() - ROW(Shading_Count)</f>
        <v>133</v>
      </c>
      <c r="Q199">
        <f t="shared" si="74"/>
        <v>67</v>
      </c>
      <c r="R199">
        <f t="shared" si="75"/>
        <v>7.3192840861156599E-2</v>
      </c>
      <c r="S199">
        <f t="shared" si="76"/>
        <v>4.8311571437795013E-2</v>
      </c>
      <c r="T199">
        <f t="shared" si="77"/>
        <v>-7.3192840861156599E-2</v>
      </c>
      <c r="AO199">
        <f t="shared" ca="1" si="91"/>
        <v>-5.2249878570252289E-2</v>
      </c>
      <c r="AP199">
        <f t="shared" ca="1" si="91"/>
        <v>0.46619454814704103</v>
      </c>
      <c r="AQ199" t="e">
        <f t="shared" ca="1" si="91"/>
        <v>#N/A</v>
      </c>
      <c r="AR199" t="e">
        <f t="shared" ca="1" si="91"/>
        <v>#N/A</v>
      </c>
      <c r="AS199" t="e">
        <f t="shared" ca="1" si="91"/>
        <v>#N/A</v>
      </c>
      <c r="AU199">
        <f t="shared" ca="1" si="92"/>
        <v>7.9531178840218708E-2</v>
      </c>
      <c r="AV199">
        <f t="shared" ca="1" si="92"/>
        <v>0.2888494130271953</v>
      </c>
      <c r="AW199" t="e">
        <f t="shared" ca="1" si="92"/>
        <v>#N/A</v>
      </c>
      <c r="AX199" t="e">
        <f t="shared" ca="1" si="92"/>
        <v>#N/A</v>
      </c>
      <c r="AY199" t="e">
        <f t="shared" ca="1" si="92"/>
        <v>#N/A</v>
      </c>
    </row>
    <row r="200" spans="2:51" x14ac:dyDescent="0.2">
      <c r="B200">
        <f xml:space="preserve"> (ROW()-ROW(Bézier_t)) / (ROWS(Bézier_t) - 1)</f>
        <v>6.494140625E-2</v>
      </c>
      <c r="C200">
        <f t="shared" si="89"/>
        <v>0.13923086764407347</v>
      </c>
      <c r="D200">
        <f t="shared" si="89"/>
        <v>9.7180751416040587E-2</v>
      </c>
      <c r="E200">
        <f t="shared" si="72"/>
        <v>-0.13923086764407347</v>
      </c>
      <c r="G200">
        <f t="shared" si="78"/>
        <v>1.1775227292595591E-3</v>
      </c>
      <c r="H200">
        <f t="shared" si="79"/>
        <v>1.0091783929945904E-4</v>
      </c>
      <c r="J200">
        <f t="shared" si="73"/>
        <v>0.31943523211887248</v>
      </c>
      <c r="K200" t="b">
        <f t="shared" ca="1" si="90"/>
        <v>0</v>
      </c>
      <c r="P200">
        <f xml:space="preserve"> 1 + ROW() - ROW(Shading_Count)</f>
        <v>134</v>
      </c>
      <c r="Q200">
        <f t="shared" si="74"/>
        <v>1983</v>
      </c>
      <c r="R200">
        <f t="shared" si="75"/>
        <v>2.5049394322559322E-2</v>
      </c>
      <c r="S200">
        <f t="shared" si="76"/>
        <v>0.6859922001935731</v>
      </c>
      <c r="T200">
        <f t="shared" si="77"/>
        <v>-2.5049394322559322E-2</v>
      </c>
      <c r="AO200">
        <f t="shared" ca="1" si="91"/>
        <v>-5.1937793569218668E-2</v>
      </c>
      <c r="AP200">
        <f t="shared" ca="1" si="91"/>
        <v>0.46629230198553279</v>
      </c>
      <c r="AQ200" t="e">
        <f t="shared" ca="1" si="91"/>
        <v>#N/A</v>
      </c>
      <c r="AR200" t="e">
        <f t="shared" ca="1" si="91"/>
        <v>#N/A</v>
      </c>
      <c r="AS200" t="e">
        <f t="shared" ca="1" si="91"/>
        <v>#N/A</v>
      </c>
      <c r="AU200">
        <f t="shared" ca="1" si="92"/>
        <v>7.9477904873110294E-2</v>
      </c>
      <c r="AV200">
        <f t="shared" ca="1" si="92"/>
        <v>0.28932621870643621</v>
      </c>
      <c r="AW200" t="e">
        <f t="shared" ca="1" si="92"/>
        <v>#N/A</v>
      </c>
      <c r="AX200" t="e">
        <f t="shared" ca="1" si="92"/>
        <v>#N/A</v>
      </c>
      <c r="AY200" t="e">
        <f t="shared" ca="1" si="92"/>
        <v>#N/A</v>
      </c>
    </row>
    <row r="201" spans="2:51" x14ac:dyDescent="0.2">
      <c r="B201">
        <f xml:space="preserve"> (ROW()-ROW(Bézier_t)) / (ROWS(Bézier_t) - 1)</f>
        <v>6.54296875E-2</v>
      </c>
      <c r="C201">
        <f t="shared" si="89"/>
        <v>0.14015519893728201</v>
      </c>
      <c r="D201">
        <f t="shared" si="89"/>
        <v>9.7907915354524366E-2</v>
      </c>
      <c r="E201">
        <f t="shared" si="72"/>
        <v>-0.14015519893728201</v>
      </c>
      <c r="G201">
        <f t="shared" si="78"/>
        <v>1.1760764146244139E-3</v>
      </c>
      <c r="H201">
        <f t="shared" si="79"/>
        <v>1.0157973626639496E-4</v>
      </c>
      <c r="J201">
        <f t="shared" si="73"/>
        <v>0.31918572794681277</v>
      </c>
      <c r="K201" t="b">
        <f t="shared" ca="1" si="90"/>
        <v>0</v>
      </c>
      <c r="P201">
        <f xml:space="preserve"> 1 + ROW() - ROW(Shading_Count)</f>
        <v>135</v>
      </c>
      <c r="Q201">
        <f t="shared" si="74"/>
        <v>68</v>
      </c>
      <c r="R201">
        <f t="shared" si="75"/>
        <v>7.4238840088946767E-2</v>
      </c>
      <c r="S201">
        <f t="shared" si="76"/>
        <v>4.9042688638065546E-2</v>
      </c>
      <c r="T201">
        <f t="shared" si="77"/>
        <v>-7.4238840088946767E-2</v>
      </c>
      <c r="AO201">
        <f t="shared" ca="1" si="91"/>
        <v>-5.1625654250559087E-2</v>
      </c>
      <c r="AP201">
        <f t="shared" ca="1" si="91"/>
        <v>0.46638956816582539</v>
      </c>
      <c r="AQ201" t="e">
        <f t="shared" ca="1" si="91"/>
        <v>#N/A</v>
      </c>
      <c r="AR201" t="e">
        <f t="shared" ca="1" si="91"/>
        <v>#N/A</v>
      </c>
      <c r="AS201" t="e">
        <f t="shared" ca="1" si="91"/>
        <v>#N/A</v>
      </c>
      <c r="AU201">
        <f t="shared" ca="1" si="92"/>
        <v>7.9424950088734292E-2</v>
      </c>
      <c r="AV201">
        <f t="shared" ca="1" si="92"/>
        <v>0.28980312410467313</v>
      </c>
      <c r="AW201" t="e">
        <f t="shared" ca="1" si="92"/>
        <v>#N/A</v>
      </c>
      <c r="AX201" t="e">
        <f t="shared" ca="1" si="92"/>
        <v>#N/A</v>
      </c>
      <c r="AY201" t="e">
        <f t="shared" ca="1" si="92"/>
        <v>#N/A</v>
      </c>
    </row>
    <row r="202" spans="2:51" x14ac:dyDescent="0.2">
      <c r="B202">
        <f xml:space="preserve"> (ROW()-ROW(Bézier_t)) / (ROWS(Bézier_t) - 1)</f>
        <v>6.591796875E-2</v>
      </c>
      <c r="C202">
        <f t="shared" si="89"/>
        <v>0.14107775347656573</v>
      </c>
      <c r="D202">
        <f t="shared" si="89"/>
        <v>9.8635000227772426E-2</v>
      </c>
      <c r="E202">
        <f t="shared" si="72"/>
        <v>-0.14107775347656573</v>
      </c>
      <c r="G202">
        <f t="shared" si="78"/>
        <v>1.1746315553649775E-3</v>
      </c>
      <c r="H202">
        <f t="shared" si="79"/>
        <v>1.0224011277950008E-4</v>
      </c>
      <c r="J202">
        <f t="shared" si="73"/>
        <v>0.31893965032630228</v>
      </c>
      <c r="K202" t="b">
        <f t="shared" ca="1" si="90"/>
        <v>0</v>
      </c>
      <c r="P202">
        <f xml:space="preserve"> 1 + ROW() - ROW(Shading_Count)</f>
        <v>136</v>
      </c>
      <c r="Q202">
        <f t="shared" si="74"/>
        <v>1982</v>
      </c>
      <c r="R202">
        <f t="shared" si="75"/>
        <v>2.5441595568554388E-2</v>
      </c>
      <c r="S202">
        <f t="shared" si="76"/>
        <v>0.68641812601320151</v>
      </c>
      <c r="T202">
        <f t="shared" si="77"/>
        <v>-2.5441595568554388E-2</v>
      </c>
      <c r="AO202">
        <f t="shared" ca="1" si="91"/>
        <v>-5.1313460940715136E-2</v>
      </c>
      <c r="AP202">
        <f t="shared" ca="1" si="91"/>
        <v>0.46648634658619581</v>
      </c>
      <c r="AQ202" t="e">
        <f t="shared" ca="1" si="91"/>
        <v>#N/A</v>
      </c>
      <c r="AR202" t="e">
        <f t="shared" ca="1" si="91"/>
        <v>#N/A</v>
      </c>
      <c r="AS202" t="e">
        <f t="shared" ca="1" si="91"/>
        <v>#N/A</v>
      </c>
      <c r="AU202">
        <f t="shared" ca="1" si="92"/>
        <v>7.93723145424719E-2</v>
      </c>
      <c r="AV202">
        <f t="shared" ca="1" si="92"/>
        <v>0.29028012872314857</v>
      </c>
      <c r="AW202" t="e">
        <f t="shared" ca="1" si="92"/>
        <v>#N/A</v>
      </c>
      <c r="AX202" t="e">
        <f t="shared" ca="1" si="92"/>
        <v>#N/A</v>
      </c>
      <c r="AY202" t="e">
        <f t="shared" ca="1" si="92"/>
        <v>#N/A</v>
      </c>
    </row>
    <row r="203" spans="2:51" x14ac:dyDescent="0.2">
      <c r="B203">
        <f xml:space="preserve"> (ROW()-ROW(Bézier_t)) / (ROWS(Bézier_t) - 1)</f>
        <v>6.640625E-2</v>
      </c>
      <c r="C203">
        <f t="shared" si="89"/>
        <v>0.14199853241443636</v>
      </c>
      <c r="D203">
        <f t="shared" si="89"/>
        <v>9.936200544574568E-2</v>
      </c>
      <c r="E203">
        <f t="shared" si="72"/>
        <v>-0.14199853241443636</v>
      </c>
      <c r="G203">
        <f t="shared" si="78"/>
        <v>1.1731881517414394E-3</v>
      </c>
      <c r="H203">
        <f t="shared" si="79"/>
        <v>1.0289896846362348E-4</v>
      </c>
      <c r="J203">
        <f t="shared" si="73"/>
        <v>0.31869699226535747</v>
      </c>
      <c r="K203" t="b">
        <f t="shared" ca="1" si="90"/>
        <v>0</v>
      </c>
      <c r="P203">
        <f xml:space="preserve"> 1 + ROW() - ROW(Shading_Count)</f>
        <v>137</v>
      </c>
      <c r="Q203">
        <f t="shared" si="74"/>
        <v>69</v>
      </c>
      <c r="R203">
        <f t="shared" si="75"/>
        <v>7.5282985344529166E-2</v>
      </c>
      <c r="S203">
        <f t="shared" si="76"/>
        <v>4.9773766305718212E-2</v>
      </c>
      <c r="T203">
        <f t="shared" si="77"/>
        <v>-7.5282985344529166E-2</v>
      </c>
      <c r="AO203">
        <f t="shared" ca="1" si="91"/>
        <v>-5.1001213966185351E-2</v>
      </c>
      <c r="AP203">
        <f t="shared" ca="1" si="91"/>
        <v>0.46658263714543119</v>
      </c>
      <c r="AQ203" t="e">
        <f t="shared" ca="1" si="91"/>
        <v>#N/A</v>
      </c>
      <c r="AR203" t="e">
        <f t="shared" ca="1" si="91"/>
        <v>#N/A</v>
      </c>
      <c r="AS203" t="e">
        <f t="shared" ca="1" si="91"/>
        <v>#N/A</v>
      </c>
      <c r="AU203">
        <f t="shared" ca="1" si="92"/>
        <v>7.9319998289370475E-2</v>
      </c>
      <c r="AV203">
        <f t="shared" ca="1" si="92"/>
        <v>0.29075723206300103</v>
      </c>
      <c r="AW203" t="e">
        <f t="shared" ca="1" si="92"/>
        <v>#N/A</v>
      </c>
      <c r="AX203" t="e">
        <f t="shared" ca="1" si="92"/>
        <v>#N/A</v>
      </c>
      <c r="AY203" t="e">
        <f t="shared" ca="1" si="92"/>
        <v>#N/A</v>
      </c>
    </row>
    <row r="204" spans="2:51" x14ac:dyDescent="0.2">
      <c r="B204">
        <f xml:space="preserve"> (ROW()-ROW(Bézier_t)) / (ROWS(Bézier_t) - 1)</f>
        <v>6.689453125E-2</v>
      </c>
      <c r="C204">
        <f t="shared" si="89"/>
        <v>0.14291753690340558</v>
      </c>
      <c r="D204">
        <f t="shared" si="89"/>
        <v>0.10008893041840505</v>
      </c>
      <c r="E204">
        <f t="shared" si="72"/>
        <v>-0.14291753690340558</v>
      </c>
      <c r="G204">
        <f t="shared" si="78"/>
        <v>1.1717462040140866E-3</v>
      </c>
      <c r="H204">
        <f t="shared" si="79"/>
        <v>1.0355630294954422E-4</v>
      </c>
      <c r="J204">
        <f t="shared" si="73"/>
        <v>0.31845774667809107</v>
      </c>
      <c r="K204" t="b">
        <f t="shared" ca="1" si="90"/>
        <v>0</v>
      </c>
      <c r="P204">
        <f xml:space="preserve"> 1 + ROW() - ROW(Shading_Count)</f>
        <v>138</v>
      </c>
      <c r="Q204">
        <f t="shared" si="74"/>
        <v>1981</v>
      </c>
      <c r="R204">
        <f t="shared" si="75"/>
        <v>2.5834148749709043E-2</v>
      </c>
      <c r="S204">
        <f t="shared" si="76"/>
        <v>0.68684288296542728</v>
      </c>
      <c r="T204">
        <f t="shared" si="77"/>
        <v>-2.5834148749709043E-2</v>
      </c>
      <c r="AO204">
        <f t="shared" ca="1" si="91"/>
        <v>-5.0688913653523855E-2</v>
      </c>
      <c r="AP204">
        <f t="shared" ca="1" si="91"/>
        <v>0.4666784397428288</v>
      </c>
      <c r="AQ204" t="e">
        <f t="shared" ca="1" si="91"/>
        <v>#N/A</v>
      </c>
      <c r="AR204" t="e">
        <f t="shared" ca="1" si="91"/>
        <v>#N/A</v>
      </c>
      <c r="AS204" t="e">
        <f t="shared" ca="1" si="91"/>
        <v>#N/A</v>
      </c>
      <c r="AU204">
        <f t="shared" ca="1" si="92"/>
        <v>7.9268001384143416E-2</v>
      </c>
      <c r="AV204">
        <f t="shared" ca="1" si="92"/>
        <v>0.29123443362526602</v>
      </c>
      <c r="AW204" t="e">
        <f t="shared" ca="1" si="92"/>
        <v>#N/A</v>
      </c>
      <c r="AX204" t="e">
        <f t="shared" ca="1" si="92"/>
        <v>#N/A</v>
      </c>
      <c r="AY204" t="e">
        <f t="shared" ca="1" si="92"/>
        <v>#N/A</v>
      </c>
    </row>
    <row r="205" spans="2:51" x14ac:dyDescent="0.2">
      <c r="B205">
        <f xml:space="preserve"> (ROW()-ROW(Bézier_t)) / (ROWS(Bézier_t) - 1)</f>
        <v>6.73828125E-2</v>
      </c>
      <c r="C205">
        <f t="shared" si="89"/>
        <v>0.14383476809598508</v>
      </c>
      <c r="D205">
        <f t="shared" si="89"/>
        <v>0.10081577455571146</v>
      </c>
      <c r="E205">
        <f t="shared" si="72"/>
        <v>-0.14383476809598508</v>
      </c>
      <c r="G205">
        <f t="shared" si="78"/>
        <v>1.1703057124433356E-3</v>
      </c>
      <c r="H205">
        <f t="shared" si="79"/>
        <v>1.0421211587395285E-4</v>
      </c>
      <c r="J205">
        <f t="shared" si="73"/>
        <v>0.31822190638505177</v>
      </c>
      <c r="K205" t="b">
        <f t="shared" ca="1" si="90"/>
        <v>0</v>
      </c>
      <c r="P205">
        <f xml:space="preserve"> 1 + ROW() - ROW(Shading_Count)</f>
        <v>139</v>
      </c>
      <c r="Q205">
        <f t="shared" si="74"/>
        <v>70</v>
      </c>
      <c r="R205">
        <f t="shared" si="75"/>
        <v>7.6325277780415507E-2</v>
      </c>
      <c r="S205">
        <f t="shared" si="76"/>
        <v>5.0504803850713938E-2</v>
      </c>
      <c r="T205">
        <f t="shared" si="77"/>
        <v>-7.6325277780415507E-2</v>
      </c>
      <c r="AO205">
        <f t="shared" ca="1" si="91"/>
        <v>-5.0376560329341076E-2</v>
      </c>
      <c r="AP205">
        <f t="shared" ca="1" si="91"/>
        <v>0.46677375427819628</v>
      </c>
      <c r="AQ205" t="e">
        <f t="shared" ca="1" si="91"/>
        <v>#N/A</v>
      </c>
      <c r="AR205" t="e">
        <f t="shared" ca="1" si="91"/>
        <v>#N/A</v>
      </c>
      <c r="AS205" t="e">
        <f t="shared" ca="1" si="91"/>
        <v>#N/A</v>
      </c>
      <c r="AU205">
        <f t="shared" ca="1" si="92"/>
        <v>7.9216323881170225E-2</v>
      </c>
      <c r="AV205">
        <f t="shared" ca="1" si="92"/>
        <v>0.2917117329108761</v>
      </c>
      <c r="AW205" t="e">
        <f t="shared" ca="1" si="92"/>
        <v>#N/A</v>
      </c>
      <c r="AX205" t="e">
        <f t="shared" ca="1" si="92"/>
        <v>#N/A</v>
      </c>
      <c r="AY205" t="e">
        <f t="shared" ca="1" si="92"/>
        <v>#N/A</v>
      </c>
    </row>
    <row r="206" spans="2:51" x14ac:dyDescent="0.2">
      <c r="B206">
        <f xml:space="preserve"> (ROW()-ROW(Bézier_t)) / (ROWS(Bézier_t) - 1)</f>
        <v>6.787109375E-2</v>
      </c>
      <c r="C206">
        <f t="shared" si="89"/>
        <v>0.14475022714468655</v>
      </c>
      <c r="D206">
        <f t="shared" si="89"/>
        <v>0.10154253726762585</v>
      </c>
      <c r="E206">
        <f t="shared" si="72"/>
        <v>-0.14475022714468655</v>
      </c>
      <c r="G206">
        <f t="shared" si="78"/>
        <v>1.1688666772898266E-3</v>
      </c>
      <c r="H206">
        <f t="shared" si="79"/>
        <v>1.0486640687945654E-4</v>
      </c>
      <c r="J206">
        <f t="shared" si="73"/>
        <v>0.31798946411357926</v>
      </c>
      <c r="K206" t="b">
        <f t="shared" ca="1" si="90"/>
        <v>0</v>
      </c>
      <c r="P206">
        <f xml:space="preserve"> 1 + ROW() - ROW(Shading_Count)</f>
        <v>140</v>
      </c>
      <c r="Q206">
        <f t="shared" si="74"/>
        <v>1980</v>
      </c>
      <c r="R206">
        <f t="shared" si="75"/>
        <v>2.6227052713511168E-2</v>
      </c>
      <c r="S206">
        <f t="shared" si="76"/>
        <v>0.68726647164028909</v>
      </c>
      <c r="T206">
        <f t="shared" si="77"/>
        <v>-2.6227052713511168E-2</v>
      </c>
      <c r="AO206">
        <f t="shared" ca="1" si="91"/>
        <v>-5.006415432030243E-2</v>
      </c>
      <c r="AP206">
        <f t="shared" ca="1" si="91"/>
        <v>0.46686858065185177</v>
      </c>
      <c r="AQ206" t="e">
        <f t="shared" ca="1" si="91"/>
        <v>#N/A</v>
      </c>
      <c r="AR206" t="e">
        <f t="shared" ca="1" si="91"/>
        <v>#N/A</v>
      </c>
      <c r="AS206" t="e">
        <f t="shared" ca="1" si="91"/>
        <v>#N/A</v>
      </c>
      <c r="AU206">
        <f t="shared" ca="1" si="92"/>
        <v>7.9164965834496281E-2</v>
      </c>
      <c r="AV206">
        <f t="shared" ca="1" si="92"/>
        <v>0.29218912942066183</v>
      </c>
      <c r="AW206" t="e">
        <f t="shared" ca="1" si="92"/>
        <v>#N/A</v>
      </c>
      <c r="AX206" t="e">
        <f t="shared" ca="1" si="92"/>
        <v>#N/A</v>
      </c>
      <c r="AY206" t="e">
        <f t="shared" ca="1" si="92"/>
        <v>#N/A</v>
      </c>
    </row>
    <row r="207" spans="2:51" x14ac:dyDescent="0.2">
      <c r="B207">
        <f xml:space="preserve"> (ROW()-ROW(Bézier_t)) / (ROWS(Bézier_t) - 1)</f>
        <v>6.8359375E-2</v>
      </c>
      <c r="C207">
        <f t="shared" si="89"/>
        <v>0.14566391520202163</v>
      </c>
      <c r="D207">
        <f t="shared" si="89"/>
        <v>0.10226921796410915</v>
      </c>
      <c r="E207">
        <f t="shared" si="72"/>
        <v>-0.14566391520202163</v>
      </c>
      <c r="G207">
        <f t="shared" si="78"/>
        <v>1.167429098814225E-3</v>
      </c>
      <c r="H207">
        <f t="shared" si="79"/>
        <v>1.0551917561455234E-4</v>
      </c>
      <c r="J207">
        <f t="shared" si="73"/>
        <v>0.31776041249817411</v>
      </c>
      <c r="K207" t="b">
        <f t="shared" ca="1" si="90"/>
        <v>0</v>
      </c>
      <c r="P207">
        <f xml:space="preserve"> 1 + ROW() - ROW(Shading_Count)</f>
        <v>141</v>
      </c>
      <c r="Q207">
        <f t="shared" si="74"/>
        <v>71</v>
      </c>
      <c r="R207">
        <f t="shared" si="75"/>
        <v>7.736571854911746E-2</v>
      </c>
      <c r="S207">
        <f t="shared" si="76"/>
        <v>5.1235800683013644E-2</v>
      </c>
      <c r="T207">
        <f t="shared" si="77"/>
        <v>-7.736571854911746E-2</v>
      </c>
      <c r="AO207">
        <f t="shared" ref="AO207:AS216" ca="1" si="93" xml:space="preserve"> Bézier_DistanceFromX + COS(INDEX(Bézier_DistanceStationary_Ang,AO$64)+(Bézier_t-0.5)*Circle_AngularWidth ) * INDEX(Bézier_DistanceStationary_Dist,AO$64)</f>
        <v>-4.9751695953128686E-2</v>
      </c>
      <c r="AP207">
        <f t="shared" ca="1" si="93"/>
        <v>0.46696291876462387</v>
      </c>
      <c r="AQ207" t="e">
        <f t="shared" ca="1" si="93"/>
        <v>#N/A</v>
      </c>
      <c r="AR207" t="e">
        <f t="shared" ca="1" si="93"/>
        <v>#N/A</v>
      </c>
      <c r="AS207" t="e">
        <f t="shared" ca="1" si="93"/>
        <v>#N/A</v>
      </c>
      <c r="AU207">
        <f t="shared" ref="AU207:AY216" ca="1" si="94" xml:space="preserve"> Bézier_DistanceFromY + SIN(INDEX(Bézier_DistanceStationary_Ang,AU$64)+(Bézier_t-0.5)*Circle_AngularWidth ) * INDEX(Bézier_DistanceStationary_Dist,AU$64)</f>
        <v>7.9113927297832842E-2</v>
      </c>
      <c r="AV207">
        <f t="shared" ca="1" si="94"/>
        <v>0.29266662265535198</v>
      </c>
      <c r="AW207" t="e">
        <f t="shared" ca="1" si="94"/>
        <v>#N/A</v>
      </c>
      <c r="AX207" t="e">
        <f t="shared" ca="1" si="94"/>
        <v>#N/A</v>
      </c>
      <c r="AY207" t="e">
        <f t="shared" ca="1" si="94"/>
        <v>#N/A</v>
      </c>
    </row>
    <row r="208" spans="2:51" x14ac:dyDescent="0.2">
      <c r="B208">
        <f xml:space="preserve"> (ROW()-ROW(Bézier_t)) / (ROWS(Bézier_t) - 1)</f>
        <v>6.884765625E-2</v>
      </c>
      <c r="C208">
        <f t="shared" si="89"/>
        <v>0.14657583342050204</v>
      </c>
      <c r="D208">
        <f t="shared" si="89"/>
        <v>0.10299581605512227</v>
      </c>
      <c r="E208">
        <f t="shared" si="72"/>
        <v>-0.14657583342050204</v>
      </c>
      <c r="G208">
        <f t="shared" si="78"/>
        <v>1.1659929772774801E-3</v>
      </c>
      <c r="H208">
        <f t="shared" si="79"/>
        <v>1.0617042173364026E-4</v>
      </c>
      <c r="J208">
        <f t="shared" si="73"/>
        <v>0.31753474408088228</v>
      </c>
      <c r="K208" t="b">
        <f t="shared" ca="1" si="90"/>
        <v>0</v>
      </c>
      <c r="P208">
        <f xml:space="preserve"> 1 + ROW() - ROW(Shading_Count)</f>
        <v>142</v>
      </c>
      <c r="Q208">
        <f t="shared" si="74"/>
        <v>1979</v>
      </c>
      <c r="R208">
        <f t="shared" si="75"/>
        <v>2.6620306307449937E-2</v>
      </c>
      <c r="S208">
        <f t="shared" si="76"/>
        <v>0.68768889262782618</v>
      </c>
      <c r="T208">
        <f t="shared" si="77"/>
        <v>-2.6620306307449937E-2</v>
      </c>
      <c r="AO208">
        <f t="shared" ca="1" si="93"/>
        <v>-4.9439185554595394E-2</v>
      </c>
      <c r="AP208">
        <f t="shared" ca="1" si="93"/>
        <v>0.46705676851785177</v>
      </c>
      <c r="AQ208" t="e">
        <f t="shared" ca="1" si="93"/>
        <v>#N/A</v>
      </c>
      <c r="AR208" t="e">
        <f t="shared" ca="1" si="93"/>
        <v>#N/A</v>
      </c>
      <c r="AS208" t="e">
        <f t="shared" ca="1" si="93"/>
        <v>#N/A</v>
      </c>
      <c r="AU208">
        <f t="shared" ca="1" si="94"/>
        <v>7.906320832455721E-2</v>
      </c>
      <c r="AV208">
        <f t="shared" ca="1" si="94"/>
        <v>0.29314421211557418</v>
      </c>
      <c r="AW208" t="e">
        <f t="shared" ca="1" si="94"/>
        <v>#N/A</v>
      </c>
      <c r="AX208" t="e">
        <f t="shared" ca="1" si="94"/>
        <v>#N/A</v>
      </c>
      <c r="AY208" t="e">
        <f t="shared" ca="1" si="94"/>
        <v>#N/A</v>
      </c>
    </row>
    <row r="209" spans="2:51" x14ac:dyDescent="0.2">
      <c r="B209">
        <f xml:space="preserve"> (ROW()-ROW(Bézier_t)) / (ROWS(Bézier_t) - 1)</f>
        <v>6.93359375E-2</v>
      </c>
      <c r="C209">
        <f t="shared" si="89"/>
        <v>0.14748598295263951</v>
      </c>
      <c r="D209">
        <f t="shared" si="89"/>
        <v>0.10372233095062615</v>
      </c>
      <c r="E209">
        <f t="shared" si="72"/>
        <v>-0.14748598295263951</v>
      </c>
      <c r="G209">
        <f t="shared" si="78"/>
        <v>1.1645583129406051E-3</v>
      </c>
      <c r="H209">
        <f t="shared" si="79"/>
        <v>1.0682014489700659E-4</v>
      </c>
      <c r="J209">
        <f t="shared" si="73"/>
        <v>0.31731245131169489</v>
      </c>
      <c r="K209" t="b">
        <f t="shared" ca="1" si="90"/>
        <v>0</v>
      </c>
      <c r="P209">
        <f xml:space="preserve"> 1 + ROW() - ROW(Shading_Count)</f>
        <v>143</v>
      </c>
      <c r="Q209">
        <f t="shared" si="74"/>
        <v>72</v>
      </c>
      <c r="R209">
        <f t="shared" si="75"/>
        <v>7.8404308803146722E-2</v>
      </c>
      <c r="S209">
        <f t="shared" si="76"/>
        <v>5.196675621257827E-2</v>
      </c>
      <c r="T209">
        <f t="shared" si="77"/>
        <v>-7.8404308803146722E-2</v>
      </c>
      <c r="AO209">
        <f t="shared" ca="1" si="93"/>
        <v>-4.9126623451532223E-2</v>
      </c>
      <c r="AP209">
        <f t="shared" ca="1" si="93"/>
        <v>0.46715012981338555</v>
      </c>
      <c r="AQ209" t="e">
        <f t="shared" ca="1" si="93"/>
        <v>#N/A</v>
      </c>
      <c r="AR209" t="e">
        <f t="shared" ca="1" si="93"/>
        <v>#N/A</v>
      </c>
      <c r="AS209" t="e">
        <f t="shared" ca="1" si="93"/>
        <v>#N/A</v>
      </c>
      <c r="AU209">
        <f t="shared" ca="1" si="94"/>
        <v>7.9012808967712178E-2</v>
      </c>
      <c r="AV209">
        <f t="shared" ca="1" si="94"/>
        <v>0.29362189730185539</v>
      </c>
      <c r="AW209" t="e">
        <f t="shared" ca="1" si="94"/>
        <v>#N/A</v>
      </c>
      <c r="AX209" t="e">
        <f t="shared" ca="1" si="94"/>
        <v>#N/A</v>
      </c>
      <c r="AY209" t="e">
        <f t="shared" ca="1" si="94"/>
        <v>#N/A</v>
      </c>
    </row>
    <row r="210" spans="2:51" x14ac:dyDescent="0.2">
      <c r="B210">
        <f xml:space="preserve"> (ROW()-ROW(Bézier_t)) / (ROWS(Bézier_t) - 1)</f>
        <v>6.982421875E-2</v>
      </c>
      <c r="C210">
        <f t="shared" si="89"/>
        <v>0.14839436495094563</v>
      </c>
      <c r="D210">
        <f t="shared" si="89"/>
        <v>0.10444876206058171</v>
      </c>
      <c r="E210">
        <f t="shared" si="72"/>
        <v>-0.14839436495094563</v>
      </c>
      <c r="G210">
        <f t="shared" si="78"/>
        <v>1.1631251060646402E-3</v>
      </c>
      <c r="H210">
        <f t="shared" si="79"/>
        <v>1.0746834477081903E-4</v>
      </c>
      <c r="J210">
        <f t="shared" si="73"/>
        <v>0.31709352654896261</v>
      </c>
      <c r="K210" t="b">
        <f t="shared" ca="1" si="90"/>
        <v>0</v>
      </c>
      <c r="P210">
        <f xml:space="preserve"> 1 + ROW() - ROW(Shading_Count)</f>
        <v>144</v>
      </c>
      <c r="Q210">
        <f t="shared" si="74"/>
        <v>1978</v>
      </c>
      <c r="R210">
        <f t="shared" si="75"/>
        <v>2.7013908379012803E-2</v>
      </c>
      <c r="S210">
        <f t="shared" si="76"/>
        <v>0.68811014651807756</v>
      </c>
      <c r="T210">
        <f t="shared" si="77"/>
        <v>-2.7013908379012803E-2</v>
      </c>
      <c r="AO210">
        <f t="shared" ca="1" si="93"/>
        <v>-4.8814009970823392E-2</v>
      </c>
      <c r="AP210">
        <f t="shared" ca="1" si="93"/>
        <v>0.46724300255358586</v>
      </c>
      <c r="AQ210" t="e">
        <f t="shared" ca="1" si="93"/>
        <v>#N/A</v>
      </c>
      <c r="AR210" t="e">
        <f t="shared" ca="1" si="93"/>
        <v>#N/A</v>
      </c>
      <c r="AS210" t="e">
        <f t="shared" ca="1" si="93"/>
        <v>#N/A</v>
      </c>
      <c r="AU210">
        <f t="shared" ca="1" si="94"/>
        <v>7.8962729280006527E-2</v>
      </c>
      <c r="AV210">
        <f t="shared" ca="1" si="94"/>
        <v>0.29409967771462253</v>
      </c>
      <c r="AW210" t="e">
        <f t="shared" ca="1" si="94"/>
        <v>#N/A</v>
      </c>
      <c r="AX210" t="e">
        <f t="shared" ca="1" si="94"/>
        <v>#N/A</v>
      </c>
      <c r="AY210" t="e">
        <f t="shared" ca="1" si="94"/>
        <v>#N/A</v>
      </c>
    </row>
    <row r="211" spans="2:51" x14ac:dyDescent="0.2">
      <c r="B211">
        <f xml:space="preserve"> (ROW()-ROW(Bézier_t)) / (ROWS(Bézier_t) - 1)</f>
        <v>7.03125E-2</v>
      </c>
      <c r="C211">
        <f t="shared" ref="C211:D230" si="95" xml:space="preserve"> ((a_*Bézier_t+b_)*Bézier_t+c_)*Bézier_t+Control0</f>
        <v>0.14930098056793217</v>
      </c>
      <c r="D211">
        <f t="shared" si="95"/>
        <v>0.10517510879494989</v>
      </c>
      <c r="E211">
        <f t="shared" si="72"/>
        <v>-0.14930098056793217</v>
      </c>
      <c r="G211">
        <f t="shared" si="78"/>
        <v>1.1616933569110277E-3</v>
      </c>
      <c r="H211">
        <f t="shared" si="79"/>
        <v>1.0811502102712196E-4</v>
      </c>
      <c r="J211">
        <f t="shared" si="73"/>
        <v>0.31687796205982421</v>
      </c>
      <c r="K211" t="b">
        <f t="shared" ca="1" si="90"/>
        <v>0</v>
      </c>
      <c r="P211">
        <f xml:space="preserve"> 1 + ROW() - ROW(Shading_Count)</f>
        <v>145</v>
      </c>
      <c r="Q211">
        <f t="shared" si="74"/>
        <v>73</v>
      </c>
      <c r="R211">
        <f t="shared" si="75"/>
        <v>7.9441049695014976E-2</v>
      </c>
      <c r="S211">
        <f t="shared" si="76"/>
        <v>5.2697669849368731E-2</v>
      </c>
      <c r="T211">
        <f t="shared" si="77"/>
        <v>-7.9441049695014976E-2</v>
      </c>
      <c r="AO211">
        <f t="shared" ca="1" si="93"/>
        <v>-4.8501345439406408E-2</v>
      </c>
      <c r="AP211">
        <f t="shared" ca="1" si="93"/>
        <v>0.46733538664132457</v>
      </c>
      <c r="AQ211" t="e">
        <f t="shared" ca="1" si="93"/>
        <v>#N/A</v>
      </c>
      <c r="AR211" t="e">
        <f t="shared" ca="1" si="93"/>
        <v>#N/A</v>
      </c>
      <c r="AS211" t="e">
        <f t="shared" ca="1" si="93"/>
        <v>#N/A</v>
      </c>
      <c r="AU211">
        <f t="shared" ca="1" si="94"/>
        <v>7.8912969313814696E-2</v>
      </c>
      <c r="AV211">
        <f t="shared" ca="1" si="94"/>
        <v>0.29457755285420284</v>
      </c>
      <c r="AW211" t="e">
        <f t="shared" ca="1" si="94"/>
        <v>#N/A</v>
      </c>
      <c r="AX211" t="e">
        <f t="shared" ca="1" si="94"/>
        <v>#N/A</v>
      </c>
      <c r="AY211" t="e">
        <f t="shared" ca="1" si="94"/>
        <v>#N/A</v>
      </c>
    </row>
    <row r="212" spans="2:51" x14ac:dyDescent="0.2">
      <c r="B212">
        <f xml:space="preserve"> (ROW()-ROW(Bézier_t)) / (ROWS(Bézier_t) - 1)</f>
        <v>7.080078125E-2</v>
      </c>
      <c r="C212">
        <f t="shared" si="95"/>
        <v>0.15020583095611076</v>
      </c>
      <c r="D212">
        <f t="shared" si="95"/>
        <v>0.10590137056369159</v>
      </c>
      <c r="E212">
        <f t="shared" si="72"/>
        <v>-0.15020583095611076</v>
      </c>
      <c r="G212">
        <f t="shared" si="78"/>
        <v>1.1602630657410243E-3</v>
      </c>
      <c r="H212">
        <f t="shared" si="79"/>
        <v>1.0876017334381936E-4</v>
      </c>
      <c r="J212">
        <f t="shared" si="73"/>
        <v>0.31666575002065045</v>
      </c>
      <c r="K212" t="b">
        <f t="shared" ca="1" si="90"/>
        <v>0</v>
      </c>
      <c r="P212">
        <f xml:space="preserve"> 1 + ROW() - ROW(Shading_Count)</f>
        <v>146</v>
      </c>
      <c r="Q212">
        <f t="shared" si="74"/>
        <v>1977</v>
      </c>
      <c r="R212">
        <f t="shared" si="75"/>
        <v>2.7407857775688084E-2</v>
      </c>
      <c r="S212">
        <f t="shared" si="76"/>
        <v>0.68853023390108226</v>
      </c>
      <c r="T212">
        <f t="shared" si="77"/>
        <v>-2.7407857775688084E-2</v>
      </c>
      <c r="AO212">
        <f t="shared" ca="1" si="93"/>
        <v>-4.8188630184272399E-2</v>
      </c>
      <c r="AP212">
        <f t="shared" ca="1" si="93"/>
        <v>0.4674272819799844</v>
      </c>
      <c r="AQ212" t="e">
        <f t="shared" ca="1" si="93"/>
        <v>#N/A</v>
      </c>
      <c r="AR212" t="e">
        <f t="shared" ca="1" si="93"/>
        <v>#N/A</v>
      </c>
      <c r="AS212" t="e">
        <f t="shared" ca="1" si="93"/>
        <v>#N/A</v>
      </c>
      <c r="AU212">
        <f t="shared" ca="1" si="94"/>
        <v>7.8863529121176612E-2</v>
      </c>
      <c r="AV212">
        <f t="shared" ca="1" si="94"/>
        <v>0.29505552222082465</v>
      </c>
      <c r="AW212" t="e">
        <f t="shared" ca="1" si="94"/>
        <v>#N/A</v>
      </c>
      <c r="AX212" t="e">
        <f t="shared" ca="1" si="94"/>
        <v>#N/A</v>
      </c>
      <c r="AY212" t="e">
        <f t="shared" ca="1" si="94"/>
        <v>#N/A</v>
      </c>
    </row>
    <row r="213" spans="2:51" x14ac:dyDescent="0.2">
      <c r="B213">
        <f xml:space="preserve"> (ROW()-ROW(Bézier_t)) / (ROWS(Bézier_t) - 1)</f>
        <v>7.12890625E-2</v>
      </c>
      <c r="C213">
        <f t="shared" si="95"/>
        <v>0.15110891726799311</v>
      </c>
      <c r="D213">
        <f t="shared" si="95"/>
        <v>0.10662754677676778</v>
      </c>
      <c r="E213">
        <f t="shared" si="72"/>
        <v>-0.15110891726799311</v>
      </c>
      <c r="G213">
        <f t="shared" si="78"/>
        <v>1.1588342328163004E-3</v>
      </c>
      <c r="H213">
        <f t="shared" si="79"/>
        <v>1.0940380140469279E-4</v>
      </c>
      <c r="J213">
        <f t="shared" si="73"/>
        <v>0.31645688251750176</v>
      </c>
      <c r="K213" t="b">
        <f t="shared" ca="1" si="90"/>
        <v>0</v>
      </c>
      <c r="P213">
        <f xml:space="preserve"> 1 + ROW() - ROW(Shading_Count)</f>
        <v>147</v>
      </c>
      <c r="Q213">
        <f t="shared" si="74"/>
        <v>74</v>
      </c>
      <c r="R213">
        <f t="shared" si="75"/>
        <v>8.0475942377233892E-2</v>
      </c>
      <c r="S213">
        <f t="shared" si="76"/>
        <v>5.3428541003345972E-2</v>
      </c>
      <c r="T213">
        <f t="shared" si="77"/>
        <v>-8.0475942377233892E-2</v>
      </c>
      <c r="AO213">
        <f t="shared" ca="1" si="93"/>
        <v>-4.7875864532465492E-2</v>
      </c>
      <c r="AP213">
        <f t="shared" ca="1" si="93"/>
        <v>0.4675186884734594</v>
      </c>
      <c r="AQ213" t="e">
        <f t="shared" ca="1" si="93"/>
        <v>#N/A</v>
      </c>
      <c r="AR213" t="e">
        <f t="shared" ca="1" si="93"/>
        <v>#N/A</v>
      </c>
      <c r="AS213" t="e">
        <f t="shared" ca="1" si="93"/>
        <v>#N/A</v>
      </c>
      <c r="AU213">
        <f t="shared" ca="1" si="94"/>
        <v>7.8814408753797915E-2</v>
      </c>
      <c r="AV213">
        <f t="shared" ca="1" si="94"/>
        <v>0.2955335853146176</v>
      </c>
      <c r="AW213" t="e">
        <f t="shared" ca="1" si="94"/>
        <v>#N/A</v>
      </c>
      <c r="AX213" t="e">
        <f t="shared" ca="1" si="94"/>
        <v>#N/A</v>
      </c>
      <c r="AY213" t="e">
        <f t="shared" ca="1" si="94"/>
        <v>#N/A</v>
      </c>
    </row>
    <row r="214" spans="2:51" x14ac:dyDescent="0.2">
      <c r="B214">
        <f xml:space="preserve"> (ROW()-ROW(Bézier_t)) / (ROWS(Bézier_t) - 1)</f>
        <v>7.177734375E-2</v>
      </c>
      <c r="C214">
        <f t="shared" si="95"/>
        <v>0.15201024065609095</v>
      </c>
      <c r="D214">
        <f t="shared" si="95"/>
        <v>0.10735363684413934</v>
      </c>
      <c r="E214">
        <f t="shared" si="72"/>
        <v>-0.15201024065609095</v>
      </c>
      <c r="G214">
        <f t="shared" si="78"/>
        <v>1.1574068583984699E-3</v>
      </c>
      <c r="H214">
        <f t="shared" si="79"/>
        <v>1.1004590489935518E-4</v>
      </c>
      <c r="J214">
        <f t="shared" si="73"/>
        <v>0.31625135154660045</v>
      </c>
      <c r="K214" t="b">
        <f t="shared" ca="1" si="90"/>
        <v>0</v>
      </c>
      <c r="P214">
        <f xml:space="preserve"> 1 + ROW() - ROW(Shading_Count)</f>
        <v>148</v>
      </c>
      <c r="Q214">
        <f t="shared" si="74"/>
        <v>1976</v>
      </c>
      <c r="R214">
        <f t="shared" si="75"/>
        <v>2.7802153344964522E-2</v>
      </c>
      <c r="S214">
        <f t="shared" si="76"/>
        <v>0.6889491553668794</v>
      </c>
      <c r="T214">
        <f t="shared" si="77"/>
        <v>-2.7802153344964522E-2</v>
      </c>
      <c r="AO214">
        <f t="shared" ca="1" si="93"/>
        <v>-4.7563048811082517E-2</v>
      </c>
      <c r="AP214">
        <f t="shared" ca="1" si="93"/>
        <v>0.4676096060261547</v>
      </c>
      <c r="AQ214" t="e">
        <f t="shared" ca="1" si="93"/>
        <v>#N/A</v>
      </c>
      <c r="AR214" t="e">
        <f t="shared" ca="1" si="93"/>
        <v>#N/A</v>
      </c>
      <c r="AS214" t="e">
        <f t="shared" ca="1" si="93"/>
        <v>#N/A</v>
      </c>
      <c r="AU214">
        <f t="shared" ca="1" si="94"/>
        <v>7.8765608263049625E-2</v>
      </c>
      <c r="AV214">
        <f t="shared" ca="1" si="94"/>
        <v>0.29601174163561328</v>
      </c>
      <c r="AW214" t="e">
        <f t="shared" ca="1" si="94"/>
        <v>#N/A</v>
      </c>
      <c r="AX214" t="e">
        <f t="shared" ca="1" si="94"/>
        <v>#N/A</v>
      </c>
      <c r="AY214" t="e">
        <f t="shared" ca="1" si="94"/>
        <v>#N/A</v>
      </c>
    </row>
    <row r="215" spans="2:51" x14ac:dyDescent="0.2">
      <c r="B215">
        <f xml:space="preserve"> (ROW()-ROW(Bézier_t)) / (ROWS(Bézier_t) - 1)</f>
        <v>7.2265625E-2</v>
      </c>
      <c r="C215">
        <f t="shared" si="95"/>
        <v>0.15290980227291587</v>
      </c>
      <c r="D215">
        <f t="shared" si="95"/>
        <v>0.10807964017576725</v>
      </c>
      <c r="E215">
        <f t="shared" si="72"/>
        <v>-0.15290980227291587</v>
      </c>
      <c r="G215">
        <f t="shared" si="78"/>
        <v>1.1559809427492665E-3</v>
      </c>
      <c r="H215">
        <f t="shared" si="79"/>
        <v>1.1068648352329193E-4</v>
      </c>
      <c r="J215">
        <f t="shared" si="73"/>
        <v>0.31604914901481707</v>
      </c>
      <c r="K215" t="b">
        <f t="shared" ca="1" si="90"/>
        <v>0</v>
      </c>
      <c r="P215">
        <f xml:space="preserve"> 1 + ROW() - ROW(Shading_Count)</f>
        <v>149</v>
      </c>
      <c r="Q215">
        <f t="shared" si="74"/>
        <v>75</v>
      </c>
      <c r="R215">
        <f t="shared" si="75"/>
        <v>8.150898800231518E-2</v>
      </c>
      <c r="S215">
        <f t="shared" si="76"/>
        <v>5.4159369084470901E-2</v>
      </c>
      <c r="T215">
        <f t="shared" si="77"/>
        <v>-8.150898800231518E-2</v>
      </c>
      <c r="AO215">
        <f t="shared" ca="1" si="93"/>
        <v>-4.7250183347272746E-2</v>
      </c>
      <c r="AP215">
        <f t="shared" ca="1" si="93"/>
        <v>0.46770003454298675</v>
      </c>
      <c r="AQ215" t="e">
        <f t="shared" ca="1" si="93"/>
        <v>#N/A</v>
      </c>
      <c r="AR215" t="e">
        <f t="shared" ca="1" si="93"/>
        <v>#N/A</v>
      </c>
      <c r="AS215" t="e">
        <f t="shared" ca="1" si="93"/>
        <v>#N/A</v>
      </c>
      <c r="AU215">
        <f t="shared" ca="1" si="94"/>
        <v>7.8717127699968359E-2</v>
      </c>
      <c r="AV215">
        <f t="shared" ca="1" si="94"/>
        <v>0.29648999068374593</v>
      </c>
      <c r="AW215" t="e">
        <f t="shared" ca="1" si="94"/>
        <v>#N/A</v>
      </c>
      <c r="AX215" t="e">
        <f t="shared" ca="1" si="94"/>
        <v>#N/A</v>
      </c>
      <c r="AY215" t="e">
        <f t="shared" ca="1" si="94"/>
        <v>#N/A</v>
      </c>
    </row>
    <row r="216" spans="2:51" x14ac:dyDescent="0.2">
      <c r="B216">
        <f xml:space="preserve"> (ROW()-ROW(Bézier_t)) / (ROWS(Bézier_t) - 1)</f>
        <v>7.275390625E-2</v>
      </c>
      <c r="C216">
        <f t="shared" si="95"/>
        <v>0.15380760327097964</v>
      </c>
      <c r="D216">
        <f t="shared" si="95"/>
        <v>0.10880555618161239</v>
      </c>
      <c r="E216">
        <f t="shared" si="72"/>
        <v>-0.15380760327097964</v>
      </c>
      <c r="G216">
        <f t="shared" si="78"/>
        <v>1.154556486130699E-3</v>
      </c>
      <c r="H216">
        <f t="shared" si="79"/>
        <v>1.1132553697780384E-4</v>
      </c>
      <c r="J216">
        <f t="shared" si="73"/>
        <v>0.31585026674017103</v>
      </c>
      <c r="K216" t="b">
        <f t="shared" ca="1" si="90"/>
        <v>0</v>
      </c>
      <c r="P216">
        <f xml:space="preserve"> 1 + ROW() - ROW(Shading_Count)</f>
        <v>150</v>
      </c>
      <c r="Q216">
        <f t="shared" si="74"/>
        <v>1975</v>
      </c>
      <c r="R216">
        <f t="shared" si="75"/>
        <v>2.819679393433E-2</v>
      </c>
      <c r="S216">
        <f t="shared" si="76"/>
        <v>0.68936691150550811</v>
      </c>
      <c r="T216">
        <f t="shared" si="77"/>
        <v>-2.819679393433E-2</v>
      </c>
      <c r="AO216">
        <f t="shared" ca="1" si="93"/>
        <v>-4.6937268468237196E-2</v>
      </c>
      <c r="AP216">
        <f t="shared" ca="1" si="93"/>
        <v>0.46778997392938365</v>
      </c>
      <c r="AQ216" t="e">
        <f t="shared" ca="1" si="93"/>
        <v>#N/A</v>
      </c>
      <c r="AR216" t="e">
        <f t="shared" ca="1" si="93"/>
        <v>#N/A</v>
      </c>
      <c r="AS216" t="e">
        <f t="shared" ca="1" si="93"/>
        <v>#N/A</v>
      </c>
      <c r="AU216">
        <f t="shared" ca="1" si="94"/>
        <v>7.8668967115256117E-2</v>
      </c>
      <c r="AV216">
        <f t="shared" ca="1" si="94"/>
        <v>0.29696833195885275</v>
      </c>
      <c r="AW216" t="e">
        <f t="shared" ca="1" si="94"/>
        <v>#N/A</v>
      </c>
      <c r="AX216" t="e">
        <f t="shared" ca="1" si="94"/>
        <v>#N/A</v>
      </c>
      <c r="AY216" t="e">
        <f t="shared" ca="1" si="94"/>
        <v>#N/A</v>
      </c>
    </row>
    <row r="217" spans="2:51" x14ac:dyDescent="0.2">
      <c r="B217">
        <f xml:space="preserve"> (ROW()-ROW(Bézier_t)) / (ROWS(Bézier_t) - 1)</f>
        <v>7.32421875E-2</v>
      </c>
      <c r="C217">
        <f t="shared" si="95"/>
        <v>0.15470364480279389</v>
      </c>
      <c r="D217">
        <f t="shared" si="95"/>
        <v>0.10953138427163571</v>
      </c>
      <c r="E217">
        <f t="shared" si="72"/>
        <v>-0.15470364480279389</v>
      </c>
      <c r="G217">
        <f t="shared" si="78"/>
        <v>1.1531334888047091E-3</v>
      </c>
      <c r="H217">
        <f t="shared" si="79"/>
        <v>1.1196306497004883E-4</v>
      </c>
      <c r="J217">
        <f t="shared" si="73"/>
        <v>0.31565469645234495</v>
      </c>
      <c r="K217" t="b">
        <f t="shared" ca="1" si="90"/>
        <v>0</v>
      </c>
      <c r="P217">
        <f xml:space="preserve"> 1 + ROW() - ROW(Shading_Count)</f>
        <v>151</v>
      </c>
      <c r="Q217">
        <f t="shared" si="74"/>
        <v>76</v>
      </c>
      <c r="R217">
        <f t="shared" si="75"/>
        <v>8.2540187722770511E-2</v>
      </c>
      <c r="S217">
        <f t="shared" si="76"/>
        <v>5.4890153502704465E-2</v>
      </c>
      <c r="T217">
        <f t="shared" si="77"/>
        <v>-8.2540187722770511E-2</v>
      </c>
      <c r="AO217">
        <f t="shared" ref="AO217:AS226" ca="1" si="96" xml:space="preserve"> Bézier_DistanceFromX + COS(INDEX(Bézier_DistanceStationary_Ang,AO$64)+(Bézier_t-0.5)*Circle_AngularWidth ) * INDEX(Bézier_DistanceStationary_Dist,AO$64)</f>
        <v>-4.6624304501229022E-2</v>
      </c>
      <c r="AP217">
        <f t="shared" ca="1" si="96"/>
        <v>0.46787942409128486</v>
      </c>
      <c r="AQ217" t="e">
        <f t="shared" ca="1" si="96"/>
        <v>#N/A</v>
      </c>
      <c r="AR217" t="e">
        <f t="shared" ca="1" si="96"/>
        <v>#N/A</v>
      </c>
      <c r="AS217" t="e">
        <f t="shared" ca="1" si="96"/>
        <v>#N/A</v>
      </c>
      <c r="AU217">
        <f t="shared" ref="AU217:AY226" ca="1" si="97" xml:space="preserve"> Bézier_DistanceFromY + SIN(INDEX(Bézier_DistanceStationary_Ang,AU$64)+(Bézier_t-0.5)*Circle_AngularWidth ) * INDEX(Bézier_DistanceStationary_Dist,AU$64)</f>
        <v>7.8621126559280219E-2</v>
      </c>
      <c r="AV217">
        <f t="shared" ca="1" si="97"/>
        <v>0.29744676496067446</v>
      </c>
      <c r="AW217" t="e">
        <f t="shared" ca="1" si="97"/>
        <v>#N/A</v>
      </c>
      <c r="AX217" t="e">
        <f t="shared" ca="1" si="97"/>
        <v>#N/A</v>
      </c>
      <c r="AY217" t="e">
        <f t="shared" ca="1" si="97"/>
        <v>#N/A</v>
      </c>
    </row>
    <row r="218" spans="2:51" x14ac:dyDescent="0.2">
      <c r="B218">
        <f xml:space="preserve"> (ROW()-ROW(Bézier_t)) / (ROWS(Bézier_t) - 1)</f>
        <v>7.373046875E-2</v>
      </c>
      <c r="C218">
        <f t="shared" si="95"/>
        <v>0.15559792802087033</v>
      </c>
      <c r="D218">
        <f t="shared" si="95"/>
        <v>0.11025712385579813</v>
      </c>
      <c r="E218">
        <f t="shared" si="72"/>
        <v>-0.15559792802087033</v>
      </c>
      <c r="G218">
        <f t="shared" si="78"/>
        <v>1.1517119510335006E-3</v>
      </c>
      <c r="H218">
        <f t="shared" si="79"/>
        <v>1.1259906721299484E-4</v>
      </c>
      <c r="J218">
        <f t="shared" si="73"/>
        <v>0.31546242979321282</v>
      </c>
      <c r="K218" t="b">
        <f t="shared" ca="1" si="90"/>
        <v>0</v>
      </c>
      <c r="P218">
        <f xml:space="preserve"> 1 + ROW() - ROW(Shading_Count)</f>
        <v>152</v>
      </c>
      <c r="Q218">
        <f t="shared" si="74"/>
        <v>1974</v>
      </c>
      <c r="R218">
        <f t="shared" si="75"/>
        <v>2.8591778391273692E-2</v>
      </c>
      <c r="S218">
        <f t="shared" si="76"/>
        <v>0.68978350290700741</v>
      </c>
      <c r="T218">
        <f t="shared" si="77"/>
        <v>-2.8591778391273692E-2</v>
      </c>
      <c r="AO218">
        <f t="shared" ca="1" si="96"/>
        <v>-4.6311291773552254E-2</v>
      </c>
      <c r="AP218">
        <f t="shared" ca="1" si="96"/>
        <v>0.46796838493514153</v>
      </c>
      <c r="AQ218" t="e">
        <f t="shared" ca="1" si="96"/>
        <v>#N/A</v>
      </c>
      <c r="AR218" t="e">
        <f t="shared" ca="1" si="96"/>
        <v>#N/A</v>
      </c>
      <c r="AS218" t="e">
        <f t="shared" ca="1" si="96"/>
        <v>#N/A</v>
      </c>
      <c r="AU218">
        <f t="shared" ca="1" si="97"/>
        <v>7.8573606082073311E-2</v>
      </c>
      <c r="AV218">
        <f t="shared" ca="1" si="97"/>
        <v>0.2979252891888558</v>
      </c>
      <c r="AW218" t="e">
        <f t="shared" ca="1" si="97"/>
        <v>#N/A</v>
      </c>
      <c r="AX218" t="e">
        <f t="shared" ca="1" si="97"/>
        <v>#N/A</v>
      </c>
      <c r="AY218" t="e">
        <f t="shared" ca="1" si="97"/>
        <v>#N/A</v>
      </c>
    </row>
    <row r="219" spans="2:51" x14ac:dyDescent="0.2">
      <c r="B219">
        <f xml:space="preserve"> (ROW()-ROW(Bézier_t)) / (ROWS(Bézier_t) - 1)</f>
        <v>7.421875E-2</v>
      </c>
      <c r="C219">
        <f t="shared" si="95"/>
        <v>0.15649045407772069</v>
      </c>
      <c r="D219">
        <f t="shared" si="95"/>
        <v>0.11098277434406058</v>
      </c>
      <c r="E219">
        <f t="shared" ref="E219:E282" si="98" xml:space="preserve"> -Bézier_X</f>
        <v>-0.15649045407772069</v>
      </c>
      <c r="G219">
        <f t="shared" si="78"/>
        <v>1.1502918730793468E-3</v>
      </c>
      <c r="H219">
        <f t="shared" si="79"/>
        <v>1.1323354342544072E-4</v>
      </c>
      <c r="J219">
        <f t="shared" ref="J219:J282" si="99" xml:space="preserve"> SQRT( (Bézier_X-Bézier_DistanceFromX)^2 + (Bézier_Y-Bézier_DistanceFromY)^2 )</f>
        <v>0.31527345831738202</v>
      </c>
      <c r="K219" t="b">
        <f t="shared" ca="1" si="90"/>
        <v>0</v>
      </c>
      <c r="P219">
        <f xml:space="preserve"> 1 + ROW() - ROW(Shading_Count)</f>
        <v>153</v>
      </c>
      <c r="Q219">
        <f t="shared" ref="Q219:Q282" si="100" xml:space="preserve"> IF(MOD(Shading_Count,2)=1, (Shading_Count+1)/2, ROWS(Bézier_t)+1-Shading_Count/2)</f>
        <v>77</v>
      </c>
      <c r="R219">
        <f t="shared" ref="R219:R282" si="101" xml:space="preserve"> INDEX(Bézier_X, Shading_Bezier_Row )</f>
        <v>8.3569542691111581E-2</v>
      </c>
      <c r="S219">
        <f t="shared" ref="S219:S282" si="102" xml:space="preserve"> INDEX(Bézier_Y, Shading_Bezier_Row )</f>
        <v>5.5620893668007577E-2</v>
      </c>
      <c r="T219">
        <f t="shared" ref="T219:T282" si="103" xml:space="preserve"> -Shading_X</f>
        <v>-8.3569542691111581E-2</v>
      </c>
      <c r="AO219">
        <f t="shared" ca="1" si="96"/>
        <v>-4.5998230612562196E-2</v>
      </c>
      <c r="AP219">
        <f t="shared" ca="1" si="96"/>
        <v>0.46805685636791655</v>
      </c>
      <c r="AQ219" t="e">
        <f t="shared" ca="1" si="96"/>
        <v>#N/A</v>
      </c>
      <c r="AR219" t="e">
        <f t="shared" ca="1" si="96"/>
        <v>#N/A</v>
      </c>
      <c r="AS219" t="e">
        <f t="shared" ca="1" si="96"/>
        <v>#N/A</v>
      </c>
      <c r="AU219">
        <f t="shared" ca="1" si="97"/>
        <v>7.852640573333336E-2</v>
      </c>
      <c r="AV219">
        <f t="shared" ca="1" si="97"/>
        <v>0.29840390414294626</v>
      </c>
      <c r="AW219" t="e">
        <f t="shared" ca="1" si="97"/>
        <v>#N/A</v>
      </c>
      <c r="AX219" t="e">
        <f t="shared" ca="1" si="97"/>
        <v>#N/A</v>
      </c>
      <c r="AY219" t="e">
        <f t="shared" ca="1" si="97"/>
        <v>#N/A</v>
      </c>
    </row>
    <row r="220" spans="2:51" x14ac:dyDescent="0.2">
      <c r="B220">
        <f xml:space="preserve"> (ROW()-ROW(Bézier_t)) / (ROWS(Bézier_t) - 1)</f>
        <v>7.470703125E-2</v>
      </c>
      <c r="C220">
        <f t="shared" si="95"/>
        <v>0.15738122412585656</v>
      </c>
      <c r="D220">
        <f t="shared" si="95"/>
        <v>0.11170833514638398</v>
      </c>
      <c r="E220">
        <f t="shared" si="98"/>
        <v>-0.15738122412585656</v>
      </c>
      <c r="G220">
        <f t="shared" si="78"/>
        <v>1.1488732552044887E-3</v>
      </c>
      <c r="H220">
        <f t="shared" si="79"/>
        <v>1.1386649333199012E-4</v>
      </c>
      <c r="J220">
        <f t="shared" si="99"/>
        <v>0.31508777349274875</v>
      </c>
      <c r="K220" t="b">
        <f t="shared" ca="1" si="90"/>
        <v>0</v>
      </c>
      <c r="P220">
        <f xml:space="preserve"> 1 + ROW() - ROW(Shading_Count)</f>
        <v>154</v>
      </c>
      <c r="Q220">
        <f t="shared" si="100"/>
        <v>1973</v>
      </c>
      <c r="R220">
        <f t="shared" si="101"/>
        <v>2.8987105563283051E-2</v>
      </c>
      <c r="S220">
        <f t="shared" si="102"/>
        <v>0.69019893016141631</v>
      </c>
      <c r="T220">
        <f t="shared" si="103"/>
        <v>-2.8987105563283051E-2</v>
      </c>
      <c r="AO220">
        <f t="shared" ca="1" si="96"/>
        <v>-4.5685121345664728E-2</v>
      </c>
      <c r="AP220">
        <f t="shared" ca="1" si="96"/>
        <v>0.46814483829708464</v>
      </c>
      <c r="AQ220" t="e">
        <f t="shared" ca="1" si="96"/>
        <v>#N/A</v>
      </c>
      <c r="AR220" t="e">
        <f t="shared" ca="1" si="96"/>
        <v>#N/A</v>
      </c>
      <c r="AS220" t="e">
        <f t="shared" ca="1" si="96"/>
        <v>#N/A</v>
      </c>
      <c r="AU220">
        <f t="shared" ca="1" si="97"/>
        <v>7.847952556242338E-2</v>
      </c>
      <c r="AV220">
        <f t="shared" ca="1" si="97"/>
        <v>0.29888260932240029</v>
      </c>
      <c r="AW220" t="e">
        <f t="shared" ca="1" si="97"/>
        <v>#N/A</v>
      </c>
      <c r="AX220" t="e">
        <f t="shared" ca="1" si="97"/>
        <v>#N/A</v>
      </c>
      <c r="AY220" t="e">
        <f t="shared" ca="1" si="97"/>
        <v>#N/A</v>
      </c>
    </row>
    <row r="221" spans="2:51" x14ac:dyDescent="0.2">
      <c r="B221">
        <f xml:space="preserve"> (ROW()-ROW(Bézier_t)) / (ROWS(Bézier_t) - 1)</f>
        <v>7.51953125E-2</v>
      </c>
      <c r="C221">
        <f t="shared" si="95"/>
        <v>0.15827023931778972</v>
      </c>
      <c r="D221">
        <f t="shared" si="95"/>
        <v>0.11243380567272927</v>
      </c>
      <c r="E221">
        <f t="shared" si="98"/>
        <v>-0.15827023931778972</v>
      </c>
      <c r="G221">
        <f t="shared" ref="G221:G284" si="104" xml:space="preserve"> SQRT( ($C221-$C220)^2 + ($D221-$D220)^2 )</f>
        <v>1.1474560976715681E-3</v>
      </c>
      <c r="H221">
        <f t="shared" ref="H221:H284" si="105" xml:space="preserve"> AVERAGE($C221,$C220) * ($D221-$D220)</f>
        <v>1.1449791666306197E-4</v>
      </c>
      <c r="J221">
        <f t="shared" si="99"/>
        <v>0.31490536670106678</v>
      </c>
      <c r="K221" t="b">
        <f t="shared" ca="1" si="90"/>
        <v>0</v>
      </c>
      <c r="P221">
        <f xml:space="preserve"> 1 + ROW() - ROW(Shading_Count)</f>
        <v>155</v>
      </c>
      <c r="Q221">
        <f t="shared" si="100"/>
        <v>78</v>
      </c>
      <c r="R221">
        <f t="shared" si="101"/>
        <v>8.4597054059850074E-2</v>
      </c>
      <c r="S221">
        <f t="shared" si="102"/>
        <v>5.6351588990341157E-2</v>
      </c>
      <c r="T221">
        <f t="shared" si="103"/>
        <v>-8.4597054059850074E-2</v>
      </c>
      <c r="AO221">
        <f t="shared" ca="1" si="96"/>
        <v>-4.537196430031603E-2</v>
      </c>
      <c r="AP221">
        <f t="shared" ca="1" si="96"/>
        <v>0.46823233063063258</v>
      </c>
      <c r="AQ221" t="e">
        <f t="shared" ca="1" si="96"/>
        <v>#N/A</v>
      </c>
      <c r="AR221" t="e">
        <f t="shared" ca="1" si="96"/>
        <v>#N/A</v>
      </c>
      <c r="AS221" t="e">
        <f t="shared" ca="1" si="96"/>
        <v>#N/A</v>
      </c>
      <c r="AU221">
        <f t="shared" ca="1" si="97"/>
        <v>7.8432965618371653E-2</v>
      </c>
      <c r="AV221">
        <f t="shared" ca="1" si="97"/>
        <v>0.29936140422657803</v>
      </c>
      <c r="AW221" t="e">
        <f t="shared" ca="1" si="97"/>
        <v>#N/A</v>
      </c>
      <c r="AX221" t="e">
        <f t="shared" ca="1" si="97"/>
        <v>#N/A</v>
      </c>
      <c r="AY221" t="e">
        <f t="shared" ca="1" si="97"/>
        <v>#N/A</v>
      </c>
    </row>
    <row r="222" spans="2:51" x14ac:dyDescent="0.2">
      <c r="B222">
        <f xml:space="preserve"> (ROW()-ROW(Bézier_t)) / (ROWS(Bézier_t) - 1)</f>
        <v>7.568359375E-2</v>
      </c>
      <c r="C222">
        <f t="shared" si="95"/>
        <v>0.15915750080603178</v>
      </c>
      <c r="D222">
        <f t="shared" si="95"/>
        <v>0.11315918533305737</v>
      </c>
      <c r="E222">
        <f t="shared" si="98"/>
        <v>-0.15915750080603178</v>
      </c>
      <c r="G222">
        <f t="shared" si="104"/>
        <v>1.1460404007430174E-3</v>
      </c>
      <c r="H222">
        <f t="shared" si="105"/>
        <v>1.1512781315486637E-4</v>
      </c>
      <c r="J222">
        <f t="shared" si="99"/>
        <v>0.31472622923852978</v>
      </c>
      <c r="K222" t="b">
        <f t="shared" ca="1" si="90"/>
        <v>0</v>
      </c>
      <c r="P222">
        <f xml:space="preserve"> 1 + ROW() - ROW(Shading_Count)</f>
        <v>156</v>
      </c>
      <c r="Q222">
        <f t="shared" si="100"/>
        <v>1972</v>
      </c>
      <c r="R222">
        <f t="shared" si="101"/>
        <v>2.9382774297846397E-2</v>
      </c>
      <c r="S222">
        <f t="shared" si="102"/>
        <v>0.69061319385877407</v>
      </c>
      <c r="T222">
        <f t="shared" si="103"/>
        <v>-2.9382774297846397E-2</v>
      </c>
      <c r="AO222">
        <f t="shared" ca="1" si="96"/>
        <v>-4.5058759804022352E-2</v>
      </c>
      <c r="AP222">
        <f t="shared" ca="1" si="96"/>
        <v>0.46831933327705894</v>
      </c>
      <c r="AQ222" t="e">
        <f t="shared" ca="1" si="96"/>
        <v>#N/A</v>
      </c>
      <c r="AR222" t="e">
        <f t="shared" ca="1" si="96"/>
        <v>#N/A</v>
      </c>
      <c r="AS222" t="e">
        <f t="shared" ca="1" si="96"/>
        <v>#N/A</v>
      </c>
      <c r="AU222">
        <f t="shared" ca="1" si="97"/>
        <v>7.8386725949871561E-2</v>
      </c>
      <c r="AV222">
        <f t="shared" ca="1" si="97"/>
        <v>0.29984028835474585</v>
      </c>
      <c r="AW222" t="e">
        <f t="shared" ca="1" si="97"/>
        <v>#N/A</v>
      </c>
      <c r="AX222" t="e">
        <f t="shared" ca="1" si="97"/>
        <v>#N/A</v>
      </c>
      <c r="AY222" t="e">
        <f t="shared" ca="1" si="97"/>
        <v>#N/A</v>
      </c>
    </row>
    <row r="223" spans="2:51" x14ac:dyDescent="0.2">
      <c r="B223">
        <f xml:space="preserve"> (ROW()-ROW(Bézier_t)) / (ROWS(Bézier_t) - 1)</f>
        <v>7.6171875E-2</v>
      </c>
      <c r="C223">
        <f t="shared" si="95"/>
        <v>0.16004300974309446</v>
      </c>
      <c r="D223">
        <f t="shared" si="95"/>
        <v>0.11388447353732922</v>
      </c>
      <c r="E223">
        <f t="shared" si="98"/>
        <v>-0.16004300974309446</v>
      </c>
      <c r="G223">
        <f t="shared" si="104"/>
        <v>1.1446261646816292E-3</v>
      </c>
      <c r="H223">
        <f t="shared" si="105"/>
        <v>1.1575618254941736E-4</v>
      </c>
      <c r="J223">
        <f t="shared" si="99"/>
        <v>0.31455035231636624</v>
      </c>
      <c r="K223" t="b">
        <f t="shared" ca="1" si="90"/>
        <v>0</v>
      </c>
      <c r="P223">
        <f xml:space="preserve"> 1 + ROW() - ROW(Shading_Count)</f>
        <v>157</v>
      </c>
      <c r="Q223">
        <f t="shared" si="100"/>
        <v>79</v>
      </c>
      <c r="R223">
        <f t="shared" si="101"/>
        <v>8.5622722981497659E-2</v>
      </c>
      <c r="S223">
        <f t="shared" si="102"/>
        <v>5.7082238879666153E-2</v>
      </c>
      <c r="T223">
        <f t="shared" si="103"/>
        <v>-8.5622722981497659E-2</v>
      </c>
      <c r="AO223">
        <f t="shared" ca="1" si="96"/>
        <v>-4.4745508184339255E-2</v>
      </c>
      <c r="AP223">
        <f t="shared" ca="1" si="96"/>
        <v>0.46840584614537462</v>
      </c>
      <c r="AQ223" t="e">
        <f t="shared" ca="1" si="96"/>
        <v>#N/A</v>
      </c>
      <c r="AR223" t="e">
        <f t="shared" ca="1" si="96"/>
        <v>#N/A</v>
      </c>
      <c r="AS223" t="e">
        <f t="shared" ca="1" si="96"/>
        <v>#N/A</v>
      </c>
      <c r="AU223">
        <f t="shared" ca="1" si="97"/>
        <v>7.8340806605281532E-2</v>
      </c>
      <c r="AV223">
        <f t="shared" ca="1" si="97"/>
        <v>0.30031926120607677</v>
      </c>
      <c r="AW223" t="e">
        <f t="shared" ca="1" si="97"/>
        <v>#N/A</v>
      </c>
      <c r="AX223" t="e">
        <f t="shared" ca="1" si="97"/>
        <v>#N/A</v>
      </c>
      <c r="AY223" t="e">
        <f t="shared" ca="1" si="97"/>
        <v>#N/A</v>
      </c>
    </row>
    <row r="224" spans="2:51" x14ac:dyDescent="0.2">
      <c r="B224">
        <f xml:space="preserve"> (ROW()-ROW(Bézier_t)) / (ROWS(Bézier_t) - 1)</f>
        <v>7.666015625E-2</v>
      </c>
      <c r="C224">
        <f t="shared" si="95"/>
        <v>0.1609267672814895</v>
      </c>
      <c r="D224">
        <f t="shared" si="95"/>
        <v>0.11460966969550573</v>
      </c>
      <c r="E224">
        <f t="shared" si="98"/>
        <v>-0.1609267672814895</v>
      </c>
      <c r="G224">
        <f t="shared" si="104"/>
        <v>1.1432133897501481E-3</v>
      </c>
      <c r="H224">
        <f t="shared" si="105"/>
        <v>1.1638302459449982E-4</v>
      </c>
      <c r="J224">
        <f t="shared" si="99"/>
        <v>0.31437772706144773</v>
      </c>
      <c r="K224" t="b">
        <f t="shared" ca="1" si="90"/>
        <v>0</v>
      </c>
      <c r="P224">
        <f xml:space="preserve"> 1 + ROW() - ROW(Shading_Count)</f>
        <v>158</v>
      </c>
      <c r="Q224">
        <f t="shared" si="100"/>
        <v>1971</v>
      </c>
      <c r="R224">
        <f t="shared" si="101"/>
        <v>2.9778783442452463E-2</v>
      </c>
      <c r="S224">
        <f t="shared" si="102"/>
        <v>0.69102629458911957</v>
      </c>
      <c r="T224">
        <f t="shared" si="103"/>
        <v>-2.9778783442452463E-2</v>
      </c>
      <c r="AO224">
        <f t="shared" ca="1" si="96"/>
        <v>-4.4432209768872084E-2</v>
      </c>
      <c r="AP224">
        <f t="shared" ca="1" si="96"/>
        <v>0.46849186914510255</v>
      </c>
      <c r="AQ224" t="e">
        <f t="shared" ca="1" si="96"/>
        <v>#N/A</v>
      </c>
      <c r="AR224" t="e">
        <f t="shared" ca="1" si="96"/>
        <v>#N/A</v>
      </c>
      <c r="AS224" t="e">
        <f t="shared" ca="1" si="96"/>
        <v>#N/A</v>
      </c>
      <c r="AU224">
        <f t="shared" ca="1" si="97"/>
        <v>7.829520763262493E-2</v>
      </c>
      <c r="AV224">
        <f t="shared" ca="1" si="97"/>
        <v>0.30079832227965092</v>
      </c>
      <c r="AW224" t="e">
        <f t="shared" ca="1" si="97"/>
        <v>#N/A</v>
      </c>
      <c r="AX224" t="e">
        <f t="shared" ca="1" si="97"/>
        <v>#N/A</v>
      </c>
      <c r="AY224" t="e">
        <f t="shared" ca="1" si="97"/>
        <v>#N/A</v>
      </c>
    </row>
    <row r="225" spans="2:51" x14ac:dyDescent="0.2">
      <c r="B225">
        <f xml:space="preserve"> (ROW()-ROW(Bézier_t)) / (ROWS(Bézier_t) - 1)</f>
        <v>7.71484375E-2</v>
      </c>
      <c r="C225">
        <f t="shared" si="95"/>
        <v>0.16180877457372847</v>
      </c>
      <c r="D225">
        <f t="shared" si="95"/>
        <v>0.11533477321754783</v>
      </c>
      <c r="E225">
        <f t="shared" si="98"/>
        <v>-0.16180877457372847</v>
      </c>
      <c r="G225">
        <f t="shared" si="104"/>
        <v>1.1418020762113616E-3</v>
      </c>
      <c r="H225">
        <f t="shared" si="105"/>
        <v>1.1700833904369124E-4</v>
      </c>
      <c r="J225">
        <f t="shared" si="99"/>
        <v>0.31420834451690971</v>
      </c>
      <c r="K225" t="b">
        <f t="shared" ca="1" si="90"/>
        <v>0</v>
      </c>
      <c r="P225">
        <f xml:space="preserve"> 1 + ROW() - ROW(Shading_Count)</f>
        <v>159</v>
      </c>
      <c r="Q225">
        <f t="shared" si="100"/>
        <v>80</v>
      </c>
      <c r="R225">
        <f t="shared" si="101"/>
        <v>8.6646550608566048E-2</v>
      </c>
      <c r="S225">
        <f t="shared" si="102"/>
        <v>5.7812842745943477E-2</v>
      </c>
      <c r="T225">
        <f t="shared" si="103"/>
        <v>-8.6646550608566048E-2</v>
      </c>
      <c r="AO225">
        <f t="shared" ca="1" si="96"/>
        <v>-4.4118864885274639E-2</v>
      </c>
      <c r="AP225">
        <f t="shared" ca="1" si="96"/>
        <v>0.46857740218627819</v>
      </c>
      <c r="AQ225" t="e">
        <f t="shared" ca="1" si="96"/>
        <v>#N/A</v>
      </c>
      <c r="AR225" t="e">
        <f t="shared" ca="1" si="96"/>
        <v>#N/A</v>
      </c>
      <c r="AS225" t="e">
        <f t="shared" ca="1" si="96"/>
        <v>#N/A</v>
      </c>
      <c r="AU225">
        <f t="shared" ca="1" si="97"/>
        <v>7.8249929079590108E-2</v>
      </c>
      <c r="AV225">
        <f t="shared" ca="1" si="97"/>
        <v>0.3012774710744564</v>
      </c>
      <c r="AW225" t="e">
        <f t="shared" ca="1" si="97"/>
        <v>#N/A</v>
      </c>
      <c r="AX225" t="e">
        <f t="shared" ca="1" si="97"/>
        <v>#N/A</v>
      </c>
      <c r="AY225" t="e">
        <f t="shared" ca="1" si="97"/>
        <v>#N/A</v>
      </c>
    </row>
    <row r="226" spans="2:51" x14ac:dyDescent="0.2">
      <c r="B226">
        <f xml:space="preserve"> (ROW()-ROW(Bézier_t)) / (ROWS(Bézier_t) - 1)</f>
        <v>7.763671875E-2</v>
      </c>
      <c r="C226">
        <f t="shared" si="95"/>
        <v>0.16268903277232316</v>
      </c>
      <c r="D226">
        <f t="shared" si="95"/>
        <v>0.11605978351341648</v>
      </c>
      <c r="E226">
        <f t="shared" si="98"/>
        <v>-0.16268903277232316</v>
      </c>
      <c r="G226">
        <f t="shared" si="104"/>
        <v>1.1403922243284168E-3</v>
      </c>
      <c r="H226">
        <f t="shared" si="105"/>
        <v>1.1763212565634407E-4</v>
      </c>
      <c r="J226">
        <f t="shared" si="99"/>
        <v>0.31404219564278496</v>
      </c>
      <c r="K226" t="b">
        <f t="shared" ca="1" si="90"/>
        <v>0</v>
      </c>
      <c r="P226">
        <f xml:space="preserve"> 1 + ROW() - ROW(Shading_Count)</f>
        <v>160</v>
      </c>
      <c r="Q226">
        <f t="shared" si="100"/>
        <v>1970</v>
      </c>
      <c r="R226">
        <f t="shared" si="101"/>
        <v>3.0175131844589146E-2</v>
      </c>
      <c r="S226">
        <f t="shared" si="102"/>
        <v>0.69143823294249185</v>
      </c>
      <c r="T226">
        <f t="shared" si="103"/>
        <v>-3.0175131844589146E-2</v>
      </c>
      <c r="AO226">
        <f t="shared" ca="1" si="96"/>
        <v>-4.3805473861249597E-2</v>
      </c>
      <c r="AP226">
        <f t="shared" ca="1" si="96"/>
        <v>0.46866244517944933</v>
      </c>
      <c r="AQ226" t="e">
        <f t="shared" ca="1" si="96"/>
        <v>#N/A</v>
      </c>
      <c r="AR226" t="e">
        <f t="shared" ca="1" si="96"/>
        <v>#N/A</v>
      </c>
      <c r="AS226" t="e">
        <f t="shared" ca="1" si="96"/>
        <v>#N/A</v>
      </c>
      <c r="AU226">
        <f t="shared" ca="1" si="97"/>
        <v>7.8204970993530354E-2</v>
      </c>
      <c r="AV226">
        <f t="shared" ca="1" si="97"/>
        <v>0.30175670708938929</v>
      </c>
      <c r="AW226" t="e">
        <f t="shared" ca="1" si="97"/>
        <v>#N/A</v>
      </c>
      <c r="AX226" t="e">
        <f t="shared" ca="1" si="97"/>
        <v>#N/A</v>
      </c>
      <c r="AY226" t="e">
        <f t="shared" ca="1" si="97"/>
        <v>#N/A</v>
      </c>
    </row>
    <row r="227" spans="2:51" x14ac:dyDescent="0.2">
      <c r="B227">
        <f xml:space="preserve"> (ROW()-ROW(Bézier_t)) / (ROWS(Bézier_t) - 1)</f>
        <v>7.8125E-2</v>
      </c>
      <c r="C227">
        <f t="shared" si="95"/>
        <v>0.16356754302978518</v>
      </c>
      <c r="D227">
        <f t="shared" si="95"/>
        <v>0.11678469999307256</v>
      </c>
      <c r="E227">
        <f t="shared" si="98"/>
        <v>-0.16356754302978518</v>
      </c>
      <c r="G227">
        <f t="shared" si="104"/>
        <v>1.1389838343641935E-3</v>
      </c>
      <c r="H227">
        <f t="shared" si="105"/>
        <v>1.1825438419755646E-4</v>
      </c>
      <c r="J227">
        <f t="shared" si="99"/>
        <v>0.31387927131664961</v>
      </c>
      <c r="K227" t="b">
        <f t="shared" ca="1" si="90"/>
        <v>0</v>
      </c>
      <c r="P227">
        <f xml:space="preserve"> 1 + ROW() - ROW(Shading_Count)</f>
        <v>161</v>
      </c>
      <c r="Q227">
        <f t="shared" si="100"/>
        <v>81</v>
      </c>
      <c r="R227">
        <f t="shared" si="101"/>
        <v>8.7668538093566908E-2</v>
      </c>
      <c r="S227">
        <f t="shared" si="102"/>
        <v>5.8543399999134063E-2</v>
      </c>
      <c r="T227">
        <f t="shared" si="103"/>
        <v>-8.7668538093566908E-2</v>
      </c>
      <c r="AO227">
        <f t="shared" ref="AO227:AS236" ca="1" si="106" xml:space="preserve"> Bézier_DistanceFromX + COS(INDEX(Bézier_DistanceStationary_Ang,AO$64)+(Bézier_t-0.5)*Circle_AngularWidth ) * INDEX(Bézier_DistanceStationary_Dist,AO$64)</f>
        <v>-4.3492037024547812E-2</v>
      </c>
      <c r="AP227">
        <f t="shared" ca="1" si="106"/>
        <v>0.4687469980356761</v>
      </c>
      <c r="AQ227" t="e">
        <f t="shared" ca="1" si="106"/>
        <v>#N/A</v>
      </c>
      <c r="AR227" t="e">
        <f t="shared" ca="1" si="106"/>
        <v>#N/A</v>
      </c>
      <c r="AS227" t="e">
        <f t="shared" ca="1" si="106"/>
        <v>#N/A</v>
      </c>
      <c r="AU227">
        <f t="shared" ref="AU227:AY236" ca="1" si="107" xml:space="preserve"> Bézier_DistanceFromY + SIN(INDEX(Bézier_DistanceStationary_Ang,AU$64)+(Bézier_t-0.5)*Circle_AngularWidth ) * INDEX(Bézier_DistanceStationary_Dist,AU$64)</f>
        <v>7.8160333421463779E-2</v>
      </c>
      <c r="AV227">
        <f t="shared" ca="1" si="107"/>
        <v>0.30223602982325465</v>
      </c>
      <c r="AW227" t="e">
        <f t="shared" ca="1" si="107"/>
        <v>#N/A</v>
      </c>
      <c r="AX227" t="e">
        <f t="shared" ca="1" si="107"/>
        <v>#N/A</v>
      </c>
      <c r="AY227" t="e">
        <f t="shared" ca="1" si="107"/>
        <v>#N/A</v>
      </c>
    </row>
    <row r="228" spans="2:51" x14ac:dyDescent="0.2">
      <c r="B228">
        <f xml:space="preserve"> (ROW()-ROW(Bézier_t)) / (ROWS(Bézier_t) - 1)</f>
        <v>7.861328125E-2</v>
      </c>
      <c r="C228">
        <f t="shared" si="95"/>
        <v>0.16444430649862626</v>
      </c>
      <c r="D228">
        <f t="shared" si="95"/>
        <v>0.11750952206647701</v>
      </c>
      <c r="E228">
        <f t="shared" si="98"/>
        <v>-0.16444430649862626</v>
      </c>
      <c r="G228">
        <f t="shared" si="104"/>
        <v>1.137576906581954E-3</v>
      </c>
      <c r="H228">
        <f t="shared" si="105"/>
        <v>1.1887511443820569E-4</v>
      </c>
      <c r="J228">
        <f t="shared" si="99"/>
        <v>0.31371956233428105</v>
      </c>
      <c r="K228" t="b">
        <f t="shared" ca="1" si="90"/>
        <v>0</v>
      </c>
      <c r="P228">
        <f xml:space="preserve"> 1 + ROW() - ROW(Shading_Count)</f>
        <v>162</v>
      </c>
      <c r="Q228">
        <f t="shared" si="100"/>
        <v>1969</v>
      </c>
      <c r="R228">
        <f t="shared" si="101"/>
        <v>3.0571818351745605E-2</v>
      </c>
      <c r="S228">
        <f t="shared" si="102"/>
        <v>0.69184900950893036</v>
      </c>
      <c r="T228">
        <f t="shared" si="103"/>
        <v>-3.0571818351745605E-2</v>
      </c>
      <c r="AO228">
        <f t="shared" ca="1" si="106"/>
        <v>-4.317855470296806E-2</v>
      </c>
      <c r="AP228">
        <f t="shared" ca="1" si="106"/>
        <v>0.46883106066653152</v>
      </c>
      <c r="AQ228" t="e">
        <f t="shared" ca="1" si="106"/>
        <v>#N/A</v>
      </c>
      <c r="AR228" t="e">
        <f t="shared" ca="1" si="106"/>
        <v>#N/A</v>
      </c>
      <c r="AS228" t="e">
        <f t="shared" ca="1" si="106"/>
        <v>#N/A</v>
      </c>
      <c r="AU228">
        <f t="shared" ca="1" si="107"/>
        <v>7.8116016410073208E-2</v>
      </c>
      <c r="AV228">
        <f t="shared" ca="1" si="107"/>
        <v>0.3027154387747667</v>
      </c>
      <c r="AW228" t="e">
        <f t="shared" ca="1" si="107"/>
        <v>#N/A</v>
      </c>
      <c r="AX228" t="e">
        <f t="shared" ca="1" si="107"/>
        <v>#N/A</v>
      </c>
      <c r="AY228" t="e">
        <f t="shared" ca="1" si="107"/>
        <v>#N/A</v>
      </c>
    </row>
    <row r="229" spans="2:51" x14ac:dyDescent="0.2">
      <c r="B229">
        <f xml:space="preserve"> (ROW()-ROW(Bézier_t)) / (ROWS(Bézier_t) - 1)</f>
        <v>7.91015625E-2</v>
      </c>
      <c r="C229">
        <f t="shared" si="95"/>
        <v>0.16531932433135813</v>
      </c>
      <c r="D229">
        <f t="shared" si="95"/>
        <v>0.11823424914359075</v>
      </c>
      <c r="E229">
        <f t="shared" si="98"/>
        <v>-0.16531932433135813</v>
      </c>
      <c r="G229">
        <f t="shared" si="104"/>
        <v>1.1361714412449334E-3</v>
      </c>
      <c r="H229">
        <f t="shared" si="105"/>
        <v>1.1949431615491456E-4</v>
      </c>
      <c r="J229">
        <f t="shared" si="99"/>
        <v>0.31356305941032842</v>
      </c>
      <c r="K229" t="b">
        <f t="shared" ca="1" si="90"/>
        <v>0</v>
      </c>
      <c r="P229">
        <f xml:space="preserve"> 1 + ROW() - ROW(Shading_Count)</f>
        <v>163</v>
      </c>
      <c r="Q229">
        <f t="shared" si="100"/>
        <v>82</v>
      </c>
      <c r="R229">
        <f t="shared" si="101"/>
        <v>8.8688686589011939E-2</v>
      </c>
      <c r="S229">
        <f t="shared" si="102"/>
        <v>5.9273910049198845E-2</v>
      </c>
      <c r="T229">
        <f t="shared" si="103"/>
        <v>-8.8688686589011939E-2</v>
      </c>
      <c r="AO229">
        <f t="shared" ca="1" si="106"/>
        <v>-4.2865027224356748E-2</v>
      </c>
      <c r="AP229">
        <f t="shared" ca="1" si="106"/>
        <v>0.46891463298410102</v>
      </c>
      <c r="AQ229" t="e">
        <f t="shared" ca="1" si="106"/>
        <v>#N/A</v>
      </c>
      <c r="AR229" t="e">
        <f t="shared" ca="1" si="106"/>
        <v>#N/A</v>
      </c>
      <c r="AS229" t="e">
        <f t="shared" ca="1" si="106"/>
        <v>#N/A</v>
      </c>
      <c r="AU229">
        <f t="shared" ca="1" si="107"/>
        <v>7.80720200057064E-2</v>
      </c>
      <c r="AV229">
        <f t="shared" ca="1" si="107"/>
        <v>0.30319493344254966</v>
      </c>
      <c r="AW229" t="e">
        <f t="shared" ca="1" si="107"/>
        <v>#N/A</v>
      </c>
      <c r="AX229" t="e">
        <f t="shared" ca="1" si="107"/>
        <v>#N/A</v>
      </c>
      <c r="AY229" t="e">
        <f t="shared" ca="1" si="107"/>
        <v>#N/A</v>
      </c>
    </row>
    <row r="230" spans="2:51" x14ac:dyDescent="0.2">
      <c r="B230">
        <f xml:space="preserve"> (ROW()-ROW(Bézier_t)) / (ROWS(Bézier_t) - 1)</f>
        <v>7.958984375E-2</v>
      </c>
      <c r="C230">
        <f t="shared" si="95"/>
        <v>0.16619259768049235</v>
      </c>
      <c r="D230">
        <f t="shared" si="95"/>
        <v>0.11895888063437475</v>
      </c>
      <c r="E230">
        <f t="shared" si="98"/>
        <v>-0.16619259768049235</v>
      </c>
      <c r="G230">
        <f t="shared" si="104"/>
        <v>1.1347674386163694E-3</v>
      </c>
      <c r="H230">
        <f t="shared" si="105"/>
        <v>1.201119891300582E-4</v>
      </c>
      <c r="J230">
        <f t="shared" si="99"/>
        <v>0.31340975317899422</v>
      </c>
      <c r="K230" t="b">
        <f t="shared" ca="1" si="90"/>
        <v>0</v>
      </c>
      <c r="P230">
        <f xml:space="preserve"> 1 + ROW() - ROW(Shading_Count)</f>
        <v>164</v>
      </c>
      <c r="Q230">
        <f t="shared" si="100"/>
        <v>1968</v>
      </c>
      <c r="R230">
        <f t="shared" si="101"/>
        <v>3.0968841811409305E-2</v>
      </c>
      <c r="S230">
        <f t="shared" si="102"/>
        <v>0.69225862487847367</v>
      </c>
      <c r="T230">
        <f t="shared" si="103"/>
        <v>-3.0968841811409305E-2</v>
      </c>
      <c r="AO230">
        <f t="shared" ca="1" si="106"/>
        <v>-4.255145491660723E-2</v>
      </c>
      <c r="AP230">
        <f t="shared" ca="1" si="106"/>
        <v>0.46899771490098296</v>
      </c>
      <c r="AQ230" t="e">
        <f t="shared" ca="1" si="106"/>
        <v>#N/A</v>
      </c>
      <c r="AR230" t="e">
        <f t="shared" ca="1" si="106"/>
        <v>#N/A</v>
      </c>
      <c r="AS230" t="e">
        <f t="shared" ca="1" si="106"/>
        <v>#N/A</v>
      </c>
      <c r="AU230">
        <f t="shared" ca="1" si="107"/>
        <v>7.8028344254375659E-2</v>
      </c>
      <c r="AV230">
        <f t="shared" ca="1" si="107"/>
        <v>0.30367451332513806</v>
      </c>
      <c r="AW230" t="e">
        <f t="shared" ca="1" si="107"/>
        <v>#N/A</v>
      </c>
      <c r="AX230" t="e">
        <f t="shared" ca="1" si="107"/>
        <v>#N/A</v>
      </c>
      <c r="AY230" t="e">
        <f t="shared" ca="1" si="107"/>
        <v>#N/A</v>
      </c>
    </row>
    <row r="231" spans="2:51" x14ac:dyDescent="0.2">
      <c r="B231">
        <f xml:space="preserve"> (ROW()-ROW(Bézier_t)) / (ROWS(Bézier_t) - 1)</f>
        <v>8.0078125E-2</v>
      </c>
      <c r="C231">
        <f t="shared" ref="C231:D250" si="108" xml:space="preserve"> ((a_*Bézier_t+b_)*Bézier_t+c_)*Bézier_t+Control0</f>
        <v>0.16706412769854073</v>
      </c>
      <c r="D231">
        <f t="shared" si="108"/>
        <v>0.1196834159487899</v>
      </c>
      <c r="E231">
        <f t="shared" si="98"/>
        <v>-0.16706412769854073</v>
      </c>
      <c r="G231">
        <f t="shared" si="104"/>
        <v>1.1333648989597562E-3</v>
      </c>
      <c r="H231">
        <f t="shared" si="105"/>
        <v>1.2072813315172969E-4</v>
      </c>
      <c r="J231">
        <f t="shared" si="99"/>
        <v>0.3132596341947288</v>
      </c>
      <c r="K231" t="b">
        <f t="shared" ca="1" si="90"/>
        <v>0</v>
      </c>
      <c r="P231">
        <f xml:space="preserve"> 1 + ROW() - ROW(Shading_Count)</f>
        <v>165</v>
      </c>
      <c r="Q231">
        <f t="shared" si="100"/>
        <v>83</v>
      </c>
      <c r="R231">
        <f t="shared" si="101"/>
        <v>8.9706997247412823E-2</v>
      </c>
      <c r="S231">
        <f t="shared" si="102"/>
        <v>6.0004372306098737E-2</v>
      </c>
      <c r="T231">
        <f t="shared" si="103"/>
        <v>-8.9706997247412823E-2</v>
      </c>
      <c r="AO231">
        <f t="shared" ca="1" si="106"/>
        <v>-4.2237838107660242E-2</v>
      </c>
      <c r="AP231">
        <f t="shared" ca="1" si="106"/>
        <v>0.46908030633028858</v>
      </c>
      <c r="AQ231" t="e">
        <f t="shared" ca="1" si="106"/>
        <v>#N/A</v>
      </c>
      <c r="AR231" t="e">
        <f t="shared" ca="1" si="106"/>
        <v>#N/A</v>
      </c>
      <c r="AS231" t="e">
        <f t="shared" ca="1" si="106"/>
        <v>#N/A</v>
      </c>
      <c r="AU231">
        <f t="shared" ca="1" si="107"/>
        <v>7.7984989201758004E-2</v>
      </c>
      <c r="AV231">
        <f t="shared" ca="1" si="107"/>
        <v>0.30415417792097715</v>
      </c>
      <c r="AW231" t="e">
        <f t="shared" ca="1" si="107"/>
        <v>#N/A</v>
      </c>
      <c r="AX231" t="e">
        <f t="shared" ca="1" si="107"/>
        <v>#N/A</v>
      </c>
      <c r="AY231" t="e">
        <f t="shared" ca="1" si="107"/>
        <v>#N/A</v>
      </c>
    </row>
    <row r="232" spans="2:51" x14ac:dyDescent="0.2">
      <c r="B232">
        <f xml:space="preserve"> (ROW()-ROW(Bézier_t)) / (ROWS(Bézier_t) - 1)</f>
        <v>8.056640625E-2</v>
      </c>
      <c r="C232">
        <f t="shared" si="108"/>
        <v>0.16793391553801487</v>
      </c>
      <c r="D232">
        <f t="shared" si="108"/>
        <v>0.12040785449679713</v>
      </c>
      <c r="E232">
        <f t="shared" si="98"/>
        <v>-0.16793391553801487</v>
      </c>
      <c r="G232">
        <f t="shared" si="104"/>
        <v>1.1319638225384752E-3</v>
      </c>
      <c r="H232">
        <f t="shared" si="105"/>
        <v>1.2134274801377691E-4</v>
      </c>
      <c r="J232">
        <f t="shared" si="99"/>
        <v>0.31311269293293481</v>
      </c>
      <c r="K232" t="b">
        <f t="shared" ca="1" si="90"/>
        <v>0</v>
      </c>
      <c r="P232">
        <f xml:space="preserve"> 1 + ROW() - ROW(Shading_Count)</f>
        <v>166</v>
      </c>
      <c r="Q232">
        <f t="shared" si="100"/>
        <v>1967</v>
      </c>
      <c r="R232">
        <f t="shared" si="101"/>
        <v>3.1366201071068557E-2</v>
      </c>
      <c r="S232">
        <f t="shared" si="102"/>
        <v>0.69266707964116114</v>
      </c>
      <c r="T232">
        <f t="shared" si="103"/>
        <v>-3.1366201071068557E-2</v>
      </c>
      <c r="AO232">
        <f t="shared" ca="1" si="106"/>
        <v>-4.1924177125502553E-2</v>
      </c>
      <c r="AP232">
        <f t="shared" ca="1" si="106"/>
        <v>0.46916240718564201</v>
      </c>
      <c r="AQ232" t="e">
        <f t="shared" ca="1" si="106"/>
        <v>#N/A</v>
      </c>
      <c r="AR232" t="e">
        <f t="shared" ca="1" si="106"/>
        <v>#N/A</v>
      </c>
      <c r="AS232" t="e">
        <f t="shared" ca="1" si="106"/>
        <v>#N/A</v>
      </c>
      <c r="AU232">
        <f t="shared" ca="1" si="107"/>
        <v>7.7941954893194998E-2</v>
      </c>
      <c r="AV232">
        <f t="shared" ca="1" si="107"/>
        <v>0.30463392672842382</v>
      </c>
      <c r="AW232" t="e">
        <f t="shared" ca="1" si="107"/>
        <v>#N/A</v>
      </c>
      <c r="AX232" t="e">
        <f t="shared" ca="1" si="107"/>
        <v>#N/A</v>
      </c>
      <c r="AY232" t="e">
        <f t="shared" ca="1" si="107"/>
        <v>#N/A</v>
      </c>
    </row>
    <row r="233" spans="2:51" x14ac:dyDescent="0.2">
      <c r="B233">
        <f xml:space="preserve"> (ROW()-ROW(Bézier_t)) / (ROWS(Bézier_t) - 1)</f>
        <v>8.10546875E-2</v>
      </c>
      <c r="C233">
        <f t="shared" si="108"/>
        <v>0.1688019623514265</v>
      </c>
      <c r="D233">
        <f t="shared" si="108"/>
        <v>0.12113219568835737</v>
      </c>
      <c r="E233">
        <f t="shared" si="98"/>
        <v>-0.1688019623514265</v>
      </c>
      <c r="G233">
        <f t="shared" si="104"/>
        <v>1.1305642096161514E-3</v>
      </c>
      <c r="H233">
        <f t="shared" si="105"/>
        <v>1.2195583351576126E-4</v>
      </c>
      <c r="J233">
        <f t="shared" si="99"/>
        <v>0.31296891979068436</v>
      </c>
      <c r="K233" t="b">
        <f t="shared" ca="1" si="90"/>
        <v>0</v>
      </c>
      <c r="P233">
        <f xml:space="preserve"> 1 + ROW() - ROW(Shading_Count)</f>
        <v>167</v>
      </c>
      <c r="Q233">
        <f t="shared" si="100"/>
        <v>84</v>
      </c>
      <c r="R233">
        <f t="shared" si="101"/>
        <v>9.0723471221281229E-2</v>
      </c>
      <c r="S233">
        <f t="shared" si="102"/>
        <v>6.0734786179794671E-2</v>
      </c>
      <c r="T233">
        <f t="shared" si="103"/>
        <v>-9.0723471221281229E-2</v>
      </c>
      <c r="AO233">
        <f t="shared" ca="1" si="106"/>
        <v>-4.1610472298167424E-2</v>
      </c>
      <c r="AP233">
        <f t="shared" ca="1" si="106"/>
        <v>0.46924401738118049</v>
      </c>
      <c r="AQ233" t="e">
        <f t="shared" ca="1" si="106"/>
        <v>#N/A</v>
      </c>
      <c r="AR233" t="e">
        <f t="shared" ca="1" si="106"/>
        <v>#N/A</v>
      </c>
      <c r="AS233" t="e">
        <f t="shared" ca="1" si="106"/>
        <v>#N/A</v>
      </c>
      <c r="AU233">
        <f t="shared" ca="1" si="107"/>
        <v>7.7899241373692862E-2</v>
      </c>
      <c r="AV233">
        <f t="shared" ca="1" si="107"/>
        <v>0.30511375924574674</v>
      </c>
      <c r="AW233" t="e">
        <f t="shared" ca="1" si="107"/>
        <v>#N/A</v>
      </c>
      <c r="AX233" t="e">
        <f t="shared" ca="1" si="107"/>
        <v>#N/A</v>
      </c>
      <c r="AY233" t="e">
        <f t="shared" ca="1" si="107"/>
        <v>#N/A</v>
      </c>
    </row>
    <row r="234" spans="2:51" x14ac:dyDescent="0.2">
      <c r="B234">
        <f xml:space="preserve"> (ROW()-ROW(Bézier_t)) / (ROWS(Bézier_t) - 1)</f>
        <v>8.154296875E-2</v>
      </c>
      <c r="C234">
        <f t="shared" si="108"/>
        <v>0.16966826929128734</v>
      </c>
      <c r="D234">
        <f t="shared" si="108"/>
        <v>0.12185643893343155</v>
      </c>
      <c r="E234">
        <f t="shared" si="98"/>
        <v>-0.16966826929128734</v>
      </c>
      <c r="G234">
        <f t="shared" si="104"/>
        <v>1.1291660604564034E-3</v>
      </c>
      <c r="H234">
        <f t="shared" si="105"/>
        <v>1.2256738946296467E-4</v>
      </c>
      <c r="J234">
        <f t="shared" si="99"/>
        <v>0.31282830508744663</v>
      </c>
      <c r="K234" t="b">
        <f t="shared" ca="1" si="90"/>
        <v>0</v>
      </c>
      <c r="P234">
        <f xml:space="preserve"> 1 + ROW() - ROW(Shading_Count)</f>
        <v>168</v>
      </c>
      <c r="Q234">
        <f t="shared" si="100"/>
        <v>1966</v>
      </c>
      <c r="R234">
        <f t="shared" si="101"/>
        <v>3.1763894978212109E-2</v>
      </c>
      <c r="S234">
        <f t="shared" si="102"/>
        <v>0.6930743743870319</v>
      </c>
      <c r="T234">
        <f t="shared" si="103"/>
        <v>-3.1763894978212109E-2</v>
      </c>
      <c r="AO234">
        <f t="shared" ca="1" si="106"/>
        <v>-4.129672395373396E-2</v>
      </c>
      <c r="AP234">
        <f t="shared" ca="1" si="106"/>
        <v>0.46932513683155441</v>
      </c>
      <c r="AQ234" t="e">
        <f t="shared" ca="1" si="106"/>
        <v>#N/A</v>
      </c>
      <c r="AR234" t="e">
        <f t="shared" ca="1" si="106"/>
        <v>#N/A</v>
      </c>
      <c r="AS234" t="e">
        <f t="shared" ca="1" si="106"/>
        <v>#N/A</v>
      </c>
      <c r="AU234">
        <f t="shared" ca="1" si="107"/>
        <v>7.7856848687922309E-2</v>
      </c>
      <c r="AV234">
        <f t="shared" ca="1" si="107"/>
        <v>0.30559367497112699</v>
      </c>
      <c r="AW234" t="e">
        <f t="shared" ca="1" si="107"/>
        <v>#N/A</v>
      </c>
      <c r="AX234" t="e">
        <f t="shared" ca="1" si="107"/>
        <v>#N/A</v>
      </c>
      <c r="AY234" t="e">
        <f t="shared" ca="1" si="107"/>
        <v>#N/A</v>
      </c>
    </row>
    <row r="235" spans="2:51" x14ac:dyDescent="0.2">
      <c r="B235">
        <f xml:space="preserve"> (ROW()-ROW(Bézier_t)) / (ROWS(Bézier_t) - 1)</f>
        <v>8.203125E-2</v>
      </c>
      <c r="C235">
        <f t="shared" si="108"/>
        <v>0.17053283751010898</v>
      </c>
      <c r="D235">
        <f t="shared" si="108"/>
        <v>0.1225805836419806</v>
      </c>
      <c r="E235">
        <f t="shared" si="98"/>
        <v>-0.17053283751010898</v>
      </c>
      <c r="G235">
        <f t="shared" si="104"/>
        <v>1.1277693753228119E-3</v>
      </c>
      <c r="H235">
        <f t="shared" si="105"/>
        <v>1.2317741566638047E-4</v>
      </c>
      <c r="J235">
        <f t="shared" si="99"/>
        <v>0.31269083906582607</v>
      </c>
      <c r="K235" t="b">
        <f t="shared" ca="1" si="90"/>
        <v>0</v>
      </c>
      <c r="P235">
        <f xml:space="preserve"> 1 + ROW() - ROW(Shading_Count)</f>
        <v>169</v>
      </c>
      <c r="Q235">
        <f t="shared" si="100"/>
        <v>85</v>
      </c>
      <c r="R235">
        <f t="shared" si="101"/>
        <v>9.1738109663128869E-2</v>
      </c>
      <c r="S235">
        <f t="shared" si="102"/>
        <v>6.1465151080247582E-2</v>
      </c>
      <c r="T235">
        <f t="shared" si="103"/>
        <v>-9.1738109663128869E-2</v>
      </c>
      <c r="AO235">
        <f t="shared" ca="1" si="106"/>
        <v>-4.0982932420326523E-2</v>
      </c>
      <c r="AP235">
        <f t="shared" ca="1" si="106"/>
        <v>0.46940576545192725</v>
      </c>
      <c r="AQ235" t="e">
        <f t="shared" ca="1" si="106"/>
        <v>#N/A</v>
      </c>
      <c r="AR235" t="e">
        <f t="shared" ca="1" si="106"/>
        <v>#N/A</v>
      </c>
      <c r="AS235" t="e">
        <f t="shared" ca="1" si="106"/>
        <v>#N/A</v>
      </c>
      <c r="AU235">
        <f t="shared" ca="1" si="107"/>
        <v>7.7814776880218484E-2</v>
      </c>
      <c r="AV235">
        <f t="shared" ca="1" si="107"/>
        <v>0.3060736734026589</v>
      </c>
      <c r="AW235" t="e">
        <f t="shared" ca="1" si="107"/>
        <v>#N/A</v>
      </c>
      <c r="AX235" t="e">
        <f t="shared" ca="1" si="107"/>
        <v>#N/A</v>
      </c>
      <c r="AY235" t="e">
        <f t="shared" ca="1" si="107"/>
        <v>#N/A</v>
      </c>
    </row>
    <row r="236" spans="2:51" x14ac:dyDescent="0.2">
      <c r="B236">
        <f xml:space="preserve"> (ROW()-ROW(Bézier_t)) / (ROWS(Bézier_t) - 1)</f>
        <v>8.251953125E-2</v>
      </c>
      <c r="C236">
        <f t="shared" si="108"/>
        <v>0.17139566816040319</v>
      </c>
      <c r="D236">
        <f t="shared" si="108"/>
        <v>0.12330462922396546</v>
      </c>
      <c r="E236">
        <f t="shared" si="98"/>
        <v>-0.17139566816040319</v>
      </c>
      <c r="G236">
        <f t="shared" si="104"/>
        <v>1.1263741544792869E-3</v>
      </c>
      <c r="H236">
        <f t="shared" si="105"/>
        <v>1.2378591194270899E-4</v>
      </c>
      <c r="J236">
        <f t="shared" si="99"/>
        <v>0.31255651189231215</v>
      </c>
      <c r="K236" t="b">
        <f t="shared" ca="1" si="90"/>
        <v>0</v>
      </c>
      <c r="P236">
        <f xml:space="preserve"> 1 + ROW() - ROW(Shading_Count)</f>
        <v>170</v>
      </c>
      <c r="Q236">
        <f t="shared" si="100"/>
        <v>1965</v>
      </c>
      <c r="R236">
        <f t="shared" si="101"/>
        <v>3.2161922380327834E-2</v>
      </c>
      <c r="S236">
        <f t="shared" si="102"/>
        <v>0.69348050970612474</v>
      </c>
      <c r="T236">
        <f t="shared" si="103"/>
        <v>-3.2161922380327834E-2</v>
      </c>
      <c r="AO236">
        <f t="shared" ca="1" si="106"/>
        <v>-4.0669098026115083E-2</v>
      </c>
      <c r="AP236">
        <f t="shared" ca="1" si="106"/>
        <v>0.46948590315797595</v>
      </c>
      <c r="AQ236" t="e">
        <f t="shared" ca="1" si="106"/>
        <v>#N/A</v>
      </c>
      <c r="AR236" t="e">
        <f t="shared" ca="1" si="106"/>
        <v>#N/A</v>
      </c>
      <c r="AS236" t="e">
        <f t="shared" ca="1" si="106"/>
        <v>#N/A</v>
      </c>
      <c r="AU236">
        <f t="shared" ca="1" si="107"/>
        <v>7.7773025994580913E-2</v>
      </c>
      <c r="AV236">
        <f t="shared" ca="1" si="107"/>
        <v>0.30655375403834989</v>
      </c>
      <c r="AW236" t="e">
        <f t="shared" ca="1" si="107"/>
        <v>#N/A</v>
      </c>
      <c r="AX236" t="e">
        <f t="shared" ca="1" si="107"/>
        <v>#N/A</v>
      </c>
      <c r="AY236" t="e">
        <f t="shared" ca="1" si="107"/>
        <v>#N/A</v>
      </c>
    </row>
    <row r="237" spans="2:51" x14ac:dyDescent="0.2">
      <c r="B237">
        <f xml:space="preserve"> (ROW()-ROW(Bézier_t)) / (ROWS(Bézier_t) - 1)</f>
        <v>8.30078125E-2</v>
      </c>
      <c r="C237">
        <f t="shared" si="108"/>
        <v>0.1722567623946816</v>
      </c>
      <c r="D237">
        <f t="shared" si="108"/>
        <v>0.12402857508934702</v>
      </c>
      <c r="E237">
        <f t="shared" si="98"/>
        <v>-0.1722567623946816</v>
      </c>
      <c r="G237">
        <f t="shared" si="104"/>
        <v>1.1249803981894875E-3</v>
      </c>
      <c r="H237">
        <f t="shared" si="105"/>
        <v>1.2439287811433894E-4</v>
      </c>
      <c r="J237">
        <f t="shared" si="99"/>
        <v>0.31242531365803899</v>
      </c>
      <c r="K237" t="b">
        <f t="shared" ca="1" si="90"/>
        <v>0</v>
      </c>
      <c r="P237">
        <f xml:space="preserve"> 1 + ROW() - ROW(Shading_Count)</f>
        <v>171</v>
      </c>
      <c r="Q237">
        <f t="shared" si="100"/>
        <v>86</v>
      </c>
      <c r="R237">
        <f t="shared" si="101"/>
        <v>9.2750913725467413E-2</v>
      </c>
      <c r="S237">
        <f t="shared" si="102"/>
        <v>6.2195466417418376E-2</v>
      </c>
      <c r="T237">
        <f t="shared" si="103"/>
        <v>-9.2750913725467413E-2</v>
      </c>
      <c r="AO237">
        <f t="shared" ref="AO237:AS246" ca="1" si="109" xml:space="preserve"> Bézier_DistanceFromX + COS(INDEX(Bézier_DistanceStationary_Ang,AO$64)+(Bézier_t-0.5)*Circle_AngularWidth ) * INDEX(Bézier_DistanceStationary_Dist,AO$64)</f>
        <v>-4.0355221099313943E-2</v>
      </c>
      <c r="AP237">
        <f t="shared" ca="1" si="109"/>
        <v>0.46956554986589089</v>
      </c>
      <c r="AQ237" t="e">
        <f t="shared" ca="1" si="109"/>
        <v>#N/A</v>
      </c>
      <c r="AR237" t="e">
        <f t="shared" ca="1" si="109"/>
        <v>#N/A</v>
      </c>
      <c r="AS237" t="e">
        <f t="shared" ca="1" si="109"/>
        <v>#N/A</v>
      </c>
      <c r="AU237">
        <f t="shared" ref="AU237:AY246" ca="1" si="110" xml:space="preserve"> Bézier_DistanceFromY + SIN(INDEX(Bézier_DistanceStationary_Ang,AU$64)+(Bézier_t-0.5)*Circle_AngularWidth ) * INDEX(Bézier_DistanceStationary_Dist,AU$64)</f>
        <v>7.7731596074673615E-2</v>
      </c>
      <c r="AV237">
        <f t="shared" ca="1" si="110"/>
        <v>0.30703391637612182</v>
      </c>
      <c r="AW237" t="e">
        <f t="shared" ca="1" si="110"/>
        <v>#N/A</v>
      </c>
      <c r="AX237" t="e">
        <f t="shared" ca="1" si="110"/>
        <v>#N/A</v>
      </c>
      <c r="AY237" t="e">
        <f t="shared" ca="1" si="110"/>
        <v>#N/A</v>
      </c>
    </row>
    <row r="238" spans="2:51" x14ac:dyDescent="0.2">
      <c r="B238">
        <f xml:space="preserve"> (ROW()-ROW(Bézier_t)) / (ROWS(Bézier_t) - 1)</f>
        <v>8.349609375E-2</v>
      </c>
      <c r="C238">
        <f t="shared" si="108"/>
        <v>0.17311612136545593</v>
      </c>
      <c r="D238">
        <f t="shared" si="108"/>
        <v>0.12475242064808625</v>
      </c>
      <c r="E238">
        <f t="shared" si="98"/>
        <v>-0.17311612136545593</v>
      </c>
      <c r="G238">
        <f t="shared" si="104"/>
        <v>1.1235881067174157E-3</v>
      </c>
      <c r="H238">
        <f t="shared" si="105"/>
        <v>1.2499831400936902E-4</v>
      </c>
      <c r="J238">
        <f t="shared" si="99"/>
        <v>0.31229723437955514</v>
      </c>
      <c r="K238" t="b">
        <f t="shared" ca="1" si="90"/>
        <v>0</v>
      </c>
      <c r="P238">
        <f xml:space="preserve"> 1 + ROW() - ROW(Shading_Count)</f>
        <v>172</v>
      </c>
      <c r="Q238">
        <f t="shared" si="100"/>
        <v>1964</v>
      </c>
      <c r="R238">
        <f t="shared" si="101"/>
        <v>3.2560282124904916E-2</v>
      </c>
      <c r="S238">
        <f t="shared" si="102"/>
        <v>0.69388548618847901</v>
      </c>
      <c r="T238">
        <f t="shared" si="103"/>
        <v>-3.2560282124904916E-2</v>
      </c>
      <c r="AO238">
        <f t="shared" ca="1" si="109"/>
        <v>-4.0041301968182362E-2</v>
      </c>
      <c r="AP238">
        <f t="shared" ca="1" si="109"/>
        <v>0.46964470549237586</v>
      </c>
      <c r="AQ238" t="e">
        <f t="shared" ca="1" si="109"/>
        <v>#N/A</v>
      </c>
      <c r="AR238" t="e">
        <f t="shared" ca="1" si="109"/>
        <v>#N/A</v>
      </c>
      <c r="AS238" t="e">
        <f t="shared" ca="1" si="109"/>
        <v>#N/A</v>
      </c>
      <c r="AU238">
        <f t="shared" ca="1" si="110"/>
        <v>7.7690487163824762E-2</v>
      </c>
      <c r="AV238">
        <f t="shared" ca="1" si="110"/>
        <v>0.30751415991381076</v>
      </c>
      <c r="AW238" t="e">
        <f t="shared" ca="1" si="110"/>
        <v>#N/A</v>
      </c>
      <c r="AX238" t="e">
        <f t="shared" ca="1" si="110"/>
        <v>#N/A</v>
      </c>
      <c r="AY238" t="e">
        <f t="shared" ca="1" si="110"/>
        <v>#N/A</v>
      </c>
    </row>
    <row r="239" spans="2:51" x14ac:dyDescent="0.2">
      <c r="B239">
        <f xml:space="preserve"> (ROW()-ROW(Bézier_t)) / (ROWS(Bézier_t) - 1)</f>
        <v>8.3984375E-2</v>
      </c>
      <c r="C239">
        <f t="shared" si="108"/>
        <v>0.1739737462252379</v>
      </c>
      <c r="D239">
        <f t="shared" si="108"/>
        <v>0.12547616531014405</v>
      </c>
      <c r="E239">
        <f t="shared" si="98"/>
        <v>-0.1739737462252379</v>
      </c>
      <c r="G239">
        <f t="shared" si="104"/>
        <v>1.1221972803269465E-3</v>
      </c>
      <c r="H239">
        <f t="shared" si="105"/>
        <v>1.2560221946155591E-4</v>
      </c>
      <c r="J239">
        <f t="shared" si="99"/>
        <v>0.31217226399960435</v>
      </c>
      <c r="K239" t="b">
        <f t="shared" ca="1" si="90"/>
        <v>0</v>
      </c>
      <c r="P239">
        <f xml:space="preserve"> 1 + ROW() - ROW(Shading_Count)</f>
        <v>173</v>
      </c>
      <c r="Q239">
        <f t="shared" si="100"/>
        <v>87</v>
      </c>
      <c r="R239">
        <f t="shared" si="101"/>
        <v>9.3761884560808556E-2</v>
      </c>
      <c r="S239">
        <f t="shared" si="102"/>
        <v>6.2925731601268006E-2</v>
      </c>
      <c r="T239">
        <f t="shared" si="103"/>
        <v>-9.3761884560808556E-2</v>
      </c>
      <c r="AO239">
        <f t="shared" ca="1" si="109"/>
        <v>-3.972734096102333E-2</v>
      </c>
      <c r="AP239">
        <f t="shared" ca="1" si="109"/>
        <v>0.46972336995464825</v>
      </c>
      <c r="AQ239" t="e">
        <f t="shared" ca="1" si="109"/>
        <v>#N/A</v>
      </c>
      <c r="AR239" t="e">
        <f t="shared" ca="1" si="109"/>
        <v>#N/A</v>
      </c>
      <c r="AS239" t="e">
        <f t="shared" ca="1" si="109"/>
        <v>#N/A</v>
      </c>
      <c r="AU239">
        <f t="shared" ca="1" si="110"/>
        <v>7.764969930502702E-2</v>
      </c>
      <c r="AV239">
        <f t="shared" ca="1" si="110"/>
        <v>0.30799448414916814</v>
      </c>
      <c r="AW239" t="e">
        <f t="shared" ca="1" si="110"/>
        <v>#N/A</v>
      </c>
      <c r="AX239" t="e">
        <f t="shared" ca="1" si="110"/>
        <v>#N/A</v>
      </c>
      <c r="AY239" t="e">
        <f t="shared" ca="1" si="110"/>
        <v>#N/A</v>
      </c>
    </row>
    <row r="240" spans="2:51" x14ac:dyDescent="0.2">
      <c r="B240">
        <f xml:space="preserve"> (ROW()-ROW(Bézier_t)) / (ROWS(Bézier_t) - 1)</f>
        <v>8.447265625E-2</v>
      </c>
      <c r="C240">
        <f t="shared" si="108"/>
        <v>0.17482963812653909</v>
      </c>
      <c r="D240">
        <f t="shared" si="108"/>
        <v>0.12619980848548135</v>
      </c>
      <c r="E240">
        <f t="shared" si="98"/>
        <v>-0.17482963812653909</v>
      </c>
      <c r="G240">
        <f t="shared" si="104"/>
        <v>1.1208079192819903E-3</v>
      </c>
      <c r="H240">
        <f t="shared" si="105"/>
        <v>1.2620459431035764E-4</v>
      </c>
      <c r="J240">
        <f t="shared" si="99"/>
        <v>0.3120503923879146</v>
      </c>
      <c r="K240" t="b">
        <f t="shared" ca="1" si="90"/>
        <v>0</v>
      </c>
      <c r="P240">
        <f xml:space="preserve"> 1 + ROW() - ROW(Shading_Count)</f>
        <v>174</v>
      </c>
      <c r="Q240">
        <f t="shared" si="100"/>
        <v>1963</v>
      </c>
      <c r="R240">
        <f t="shared" si="101"/>
        <v>3.2958973059430803E-2</v>
      </c>
      <c r="S240">
        <f t="shared" si="102"/>
        <v>0.6942893044241335</v>
      </c>
      <c r="T240">
        <f t="shared" si="103"/>
        <v>-3.2958973059430803E-2</v>
      </c>
      <c r="AO240">
        <f t="shared" ca="1" si="109"/>
        <v>-3.9413338406183877E-2</v>
      </c>
      <c r="AP240">
        <f t="shared" ca="1" si="109"/>
        <v>0.46980154317043915</v>
      </c>
      <c r="AQ240" t="e">
        <f t="shared" ca="1" si="109"/>
        <v>#N/A</v>
      </c>
      <c r="AR240" t="e">
        <f t="shared" ca="1" si="109"/>
        <v>#N/A</v>
      </c>
      <c r="AS240" t="e">
        <f t="shared" ca="1" si="109"/>
        <v>#N/A</v>
      </c>
      <c r="AU240">
        <f t="shared" ca="1" si="110"/>
        <v>7.7609232540937045E-2</v>
      </c>
      <c r="AV240">
        <f t="shared" ca="1" si="110"/>
        <v>0.30847488857986083</v>
      </c>
      <c r="AW240" t="e">
        <f t="shared" ca="1" si="110"/>
        <v>#N/A</v>
      </c>
      <c r="AX240" t="e">
        <f t="shared" ca="1" si="110"/>
        <v>#N/A</v>
      </c>
      <c r="AY240" t="e">
        <f t="shared" ca="1" si="110"/>
        <v>#N/A</v>
      </c>
    </row>
    <row r="241" spans="2:51" x14ac:dyDescent="0.2">
      <c r="B241">
        <f xml:space="preserve"> (ROW()-ROW(Bézier_t)) / (ROWS(Bézier_t) - 1)</f>
        <v>8.49609375E-2</v>
      </c>
      <c r="C241">
        <f t="shared" si="108"/>
        <v>0.1756837982218713</v>
      </c>
      <c r="D241">
        <f t="shared" si="108"/>
        <v>0.12692334958405907</v>
      </c>
      <c r="E241">
        <f t="shared" si="98"/>
        <v>-0.1756837982218713</v>
      </c>
      <c r="G241">
        <f t="shared" si="104"/>
        <v>1.1194200238467168E-3</v>
      </c>
      <c r="H241">
        <f t="shared" si="105"/>
        <v>1.2680543840089091E-4</v>
      </c>
      <c r="J241">
        <f t="shared" si="99"/>
        <v>0.31193160934199854</v>
      </c>
      <c r="K241" t="b">
        <f t="shared" ca="1" si="90"/>
        <v>0</v>
      </c>
      <c r="P241">
        <f xml:space="preserve"> 1 + ROW() - ROW(Shading_Count)</f>
        <v>175</v>
      </c>
      <c r="Q241">
        <f t="shared" si="100"/>
        <v>88</v>
      </c>
      <c r="R241">
        <f t="shared" si="101"/>
        <v>9.4771023321663983E-2</v>
      </c>
      <c r="S241">
        <f t="shared" si="102"/>
        <v>6.3655946041757394E-2</v>
      </c>
      <c r="T241">
        <f t="shared" si="103"/>
        <v>-9.4771023321663983E-2</v>
      </c>
      <c r="AO241">
        <f t="shared" ca="1" si="109"/>
        <v>-3.909929463205445E-2</v>
      </c>
      <c r="AP241">
        <f t="shared" ca="1" si="109"/>
        <v>0.4698792250579934</v>
      </c>
      <c r="AQ241" t="e">
        <f t="shared" ca="1" si="109"/>
        <v>#N/A</v>
      </c>
      <c r="AR241" t="e">
        <f t="shared" ca="1" si="109"/>
        <v>#N/A</v>
      </c>
      <c r="AS241" t="e">
        <f t="shared" ca="1" si="109"/>
        <v>#N/A</v>
      </c>
      <c r="AU241">
        <f t="shared" ca="1" si="110"/>
        <v>7.7569086913875984E-2</v>
      </c>
      <c r="AV241">
        <f t="shared" ca="1" si="110"/>
        <v>0.30895537270347184</v>
      </c>
      <c r="AW241" t="e">
        <f t="shared" ca="1" si="110"/>
        <v>#N/A</v>
      </c>
      <c r="AX241" t="e">
        <f t="shared" ca="1" si="110"/>
        <v>#N/A</v>
      </c>
      <c r="AY241" t="e">
        <f t="shared" ca="1" si="110"/>
        <v>#N/A</v>
      </c>
    </row>
    <row r="242" spans="2:51" x14ac:dyDescent="0.2">
      <c r="B242">
        <f xml:space="preserve"> (ROW()-ROW(Bézier_t)) / (ROWS(Bézier_t) - 1)</f>
        <v>8.544921875E-2</v>
      </c>
      <c r="C242">
        <f t="shared" si="108"/>
        <v>0.17653622766374613</v>
      </c>
      <c r="D242">
        <f t="shared" si="108"/>
        <v>0.12764678801583818</v>
      </c>
      <c r="E242">
        <f t="shared" si="98"/>
        <v>-0.17653622766374613</v>
      </c>
      <c r="G242">
        <f t="shared" si="104"/>
        <v>1.1180335942850938E-3</v>
      </c>
      <c r="H242">
        <f t="shared" si="105"/>
        <v>1.2740475158394348E-4</v>
      </c>
      <c r="J242">
        <f t="shared" si="99"/>
        <v>0.3118159045879621</v>
      </c>
      <c r="K242" t="b">
        <f t="shared" ca="1" si="90"/>
        <v>0</v>
      </c>
      <c r="P242">
        <f xml:space="preserve"> 1 + ROW() - ROW(Shading_Count)</f>
        <v>176</v>
      </c>
      <c r="Q242">
        <f t="shared" si="100"/>
        <v>1962</v>
      </c>
      <c r="R242">
        <f t="shared" si="101"/>
        <v>3.3357994031393813E-2</v>
      </c>
      <c r="S242">
        <f t="shared" si="102"/>
        <v>0.69469196500312769</v>
      </c>
      <c r="T242">
        <f t="shared" si="103"/>
        <v>-3.3357994031393813E-2</v>
      </c>
      <c r="AO242">
        <f t="shared" ca="1" si="109"/>
        <v>-3.8785209967068392E-2</v>
      </c>
      <c r="AP242">
        <f t="shared" ca="1" si="109"/>
        <v>0.46995641553606954</v>
      </c>
      <c r="AQ242" t="e">
        <f t="shared" ca="1" si="109"/>
        <v>#N/A</v>
      </c>
      <c r="AR242" t="e">
        <f t="shared" ca="1" si="109"/>
        <v>#N/A</v>
      </c>
      <c r="AS242" t="e">
        <f t="shared" ca="1" si="109"/>
        <v>#N/A</v>
      </c>
      <c r="AU242">
        <f t="shared" ca="1" si="110"/>
        <v>7.7529262465828863E-2</v>
      </c>
      <c r="AV242">
        <f t="shared" ca="1" si="110"/>
        <v>0.30943593601750097</v>
      </c>
      <c r="AW242" t="e">
        <f t="shared" ca="1" si="110"/>
        <v>#N/A</v>
      </c>
      <c r="AX242" t="e">
        <f t="shared" ca="1" si="110"/>
        <v>#N/A</v>
      </c>
      <c r="AY242" t="e">
        <f t="shared" ca="1" si="110"/>
        <v>#N/A</v>
      </c>
    </row>
    <row r="243" spans="2:51" x14ac:dyDescent="0.2">
      <c r="B243">
        <f xml:space="preserve"> (ROW()-ROW(Bézier_t)) / (ROWS(Bézier_t) - 1)</f>
        <v>8.59375E-2</v>
      </c>
      <c r="C243">
        <f t="shared" si="108"/>
        <v>0.17738692760467534</v>
      </c>
      <c r="D243">
        <f t="shared" si="108"/>
        <v>0.12837012319077956</v>
      </c>
      <c r="E243">
        <f t="shared" si="98"/>
        <v>-0.17738692760467534</v>
      </c>
      <c r="G243">
        <f t="shared" si="104"/>
        <v>1.1166486308613111E-3</v>
      </c>
      <c r="H243">
        <f t="shared" si="105"/>
        <v>1.2800253371594554E-4</v>
      </c>
      <c r="J243">
        <f t="shared" si="99"/>
        <v>0.31170326778132268</v>
      </c>
      <c r="K243" t="b">
        <f t="shared" ca="1" si="90"/>
        <v>0</v>
      </c>
      <c r="P243">
        <f xml:space="preserve"> 1 + ROW() - ROW(Shading_Count)</f>
        <v>177</v>
      </c>
      <c r="Q243">
        <f t="shared" si="100"/>
        <v>89</v>
      </c>
      <c r="R243">
        <f t="shared" si="101"/>
        <v>9.5778331160545363E-2</v>
      </c>
      <c r="S243">
        <f t="shared" si="102"/>
        <v>6.4386109148847445E-2</v>
      </c>
      <c r="T243">
        <f t="shared" si="103"/>
        <v>-9.5778331160545363E-2</v>
      </c>
      <c r="AO243">
        <f t="shared" ca="1" si="109"/>
        <v>-3.8471084739702247E-2</v>
      </c>
      <c r="AP243">
        <f t="shared" ca="1" si="109"/>
        <v>0.47003311452394031</v>
      </c>
      <c r="AQ243" t="e">
        <f t="shared" ca="1" si="109"/>
        <v>#N/A</v>
      </c>
      <c r="AR243" t="e">
        <f t="shared" ca="1" si="109"/>
        <v>#N/A</v>
      </c>
      <c r="AS243" t="e">
        <f t="shared" ca="1" si="109"/>
        <v>#N/A</v>
      </c>
      <c r="AU243">
        <f t="shared" ca="1" si="110"/>
        <v>7.7489759238444977E-2</v>
      </c>
      <c r="AV243">
        <f t="shared" ca="1" si="110"/>
        <v>0.30991657801936501</v>
      </c>
      <c r="AW243" t="e">
        <f t="shared" ca="1" si="110"/>
        <v>#N/A</v>
      </c>
      <c r="AX243" t="e">
        <f t="shared" ca="1" si="110"/>
        <v>#N/A</v>
      </c>
      <c r="AY243" t="e">
        <f t="shared" ca="1" si="110"/>
        <v>#N/A</v>
      </c>
    </row>
    <row r="244" spans="2:51" x14ac:dyDescent="0.2">
      <c r="B244">
        <f xml:space="preserve"> (ROW()-ROW(Bézier_t)) / (ROWS(Bézier_t) - 1)</f>
        <v>8.642578125E-2</v>
      </c>
      <c r="C244">
        <f t="shared" si="108"/>
        <v>0.17823589919717056</v>
      </c>
      <c r="D244">
        <f t="shared" si="108"/>
        <v>0.12909335451884416</v>
      </c>
      <c r="E244">
        <f t="shared" si="98"/>
        <v>-0.17823589919717056</v>
      </c>
      <c r="G244">
        <f t="shared" si="104"/>
        <v>1.1152651338394617E-3</v>
      </c>
      <c r="H244">
        <f t="shared" si="105"/>
        <v>1.2859878465899206E-4</v>
      </c>
      <c r="J244">
        <f t="shared" si="99"/>
        <v>0.31159368850783625</v>
      </c>
      <c r="K244" t="b">
        <f t="shared" ca="1" si="90"/>
        <v>0</v>
      </c>
      <c r="P244">
        <f xml:space="preserve"> 1 + ROW() - ROW(Shading_Count)</f>
        <v>178</v>
      </c>
      <c r="Q244">
        <f t="shared" si="100"/>
        <v>1961</v>
      </c>
      <c r="R244">
        <f t="shared" si="101"/>
        <v>3.3757343888282693E-2</v>
      </c>
      <c r="S244">
        <f t="shared" si="102"/>
        <v>0.69509346851550025</v>
      </c>
      <c r="T244">
        <f t="shared" si="103"/>
        <v>-3.3757343888282693E-2</v>
      </c>
      <c r="AO244">
        <f t="shared" ca="1" si="109"/>
        <v>-3.8156919278474519E-2</v>
      </c>
      <c r="AP244">
        <f t="shared" ca="1" si="109"/>
        <v>0.47010932194139221</v>
      </c>
      <c r="AQ244" t="e">
        <f t="shared" ca="1" si="109"/>
        <v>#N/A</v>
      </c>
      <c r="AR244" t="e">
        <f t="shared" ca="1" si="109"/>
        <v>#N/A</v>
      </c>
      <c r="AS244" t="e">
        <f t="shared" ca="1" si="109"/>
        <v>#N/A</v>
      </c>
      <c r="AU244">
        <f t="shared" ca="1" si="110"/>
        <v>7.7450577273037557E-2</v>
      </c>
      <c r="AV244">
        <f t="shared" ca="1" si="110"/>
        <v>0.3103972982063985</v>
      </c>
      <c r="AW244" t="e">
        <f t="shared" ca="1" si="110"/>
        <v>#N/A</v>
      </c>
      <c r="AX244" t="e">
        <f t="shared" ca="1" si="110"/>
        <v>#N/A</v>
      </c>
      <c r="AY244" t="e">
        <f t="shared" ca="1" si="110"/>
        <v>#N/A</v>
      </c>
    </row>
    <row r="245" spans="2:51" x14ac:dyDescent="0.2">
      <c r="B245">
        <f xml:space="preserve"> (ROW()-ROW(Bézier_t)) / (ROWS(Bézier_t) - 1)</f>
        <v>8.69140625E-2</v>
      </c>
      <c r="C245">
        <f t="shared" si="108"/>
        <v>0.17908314359374347</v>
      </c>
      <c r="D245">
        <f t="shared" si="108"/>
        <v>0.12981648140999288</v>
      </c>
      <c r="E245">
        <f t="shared" si="98"/>
        <v>-0.17908314359374347</v>
      </c>
      <c r="G245">
        <f t="shared" si="104"/>
        <v>1.1138831034837634E-3</v>
      </c>
      <c r="H245">
        <f t="shared" si="105"/>
        <v>1.2919350428081662E-4</v>
      </c>
      <c r="J245">
        <f t="shared" si="99"/>
        <v>0.31148715628433332</v>
      </c>
      <c r="K245" t="b">
        <f t="shared" ca="1" si="90"/>
        <v>0</v>
      </c>
      <c r="P245">
        <f xml:space="preserve"> 1 + ROW() - ROW(Shading_Count)</f>
        <v>179</v>
      </c>
      <c r="Q245">
        <f t="shared" si="100"/>
        <v>90</v>
      </c>
      <c r="R245">
        <f t="shared" si="101"/>
        <v>9.6783809229964407E-2</v>
      </c>
      <c r="S245">
        <f t="shared" si="102"/>
        <v>6.5116220332499114E-2</v>
      </c>
      <c r="T245">
        <f t="shared" si="103"/>
        <v>-9.6783809229964407E-2</v>
      </c>
      <c r="AO245">
        <f t="shared" ca="1" si="109"/>
        <v>-3.7842713911946047E-2</v>
      </c>
      <c r="AP245">
        <f t="shared" ca="1" si="109"/>
        <v>0.47018503770872594</v>
      </c>
      <c r="AQ245" t="e">
        <f t="shared" ca="1" si="109"/>
        <v>#N/A</v>
      </c>
      <c r="AR245" t="e">
        <f t="shared" ca="1" si="109"/>
        <v>#N/A</v>
      </c>
      <c r="AS245" t="e">
        <f t="shared" ca="1" si="109"/>
        <v>#N/A</v>
      </c>
      <c r="AU245">
        <f t="shared" ca="1" si="110"/>
        <v>7.7411716610583936E-2</v>
      </c>
      <c r="AV245">
        <f t="shared" ca="1" si="110"/>
        <v>0.31087809607585437</v>
      </c>
      <c r="AW245" t="e">
        <f t="shared" ca="1" si="110"/>
        <v>#N/A</v>
      </c>
      <c r="AX245" t="e">
        <f t="shared" ca="1" si="110"/>
        <v>#N/A</v>
      </c>
      <c r="AY245" t="e">
        <f t="shared" ca="1" si="110"/>
        <v>#N/A</v>
      </c>
    </row>
    <row r="246" spans="2:51" x14ac:dyDescent="0.2">
      <c r="B246">
        <f xml:space="preserve"> (ROW()-ROW(Bézier_t)) / (ROWS(Bézier_t) - 1)</f>
        <v>8.740234375E-2</v>
      </c>
      <c r="C246">
        <f t="shared" si="108"/>
        <v>0.17992866194690582</v>
      </c>
      <c r="D246">
        <f t="shared" si="108"/>
        <v>0.13053950327418667</v>
      </c>
      <c r="E246">
        <f t="shared" si="98"/>
        <v>-0.17992866194690582</v>
      </c>
      <c r="G246">
        <f t="shared" si="104"/>
        <v>1.1125025400585097E-3</v>
      </c>
      <c r="H246">
        <f t="shared" si="105"/>
        <v>1.2978669245478937E-4</v>
      </c>
      <c r="J246">
        <f t="shared" si="99"/>
        <v>0.31138366055956312</v>
      </c>
      <c r="K246" t="b">
        <f t="shared" ca="1" si="90"/>
        <v>0</v>
      </c>
      <c r="P246">
        <f xml:space="preserve"> 1 + ROW() - ROW(Shading_Count)</f>
        <v>180</v>
      </c>
      <c r="Q246">
        <f t="shared" si="100"/>
        <v>1960</v>
      </c>
      <c r="R246">
        <f t="shared" si="101"/>
        <v>3.4157021477585321E-2</v>
      </c>
      <c r="S246">
        <f t="shared" si="102"/>
        <v>0.69549381555129053</v>
      </c>
      <c r="T246">
        <f t="shared" si="103"/>
        <v>-3.4157021477585321E-2</v>
      </c>
      <c r="AO246">
        <f t="shared" ca="1" si="109"/>
        <v>-3.7528468968719364E-2</v>
      </c>
      <c r="AP246">
        <f t="shared" ca="1" si="109"/>
        <v>0.4702602617467565</v>
      </c>
      <c r="AQ246" t="e">
        <f t="shared" ca="1" si="109"/>
        <v>#N/A</v>
      </c>
      <c r="AR246" t="e">
        <f t="shared" ca="1" si="109"/>
        <v>#N/A</v>
      </c>
      <c r="AS246" t="e">
        <f t="shared" ca="1" si="109"/>
        <v>#N/A</v>
      </c>
      <c r="AU246">
        <f t="shared" ca="1" si="110"/>
        <v>7.7373177291725437E-2</v>
      </c>
      <c r="AV246">
        <f t="shared" ca="1" si="110"/>
        <v>0.31135897112490418</v>
      </c>
      <c r="AW246" t="e">
        <f t="shared" ca="1" si="110"/>
        <v>#N/A</v>
      </c>
      <c r="AX246" t="e">
        <f t="shared" ca="1" si="110"/>
        <v>#N/A</v>
      </c>
      <c r="AY246" t="e">
        <f t="shared" ca="1" si="110"/>
        <v>#N/A</v>
      </c>
    </row>
    <row r="247" spans="2:51" x14ac:dyDescent="0.2">
      <c r="B247">
        <f xml:space="preserve"> (ROW()-ROW(Bézier_t)) / (ROWS(Bézier_t) - 1)</f>
        <v>8.7890625E-2</v>
      </c>
      <c r="C247">
        <f t="shared" si="108"/>
        <v>0.18077245540916922</v>
      </c>
      <c r="D247">
        <f t="shared" si="108"/>
        <v>0.13126241952138648</v>
      </c>
      <c r="E247">
        <f t="shared" si="98"/>
        <v>-0.18077245540916922</v>
      </c>
      <c r="G247">
        <f t="shared" si="104"/>
        <v>1.1111234438278734E-3</v>
      </c>
      <c r="H247">
        <f t="shared" si="105"/>
        <v>1.3037834905991534E-4</v>
      </c>
      <c r="J247">
        <f t="shared" si="99"/>
        <v>0.31128319071504634</v>
      </c>
      <c r="K247" t="b">
        <f t="shared" ca="1" si="90"/>
        <v>0</v>
      </c>
      <c r="P247">
        <f xml:space="preserve"> 1 + ROW() - ROW(Shading_Count)</f>
        <v>181</v>
      </c>
      <c r="Q247">
        <f t="shared" si="100"/>
        <v>91</v>
      </c>
      <c r="R247">
        <f t="shared" si="101"/>
        <v>9.7787458682432785E-2</v>
      </c>
      <c r="S247">
        <f t="shared" si="102"/>
        <v>6.5846279002673314E-2</v>
      </c>
      <c r="T247">
        <f t="shared" si="103"/>
        <v>-9.7787458682432785E-2</v>
      </c>
      <c r="AO247">
        <f t="shared" ref="AO247:AS256" ca="1" si="111" xml:space="preserve"> Bézier_DistanceFromX + COS(INDEX(Bézier_DistanceStationary_Ang,AO$64)+(Bézier_t-0.5)*Circle_AngularWidth ) * INDEX(Bézier_DistanceStationary_Dist,AO$64)</f>
        <v>-3.7214184777438361E-2</v>
      </c>
      <c r="AP247">
        <f t="shared" ca="1" si="111"/>
        <v>0.47033499397681289</v>
      </c>
      <c r="AQ247" t="e">
        <f t="shared" ca="1" si="111"/>
        <v>#N/A</v>
      </c>
      <c r="AR247" t="e">
        <f t="shared" ca="1" si="111"/>
        <v>#N/A</v>
      </c>
      <c r="AS247" t="e">
        <f t="shared" ca="1" si="111"/>
        <v>#N/A</v>
      </c>
      <c r="AU247">
        <f t="shared" ref="AU247:AY256" ca="1" si="112" xml:space="preserve"> Bézier_DistanceFromY + SIN(INDEX(Bézier_DistanceStationary_Ang,AU$64)+(Bézier_t-0.5)*Circle_AngularWidth ) * INDEX(Bézier_DistanceStationary_Dist,AU$64)</f>
        <v>7.7334959356767319E-2</v>
      </c>
      <c r="AV247">
        <f t="shared" ca="1" si="112"/>
        <v>0.31183992285063877</v>
      </c>
      <c r="AW247" t="e">
        <f t="shared" ca="1" si="112"/>
        <v>#N/A</v>
      </c>
      <c r="AX247" t="e">
        <f t="shared" ca="1" si="112"/>
        <v>#N/A</v>
      </c>
      <c r="AY247" t="e">
        <f t="shared" ca="1" si="112"/>
        <v>#N/A</v>
      </c>
    </row>
    <row r="248" spans="2:51" x14ac:dyDescent="0.2">
      <c r="B248">
        <f xml:space="preserve"> (ROW()-ROW(Bézier_t)) / (ROWS(Bézier_t) - 1)</f>
        <v>8.837890625E-2</v>
      </c>
      <c r="C248">
        <f t="shared" si="108"/>
        <v>0.18161452513304543</v>
      </c>
      <c r="D248">
        <f t="shared" si="108"/>
        <v>0.13198522956155323</v>
      </c>
      <c r="E248">
        <f t="shared" si="98"/>
        <v>-0.18161452513304543</v>
      </c>
      <c r="G248">
        <f t="shared" si="104"/>
        <v>1.109745815056229E-3</v>
      </c>
      <c r="H248">
        <f t="shared" si="105"/>
        <v>1.3096847398081255E-4</v>
      </c>
      <c r="J248">
        <f t="shared" si="99"/>
        <v>0.31118573606593558</v>
      </c>
      <c r="K248" t="b">
        <f t="shared" ca="1" si="90"/>
        <v>0</v>
      </c>
      <c r="P248">
        <f xml:space="preserve"> 1 + ROW() - ROW(Shading_Count)</f>
        <v>182</v>
      </c>
      <c r="Q248">
        <f t="shared" si="100"/>
        <v>1959</v>
      </c>
      <c r="R248">
        <f t="shared" si="101"/>
        <v>3.4557025646790862E-2</v>
      </c>
      <c r="S248">
        <f t="shared" si="102"/>
        <v>0.69589300670053744</v>
      </c>
      <c r="T248">
        <f t="shared" si="103"/>
        <v>-3.4557025646790862E-2</v>
      </c>
      <c r="AO248">
        <f t="shared" ca="1" si="111"/>
        <v>-3.6899861666788061E-2</v>
      </c>
      <c r="AP248">
        <f t="shared" ca="1" si="111"/>
        <v>0.47040923432073861</v>
      </c>
      <c r="AQ248" t="e">
        <f t="shared" ca="1" si="111"/>
        <v>#N/A</v>
      </c>
      <c r="AR248" t="e">
        <f t="shared" ca="1" si="111"/>
        <v>#N/A</v>
      </c>
      <c r="AS248" t="e">
        <f t="shared" ca="1" si="111"/>
        <v>#N/A</v>
      </c>
      <c r="AU248">
        <f t="shared" ca="1" si="112"/>
        <v>7.729706284567861E-2</v>
      </c>
      <c r="AV248">
        <f t="shared" ca="1" si="112"/>
        <v>0.31232095075006872</v>
      </c>
      <c r="AW248" t="e">
        <f t="shared" ca="1" si="112"/>
        <v>#N/A</v>
      </c>
      <c r="AX248" t="e">
        <f t="shared" ca="1" si="112"/>
        <v>#N/A</v>
      </c>
      <c r="AY248" t="e">
        <f t="shared" ca="1" si="112"/>
        <v>#N/A</v>
      </c>
    </row>
    <row r="249" spans="2:51" x14ac:dyDescent="0.2">
      <c r="B249">
        <f xml:space="preserve"> (ROW()-ROW(Bézier_t)) / (ROWS(Bézier_t) - 1)</f>
        <v>8.88671875E-2</v>
      </c>
      <c r="C249">
        <f t="shared" si="108"/>
        <v>0.18245487227104609</v>
      </c>
      <c r="D249">
        <f t="shared" si="108"/>
        <v>0.13270793280464779</v>
      </c>
      <c r="E249">
        <f t="shared" si="98"/>
        <v>-0.18245487227104609</v>
      </c>
      <c r="G249">
        <f t="shared" si="104"/>
        <v>1.1083696540077667E-3</v>
      </c>
      <c r="H249">
        <f t="shared" si="105"/>
        <v>1.3155706710771018E-4</v>
      </c>
      <c r="J249">
        <f t="shared" si="99"/>
        <v>0.31109128586188384</v>
      </c>
      <c r="K249" t="b">
        <f t="shared" ca="1" si="90"/>
        <v>0</v>
      </c>
      <c r="P249">
        <f xml:space="preserve"> 1 + ROW() - ROW(Shading_Count)</f>
        <v>183</v>
      </c>
      <c r="Q249">
        <f t="shared" si="100"/>
        <v>92</v>
      </c>
      <c r="R249">
        <f t="shared" si="101"/>
        <v>9.8789280670462193E-2</v>
      </c>
      <c r="S249">
        <f t="shared" si="102"/>
        <v>6.6576284569330971E-2</v>
      </c>
      <c r="T249">
        <f t="shared" si="103"/>
        <v>-9.8789280670462193E-2</v>
      </c>
      <c r="AO249">
        <f t="shared" ca="1" si="111"/>
        <v>-3.6585499965493914E-2</v>
      </c>
      <c r="AP249">
        <f t="shared" ca="1" si="111"/>
        <v>0.47048298270089167</v>
      </c>
      <c r="AQ249" t="e">
        <f t="shared" ca="1" si="111"/>
        <v>#N/A</v>
      </c>
      <c r="AR249" t="e">
        <f t="shared" ca="1" si="111"/>
        <v>#N/A</v>
      </c>
      <c r="AS249" t="e">
        <f t="shared" ca="1" si="111"/>
        <v>#N/A</v>
      </c>
      <c r="AU249">
        <f t="shared" ca="1" si="112"/>
        <v>7.7259487798092275E-2</v>
      </c>
      <c r="AV249">
        <f t="shared" ca="1" si="112"/>
        <v>0.3128020543201252</v>
      </c>
      <c r="AW249" t="e">
        <f t="shared" ca="1" si="112"/>
        <v>#N/A</v>
      </c>
      <c r="AX249" t="e">
        <f t="shared" ca="1" si="112"/>
        <v>#N/A</v>
      </c>
      <c r="AY249" t="e">
        <f t="shared" ca="1" si="112"/>
        <v>#N/A</v>
      </c>
    </row>
    <row r="250" spans="2:51" x14ac:dyDescent="0.2">
      <c r="B250">
        <f xml:space="preserve"> (ROW()-ROW(Bézier_t)) / (ROWS(Bézier_t) - 1)</f>
        <v>8.935546875E-2</v>
      </c>
      <c r="C250">
        <f t="shared" si="108"/>
        <v>0.18329349797568287</v>
      </c>
      <c r="D250">
        <f t="shared" si="108"/>
        <v>0.13343052866063115</v>
      </c>
      <c r="E250">
        <f t="shared" si="98"/>
        <v>-0.18329349797568287</v>
      </c>
      <c r="G250">
        <f t="shared" si="104"/>
        <v>1.1069949609469108E-3</v>
      </c>
      <c r="H250">
        <f t="shared" si="105"/>
        <v>1.32144128336477E-4</v>
      </c>
      <c r="J250">
        <f t="shared" si="99"/>
        <v>0.31099982928792042</v>
      </c>
      <c r="K250" t="b">
        <f t="shared" ca="1" si="90"/>
        <v>0</v>
      </c>
      <c r="P250">
        <f xml:space="preserve"> 1 + ROW() - ROW(Shading_Count)</f>
        <v>184</v>
      </c>
      <c r="Q250">
        <f t="shared" si="100"/>
        <v>1958</v>
      </c>
      <c r="R250">
        <f t="shared" si="101"/>
        <v>3.4957355243386785E-2</v>
      </c>
      <c r="S250">
        <f t="shared" si="102"/>
        <v>0.69629104255328012</v>
      </c>
      <c r="T250">
        <f t="shared" si="103"/>
        <v>-3.4957355243386785E-2</v>
      </c>
      <c r="AO250">
        <f t="shared" ca="1" si="111"/>
        <v>-3.6271100002322212E-2</v>
      </c>
      <c r="AP250">
        <f t="shared" ca="1" si="111"/>
        <v>0.47055623904014426</v>
      </c>
      <c r="AQ250" t="e">
        <f t="shared" ca="1" si="111"/>
        <v>#N/A</v>
      </c>
      <c r="AR250" t="e">
        <f t="shared" ca="1" si="111"/>
        <v>#N/A</v>
      </c>
      <c r="AS250" t="e">
        <f t="shared" ca="1" si="111"/>
        <v>#N/A</v>
      </c>
      <c r="AU250">
        <f t="shared" ca="1" si="112"/>
        <v>7.72222342533051E-2</v>
      </c>
      <c r="AV250">
        <f t="shared" ca="1" si="112"/>
        <v>0.31328323305765998</v>
      </c>
      <c r="AW250" t="e">
        <f t="shared" ca="1" si="112"/>
        <v>#N/A</v>
      </c>
      <c r="AX250" t="e">
        <f t="shared" ca="1" si="112"/>
        <v>#N/A</v>
      </c>
      <c r="AY250" t="e">
        <f t="shared" ca="1" si="112"/>
        <v>#N/A</v>
      </c>
    </row>
    <row r="251" spans="2:51" x14ac:dyDescent="0.2">
      <c r="B251">
        <f xml:space="preserve"> (ROW()-ROW(Bézier_t)) / (ROWS(Bézier_t) - 1)</f>
        <v>8.984375E-2</v>
      </c>
      <c r="C251">
        <f t="shared" ref="C251:D270" si="113" xml:space="preserve"> ((a_*Bézier_t+b_)*Bézier_t+c_)*Bézier_t+Control0</f>
        <v>0.18413040339946751</v>
      </c>
      <c r="D251">
        <f t="shared" si="113"/>
        <v>0.13415301653946421</v>
      </c>
      <c r="E251">
        <f t="shared" si="98"/>
        <v>-0.18413040339946751</v>
      </c>
      <c r="G251">
        <f t="shared" si="104"/>
        <v>1.1056217361380179E-3</v>
      </c>
      <c r="H251">
        <f t="shared" si="105"/>
        <v>1.3272965756854914E-4</v>
      </c>
      <c r="J251">
        <f t="shared" si="99"/>
        <v>0.31091135546533427</v>
      </c>
      <c r="K251" t="b">
        <f t="shared" ca="1" si="90"/>
        <v>0</v>
      </c>
      <c r="P251">
        <f xml:space="preserve"> 1 + ROW() - ROW(Shading_Count)</f>
        <v>185</v>
      </c>
      <c r="Q251">
        <f t="shared" si="100"/>
        <v>93</v>
      </c>
      <c r="R251">
        <f t="shared" si="101"/>
        <v>9.9789276346564315E-2</v>
      </c>
      <c r="S251">
        <f t="shared" si="102"/>
        <v>6.7306236442433026E-2</v>
      </c>
      <c r="T251">
        <f t="shared" si="103"/>
        <v>-9.9789276346564315E-2</v>
      </c>
      <c r="AO251">
        <f t="shared" ca="1" si="111"/>
        <v>-3.5956662106078771E-2</v>
      </c>
      <c r="AP251">
        <f t="shared" ca="1" si="111"/>
        <v>0.47062900326188356</v>
      </c>
      <c r="AQ251" t="e">
        <f t="shared" ca="1" si="111"/>
        <v>#N/A</v>
      </c>
      <c r="AR251" t="e">
        <f t="shared" ca="1" si="111"/>
        <v>#N/A</v>
      </c>
      <c r="AS251" t="e">
        <f t="shared" ca="1" si="111"/>
        <v>#N/A</v>
      </c>
      <c r="AU251">
        <f t="shared" ca="1" si="112"/>
        <v>7.7185302250277699E-2</v>
      </c>
      <c r="AV251">
        <f t="shared" ca="1" si="112"/>
        <v>0.31376448645944632</v>
      </c>
      <c r="AW251" t="e">
        <f t="shared" ca="1" si="112"/>
        <v>#N/A</v>
      </c>
      <c r="AX251" t="e">
        <f t="shared" ca="1" si="112"/>
        <v>#N/A</v>
      </c>
      <c r="AY251" t="e">
        <f t="shared" ca="1" si="112"/>
        <v>#N/A</v>
      </c>
    </row>
    <row r="252" spans="2:51" x14ac:dyDescent="0.2">
      <c r="B252">
        <f xml:space="preserve"> (ROW()-ROW(Bézier_t)) / (ROWS(Bézier_t) - 1)</f>
        <v>9.033203125E-2</v>
      </c>
      <c r="C252">
        <f t="shared" si="113"/>
        <v>0.18496558969491164</v>
      </c>
      <c r="D252">
        <f t="shared" si="113"/>
        <v>0.13487539585110792</v>
      </c>
      <c r="E252">
        <f t="shared" si="98"/>
        <v>-0.18496558969491164</v>
      </c>
      <c r="G252">
        <f t="shared" si="104"/>
        <v>1.1042499798453803E-3</v>
      </c>
      <c r="H252">
        <f t="shared" si="105"/>
        <v>1.3331365471098383E-4</v>
      </c>
      <c r="J252">
        <f t="shared" si="99"/>
        <v>0.31082585345256403</v>
      </c>
      <c r="K252" t="b">
        <f t="shared" ca="1" si="90"/>
        <v>0</v>
      </c>
      <c r="P252">
        <f xml:space="preserve"> 1 + ROW() - ROW(Shading_Count)</f>
        <v>186</v>
      </c>
      <c r="Q252">
        <f t="shared" si="100"/>
        <v>1957</v>
      </c>
      <c r="R252">
        <f t="shared" si="101"/>
        <v>3.5358009114861401E-2</v>
      </c>
      <c r="S252">
        <f t="shared" si="102"/>
        <v>0.69668792369955757</v>
      </c>
      <c r="T252">
        <f t="shared" si="103"/>
        <v>-3.5358009114861401E-2</v>
      </c>
      <c r="AO252">
        <f t="shared" ca="1" si="111"/>
        <v>-3.5642186605609361E-2</v>
      </c>
      <c r="AP252">
        <f t="shared" ca="1" si="111"/>
        <v>0.47070127529001121</v>
      </c>
      <c r="AQ252" t="e">
        <f t="shared" ca="1" si="111"/>
        <v>#N/A</v>
      </c>
      <c r="AR252" t="e">
        <f t="shared" ca="1" si="111"/>
        <v>#N/A</v>
      </c>
      <c r="AS252" t="e">
        <f t="shared" ca="1" si="111"/>
        <v>#N/A</v>
      </c>
      <c r="AU252">
        <f t="shared" ca="1" si="112"/>
        <v>7.714869182763423E-2</v>
      </c>
      <c r="AV252">
        <f t="shared" ca="1" si="112"/>
        <v>0.31424581402217944</v>
      </c>
      <c r="AW252" t="e">
        <f t="shared" ca="1" si="112"/>
        <v>#N/A</v>
      </c>
      <c r="AX252" t="e">
        <f t="shared" ca="1" si="112"/>
        <v>#N/A</v>
      </c>
      <c r="AY252" t="e">
        <f t="shared" ca="1" si="112"/>
        <v>#N/A</v>
      </c>
    </row>
    <row r="253" spans="2:51" x14ac:dyDescent="0.2">
      <c r="B253">
        <f xml:space="preserve"> (ROW()-ROW(Bézier_t)) / (ROWS(Bézier_t) - 1)</f>
        <v>9.08203125E-2</v>
      </c>
      <c r="C253">
        <f t="shared" si="113"/>
        <v>0.18579905801452701</v>
      </c>
      <c r="D253">
        <f t="shared" si="113"/>
        <v>0.13559766600552314</v>
      </c>
      <c r="E253">
        <f t="shared" si="98"/>
        <v>-0.18579905801452701</v>
      </c>
      <c r="G253">
        <f t="shared" si="104"/>
        <v>1.1028796923334197E-3</v>
      </c>
      <c r="H253">
        <f t="shared" si="105"/>
        <v>1.3389611967640187E-4</v>
      </c>
      <c r="J253">
        <f t="shared" si="99"/>
        <v>0.31074331224609536</v>
      </c>
      <c r="K253" t="b">
        <f t="shared" ca="1" si="90"/>
        <v>0</v>
      </c>
      <c r="P253">
        <f xml:space="preserve"> 1 + ROW() - ROW(Shading_Count)</f>
        <v>187</v>
      </c>
      <c r="Q253">
        <f t="shared" si="100"/>
        <v>94</v>
      </c>
      <c r="R253">
        <f t="shared" si="101"/>
        <v>0.10078744686325082</v>
      </c>
      <c r="S253">
        <f t="shared" si="102"/>
        <v>6.8036134031940393E-2</v>
      </c>
      <c r="T253">
        <f t="shared" si="103"/>
        <v>-0.10078744686325082</v>
      </c>
      <c r="AO253">
        <f t="shared" ca="1" si="111"/>
        <v>-3.5327673829799004E-2</v>
      </c>
      <c r="AP253">
        <f t="shared" ca="1" si="111"/>
        <v>0.47077305504894357</v>
      </c>
      <c r="AQ253" t="e">
        <f t="shared" ca="1" si="111"/>
        <v>#N/A</v>
      </c>
      <c r="AR253" t="e">
        <f t="shared" ca="1" si="111"/>
        <v>#N/A</v>
      </c>
      <c r="AS253" t="e">
        <f t="shared" ca="1" si="111"/>
        <v>#N/A</v>
      </c>
      <c r="AU253">
        <f t="shared" ca="1" si="112"/>
        <v>7.7112403023662623E-2</v>
      </c>
      <c r="AV253">
        <f t="shared" ca="1" si="112"/>
        <v>0.31472721524247688</v>
      </c>
      <c r="AW253" t="e">
        <f t="shared" ca="1" si="112"/>
        <v>#N/A</v>
      </c>
      <c r="AX253" t="e">
        <f t="shared" ca="1" si="112"/>
        <v>#N/A</v>
      </c>
      <c r="AY253" t="e">
        <f t="shared" ca="1" si="112"/>
        <v>#N/A</v>
      </c>
    </row>
    <row r="254" spans="2:51" x14ac:dyDescent="0.2">
      <c r="B254">
        <f xml:space="preserve"> (ROW()-ROW(Bézier_t)) / (ROWS(Bézier_t) - 1)</f>
        <v>9.130859375E-2</v>
      </c>
      <c r="C254">
        <f t="shared" si="113"/>
        <v>0.18663080951082525</v>
      </c>
      <c r="D254">
        <f t="shared" si="113"/>
        <v>0.1363198264126709</v>
      </c>
      <c r="E254">
        <f t="shared" si="98"/>
        <v>-0.18663080951082525</v>
      </c>
      <c r="G254">
        <f t="shared" si="104"/>
        <v>1.1015108738665206E-3</v>
      </c>
      <c r="H254">
        <f t="shared" si="105"/>
        <v>1.3447705238304723E-4</v>
      </c>
      <c r="J254">
        <f t="shared" si="99"/>
        <v>0.31066372078136462</v>
      </c>
      <c r="K254" t="b">
        <f t="shared" ca="1" si="90"/>
        <v>0</v>
      </c>
      <c r="P254">
        <f xml:space="preserve"> 1 + ROW() - ROW(Shading_Count)</f>
        <v>188</v>
      </c>
      <c r="Q254">
        <f t="shared" si="100"/>
        <v>1956</v>
      </c>
      <c r="R254">
        <f t="shared" si="101"/>
        <v>3.5758986108703456E-2</v>
      </c>
      <c r="S254">
        <f t="shared" si="102"/>
        <v>0.69708365072940903</v>
      </c>
      <c r="T254">
        <f t="shared" si="103"/>
        <v>-3.5758986108703456E-2</v>
      </c>
      <c r="AO254">
        <f t="shared" ca="1" si="111"/>
        <v>-3.5013124107571722E-2</v>
      </c>
      <c r="AP254">
        <f t="shared" ca="1" si="111"/>
        <v>0.47084434246361195</v>
      </c>
      <c r="AQ254" t="e">
        <f t="shared" ca="1" si="111"/>
        <v>#N/A</v>
      </c>
      <c r="AR254" t="e">
        <f t="shared" ca="1" si="111"/>
        <v>#N/A</v>
      </c>
      <c r="AS254" t="e">
        <f t="shared" ca="1" si="111"/>
        <v>#N/A</v>
      </c>
      <c r="AU254">
        <f t="shared" ca="1" si="112"/>
        <v>7.707643587631452E-2</v>
      </c>
      <c r="AV254">
        <f t="shared" ca="1" si="112"/>
        <v>0.3152086896168792</v>
      </c>
      <c r="AW254" t="e">
        <f t="shared" ca="1" si="112"/>
        <v>#N/A</v>
      </c>
      <c r="AX254" t="e">
        <f t="shared" ca="1" si="112"/>
        <v>#N/A</v>
      </c>
      <c r="AY254" t="e">
        <f t="shared" ca="1" si="112"/>
        <v>#N/A</v>
      </c>
    </row>
    <row r="255" spans="2:51" x14ac:dyDescent="0.2">
      <c r="B255">
        <f xml:space="preserve"> (ROW()-ROW(Bézier_t)) / (ROWS(Bézier_t) - 1)</f>
        <v>9.1796875E-2</v>
      </c>
      <c r="C255">
        <f t="shared" si="113"/>
        <v>0.18746084533631804</v>
      </c>
      <c r="D255">
        <f t="shared" si="113"/>
        <v>0.13704187648251204</v>
      </c>
      <c r="E255">
        <f t="shared" si="98"/>
        <v>-0.18746084533631804</v>
      </c>
      <c r="G255">
        <f t="shared" si="104"/>
        <v>1.1001435247089755E-3</v>
      </c>
      <c r="H255">
        <f t="shared" si="105"/>
        <v>1.3505645275468275E-4</v>
      </c>
      <c r="J255">
        <f t="shared" si="99"/>
        <v>0.31058706793366875</v>
      </c>
      <c r="K255" t="b">
        <f t="shared" ca="1" si="90"/>
        <v>0</v>
      </c>
      <c r="P255">
        <f xml:space="preserve"> 1 + ROW() - ROW(Shading_Count)</f>
        <v>189</v>
      </c>
      <c r="Q255">
        <f t="shared" si="100"/>
        <v>95</v>
      </c>
      <c r="R255">
        <f t="shared" si="101"/>
        <v>0.10178379337303343</v>
      </c>
      <c r="S255">
        <f t="shared" si="102"/>
        <v>6.8765976747814012E-2</v>
      </c>
      <c r="T255">
        <f t="shared" si="103"/>
        <v>-0.10178379337303343</v>
      </c>
      <c r="AO255">
        <f t="shared" ca="1" si="111"/>
        <v>-3.4698537767890225E-2</v>
      </c>
      <c r="AP255">
        <f t="shared" ca="1" si="111"/>
        <v>0.47091513745946234</v>
      </c>
      <c r="AQ255" t="e">
        <f t="shared" ca="1" si="111"/>
        <v>#N/A</v>
      </c>
      <c r="AR255" t="e">
        <f t="shared" ca="1" si="111"/>
        <v>#N/A</v>
      </c>
      <c r="AS255" t="e">
        <f t="shared" ca="1" si="111"/>
        <v>#N/A</v>
      </c>
      <c r="AU255">
        <f t="shared" ca="1" si="112"/>
        <v>7.7040790423205108E-2</v>
      </c>
      <c r="AV255">
        <f t="shared" ca="1" si="112"/>
        <v>0.31569023664185059</v>
      </c>
      <c r="AW255" t="e">
        <f t="shared" ca="1" si="112"/>
        <v>#N/A</v>
      </c>
      <c r="AX255" t="e">
        <f t="shared" ca="1" si="112"/>
        <v>#N/A</v>
      </c>
      <c r="AY255" t="e">
        <f t="shared" ca="1" si="112"/>
        <v>#N/A</v>
      </c>
    </row>
    <row r="256" spans="2:51" x14ac:dyDescent="0.2">
      <c r="B256">
        <f xml:space="preserve"> (ROW()-ROW(Bézier_t)) / (ROWS(Bézier_t) - 1)</f>
        <v>9.228515625E-2</v>
      </c>
      <c r="C256">
        <f t="shared" si="113"/>
        <v>0.18828916664351714</v>
      </c>
      <c r="D256">
        <f t="shared" si="113"/>
        <v>0.13776381562500753</v>
      </c>
      <c r="E256">
        <f t="shared" si="98"/>
        <v>-0.18828916664351714</v>
      </c>
      <c r="G256">
        <f t="shared" si="104"/>
        <v>1.0987776451253184E-3</v>
      </c>
      <c r="H256">
        <f t="shared" si="105"/>
        <v>1.3563432072069659E-4</v>
      </c>
      <c r="J256">
        <f t="shared" si="99"/>
        <v>0.31051334251908164</v>
      </c>
      <c r="K256" t="b">
        <f t="shared" ca="1" si="90"/>
        <v>0</v>
      </c>
      <c r="P256">
        <f xml:space="preserve"> 1 + ROW() - ROW(Shading_Count)</f>
        <v>190</v>
      </c>
      <c r="Q256">
        <f t="shared" si="100"/>
        <v>1955</v>
      </c>
      <c r="R256">
        <f t="shared" si="101"/>
        <v>3.6160285072400829E-2</v>
      </c>
      <c r="S256">
        <f t="shared" si="102"/>
        <v>0.69747822423287342</v>
      </c>
      <c r="T256">
        <f t="shared" si="103"/>
        <v>-3.6160285072400829E-2</v>
      </c>
      <c r="AO256">
        <f t="shared" ca="1" si="111"/>
        <v>-3.4383915139755257E-2</v>
      </c>
      <c r="AP256">
        <f t="shared" ca="1" si="111"/>
        <v>0.47098543996245595</v>
      </c>
      <c r="AQ256" t="e">
        <f t="shared" ca="1" si="111"/>
        <v>#N/A</v>
      </c>
      <c r="AR256" t="e">
        <f t="shared" ca="1" si="111"/>
        <v>#N/A</v>
      </c>
      <c r="AS256" t="e">
        <f t="shared" ca="1" si="111"/>
        <v>#N/A</v>
      </c>
      <c r="AU256">
        <f t="shared" ca="1" si="112"/>
        <v>7.7005466701613123E-2</v>
      </c>
      <c r="AV256">
        <f t="shared" ca="1" si="112"/>
        <v>0.3161718558137791</v>
      </c>
      <c r="AW256" t="e">
        <f t="shared" ca="1" si="112"/>
        <v>#N/A</v>
      </c>
      <c r="AX256" t="e">
        <f t="shared" ca="1" si="112"/>
        <v>#N/A</v>
      </c>
      <c r="AY256" t="e">
        <f t="shared" ca="1" si="112"/>
        <v>#N/A</v>
      </c>
    </row>
    <row r="257" spans="2:51" x14ac:dyDescent="0.2">
      <c r="B257">
        <f xml:space="preserve"> (ROW()-ROW(Bézier_t)) / (ROWS(Bézier_t) - 1)</f>
        <v>9.27734375E-2</v>
      </c>
      <c r="C257">
        <f t="shared" si="113"/>
        <v>0.18911577458493414</v>
      </c>
      <c r="D257">
        <f t="shared" si="113"/>
        <v>0.13848564325011831</v>
      </c>
      <c r="E257">
        <f t="shared" si="98"/>
        <v>-0.18911577458493414</v>
      </c>
      <c r="G257">
        <f t="shared" si="104"/>
        <v>1.0974132353797844E-3</v>
      </c>
      <c r="H257">
        <f t="shared" si="105"/>
        <v>1.3621065621600265E-4</v>
      </c>
      <c r="J257">
        <f t="shared" si="99"/>
        <v>0.31044253329537574</v>
      </c>
      <c r="K257" t="b">
        <f t="shared" ca="1" si="90"/>
        <v>0</v>
      </c>
      <c r="P257">
        <f xml:space="preserve"> 1 + ROW() - ROW(Shading_Count)</f>
        <v>191</v>
      </c>
      <c r="Q257">
        <f t="shared" si="100"/>
        <v>96</v>
      </c>
      <c r="R257">
        <f t="shared" si="101"/>
        <v>0.10277831702842379</v>
      </c>
      <c r="S257">
        <f t="shared" si="102"/>
        <v>6.9495764000014781E-2</v>
      </c>
      <c r="T257">
        <f t="shared" si="103"/>
        <v>-0.10277831702842379</v>
      </c>
      <c r="AO257">
        <f t="shared" ref="AO257:AS266" ca="1" si="114" xml:space="preserve"> Bézier_DistanceFromX + COS(INDEX(Bézier_DistanceStationary_Ang,AO$64)+(Bézier_t-0.5)*Circle_AngularWidth ) * INDEX(Bézier_DistanceStationary_Dist,AO$64)</f>
        <v>-3.4069256552205981E-2</v>
      </c>
      <c r="AP257">
        <f t="shared" ca="1" si="114"/>
        <v>0.471055249899069</v>
      </c>
      <c r="AQ257" t="e">
        <f t="shared" ca="1" si="114"/>
        <v>#N/A</v>
      </c>
      <c r="AR257" t="e">
        <f t="shared" ca="1" si="114"/>
        <v>#N/A</v>
      </c>
      <c r="AS257" t="e">
        <f t="shared" ca="1" si="114"/>
        <v>#N/A</v>
      </c>
      <c r="AU257">
        <f t="shared" ref="AU257:AY266" ca="1" si="115" xml:space="preserve"> Bézier_DistanceFromY + SIN(INDEX(Bézier_DistanceStationary_Ang,AU$64)+(Bézier_t-0.5)*Circle_AngularWidth ) * INDEX(Bézier_DistanceStationary_Dist,AU$64)</f>
        <v>7.6970464748480905E-2</v>
      </c>
      <c r="AV257">
        <f t="shared" ca="1" si="115"/>
        <v>0.31665354662897727</v>
      </c>
      <c r="AW257" t="e">
        <f t="shared" ca="1" si="115"/>
        <v>#N/A</v>
      </c>
      <c r="AX257" t="e">
        <f t="shared" ca="1" si="115"/>
        <v>#N/A</v>
      </c>
      <c r="AY257" t="e">
        <f t="shared" ca="1" si="115"/>
        <v>#N/A</v>
      </c>
    </row>
    <row r="258" spans="2:51" x14ac:dyDescent="0.2">
      <c r="B258">
        <f xml:space="preserve"> (ROW()-ROW(Bézier_t)) / (ROWS(Bézier_t) - 1)</f>
        <v>9.326171875E-2</v>
      </c>
      <c r="C258">
        <f t="shared" si="113"/>
        <v>0.18994067031308082</v>
      </c>
      <c r="D258">
        <f t="shared" si="113"/>
        <v>0.13920735876780527</v>
      </c>
      <c r="E258">
        <f t="shared" si="98"/>
        <v>-0.18994067031308082</v>
      </c>
      <c r="G258">
        <f t="shared" si="104"/>
        <v>1.0960502957368284E-3</v>
      </c>
      <c r="H258">
        <f t="shared" si="105"/>
        <v>1.3678545918107484E-4</v>
      </c>
      <c r="J258">
        <f t="shared" si="99"/>
        <v>0.31037462896294998</v>
      </c>
      <c r="K258" t="b">
        <f t="shared" ca="1" si="90"/>
        <v>0</v>
      </c>
      <c r="P258">
        <f xml:space="preserve"> 1 + ROW() - ROW(Shading_Count)</f>
        <v>192</v>
      </c>
      <c r="Q258">
        <f t="shared" si="100"/>
        <v>1954</v>
      </c>
      <c r="R258">
        <f t="shared" si="101"/>
        <v>3.6561904853442684E-2</v>
      </c>
      <c r="S258">
        <f t="shared" si="102"/>
        <v>0.69787164479998987</v>
      </c>
      <c r="T258">
        <f t="shared" si="103"/>
        <v>-3.6561904853442684E-2</v>
      </c>
      <c r="AO258">
        <f t="shared" ca="1" si="114"/>
        <v>-3.37545623343187E-2</v>
      </c>
      <c r="AP258">
        <f t="shared" ca="1" si="114"/>
        <v>0.47112456719629275</v>
      </c>
      <c r="AQ258" t="e">
        <f t="shared" ca="1" si="114"/>
        <v>#N/A</v>
      </c>
      <c r="AR258" t="e">
        <f t="shared" ca="1" si="114"/>
        <v>#N/A</v>
      </c>
      <c r="AS258" t="e">
        <f t="shared" ca="1" si="114"/>
        <v>#N/A</v>
      </c>
      <c r="AU258">
        <f t="shared" ca="1" si="115"/>
        <v>7.693578460041417E-2</v>
      </c>
      <c r="AV258">
        <f t="shared" ca="1" si="115"/>
        <v>0.317135308583683</v>
      </c>
      <c r="AW258" t="e">
        <f t="shared" ca="1" si="115"/>
        <v>#N/A</v>
      </c>
      <c r="AX258" t="e">
        <f t="shared" ca="1" si="115"/>
        <v>#N/A</v>
      </c>
      <c r="AY258" t="e">
        <f t="shared" ca="1" si="115"/>
        <v>#N/A</v>
      </c>
    </row>
    <row r="259" spans="2:51" x14ac:dyDescent="0.2">
      <c r="B259">
        <f xml:space="preserve"> (ROW()-ROW(Bézier_t)) / (ROWS(Bézier_t) - 1)</f>
        <v>9.375E-2</v>
      </c>
      <c r="C259">
        <f t="shared" si="113"/>
        <v>0.1907638549804688</v>
      </c>
      <c r="D259">
        <f t="shared" si="113"/>
        <v>0.13992896158802937</v>
      </c>
      <c r="E259">
        <f t="shared" si="98"/>
        <v>-0.1907638549804688</v>
      </c>
      <c r="G259">
        <f t="shared" si="104"/>
        <v>1.0946888264607604E-3</v>
      </c>
      <c r="H259">
        <f t="shared" si="105"/>
        <v>1.3735872956195105E-4</v>
      </c>
      <c r="J259">
        <f t="shared" si="99"/>
        <v>0.31030961816576225</v>
      </c>
      <c r="K259" t="b">
        <f t="shared" ca="1" si="90"/>
        <v>0</v>
      </c>
      <c r="P259">
        <f xml:space="preserve"> 1 + ROW() - ROW(Shading_Count)</f>
        <v>193</v>
      </c>
      <c r="Q259">
        <f t="shared" si="100"/>
        <v>97</v>
      </c>
      <c r="R259">
        <f t="shared" si="101"/>
        <v>0.10377101898193361</v>
      </c>
      <c r="S259">
        <f t="shared" si="102"/>
        <v>7.0225495198503671E-2</v>
      </c>
      <c r="T259">
        <f t="shared" si="103"/>
        <v>-0.10377101898193361</v>
      </c>
      <c r="AO259">
        <f t="shared" ca="1" si="114"/>
        <v>-3.3439832815207245E-2</v>
      </c>
      <c r="AP259">
        <f t="shared" ca="1" si="114"/>
        <v>0.47119339178163372</v>
      </c>
      <c r="AQ259" t="e">
        <f t="shared" ca="1" si="114"/>
        <v>#N/A</v>
      </c>
      <c r="AR259" t="e">
        <f t="shared" ca="1" si="114"/>
        <v>#N/A</v>
      </c>
      <c r="AS259" t="e">
        <f t="shared" ca="1" si="114"/>
        <v>#N/A</v>
      </c>
      <c r="AU259">
        <f t="shared" ca="1" si="115"/>
        <v>7.6901426293682074E-2</v>
      </c>
      <c r="AV259">
        <f t="shared" ca="1" si="115"/>
        <v>0.31761714117405948</v>
      </c>
      <c r="AW259" t="e">
        <f t="shared" ca="1" si="115"/>
        <v>#N/A</v>
      </c>
      <c r="AX259" t="e">
        <f t="shared" ca="1" si="115"/>
        <v>#N/A</v>
      </c>
      <c r="AY259" t="e">
        <f t="shared" ca="1" si="115"/>
        <v>#N/A</v>
      </c>
    </row>
    <row r="260" spans="2:51" x14ac:dyDescent="0.2">
      <c r="B260">
        <f xml:space="preserve"> (ROW()-ROW(Bézier_t)) / (ROWS(Bézier_t) - 1)</f>
        <v>9.423828125E-2</v>
      </c>
      <c r="C260">
        <f t="shared" si="113"/>
        <v>0.19158532973960979</v>
      </c>
      <c r="D260">
        <f t="shared" si="113"/>
        <v>0.1406504511207515</v>
      </c>
      <c r="E260">
        <f t="shared" si="98"/>
        <v>-0.19158532973960979</v>
      </c>
      <c r="G260">
        <f t="shared" si="104"/>
        <v>1.0933288278159284E-3</v>
      </c>
      <c r="H260">
        <f t="shared" si="105"/>
        <v>1.379304673101896E-4</v>
      </c>
      <c r="J260">
        <f t="shared" si="99"/>
        <v>0.31024748949226777</v>
      </c>
      <c r="K260" t="b">
        <f t="shared" ref="K260:K323" ca="1" si="116" xml:space="preserve"> IF( AND( ISNUMBER($J260), ISNUMBER(OFFSET($J260,-1,0,1,1)), ISNUMBER(OFFSET($J260,1,0,1,1)) ), SIGN($J260-OFFSET($J260,-1,0,1,1)) &lt;&gt; SIGN(OFFSET($J260,1,0,1,1)-$J260), FALSE)</f>
        <v>0</v>
      </c>
      <c r="P260">
        <f xml:space="preserve"> 1 + ROW() - ROW(Shading_Count)</f>
        <v>194</v>
      </c>
      <c r="Q260">
        <f t="shared" si="100"/>
        <v>1953</v>
      </c>
      <c r="R260">
        <f t="shared" si="101"/>
        <v>3.6963844299316491E-2</v>
      </c>
      <c r="S260">
        <f t="shared" si="102"/>
        <v>0.69826391302079738</v>
      </c>
      <c r="T260">
        <f t="shared" si="103"/>
        <v>-3.6963844299316491E-2</v>
      </c>
      <c r="AO260">
        <f t="shared" ca="1" si="114"/>
        <v>-3.3125068324022303E-2</v>
      </c>
      <c r="AP260">
        <f t="shared" ca="1" si="114"/>
        <v>0.47126172358311375</v>
      </c>
      <c r="AQ260" t="e">
        <f t="shared" ca="1" si="114"/>
        <v>#N/A</v>
      </c>
      <c r="AR260" t="e">
        <f t="shared" ca="1" si="114"/>
        <v>#N/A</v>
      </c>
      <c r="AS260" t="e">
        <f t="shared" ca="1" si="114"/>
        <v>#N/A</v>
      </c>
      <c r="AU260">
        <f t="shared" ca="1" si="115"/>
        <v>7.6867389864217428E-2</v>
      </c>
      <c r="AV260">
        <f t="shared" ca="1" si="115"/>
        <v>0.3180990438961962</v>
      </c>
      <c r="AW260" t="e">
        <f t="shared" ca="1" si="115"/>
        <v>#N/A</v>
      </c>
      <c r="AX260" t="e">
        <f t="shared" ca="1" si="115"/>
        <v>#N/A</v>
      </c>
      <c r="AY260" t="e">
        <f t="shared" ca="1" si="115"/>
        <v>#N/A</v>
      </c>
    </row>
    <row r="261" spans="2:51" x14ac:dyDescent="0.2">
      <c r="B261">
        <f xml:space="preserve"> (ROW()-ROW(Bézier_t)) / (ROWS(Bézier_t) - 1)</f>
        <v>9.47265625E-2</v>
      </c>
      <c r="C261">
        <f t="shared" si="113"/>
        <v>0.19240509574301545</v>
      </c>
      <c r="D261">
        <f t="shared" si="113"/>
        <v>0.14137182677593263</v>
      </c>
      <c r="E261">
        <f t="shared" si="98"/>
        <v>-0.19240509574301545</v>
      </c>
      <c r="G261">
        <f t="shared" si="104"/>
        <v>1.0919703000666716E-3</v>
      </c>
      <c r="H261">
        <f t="shared" si="105"/>
        <v>1.3850067238290443E-4</v>
      </c>
      <c r="J261">
        <f t="shared" si="99"/>
        <v>0.3101882314763616</v>
      </c>
      <c r="K261" t="b">
        <f t="shared" ca="1" si="116"/>
        <v>0</v>
      </c>
      <c r="P261">
        <f xml:space="preserve"> 1 + ROW() - ROW(Shading_Count)</f>
        <v>195</v>
      </c>
      <c r="Q261">
        <f t="shared" si="100"/>
        <v>98</v>
      </c>
      <c r="R261">
        <f t="shared" si="101"/>
        <v>0.10476190038607458</v>
      </c>
      <c r="S261">
        <f t="shared" si="102"/>
        <v>7.0955169753241579E-2</v>
      </c>
      <c r="T261">
        <f t="shared" si="103"/>
        <v>-0.10476190038607458</v>
      </c>
      <c r="AO261">
        <f t="shared" ca="1" si="114"/>
        <v>-3.2810269189951134E-2</v>
      </c>
      <c r="AP261">
        <f t="shared" ca="1" si="114"/>
        <v>0.47132956252927</v>
      </c>
      <c r="AQ261" t="e">
        <f t="shared" ca="1" si="114"/>
        <v>#N/A</v>
      </c>
      <c r="AR261" t="e">
        <f t="shared" ca="1" si="114"/>
        <v>#N/A</v>
      </c>
      <c r="AS261" t="e">
        <f t="shared" ca="1" si="114"/>
        <v>#N/A</v>
      </c>
      <c r="AU261">
        <f t="shared" ca="1" si="115"/>
        <v>7.6833675347616037E-2</v>
      </c>
      <c r="AV261">
        <f t="shared" ca="1" si="115"/>
        <v>0.31858101624610918</v>
      </c>
      <c r="AW261" t="e">
        <f t="shared" ca="1" si="115"/>
        <v>#N/A</v>
      </c>
      <c r="AX261" t="e">
        <f t="shared" ca="1" si="115"/>
        <v>#N/A</v>
      </c>
      <c r="AY261" t="e">
        <f t="shared" ca="1" si="115"/>
        <v>#N/A</v>
      </c>
    </row>
    <row r="262" spans="2:51" x14ac:dyDescent="0.2">
      <c r="B262">
        <f xml:space="preserve"> (ROW()-ROW(Bézier_t)) / (ROWS(Bézier_t) - 1)</f>
        <v>9.521484375E-2</v>
      </c>
      <c r="C262">
        <f t="shared" si="113"/>
        <v>0.19322315414319749</v>
      </c>
      <c r="D262">
        <f t="shared" si="113"/>
        <v>0.14209308796353365</v>
      </c>
      <c r="E262">
        <f t="shared" si="98"/>
        <v>-0.19322315414319749</v>
      </c>
      <c r="G262">
        <f t="shared" si="104"/>
        <v>1.0906132434772768E-3</v>
      </c>
      <c r="H262">
        <f t="shared" si="105"/>
        <v>1.3906934474271619E-4</v>
      </c>
      <c r="J262">
        <f t="shared" si="99"/>
        <v>0.31013183259832622</v>
      </c>
      <c r="K262" t="b">
        <f t="shared" ca="1" si="116"/>
        <v>0</v>
      </c>
      <c r="P262">
        <f xml:space="preserve"> 1 + ROW() - ROW(Shading_Count)</f>
        <v>196</v>
      </c>
      <c r="Q262">
        <f t="shared" si="100"/>
        <v>1952</v>
      </c>
      <c r="R262">
        <f t="shared" si="101"/>
        <v>3.736610225751056E-2</v>
      </c>
      <c r="S262">
        <f t="shared" si="102"/>
        <v>0.69865502948533509</v>
      </c>
      <c r="T262">
        <f t="shared" si="103"/>
        <v>-3.736610225751056E-2</v>
      </c>
      <c r="AO262">
        <f t="shared" ca="1" si="114"/>
        <v>-3.2495435742217291E-2</v>
      </c>
      <c r="AP262">
        <f t="shared" ca="1" si="114"/>
        <v>0.47139690854915511</v>
      </c>
      <c r="AQ262" t="e">
        <f t="shared" ca="1" si="114"/>
        <v>#N/A</v>
      </c>
      <c r="AR262" t="e">
        <f t="shared" ca="1" si="114"/>
        <v>#N/A</v>
      </c>
      <c r="AS262" t="e">
        <f t="shared" ca="1" si="114"/>
        <v>#N/A</v>
      </c>
      <c r="AU262">
        <f t="shared" ca="1" si="115"/>
        <v>7.6800282779137419E-2</v>
      </c>
      <c r="AV262">
        <f t="shared" ca="1" si="115"/>
        <v>0.31906305771974175</v>
      </c>
      <c r="AW262" t="e">
        <f t="shared" ca="1" si="115"/>
        <v>#N/A</v>
      </c>
      <c r="AX262" t="e">
        <f t="shared" ca="1" si="115"/>
        <v>#N/A</v>
      </c>
      <c r="AY262" t="e">
        <f t="shared" ca="1" si="115"/>
        <v>#N/A</v>
      </c>
    </row>
    <row r="263" spans="2:51" x14ac:dyDescent="0.2">
      <c r="B263">
        <f xml:space="preserve"> (ROW()-ROW(Bézier_t)) / (ROWS(Bézier_t) - 1)</f>
        <v>9.5703125E-2</v>
      </c>
      <c r="C263">
        <f t="shared" si="113"/>
        <v>0.19403950609266762</v>
      </c>
      <c r="D263">
        <f t="shared" si="113"/>
        <v>0.14281423409351551</v>
      </c>
      <c r="E263">
        <f t="shared" si="98"/>
        <v>-0.19403950609266762</v>
      </c>
      <c r="G263">
        <f t="shared" si="104"/>
        <v>1.0892576583120767E-3</v>
      </c>
      <c r="H263">
        <f t="shared" si="105"/>
        <v>1.3963648435778788E-4</v>
      </c>
      <c r="J263">
        <f t="shared" si="99"/>
        <v>0.31007828128578341</v>
      </c>
      <c r="K263" t="b">
        <f t="shared" ca="1" si="116"/>
        <v>0</v>
      </c>
      <c r="P263">
        <f xml:space="preserve"> 1 + ROW() - ROW(Shading_Count)</f>
        <v>197</v>
      </c>
      <c r="Q263">
        <f t="shared" si="100"/>
        <v>99</v>
      </c>
      <c r="R263">
        <f t="shared" si="101"/>
        <v>0.10575096239335838</v>
      </c>
      <c r="S263">
        <f t="shared" si="102"/>
        <v>7.1684787074189432E-2</v>
      </c>
      <c r="T263">
        <f t="shared" si="103"/>
        <v>-0.10575096239335838</v>
      </c>
      <c r="AO263">
        <f t="shared" ca="1" si="114"/>
        <v>-3.2180568310079954E-2</v>
      </c>
      <c r="AP263">
        <f t="shared" ca="1" si="114"/>
        <v>0.47146376157233721</v>
      </c>
      <c r="AQ263" t="e">
        <f t="shared" ca="1" si="114"/>
        <v>#N/A</v>
      </c>
      <c r="AR263" t="e">
        <f t="shared" ca="1" si="114"/>
        <v>#N/A</v>
      </c>
      <c r="AS263" t="e">
        <f t="shared" ca="1" si="114"/>
        <v>#N/A</v>
      </c>
      <c r="AU263">
        <f t="shared" ca="1" si="115"/>
        <v>7.6767212193704137E-2</v>
      </c>
      <c r="AV263">
        <f t="shared" ca="1" si="115"/>
        <v>0.31954516781296499</v>
      </c>
      <c r="AW263" t="e">
        <f t="shared" ca="1" si="115"/>
        <v>#N/A</v>
      </c>
      <c r="AX263" t="e">
        <f t="shared" ca="1" si="115"/>
        <v>#N/A</v>
      </c>
      <c r="AY263" t="e">
        <f t="shared" ca="1" si="115"/>
        <v>#N/A</v>
      </c>
    </row>
    <row r="264" spans="2:51" x14ac:dyDescent="0.2">
      <c r="B264">
        <f xml:space="preserve"> (ROW()-ROW(Bézier_t)) / (ROWS(Bézier_t) - 1)</f>
        <v>9.619140625E-2</v>
      </c>
      <c r="C264">
        <f t="shared" si="113"/>
        <v>0.1948541527439375</v>
      </c>
      <c r="D264">
        <f t="shared" si="113"/>
        <v>0.14353526457583912</v>
      </c>
      <c r="E264">
        <f t="shared" si="98"/>
        <v>-0.1948541527439375</v>
      </c>
      <c r="G264">
        <f t="shared" si="104"/>
        <v>1.0879035448352191E-3</v>
      </c>
      <c r="H264">
        <f t="shared" si="105"/>
        <v>1.4020209120177524E-4</v>
      </c>
      <c r="J264">
        <f t="shared" si="99"/>
        <v>0.31002756591464986</v>
      </c>
      <c r="K264" t="b">
        <f t="shared" ca="1" si="116"/>
        <v>0</v>
      </c>
      <c r="P264">
        <f xml:space="preserve"> 1 + ROW() - ROW(Shading_Count)</f>
        <v>198</v>
      </c>
      <c r="Q264">
        <f t="shared" si="100"/>
        <v>1951</v>
      </c>
      <c r="R264">
        <f t="shared" si="101"/>
        <v>3.7768677575513637E-2</v>
      </c>
      <c r="S264">
        <f t="shared" si="102"/>
        <v>0.69904499478364202</v>
      </c>
      <c r="T264">
        <f t="shared" si="103"/>
        <v>-3.7768677575513637E-2</v>
      </c>
      <c r="AO264">
        <f t="shared" ca="1" si="114"/>
        <v>-3.1865667222834314E-2</v>
      </c>
      <c r="AP264">
        <f t="shared" ca="1" si="114"/>
        <v>0.4715301215289</v>
      </c>
      <c r="AQ264" t="e">
        <f t="shared" ca="1" si="114"/>
        <v>#N/A</v>
      </c>
      <c r="AR264" t="e">
        <f t="shared" ca="1" si="114"/>
        <v>#N/A</v>
      </c>
      <c r="AS264" t="e">
        <f t="shared" ca="1" si="114"/>
        <v>#N/A</v>
      </c>
      <c r="AU264">
        <f t="shared" ca="1" si="115"/>
        <v>7.6734463625902083E-2</v>
      </c>
      <c r="AV264">
        <f t="shared" ca="1" si="115"/>
        <v>0.32002734602157795</v>
      </c>
      <c r="AW264" t="e">
        <f t="shared" ca="1" si="115"/>
        <v>#N/A</v>
      </c>
      <c r="AX264" t="e">
        <f t="shared" ca="1" si="115"/>
        <v>#N/A</v>
      </c>
      <c r="AY264" t="e">
        <f t="shared" ca="1" si="115"/>
        <v>#N/A</v>
      </c>
    </row>
    <row r="265" spans="2:51" x14ac:dyDescent="0.2">
      <c r="B265">
        <f xml:space="preserve"> (ROW()-ROW(Bézier_t)) / (ROWS(Bézier_t) - 1)</f>
        <v>9.66796875E-2</v>
      </c>
      <c r="C265">
        <f t="shared" si="113"/>
        <v>0.19566709524951881</v>
      </c>
      <c r="D265">
        <f t="shared" si="113"/>
        <v>0.14425617882046543</v>
      </c>
      <c r="E265">
        <f t="shared" si="98"/>
        <v>-0.19566709524951881</v>
      </c>
      <c r="G265">
        <f t="shared" si="104"/>
        <v>1.0865509033109949E-3</v>
      </c>
      <c r="H265">
        <f t="shared" si="105"/>
        <v>1.4076616525386291E-4</v>
      </c>
      <c r="J265">
        <f t="shared" si="99"/>
        <v>0.30997967481009725</v>
      </c>
      <c r="K265" t="b">
        <f t="shared" ca="1" si="116"/>
        <v>0</v>
      </c>
      <c r="P265">
        <f xml:space="preserve"> 1 + ROW() - ROW(Shading_Count)</f>
        <v>199</v>
      </c>
      <c r="Q265">
        <f t="shared" si="100"/>
        <v>100</v>
      </c>
      <c r="R265">
        <f t="shared" si="101"/>
        <v>0.10673820615629669</v>
      </c>
      <c r="S265">
        <f t="shared" si="102"/>
        <v>7.2414346571308172E-2</v>
      </c>
      <c r="T265">
        <f t="shared" si="103"/>
        <v>-0.10673820615629669</v>
      </c>
      <c r="AO265">
        <f t="shared" ca="1" si="114"/>
        <v>-3.1550732809810259E-2</v>
      </c>
      <c r="AP265">
        <f t="shared" ca="1" si="114"/>
        <v>0.47159598834944283</v>
      </c>
      <c r="AQ265" t="e">
        <f t="shared" ca="1" si="114"/>
        <v>#N/A</v>
      </c>
      <c r="AR265" t="e">
        <f t="shared" ca="1" si="114"/>
        <v>#N/A</v>
      </c>
      <c r="AS265" t="e">
        <f t="shared" ca="1" si="114"/>
        <v>#N/A</v>
      </c>
      <c r="AU265">
        <f t="shared" ca="1" si="115"/>
        <v>7.6702037109980359E-2</v>
      </c>
      <c r="AV265">
        <f t="shared" ca="1" si="115"/>
        <v>0.32050959184130878</v>
      </c>
      <c r="AW265" t="e">
        <f t="shared" ca="1" si="115"/>
        <v>#N/A</v>
      </c>
      <c r="AX265" t="e">
        <f t="shared" ca="1" si="115"/>
        <v>#N/A</v>
      </c>
      <c r="AY265" t="e">
        <f t="shared" ca="1" si="115"/>
        <v>#N/A</v>
      </c>
    </row>
    <row r="266" spans="2:51" x14ac:dyDescent="0.2">
      <c r="B266">
        <f xml:space="preserve"> (ROW()-ROW(Bézier_t)) / (ROWS(Bézier_t) - 1)</f>
        <v>9.716796875E-2</v>
      </c>
      <c r="C266">
        <f t="shared" si="113"/>
        <v>0.19647833476192322</v>
      </c>
      <c r="D266">
        <f t="shared" si="113"/>
        <v>0.14497697623735536</v>
      </c>
      <c r="E266">
        <f t="shared" si="98"/>
        <v>-0.19647833476192322</v>
      </c>
      <c r="G266">
        <f t="shared" si="104"/>
        <v>1.0851997340035411E-3</v>
      </c>
      <c r="H266">
        <f t="shared" si="105"/>
        <v>1.4132870649872001E-4</v>
      </c>
      <c r="J266">
        <f t="shared" si="99"/>
        <v>0.30993459624751529</v>
      </c>
      <c r="K266" t="b">
        <f t="shared" ca="1" si="116"/>
        <v>0</v>
      </c>
      <c r="P266">
        <f xml:space="preserve"> 1 + ROW() - ROW(Shading_Count)</f>
        <v>200</v>
      </c>
      <c r="Q266">
        <f t="shared" si="100"/>
        <v>1950</v>
      </c>
      <c r="R266">
        <f t="shared" si="101"/>
        <v>3.8171569100813603E-2</v>
      </c>
      <c r="S266">
        <f t="shared" si="102"/>
        <v>0.6994338095057574</v>
      </c>
      <c r="T266">
        <f t="shared" si="103"/>
        <v>-3.8171569100813603E-2</v>
      </c>
      <c r="AO266">
        <f t="shared" ca="1" si="114"/>
        <v>-3.1235765400372848E-2</v>
      </c>
      <c r="AP266">
        <f t="shared" ca="1" si="114"/>
        <v>0.47166136196508085</v>
      </c>
      <c r="AQ266" t="e">
        <f t="shared" ca="1" si="114"/>
        <v>#N/A</v>
      </c>
      <c r="AR266" t="e">
        <f t="shared" ca="1" si="114"/>
        <v>#N/A</v>
      </c>
      <c r="AS266" t="e">
        <f t="shared" ca="1" si="114"/>
        <v>#N/A</v>
      </c>
      <c r="AU266">
        <f t="shared" ca="1" si="115"/>
        <v>7.6669932679851394E-2</v>
      </c>
      <c r="AV266">
        <f t="shared" ca="1" si="115"/>
        <v>0.32099190476781464</v>
      </c>
      <c r="AW266" t="e">
        <f t="shared" ca="1" si="115"/>
        <v>#N/A</v>
      </c>
      <c r="AX266" t="e">
        <f t="shared" ca="1" si="115"/>
        <v>#N/A</v>
      </c>
      <c r="AY266" t="e">
        <f t="shared" ca="1" si="115"/>
        <v>#N/A</v>
      </c>
    </row>
    <row r="267" spans="2:51" x14ac:dyDescent="0.2">
      <c r="B267">
        <f xml:space="preserve"> (ROW()-ROW(Bézier_t)) / (ROWS(Bézier_t) - 1)</f>
        <v>9.765625E-2</v>
      </c>
      <c r="C267">
        <f t="shared" si="113"/>
        <v>0.19728787243366244</v>
      </c>
      <c r="D267">
        <f t="shared" si="113"/>
        <v>0.14569765623646982</v>
      </c>
      <c r="E267">
        <f t="shared" si="98"/>
        <v>-0.19728787243366244</v>
      </c>
      <c r="G267">
        <f t="shared" si="104"/>
        <v>1.0838500371769947E-3</v>
      </c>
      <c r="H267">
        <f t="shared" si="105"/>
        <v>1.418897149265094E-4</v>
      </c>
      <c r="J267">
        <f t="shared" si="99"/>
        <v>0.30989231845347859</v>
      </c>
      <c r="K267" t="b">
        <f t="shared" ca="1" si="116"/>
        <v>0</v>
      </c>
      <c r="P267">
        <f xml:space="preserve"> 1 + ROW() - ROW(Shading_Count)</f>
        <v>201</v>
      </c>
      <c r="Q267">
        <f t="shared" si="100"/>
        <v>101</v>
      </c>
      <c r="R267">
        <f t="shared" si="101"/>
        <v>0.10772363282740118</v>
      </c>
      <c r="S267">
        <f t="shared" si="102"/>
        <v>7.3143847654558725E-2</v>
      </c>
      <c r="T267">
        <f t="shared" si="103"/>
        <v>-0.10772363282740118</v>
      </c>
      <c r="AO267">
        <f t="shared" ref="AO267:AS276" ca="1" si="117" xml:space="preserve"> Bézier_DistanceFromX + COS(INDEX(Bézier_DistanceStationary_Ang,AO$64)+(Bézier_t-0.5)*Circle_AngularWidth ) * INDEX(Bézier_DistanceStationary_Dist,AO$64)</f>
        <v>-3.0920765323921615E-2</v>
      </c>
      <c r="AP267">
        <f t="shared" ca="1" si="117"/>
        <v>0.47172624230744503</v>
      </c>
      <c r="AQ267" t="e">
        <f t="shared" ca="1" si="117"/>
        <v>#N/A</v>
      </c>
      <c r="AR267" t="e">
        <f t="shared" ca="1" si="117"/>
        <v>#N/A</v>
      </c>
      <c r="AS267" t="e">
        <f t="shared" ca="1" si="117"/>
        <v>#N/A</v>
      </c>
      <c r="AU267">
        <f t="shared" ref="AU267:AY276" ca="1" si="118" xml:space="preserve"> Bézier_DistanceFromY + SIN(INDEX(Bézier_DistanceStationary_Ang,AU$64)+(Bézier_t-0.5)*Circle_AngularWidth ) * INDEX(Bézier_DistanceStationary_Dist,AU$64)</f>
        <v>7.6638150369090607E-2</v>
      </c>
      <c r="AV267">
        <f t="shared" ca="1" si="118"/>
        <v>0.32147428429668268</v>
      </c>
      <c r="AW267" t="e">
        <f t="shared" ca="1" si="118"/>
        <v>#N/A</v>
      </c>
      <c r="AX267" t="e">
        <f t="shared" ca="1" si="118"/>
        <v>#N/A</v>
      </c>
      <c r="AY267" t="e">
        <f t="shared" ca="1" si="118"/>
        <v>#N/A</v>
      </c>
    </row>
    <row r="268" spans="2:51" x14ac:dyDescent="0.2">
      <c r="B268">
        <f xml:space="preserve"> (ROW()-ROW(Bézier_t)) / (ROWS(Bézier_t) - 1)</f>
        <v>9.814453125E-2</v>
      </c>
      <c r="C268">
        <f t="shared" si="113"/>
        <v>0.19809570941724819</v>
      </c>
      <c r="D268">
        <f t="shared" si="113"/>
        <v>0.14641821822776976</v>
      </c>
      <c r="E268">
        <f t="shared" si="98"/>
        <v>-0.19809570941724819</v>
      </c>
      <c r="G268">
        <f t="shared" si="104"/>
        <v>1.0825018130955035E-3</v>
      </c>
      <c r="H268">
        <f t="shared" si="105"/>
        <v>1.4244919053289738E-4</v>
      </c>
      <c r="J268">
        <f t="shared" si="99"/>
        <v>0.30985282960671656</v>
      </c>
      <c r="K268" t="b">
        <f t="shared" ca="1" si="116"/>
        <v>0</v>
      </c>
      <c r="P268">
        <f xml:space="preserve"> 1 + ROW() - ROW(Shading_Count)</f>
        <v>202</v>
      </c>
      <c r="Q268">
        <f t="shared" si="100"/>
        <v>1949</v>
      </c>
      <c r="R268">
        <f t="shared" si="101"/>
        <v>3.857477568089962E-2</v>
      </c>
      <c r="S268">
        <f t="shared" si="102"/>
        <v>0.69982147424172003</v>
      </c>
      <c r="T268">
        <f t="shared" si="103"/>
        <v>-3.857477568089962E-2</v>
      </c>
      <c r="AO268">
        <f t="shared" ca="1" si="117"/>
        <v>-3.0605732909889997E-2</v>
      </c>
      <c r="AP268">
        <f t="shared" ca="1" si="117"/>
        <v>0.47179062930868204</v>
      </c>
      <c r="AQ268" t="e">
        <f t="shared" ca="1" si="117"/>
        <v>#N/A</v>
      </c>
      <c r="AR268" t="e">
        <f t="shared" ca="1" si="117"/>
        <v>#N/A</v>
      </c>
      <c r="AS268" t="e">
        <f t="shared" ca="1" si="117"/>
        <v>#N/A</v>
      </c>
      <c r="AU268">
        <f t="shared" ca="1" si="118"/>
        <v>7.6606690210936634E-2</v>
      </c>
      <c r="AV268">
        <f t="shared" ca="1" si="118"/>
        <v>0.32195672992343038</v>
      </c>
      <c r="AW268" t="e">
        <f t="shared" ca="1" si="118"/>
        <v>#N/A</v>
      </c>
      <c r="AX268" t="e">
        <f t="shared" ca="1" si="118"/>
        <v>#N/A</v>
      </c>
      <c r="AY268" t="e">
        <f t="shared" ca="1" si="118"/>
        <v>#N/A</v>
      </c>
    </row>
    <row r="269" spans="2:51" x14ac:dyDescent="0.2">
      <c r="B269">
        <f xml:space="preserve"> (ROW()-ROW(Bézier_t)) / (ROWS(Bézier_t) - 1)</f>
        <v>9.86328125E-2</v>
      </c>
      <c r="C269">
        <f t="shared" si="113"/>
        <v>0.19890184686519211</v>
      </c>
      <c r="D269">
        <f t="shared" si="113"/>
        <v>0.14713866162121608</v>
      </c>
      <c r="E269">
        <f t="shared" si="98"/>
        <v>-0.19890184686519211</v>
      </c>
      <c r="G269">
        <f t="shared" si="104"/>
        <v>1.0811550620230094E-3</v>
      </c>
      <c r="H269">
        <f t="shared" si="105"/>
        <v>1.4300713331900851E-4</v>
      </c>
      <c r="J269">
        <f t="shared" si="99"/>
        <v>0.30981611783908586</v>
      </c>
      <c r="K269" t="b">
        <f t="shared" ca="1" si="116"/>
        <v>0</v>
      </c>
      <c r="P269">
        <f xml:space="preserve"> 1 + ROW() - ROW(Shading_Count)</f>
        <v>203</v>
      </c>
      <c r="Q269">
        <f t="shared" si="100"/>
        <v>102</v>
      </c>
      <c r="R269">
        <f t="shared" si="101"/>
        <v>0.10870724355918357</v>
      </c>
      <c r="S269">
        <f t="shared" si="102"/>
        <v>7.3873289733902017E-2</v>
      </c>
      <c r="T269">
        <f t="shared" si="103"/>
        <v>-0.10870724355918357</v>
      </c>
      <c r="AO269">
        <f t="shared" ca="1" si="117"/>
        <v>-3.0290668487745726E-2</v>
      </c>
      <c r="AP269">
        <f t="shared" ca="1" si="117"/>
        <v>0.47185452290145463</v>
      </c>
      <c r="AQ269" t="e">
        <f t="shared" ca="1" si="117"/>
        <v>#N/A</v>
      </c>
      <c r="AR269" t="e">
        <f t="shared" ca="1" si="117"/>
        <v>#N/A</v>
      </c>
      <c r="AS269" t="e">
        <f t="shared" ca="1" si="117"/>
        <v>#N/A</v>
      </c>
      <c r="AU269">
        <f t="shared" ca="1" si="118"/>
        <v>7.65755522382911E-2</v>
      </c>
      <c r="AV269">
        <f t="shared" ca="1" si="118"/>
        <v>0.32243924114350597</v>
      </c>
      <c r="AW269" t="e">
        <f t="shared" ca="1" si="118"/>
        <v>#N/A</v>
      </c>
      <c r="AX269" t="e">
        <f t="shared" ca="1" si="118"/>
        <v>#N/A</v>
      </c>
      <c r="AY269" t="e">
        <f t="shared" ca="1" si="118"/>
        <v>#N/A</v>
      </c>
    </row>
    <row r="270" spans="2:51" x14ac:dyDescent="0.2">
      <c r="B270">
        <f xml:space="preserve"> (ROW()-ROW(Bézier_t)) / (ROWS(Bézier_t) - 1)</f>
        <v>9.912109375E-2</v>
      </c>
      <c r="C270">
        <f t="shared" si="113"/>
        <v>0.19970628593000589</v>
      </c>
      <c r="D270">
        <f t="shared" si="113"/>
        <v>0.14785898582676976</v>
      </c>
      <c r="E270">
        <f t="shared" si="98"/>
        <v>-0.19970628593000589</v>
      </c>
      <c r="G270">
        <f t="shared" si="104"/>
        <v>1.0798097842235983E-3</v>
      </c>
      <c r="H270">
        <f t="shared" si="105"/>
        <v>1.4356354329146833E-4</v>
      </c>
      <c r="J270">
        <f t="shared" si="99"/>
        <v>0.30978217123654611</v>
      </c>
      <c r="K270" t="b">
        <f t="shared" ca="1" si="116"/>
        <v>0</v>
      </c>
      <c r="P270">
        <f xml:space="preserve"> 1 + ROW() - ROW(Shading_Count)</f>
        <v>204</v>
      </c>
      <c r="Q270">
        <f t="shared" si="100"/>
        <v>1948</v>
      </c>
      <c r="R270">
        <f t="shared" si="101"/>
        <v>3.8978296163259159E-2</v>
      </c>
      <c r="S270">
        <f t="shared" si="102"/>
        <v>0.70020798958156938</v>
      </c>
      <c r="T270">
        <f t="shared" si="103"/>
        <v>-3.8978296163259159E-2</v>
      </c>
      <c r="AO270">
        <f t="shared" ca="1" si="117"/>
        <v>-2.997557238698946E-2</v>
      </c>
      <c r="AP270">
        <f t="shared" ca="1" si="117"/>
        <v>0.47191792301894159</v>
      </c>
      <c r="AQ270" t="e">
        <f t="shared" ca="1" si="117"/>
        <v>#N/A</v>
      </c>
      <c r="AR270" t="e">
        <f t="shared" ca="1" si="117"/>
        <v>#N/A</v>
      </c>
      <c r="AS270" t="e">
        <f t="shared" ca="1" si="117"/>
        <v>#N/A</v>
      </c>
      <c r="AU270">
        <f t="shared" ca="1" si="118"/>
        <v>7.6544736483718789E-2</v>
      </c>
      <c r="AV270">
        <f t="shared" ca="1" si="118"/>
        <v>0.32292181745228926</v>
      </c>
      <c r="AW270" t="e">
        <f t="shared" ca="1" si="118"/>
        <v>#N/A</v>
      </c>
      <c r="AX270" t="e">
        <f t="shared" ca="1" si="118"/>
        <v>#N/A</v>
      </c>
      <c r="AY270" t="e">
        <f t="shared" ca="1" si="118"/>
        <v>#N/A</v>
      </c>
    </row>
    <row r="271" spans="2:51" x14ac:dyDescent="0.2">
      <c r="B271">
        <f xml:space="preserve"> (ROW()-ROW(Bézier_t)) / (ROWS(Bézier_t) - 1)</f>
        <v>9.9609375E-2</v>
      </c>
      <c r="C271">
        <f t="shared" ref="C271:D290" si="119" xml:space="preserve"> ((a_*Bézier_t+b_)*Bézier_t+c_)*Bézier_t+Control0</f>
        <v>0.20050902776420121</v>
      </c>
      <c r="D271">
        <f t="shared" si="119"/>
        <v>0.14857919025439165</v>
      </c>
      <c r="E271">
        <f t="shared" si="98"/>
        <v>-0.20050902776420121</v>
      </c>
      <c r="G271">
        <f t="shared" si="104"/>
        <v>1.0784659799610891E-3</v>
      </c>
      <c r="H271">
        <f t="shared" si="105"/>
        <v>1.4411842046232467E-4</v>
      </c>
      <c r="J271">
        <f t="shared" si="99"/>
        <v>0.30975097784013716</v>
      </c>
      <c r="K271" t="b">
        <f t="shared" ca="1" si="116"/>
        <v>0</v>
      </c>
      <c r="P271">
        <f xml:space="preserve"> 1 + ROW() - ROW(Shading_Count)</f>
        <v>205</v>
      </c>
      <c r="Q271">
        <f t="shared" si="100"/>
        <v>103</v>
      </c>
      <c r="R271">
        <f t="shared" si="101"/>
        <v>0.10968903950415554</v>
      </c>
      <c r="S271">
        <f t="shared" si="102"/>
        <v>7.4602672219298963E-2</v>
      </c>
      <c r="T271">
        <f t="shared" si="103"/>
        <v>-0.10968903950415554</v>
      </c>
      <c r="AO271">
        <f t="shared" ca="1" si="117"/>
        <v>-2.9660444937155531E-2</v>
      </c>
      <c r="AP271">
        <f t="shared" ca="1" si="117"/>
        <v>0.47198082959483773</v>
      </c>
      <c r="AQ271" t="e">
        <f t="shared" ca="1" si="117"/>
        <v>#N/A</v>
      </c>
      <c r="AR271" t="e">
        <f t="shared" ca="1" si="117"/>
        <v>#N/A</v>
      </c>
      <c r="AS271" t="e">
        <f t="shared" ca="1" si="117"/>
        <v>#N/A</v>
      </c>
      <c r="AU271">
        <f t="shared" ca="1" si="118"/>
        <v>7.6514242979447533E-2</v>
      </c>
      <c r="AV271">
        <f t="shared" ca="1" si="118"/>
        <v>0.32340445834509185</v>
      </c>
      <c r="AW271" t="e">
        <f t="shared" ca="1" si="118"/>
        <v>#N/A</v>
      </c>
      <c r="AX271" t="e">
        <f t="shared" ca="1" si="118"/>
        <v>#N/A</v>
      </c>
      <c r="AY271" t="e">
        <f t="shared" ca="1" si="118"/>
        <v>#N/A</v>
      </c>
    </row>
    <row r="272" spans="2:51" x14ac:dyDescent="0.2">
      <c r="B272">
        <f xml:space="preserve"> (ROW()-ROW(Bézier_t)) / (ROWS(Bézier_t) - 1)</f>
        <v>0.10009765625</v>
      </c>
      <c r="C272">
        <f t="shared" si="119"/>
        <v>0.20131007352028976</v>
      </c>
      <c r="D272">
        <f t="shared" si="119"/>
        <v>0.14929927431404277</v>
      </c>
      <c r="E272">
        <f t="shared" si="98"/>
        <v>-0.20131007352028976</v>
      </c>
      <c r="G272">
        <f t="shared" si="104"/>
        <v>1.0771236494995036E-3</v>
      </c>
      <c r="H272">
        <f t="shared" si="105"/>
        <v>1.4467176484915184E-4</v>
      </c>
      <c r="J272">
        <f t="shared" si="99"/>
        <v>0.30972252564695923</v>
      </c>
      <c r="K272" t="b">
        <f t="shared" ca="1" si="116"/>
        <v>0</v>
      </c>
      <c r="P272">
        <f xml:space="preserve"> 1 + ROW() - ROW(Shading_Count)</f>
        <v>206</v>
      </c>
      <c r="Q272">
        <f t="shared" si="100"/>
        <v>1947</v>
      </c>
      <c r="R272">
        <f t="shared" si="101"/>
        <v>3.9382129395380529E-2</v>
      </c>
      <c r="S272">
        <f t="shared" si="102"/>
        <v>0.70059335611534423</v>
      </c>
      <c r="T272">
        <f t="shared" si="103"/>
        <v>-3.9382129395380529E-2</v>
      </c>
      <c r="AO272">
        <f t="shared" ca="1" si="117"/>
        <v>-2.9345286467810597E-2</v>
      </c>
      <c r="AP272">
        <f t="shared" ca="1" si="117"/>
        <v>0.47204324256335412</v>
      </c>
      <c r="AQ272" t="e">
        <f t="shared" ca="1" si="117"/>
        <v>#N/A</v>
      </c>
      <c r="AR272" t="e">
        <f t="shared" ca="1" si="117"/>
        <v>#N/A</v>
      </c>
      <c r="AS272" t="e">
        <f t="shared" ca="1" si="117"/>
        <v>#N/A</v>
      </c>
      <c r="AU272">
        <f t="shared" ca="1" si="118"/>
        <v>7.6484071757367933E-2</v>
      </c>
      <c r="AV272">
        <f t="shared" ca="1" si="118"/>
        <v>0.32388716331715783</v>
      </c>
      <c r="AW272" t="e">
        <f t="shared" ca="1" si="118"/>
        <v>#N/A</v>
      </c>
      <c r="AX272" t="e">
        <f t="shared" ca="1" si="118"/>
        <v>#N/A</v>
      </c>
      <c r="AY272" t="e">
        <f t="shared" ca="1" si="118"/>
        <v>#N/A</v>
      </c>
    </row>
    <row r="273" spans="2:51" x14ac:dyDescent="0.2">
      <c r="B273">
        <f xml:space="preserve"> (ROW()-ROW(Bézier_t)) / (ROWS(Bézier_t) - 1)</f>
        <v>0.1005859375</v>
      </c>
      <c r="C273">
        <f t="shared" si="119"/>
        <v>0.20210942435078327</v>
      </c>
      <c r="D273">
        <f t="shared" si="119"/>
        <v>0.15001923741568396</v>
      </c>
      <c r="E273">
        <f t="shared" si="98"/>
        <v>-0.20210942435078327</v>
      </c>
      <c r="G273">
        <f t="shared" si="104"/>
        <v>1.0757827931025218E-3</v>
      </c>
      <c r="H273">
        <f t="shared" si="105"/>
        <v>1.4522357647489369E-4</v>
      </c>
      <c r="J273">
        <f t="shared" si="99"/>
        <v>0.30969680261115468</v>
      </c>
      <c r="K273" t="b">
        <f t="shared" ca="1" si="116"/>
        <v>0</v>
      </c>
      <c r="P273">
        <f xml:space="preserve"> 1 + ROW() - ROW(Shading_Count)</f>
        <v>207</v>
      </c>
      <c r="Q273">
        <f t="shared" si="100"/>
        <v>104</v>
      </c>
      <c r="R273">
        <f t="shared" si="101"/>
        <v>0.11066902181482877</v>
      </c>
      <c r="S273">
        <f t="shared" si="102"/>
        <v>7.5331994520710488E-2</v>
      </c>
      <c r="T273">
        <f t="shared" si="103"/>
        <v>-0.11066902181482877</v>
      </c>
      <c r="AO273">
        <f t="shared" ca="1" si="117"/>
        <v>-2.9030097308554003E-2</v>
      </c>
      <c r="AP273">
        <f t="shared" ca="1" si="117"/>
        <v>0.47210516185921791</v>
      </c>
      <c r="AQ273" t="e">
        <f t="shared" ca="1" si="117"/>
        <v>#N/A</v>
      </c>
      <c r="AR273" t="e">
        <f t="shared" ca="1" si="117"/>
        <v>#N/A</v>
      </c>
      <c r="AS273" t="e">
        <f t="shared" ca="1" si="117"/>
        <v>#N/A</v>
      </c>
      <c r="AU273">
        <f t="shared" ca="1" si="118"/>
        <v>7.6454222849033748E-2</v>
      </c>
      <c r="AV273">
        <f t="shared" ca="1" si="118"/>
        <v>0.32436993186366436</v>
      </c>
      <c r="AW273" t="e">
        <f t="shared" ca="1" si="118"/>
        <v>#N/A</v>
      </c>
      <c r="AX273" t="e">
        <f t="shared" ca="1" si="118"/>
        <v>#N/A</v>
      </c>
      <c r="AY273" t="e">
        <f t="shared" ca="1" si="118"/>
        <v>#N/A</v>
      </c>
    </row>
    <row r="274" spans="2:51" x14ac:dyDescent="0.2">
      <c r="B274">
        <f xml:space="preserve"> (ROW()-ROW(Bézier_t)) / (ROWS(Bézier_t) - 1)</f>
        <v>0.10107421875</v>
      </c>
      <c r="C274">
        <f t="shared" si="119"/>
        <v>0.20290708140819338</v>
      </c>
      <c r="D274">
        <f t="shared" si="119"/>
        <v>0.15073907896927619</v>
      </c>
      <c r="E274">
        <f t="shared" si="98"/>
        <v>-0.20290708140819338</v>
      </c>
      <c r="G274">
        <f t="shared" si="104"/>
        <v>1.0744434110339309E-3</v>
      </c>
      <c r="H274">
        <f t="shared" si="105"/>
        <v>1.4577385536801833E-4</v>
      </c>
      <c r="J274">
        <f t="shared" si="99"/>
        <v>0.30967379664489109</v>
      </c>
      <c r="K274" t="b">
        <f t="shared" ca="1" si="116"/>
        <v>0</v>
      </c>
      <c r="P274">
        <f xml:space="preserve"> 1 + ROW() - ROW(Shading_Count)</f>
        <v>208</v>
      </c>
      <c r="Q274">
        <f t="shared" si="100"/>
        <v>1946</v>
      </c>
      <c r="R274">
        <f t="shared" si="101"/>
        <v>3.9786274224752477E-2</v>
      </c>
      <c r="S274">
        <f t="shared" si="102"/>
        <v>0.70097757443308351</v>
      </c>
      <c r="T274">
        <f t="shared" si="103"/>
        <v>-3.9786274224752477E-2</v>
      </c>
      <c r="AO274">
        <f t="shared" ca="1" si="117"/>
        <v>-2.8714877789017209E-2</v>
      </c>
      <c r="AP274">
        <f t="shared" ca="1" si="117"/>
        <v>0.47216658741767253</v>
      </c>
      <c r="AQ274" t="e">
        <f t="shared" ca="1" si="117"/>
        <v>#N/A</v>
      </c>
      <c r="AR274" t="e">
        <f t="shared" ca="1" si="117"/>
        <v>#N/A</v>
      </c>
      <c r="AS274" t="e">
        <f t="shared" ca="1" si="117"/>
        <v>#N/A</v>
      </c>
      <c r="AU274">
        <f t="shared" ca="1" si="118"/>
        <v>7.6424696285661564E-2</v>
      </c>
      <c r="AV274">
        <f t="shared" ca="1" si="118"/>
        <v>0.32485276347972192</v>
      </c>
      <c r="AW274" t="e">
        <f t="shared" ca="1" si="118"/>
        <v>#N/A</v>
      </c>
      <c r="AX274" t="e">
        <f t="shared" ca="1" si="118"/>
        <v>#N/A</v>
      </c>
      <c r="AY274" t="e">
        <f t="shared" ca="1" si="118"/>
        <v>#N/A</v>
      </c>
    </row>
    <row r="275" spans="2:51" x14ac:dyDescent="0.2">
      <c r="B275">
        <f xml:space="preserve"> (ROW()-ROW(Bézier_t)) / (ROWS(Bézier_t) - 1)</f>
        <v>0.1015625</v>
      </c>
      <c r="C275">
        <f t="shared" si="119"/>
        <v>0.20370304584503179</v>
      </c>
      <c r="D275">
        <f t="shared" si="119"/>
        <v>0.15145879838478038</v>
      </c>
      <c r="E275">
        <f t="shared" si="98"/>
        <v>-0.20370304584503179</v>
      </c>
      <c r="G275">
        <f t="shared" si="104"/>
        <v>1.0731055035574015E-3</v>
      </c>
      <c r="H275">
        <f t="shared" si="105"/>
        <v>1.4632260156238863E-4</v>
      </c>
      <c r="J275">
        <f t="shared" si="99"/>
        <v>0.30965349561934652</v>
      </c>
      <c r="K275" t="b">
        <f t="shared" ca="1" si="116"/>
        <v>0</v>
      </c>
      <c r="P275">
        <f xml:space="preserve"> 1 + ROW() - ROW(Shading_Count)</f>
        <v>209</v>
      </c>
      <c r="Q275">
        <f t="shared" si="100"/>
        <v>105</v>
      </c>
      <c r="R275">
        <f t="shared" si="101"/>
        <v>0.11164719164371494</v>
      </c>
      <c r="S275">
        <f t="shared" si="102"/>
        <v>7.6061256048097547E-2</v>
      </c>
      <c r="T275">
        <f t="shared" si="103"/>
        <v>-0.11164719164371494</v>
      </c>
      <c r="AO275">
        <f t="shared" ca="1" si="117"/>
        <v>-2.8399628238863148E-2</v>
      </c>
      <c r="AP275">
        <f t="shared" ca="1" si="117"/>
        <v>0.47222751917447803</v>
      </c>
      <c r="AQ275" t="e">
        <f t="shared" ca="1" si="117"/>
        <v>#N/A</v>
      </c>
      <c r="AR275" t="e">
        <f t="shared" ca="1" si="117"/>
        <v>#N/A</v>
      </c>
      <c r="AS275" t="e">
        <f t="shared" ca="1" si="117"/>
        <v>#N/A</v>
      </c>
      <c r="AU275">
        <f t="shared" ca="1" si="118"/>
        <v>7.6395492098130957E-2</v>
      </c>
      <c r="AV275">
        <f t="shared" ca="1" si="118"/>
        <v>0.32533565766037525</v>
      </c>
      <c r="AW275" t="e">
        <f t="shared" ca="1" si="118"/>
        <v>#N/A</v>
      </c>
      <c r="AX275" t="e">
        <f t="shared" ca="1" si="118"/>
        <v>#N/A</v>
      </c>
      <c r="AY275" t="e">
        <f t="shared" ca="1" si="118"/>
        <v>#N/A</v>
      </c>
    </row>
    <row r="276" spans="2:51" x14ac:dyDescent="0.2">
      <c r="B276">
        <f xml:space="preserve"> (ROW()-ROW(Bézier_t)) / (ROWS(Bézier_t) - 1)</f>
        <v>0.10205078125</v>
      </c>
      <c r="C276">
        <f t="shared" si="119"/>
        <v>0.20449731881381017</v>
      </c>
      <c r="D276">
        <f t="shared" si="119"/>
        <v>0.15217839507215747</v>
      </c>
      <c r="E276">
        <f t="shared" si="98"/>
        <v>-0.20449731881381017</v>
      </c>
      <c r="G276">
        <f t="shared" si="104"/>
        <v>1.0717690709365027E-3</v>
      </c>
      <c r="H276">
        <f t="shared" si="105"/>
        <v>1.4686981509731115E-4</v>
      </c>
      <c r="J276">
        <f t="shared" si="99"/>
        <v>0.30963588736569503</v>
      </c>
      <c r="K276" t="b">
        <f t="shared" ca="1" si="116"/>
        <v>0</v>
      </c>
      <c r="P276">
        <f xml:space="preserve"> 1 + ROW() - ROW(Shading_Count)</f>
        <v>210</v>
      </c>
      <c r="Q276">
        <f t="shared" si="100"/>
        <v>1945</v>
      </c>
      <c r="R276">
        <f t="shared" si="101"/>
        <v>4.0190729498862883E-2</v>
      </c>
      <c r="S276">
        <f t="shared" si="102"/>
        <v>0.70136064512482665</v>
      </c>
      <c r="T276">
        <f t="shared" si="103"/>
        <v>-4.0190729498862883E-2</v>
      </c>
      <c r="AO276">
        <f t="shared" ca="1" si="117"/>
        <v>-2.8084348987786632E-2</v>
      </c>
      <c r="AP276">
        <f t="shared" ca="1" si="117"/>
        <v>0.47228795706591059</v>
      </c>
      <c r="AQ276" t="e">
        <f t="shared" ca="1" si="117"/>
        <v>#N/A</v>
      </c>
      <c r="AR276" t="e">
        <f t="shared" ca="1" si="117"/>
        <v>#N/A</v>
      </c>
      <c r="AS276" t="e">
        <f t="shared" ca="1" si="117"/>
        <v>#N/A</v>
      </c>
      <c r="AU276">
        <f t="shared" ca="1" si="118"/>
        <v>7.6366610316984163E-2</v>
      </c>
      <c r="AV276">
        <f t="shared" ca="1" si="118"/>
        <v>0.32581861390060352</v>
      </c>
      <c r="AW276" t="e">
        <f t="shared" ca="1" si="118"/>
        <v>#N/A</v>
      </c>
      <c r="AX276" t="e">
        <f t="shared" ca="1" si="118"/>
        <v>#N/A</v>
      </c>
      <c r="AY276" t="e">
        <f t="shared" ca="1" si="118"/>
        <v>#N/A</v>
      </c>
    </row>
    <row r="277" spans="2:51" x14ac:dyDescent="0.2">
      <c r="B277">
        <f xml:space="preserve"> (ROW()-ROW(Bézier_t)) / (ROWS(Bézier_t) - 1)</f>
        <v>0.1025390625</v>
      </c>
      <c r="C277">
        <f t="shared" si="119"/>
        <v>0.20528990146704021</v>
      </c>
      <c r="D277">
        <f t="shared" si="119"/>
        <v>0.15289786844136838</v>
      </c>
      <c r="E277">
        <f t="shared" si="98"/>
        <v>-0.20528990146704021</v>
      </c>
      <c r="G277">
        <f t="shared" si="104"/>
        <v>1.0704341134347632E-3</v>
      </c>
      <c r="H277">
        <f t="shared" si="105"/>
        <v>1.474154960175184E-4</v>
      </c>
      <c r="J277">
        <f t="shared" si="99"/>
        <v>0.3096209596760941</v>
      </c>
      <c r="K277" t="b">
        <f t="shared" ca="1" si="116"/>
        <v>0</v>
      </c>
      <c r="P277">
        <f xml:space="preserve"> 1 + ROW() - ROW(Shading_Count)</f>
        <v>211</v>
      </c>
      <c r="Q277">
        <f t="shared" si="100"/>
        <v>106</v>
      </c>
      <c r="R277">
        <f t="shared" si="101"/>
        <v>0.11262355014332572</v>
      </c>
      <c r="S277">
        <f t="shared" si="102"/>
        <v>7.679045621142104E-2</v>
      </c>
      <c r="T277">
        <f t="shared" si="103"/>
        <v>-0.11262355014332572</v>
      </c>
      <c r="AO277">
        <f t="shared" ref="AO277:AS286" ca="1" si="120" xml:space="preserve"> Bézier_DistanceFromX + COS(INDEX(Bézier_DistanceStationary_Ang,AO$64)+(Bézier_t-0.5)*Circle_AngularWidth ) * INDEX(Bézier_DistanceStationary_Dist,AO$64)</f>
        <v>-2.7769040365513073E-2</v>
      </c>
      <c r="AP277">
        <f t="shared" ca="1" si="120"/>
        <v>0.47234790102876301</v>
      </c>
      <c r="AQ277" t="e">
        <f t="shared" ca="1" si="120"/>
        <v>#N/A</v>
      </c>
      <c r="AR277" t="e">
        <f t="shared" ca="1" si="120"/>
        <v>#N/A</v>
      </c>
      <c r="AS277" t="e">
        <f t="shared" ca="1" si="120"/>
        <v>#N/A</v>
      </c>
      <c r="AU277">
        <f t="shared" ref="AU277:AY286" ca="1" si="121" xml:space="preserve"> Bézier_DistanceFromY + SIN(INDEX(Bézier_DistanceStationary_Ang,AU$64)+(Bézier_t-0.5)*Circle_AngularWidth ) * INDEX(Bézier_DistanceStationary_Dist,AU$64)</f>
        <v>7.6338050972426408E-2</v>
      </c>
      <c r="AV277">
        <f t="shared" ca="1" si="121"/>
        <v>0.32630163169532106</v>
      </c>
      <c r="AW277" t="e">
        <f t="shared" ca="1" si="121"/>
        <v>#N/A</v>
      </c>
      <c r="AX277" t="e">
        <f t="shared" ca="1" si="121"/>
        <v>#N/A</v>
      </c>
      <c r="AY277" t="e">
        <f t="shared" ca="1" si="121"/>
        <v>#N/A</v>
      </c>
    </row>
    <row r="278" spans="2:51" x14ac:dyDescent="0.2">
      <c r="B278">
        <f xml:space="preserve"> (ROW()-ROW(Bézier_t)) / (ROWS(Bézier_t) - 1)</f>
        <v>0.10302734375</v>
      </c>
      <c r="C278">
        <f t="shared" si="119"/>
        <v>0.20608079495723364</v>
      </c>
      <c r="D278">
        <f t="shared" si="119"/>
        <v>0.15361721790237404</v>
      </c>
      <c r="E278">
        <f t="shared" si="98"/>
        <v>-0.20608079495723364</v>
      </c>
      <c r="G278">
        <f t="shared" si="104"/>
        <v>1.0691006313156277E-3</v>
      </c>
      <c r="H278">
        <f t="shared" si="105"/>
        <v>1.4795964437316184E-4</v>
      </c>
      <c r="J278">
        <f t="shared" si="99"/>
        <v>0.30960870030467197</v>
      </c>
      <c r="K278" t="b">
        <f t="shared" ca="1" si="116"/>
        <v>0</v>
      </c>
      <c r="P278">
        <f xml:space="preserve"> 1 + ROW() - ROW(Shading_Count)</f>
        <v>212</v>
      </c>
      <c r="Q278">
        <f t="shared" si="100"/>
        <v>1944</v>
      </c>
      <c r="R278">
        <f t="shared" si="101"/>
        <v>4.059549406520091E-2</v>
      </c>
      <c r="S278">
        <f t="shared" si="102"/>
        <v>0.70174256878061247</v>
      </c>
      <c r="T278">
        <f t="shared" si="103"/>
        <v>-4.059549406520091E-2</v>
      </c>
      <c r="AO278">
        <f t="shared" ca="1" si="120"/>
        <v>-2.7453702701798852E-2</v>
      </c>
      <c r="AP278">
        <f t="shared" ca="1" si="120"/>
        <v>0.47240735100034476</v>
      </c>
      <c r="AQ278" t="e">
        <f t="shared" ca="1" si="120"/>
        <v>#N/A</v>
      </c>
      <c r="AR278" t="e">
        <f t="shared" ca="1" si="120"/>
        <v>#N/A</v>
      </c>
      <c r="AS278" t="e">
        <f t="shared" ca="1" si="120"/>
        <v>#N/A</v>
      </c>
      <c r="AU278">
        <f t="shared" ca="1" si="121"/>
        <v>7.6309814094325634E-2</v>
      </c>
      <c r="AV278">
        <f t="shared" ca="1" si="121"/>
        <v>0.3267847105393778</v>
      </c>
      <c r="AW278" t="e">
        <f t="shared" ca="1" si="121"/>
        <v>#N/A</v>
      </c>
      <c r="AX278" t="e">
        <f t="shared" ca="1" si="121"/>
        <v>#N/A</v>
      </c>
      <c r="AY278" t="e">
        <f t="shared" ca="1" si="121"/>
        <v>#N/A</v>
      </c>
    </row>
    <row r="279" spans="2:51" x14ac:dyDescent="0.2">
      <c r="B279">
        <f xml:space="preserve"> (ROW()-ROW(Bézier_t)) / (ROWS(Bézier_t) - 1)</f>
        <v>0.103515625</v>
      </c>
      <c r="C279">
        <f t="shared" si="119"/>
        <v>0.20687000043690207</v>
      </c>
      <c r="D279">
        <f t="shared" si="119"/>
        <v>0.15433644286513531</v>
      </c>
      <c r="E279">
        <f t="shared" si="98"/>
        <v>-0.20687000043690207</v>
      </c>
      <c r="G279">
        <f t="shared" si="104"/>
        <v>1.0677686248423111E-3</v>
      </c>
      <c r="H279">
        <f t="shared" si="105"/>
        <v>1.4850226021979367E-4</v>
      </c>
      <c r="J279">
        <f t="shared" si="99"/>
        <v>0.30959909696851573</v>
      </c>
      <c r="K279" t="b">
        <f t="shared" ca="1" si="116"/>
        <v>0</v>
      </c>
      <c r="P279">
        <f xml:space="preserve"> 1 + ROW() - ROW(Shading_Count)</f>
        <v>213</v>
      </c>
      <c r="Q279">
        <f t="shared" si="100"/>
        <v>107</v>
      </c>
      <c r="R279">
        <f t="shared" si="101"/>
        <v>0.11359809846617283</v>
      </c>
      <c r="S279">
        <f t="shared" si="102"/>
        <v>7.7519594420641921E-2</v>
      </c>
      <c r="T279">
        <f t="shared" si="103"/>
        <v>-0.11359809846617283</v>
      </c>
      <c r="AO279">
        <f t="shared" ca="1" si="120"/>
        <v>-2.713833632643067E-2</v>
      </c>
      <c r="AP279">
        <f t="shared" ca="1" si="120"/>
        <v>0.47246630691848168</v>
      </c>
      <c r="AQ279" t="e">
        <f t="shared" ca="1" si="120"/>
        <v>#N/A</v>
      </c>
      <c r="AR279" t="e">
        <f t="shared" ca="1" si="120"/>
        <v>#N/A</v>
      </c>
      <c r="AS279" t="e">
        <f t="shared" ca="1" si="120"/>
        <v>#N/A</v>
      </c>
      <c r="AU279">
        <f t="shared" ca="1" si="121"/>
        <v>7.6281899712212609E-2</v>
      </c>
      <c r="AV279">
        <f t="shared" ca="1" si="121"/>
        <v>0.32726784992755981</v>
      </c>
      <c r="AW279" t="e">
        <f t="shared" ca="1" si="121"/>
        <v>#N/A</v>
      </c>
      <c r="AX279" t="e">
        <f t="shared" ca="1" si="121"/>
        <v>#N/A</v>
      </c>
      <c r="AY279" t="e">
        <f t="shared" ca="1" si="121"/>
        <v>#N/A</v>
      </c>
    </row>
    <row r="280" spans="2:51" x14ac:dyDescent="0.2">
      <c r="B280">
        <f xml:space="preserve"> (ROW()-ROW(Bézier_t)) / (ROWS(Bézier_t) - 1)</f>
        <v>0.10400390625</v>
      </c>
      <c r="C280">
        <f t="shared" si="119"/>
        <v>0.20765751905855726</v>
      </c>
      <c r="D280">
        <f t="shared" si="119"/>
        <v>0.15505554273961325</v>
      </c>
      <c r="E280">
        <f t="shared" si="98"/>
        <v>-0.20765751905855726</v>
      </c>
      <c r="G280">
        <f t="shared" si="104"/>
        <v>1.0664380942782695E-3</v>
      </c>
      <c r="H280">
        <f t="shared" si="105"/>
        <v>1.4904334361841735E-4</v>
      </c>
      <c r="J280">
        <f t="shared" si="99"/>
        <v>0.30959213734865998</v>
      </c>
      <c r="K280" t="b">
        <f t="shared" ca="1" si="116"/>
        <v>0</v>
      </c>
      <c r="P280">
        <f xml:space="preserve"> 1 + ROW() - ROW(Shading_Count)</f>
        <v>214</v>
      </c>
      <c r="Q280">
        <f t="shared" si="100"/>
        <v>1943</v>
      </c>
      <c r="R280">
        <f t="shared" si="101"/>
        <v>4.1000566771254028E-2</v>
      </c>
      <c r="S280">
        <f t="shared" si="102"/>
        <v>0.70212334599048032</v>
      </c>
      <c r="T280">
        <f t="shared" si="103"/>
        <v>-4.1000566771254028E-2</v>
      </c>
      <c r="AO280">
        <f t="shared" ca="1" si="120"/>
        <v>-2.6822941569225239E-2</v>
      </c>
      <c r="AP280">
        <f t="shared" ca="1" si="120"/>
        <v>0.4725247687215165</v>
      </c>
      <c r="AQ280" t="e">
        <f t="shared" ca="1" si="120"/>
        <v>#N/A</v>
      </c>
      <c r="AR280" t="e">
        <f t="shared" ca="1" si="120"/>
        <v>#N/A</v>
      </c>
      <c r="AS280" t="e">
        <f t="shared" ca="1" si="120"/>
        <v>#N/A</v>
      </c>
      <c r="AU280">
        <f t="shared" ca="1" si="121"/>
        <v>7.6254307855280701E-2</v>
      </c>
      <c r="AV280">
        <f t="shared" ca="1" si="121"/>
        <v>0.32775104935458987</v>
      </c>
      <c r="AW280" t="e">
        <f t="shared" ca="1" si="121"/>
        <v>#N/A</v>
      </c>
      <c r="AX280" t="e">
        <f t="shared" ca="1" si="121"/>
        <v>#N/A</v>
      </c>
      <c r="AY280" t="e">
        <f t="shared" ca="1" si="121"/>
        <v>#N/A</v>
      </c>
    </row>
    <row r="281" spans="2:51" x14ac:dyDescent="0.2">
      <c r="B281">
        <f xml:space="preserve"> (ROW()-ROW(Bézier_t)) / (ROWS(Bézier_t) - 1)</f>
        <v>0.1044921875</v>
      </c>
      <c r="C281">
        <f t="shared" si="119"/>
        <v>0.20844335197471087</v>
      </c>
      <c r="D281">
        <f t="shared" si="119"/>
        <v>0.15577451693576869</v>
      </c>
      <c r="E281">
        <f t="shared" si="98"/>
        <v>-0.20844335197471087</v>
      </c>
      <c r="G281">
        <f t="shared" si="104"/>
        <v>1.0651090398864544E-3</v>
      </c>
      <c r="H281">
        <f t="shared" si="105"/>
        <v>1.4958289463536041E-4</v>
      </c>
      <c r="J281">
        <f t="shared" si="99"/>
        <v>0.30958780909107492</v>
      </c>
      <c r="K281" t="b">
        <f t="shared" ca="1" si="116"/>
        <v>0</v>
      </c>
      <c r="P281">
        <f xml:space="preserve"> 1 + ROW() - ROW(Shading_Count)</f>
        <v>215</v>
      </c>
      <c r="Q281">
        <f t="shared" si="100"/>
        <v>108</v>
      </c>
      <c r="R281">
        <f t="shared" si="101"/>
        <v>0.11457083776476795</v>
      </c>
      <c r="S281">
        <f t="shared" si="102"/>
        <v>7.8248670085721089E-2</v>
      </c>
      <c r="T281">
        <f t="shared" si="103"/>
        <v>-0.11457083776476795</v>
      </c>
      <c r="AO281">
        <f t="shared" ca="1" si="120"/>
        <v>-2.6507518760029051E-2</v>
      </c>
      <c r="AP281">
        <f t="shared" ca="1" si="120"/>
        <v>0.47258273634830861</v>
      </c>
      <c r="AQ281" t="e">
        <f t="shared" ca="1" si="120"/>
        <v>#N/A</v>
      </c>
      <c r="AR281" t="e">
        <f t="shared" ca="1" si="120"/>
        <v>#N/A</v>
      </c>
      <c r="AS281" t="e">
        <f t="shared" ca="1" si="120"/>
        <v>#N/A</v>
      </c>
      <c r="AU281">
        <f t="shared" ca="1" si="121"/>
        <v>7.6227038552386051E-2</v>
      </c>
      <c r="AV281">
        <f t="shared" ca="1" si="121"/>
        <v>0.32823430831512795</v>
      </c>
      <c r="AW281" t="e">
        <f t="shared" ca="1" si="121"/>
        <v>#N/A</v>
      </c>
      <c r="AX281" t="e">
        <f t="shared" ca="1" si="121"/>
        <v>#N/A</v>
      </c>
      <c r="AY281" t="e">
        <f t="shared" ca="1" si="121"/>
        <v>#N/A</v>
      </c>
    </row>
    <row r="282" spans="2:51" x14ac:dyDescent="0.2">
      <c r="B282">
        <f xml:space="preserve"> (ROW()-ROW(Bézier_t)) / (ROWS(Bézier_t) - 1)</f>
        <v>0.10498046875</v>
      </c>
      <c r="C282">
        <f t="shared" si="119"/>
        <v>0.20922750033787454</v>
      </c>
      <c r="D282">
        <f t="shared" si="119"/>
        <v>0.15649336486356261</v>
      </c>
      <c r="E282">
        <f t="shared" si="98"/>
        <v>-0.20922750033787454</v>
      </c>
      <c r="G282">
        <f t="shared" si="104"/>
        <v>1.063781461929981E-3</v>
      </c>
      <c r="H282">
        <f t="shared" si="105"/>
        <v>1.5012091334241115E-4</v>
      </c>
      <c r="J282">
        <f t="shared" si="99"/>
        <v>0.30958609980765472</v>
      </c>
      <c r="K282" t="b">
        <f t="shared" ca="1" si="116"/>
        <v>1</v>
      </c>
      <c r="P282">
        <f xml:space="preserve"> 1 + ROW() - ROW(Shading_Count)</f>
        <v>216</v>
      </c>
      <c r="Q282">
        <f t="shared" si="100"/>
        <v>1942</v>
      </c>
      <c r="R282">
        <f t="shared" si="101"/>
        <v>4.1405946464510547E-2</v>
      </c>
      <c r="S282">
        <f t="shared" si="102"/>
        <v>0.70250297734446898</v>
      </c>
      <c r="T282">
        <f t="shared" si="103"/>
        <v>-4.1405946464510547E-2</v>
      </c>
      <c r="AO282">
        <f t="shared" ca="1" si="120"/>
        <v>-2.6192068228717624E-2</v>
      </c>
      <c r="AP282">
        <f t="shared" ca="1" si="120"/>
        <v>0.47264020973823434</v>
      </c>
      <c r="AQ282" t="e">
        <f t="shared" ca="1" si="120"/>
        <v>#N/A</v>
      </c>
      <c r="AR282" t="e">
        <f t="shared" ca="1" si="120"/>
        <v>#N/A</v>
      </c>
      <c r="AS282" t="e">
        <f t="shared" ca="1" si="120"/>
        <v>#N/A</v>
      </c>
      <c r="AU282">
        <f t="shared" ca="1" si="121"/>
        <v>7.6200091832047512E-2</v>
      </c>
      <c r="AV282">
        <f t="shared" ca="1" si="121"/>
        <v>0.32871762630377177</v>
      </c>
      <c r="AW282" t="e">
        <f t="shared" ca="1" si="121"/>
        <v>#N/A</v>
      </c>
      <c r="AX282" t="e">
        <f t="shared" ca="1" si="121"/>
        <v>#N/A</v>
      </c>
      <c r="AY282" t="e">
        <f t="shared" ca="1" si="121"/>
        <v>#N/A</v>
      </c>
    </row>
    <row r="283" spans="2:51" x14ac:dyDescent="0.2">
      <c r="B283">
        <f xml:space="preserve"> (ROW()-ROW(Bézier_t)) / (ROWS(Bézier_t) - 1)</f>
        <v>0.10546875</v>
      </c>
      <c r="C283">
        <f t="shared" si="119"/>
        <v>0.21000996530056004</v>
      </c>
      <c r="D283">
        <f t="shared" si="119"/>
        <v>0.15721208593295588</v>
      </c>
      <c r="E283">
        <f t="shared" ref="E283:E346" si="122" xml:space="preserve"> -Bézier_X</f>
        <v>-0.21000996530056004</v>
      </c>
      <c r="G283">
        <f t="shared" si="104"/>
        <v>1.0624553606717925E-3</v>
      </c>
      <c r="H283">
        <f t="shared" si="105"/>
        <v>1.5065739981669091E-4</v>
      </c>
      <c r="J283">
        <f t="shared" ref="J283:J346" si="123" xml:space="preserve"> SQRT( (Bézier_X-Bézier_DistanceFromX)^2 + (Bézier_Y-Bézier_DistanceFromY)^2 )</f>
        <v>0.30958699707720511</v>
      </c>
      <c r="K283" t="b">
        <f t="shared" ca="1" si="116"/>
        <v>0</v>
      </c>
      <c r="P283">
        <f xml:space="preserve"> 1 + ROW() - ROW(Shading_Count)</f>
        <v>217</v>
      </c>
      <c r="Q283">
        <f t="shared" ref="Q283:Q346" si="124" xml:space="preserve"> IF(MOD(Shading_Count,2)=1, (Shading_Count+1)/2, ROWS(Bézier_t)+1-Shading_Count/2)</f>
        <v>109</v>
      </c>
      <c r="R283">
        <f t="shared" ref="R283:R346" si="125" xml:space="preserve"> INDEX(Bézier_X, Shading_Bezier_Row )</f>
        <v>0.11554176919162276</v>
      </c>
      <c r="S283">
        <f t="shared" ref="S283:S346" si="126" xml:space="preserve"> INDEX(Bézier_Y, Shading_Bezier_Row )</f>
        <v>7.8977682616619471E-2</v>
      </c>
      <c r="T283">
        <f t="shared" ref="T283:T346" si="127" xml:space="preserve"> -Shading_X</f>
        <v>-0.11554176919162276</v>
      </c>
      <c r="AO283">
        <f t="shared" ca="1" si="120"/>
        <v>-2.5876590305195978E-2</v>
      </c>
      <c r="AP283">
        <f t="shared" ca="1" si="120"/>
        <v>0.47269718883118672</v>
      </c>
      <c r="AQ283" t="e">
        <f t="shared" ca="1" si="120"/>
        <v>#N/A</v>
      </c>
      <c r="AR283" t="e">
        <f t="shared" ca="1" si="120"/>
        <v>#N/A</v>
      </c>
      <c r="AS283" t="e">
        <f t="shared" ca="1" si="120"/>
        <v>#N/A</v>
      </c>
      <c r="AU283">
        <f t="shared" ca="1" si="121"/>
        <v>7.6173467722446486E-2</v>
      </c>
      <c r="AV283">
        <f t="shared" ca="1" si="121"/>
        <v>0.32920100281505732</v>
      </c>
      <c r="AW283" t="e">
        <f t="shared" ca="1" si="121"/>
        <v>#N/A</v>
      </c>
      <c r="AX283" t="e">
        <f t="shared" ca="1" si="121"/>
        <v>#N/A</v>
      </c>
      <c r="AY283" t="e">
        <f t="shared" ca="1" si="121"/>
        <v>#N/A</v>
      </c>
    </row>
    <row r="284" spans="2:51" x14ac:dyDescent="0.2">
      <c r="B284">
        <f xml:space="preserve"> (ROW()-ROW(Bézier_t)) / (ROWS(Bézier_t) - 1)</f>
        <v>0.10595703125</v>
      </c>
      <c r="C284">
        <f t="shared" si="119"/>
        <v>0.21079074801527897</v>
      </c>
      <c r="D284">
        <f t="shared" si="119"/>
        <v>0.15793067955390944</v>
      </c>
      <c r="E284">
        <f t="shared" si="122"/>
        <v>-0.21079074801527897</v>
      </c>
      <c r="G284">
        <f t="shared" si="104"/>
        <v>1.0611307363746494E-3</v>
      </c>
      <c r="H284">
        <f t="shared" si="105"/>
        <v>1.5119235414073399E-4</v>
      </c>
      <c r="J284">
        <f t="shared" si="123"/>
        <v>0.30959048844643061</v>
      </c>
      <c r="K284" t="b">
        <f t="shared" ca="1" si="116"/>
        <v>0</v>
      </c>
      <c r="P284">
        <f xml:space="preserve"> 1 + ROW() - ROW(Shading_Count)</f>
        <v>218</v>
      </c>
      <c r="Q284">
        <f t="shared" si="124"/>
        <v>1941</v>
      </c>
      <c r="R284">
        <f t="shared" si="125"/>
        <v>4.1811631992459214E-2</v>
      </c>
      <c r="S284">
        <f t="shared" si="126"/>
        <v>0.70288146343261748</v>
      </c>
      <c r="T284">
        <f t="shared" si="127"/>
        <v>-4.1811631992459214E-2</v>
      </c>
      <c r="AO284">
        <f t="shared" ca="1" si="120"/>
        <v>-2.556108531939728E-2</v>
      </c>
      <c r="AP284">
        <f t="shared" ca="1" si="120"/>
        <v>0.47275367356757592</v>
      </c>
      <c r="AQ284" t="e">
        <f t="shared" ca="1" si="120"/>
        <v>#N/A</v>
      </c>
      <c r="AR284" t="e">
        <f t="shared" ca="1" si="120"/>
        <v>#N/A</v>
      </c>
      <c r="AS284" t="e">
        <f t="shared" ca="1" si="120"/>
        <v>#N/A</v>
      </c>
      <c r="AU284">
        <f t="shared" ca="1" si="121"/>
        <v>7.614716625142709E-2</v>
      </c>
      <c r="AV284">
        <f t="shared" ca="1" si="121"/>
        <v>0.32968443734345931</v>
      </c>
      <c r="AW284" t="e">
        <f t="shared" ca="1" si="121"/>
        <v>#N/A</v>
      </c>
      <c r="AX284" t="e">
        <f t="shared" ca="1" si="121"/>
        <v>#N/A</v>
      </c>
      <c r="AY284" t="e">
        <f t="shared" ca="1" si="121"/>
        <v>#N/A</v>
      </c>
    </row>
    <row r="285" spans="2:51" x14ac:dyDescent="0.2">
      <c r="B285">
        <f xml:space="preserve"> (ROW()-ROW(Bézier_t)) / (ROWS(Bézier_t) - 1)</f>
        <v>0.1064453125</v>
      </c>
      <c r="C285">
        <f t="shared" si="119"/>
        <v>0.21156984963454309</v>
      </c>
      <c r="D285">
        <f t="shared" si="119"/>
        <v>0.15864914513638426</v>
      </c>
      <c r="E285">
        <f t="shared" si="122"/>
        <v>-0.21156984963454309</v>
      </c>
      <c r="G285">
        <f t="shared" ref="G285:G348" si="128" xml:space="preserve"> SQRT( ($C285-$C284)^2 + ($D285-$D284)^2 )</f>
        <v>1.0598075893014027E-3</v>
      </c>
      <c r="H285">
        <f t="shared" ref="H285:H348" si="129" xml:space="preserve"> AVERAGE($C285,$C284) * ($D285-$D284)</f>
        <v>1.517257764024462E-4</v>
      </c>
      <c r="J285">
        <f t="shared" si="123"/>
        <v>0.30959656143092062</v>
      </c>
      <c r="K285" t="b">
        <f t="shared" ca="1" si="116"/>
        <v>0</v>
      </c>
      <c r="P285">
        <f xml:space="preserve"> 1 + ROW() - ROW(Shading_Count)</f>
        <v>219</v>
      </c>
      <c r="Q285">
        <f t="shared" si="124"/>
        <v>110</v>
      </c>
      <c r="R285">
        <f t="shared" si="125"/>
        <v>0.11651089389924894</v>
      </c>
      <c r="S285">
        <f t="shared" si="126"/>
        <v>7.9706631423298036E-2</v>
      </c>
      <c r="T285">
        <f t="shared" si="127"/>
        <v>-0.11651089389924894</v>
      </c>
      <c r="AO285">
        <f t="shared" ca="1" si="120"/>
        <v>-2.5245553601283294E-2</v>
      </c>
      <c r="AP285">
        <f t="shared" ca="1" si="120"/>
        <v>0.47280966388832901</v>
      </c>
      <c r="AQ285" t="e">
        <f t="shared" ca="1" si="120"/>
        <v>#N/A</v>
      </c>
      <c r="AR285" t="e">
        <f t="shared" ca="1" si="120"/>
        <v>#N/A</v>
      </c>
      <c r="AS285" t="e">
        <f t="shared" ca="1" si="120"/>
        <v>#N/A</v>
      </c>
      <c r="AU285">
        <f t="shared" ca="1" si="121"/>
        <v>7.6121187446495875E-2</v>
      </c>
      <c r="AV285">
        <f t="shared" ca="1" si="121"/>
        <v>0.33016792938339196</v>
      </c>
      <c r="AW285" t="e">
        <f t="shared" ca="1" si="121"/>
        <v>#N/A</v>
      </c>
      <c r="AX285" t="e">
        <f t="shared" ca="1" si="121"/>
        <v>#N/A</v>
      </c>
      <c r="AY285" t="e">
        <f t="shared" ca="1" si="121"/>
        <v>#N/A</v>
      </c>
    </row>
    <row r="286" spans="2:51" x14ac:dyDescent="0.2">
      <c r="B286">
        <f xml:space="preserve"> (ROW()-ROW(Bézier_t)) / (ROWS(Bézier_t) - 1)</f>
        <v>0.10693359375</v>
      </c>
      <c r="C286">
        <f t="shared" si="119"/>
        <v>0.21234727131086406</v>
      </c>
      <c r="D286">
        <f t="shared" si="119"/>
        <v>0.15936748209034127</v>
      </c>
      <c r="E286">
        <f t="shared" si="122"/>
        <v>-0.21234727131086406</v>
      </c>
      <c r="G286">
        <f t="shared" si="128"/>
        <v>1.058485919714545E-3</v>
      </c>
      <c r="H286">
        <f t="shared" si="129"/>
        <v>1.5225766669507471E-4</v>
      </c>
      <c r="J286">
        <f t="shared" si="123"/>
        <v>0.30960520351613452</v>
      </c>
      <c r="K286" t="b">
        <f t="shared" ca="1" si="116"/>
        <v>0</v>
      </c>
      <c r="P286">
        <f xml:space="preserve"> 1 + ROW() - ROW(Shading_Count)</f>
        <v>220</v>
      </c>
      <c r="Q286">
        <f t="shared" si="124"/>
        <v>1940</v>
      </c>
      <c r="R286">
        <f t="shared" si="125"/>
        <v>4.2217622202587908E-2</v>
      </c>
      <c r="S286">
        <f t="shared" si="126"/>
        <v>0.70325880484496528</v>
      </c>
      <c r="T286">
        <f t="shared" si="127"/>
        <v>-4.2217622202587908E-2</v>
      </c>
      <c r="AO286">
        <f t="shared" ca="1" si="120"/>
        <v>-2.492999548084365E-2</v>
      </c>
      <c r="AP286">
        <f t="shared" ca="1" si="120"/>
        <v>0.47286515973489007</v>
      </c>
      <c r="AQ286" t="e">
        <f t="shared" ca="1" si="120"/>
        <v>#N/A</v>
      </c>
      <c r="AR286" t="e">
        <f t="shared" ca="1" si="120"/>
        <v>#N/A</v>
      </c>
      <c r="AS286" t="e">
        <f t="shared" ca="1" si="120"/>
        <v>#N/A</v>
      </c>
      <c r="AU286">
        <f t="shared" ca="1" si="121"/>
        <v>7.6095531334822053E-2</v>
      </c>
      <c r="AV286">
        <f t="shared" ca="1" si="121"/>
        <v>0.33065147842920917</v>
      </c>
      <c r="AW286" t="e">
        <f t="shared" ca="1" si="121"/>
        <v>#N/A</v>
      </c>
      <c r="AX286" t="e">
        <f t="shared" ca="1" si="121"/>
        <v>#N/A</v>
      </c>
      <c r="AY286" t="e">
        <f t="shared" ca="1" si="121"/>
        <v>#N/A</v>
      </c>
    </row>
    <row r="287" spans="2:51" x14ac:dyDescent="0.2">
      <c r="B287">
        <f xml:space="preserve"> (ROW()-ROW(Bézier_t)) / (ROWS(Bézier_t) - 1)</f>
        <v>0.107421875</v>
      </c>
      <c r="C287">
        <f t="shared" si="119"/>
        <v>0.21312301419675353</v>
      </c>
      <c r="D287">
        <f t="shared" si="119"/>
        <v>0.16008568982574134</v>
      </c>
      <c r="E287">
        <f t="shared" si="122"/>
        <v>-0.21312301419675353</v>
      </c>
      <c r="G287">
        <f t="shared" si="128"/>
        <v>1.0571657278764868E-3</v>
      </c>
      <c r="H287">
        <f t="shared" si="129"/>
        <v>1.5278802511722419E-4</v>
      </c>
      <c r="J287">
        <f t="shared" si="123"/>
        <v>0.30961640215838554</v>
      </c>
      <c r="K287" t="b">
        <f t="shared" ca="1" si="116"/>
        <v>0</v>
      </c>
      <c r="P287">
        <f xml:space="preserve"> 1 + ROW() - ROW(Shading_Count)</f>
        <v>221</v>
      </c>
      <c r="Q287">
        <f t="shared" si="124"/>
        <v>111</v>
      </c>
      <c r="R287">
        <f t="shared" si="125"/>
        <v>0.11747821304015817</v>
      </c>
      <c r="S287">
        <f t="shared" si="126"/>
        <v>8.0435515915717667E-2</v>
      </c>
      <c r="T287">
        <f t="shared" si="127"/>
        <v>-0.11747821304015817</v>
      </c>
      <c r="AO287">
        <f t="shared" ref="AO287:AS296" ca="1" si="130" xml:space="preserve"> Bézier_DistanceFromX + COS(INDEX(Bézier_DistanceStationary_Ang,AO$64)+(Bézier_t-0.5)*Circle_AngularWidth ) * INDEX(Bézier_DistanceStationary_Dist,AO$64)</f>
        <v>-2.4614411288095609E-2</v>
      </c>
      <c r="AP287">
        <f t="shared" ca="1" si="130"/>
        <v>0.47292016104922052</v>
      </c>
      <c r="AQ287" t="e">
        <f t="shared" ca="1" si="130"/>
        <v>#N/A</v>
      </c>
      <c r="AR287" t="e">
        <f t="shared" ca="1" si="130"/>
        <v>#N/A</v>
      </c>
      <c r="AS287" t="e">
        <f t="shared" ca="1" si="130"/>
        <v>#N/A</v>
      </c>
      <c r="AU287">
        <f t="shared" ref="AU287:AY296" ca="1" si="131" xml:space="preserve"> Bézier_DistanceFromY + SIN(INDEX(Bézier_DistanceStationary_Ang,AU$64)+(Bézier_t-0.5)*Circle_AngularWidth ) * INDEX(Bézier_DistanceStationary_Dist,AU$64)</f>
        <v>7.6070197943237272E-2</v>
      </c>
      <c r="AV287">
        <f t="shared" ca="1" si="131"/>
        <v>0.33113508397520525</v>
      </c>
      <c r="AW287" t="e">
        <f t="shared" ca="1" si="131"/>
        <v>#N/A</v>
      </c>
      <c r="AX287" t="e">
        <f t="shared" ca="1" si="131"/>
        <v>#N/A</v>
      </c>
      <c r="AY287" t="e">
        <f t="shared" ca="1" si="131"/>
        <v>#N/A</v>
      </c>
    </row>
    <row r="288" spans="2:51" x14ac:dyDescent="0.2">
      <c r="B288">
        <f xml:space="preserve"> (ROW()-ROW(Bézier_t)) / (ROWS(Bézier_t) - 1)</f>
        <v>0.10791015625</v>
      </c>
      <c r="C288">
        <f t="shared" si="119"/>
        <v>0.21389707944472325</v>
      </c>
      <c r="D288">
        <f t="shared" si="119"/>
        <v>0.16080376775254543</v>
      </c>
      <c r="E288">
        <f t="shared" si="122"/>
        <v>-0.21389707944472325</v>
      </c>
      <c r="G288">
        <f t="shared" si="128"/>
        <v>1.0558470140497064E-3</v>
      </c>
      <c r="H288">
        <f t="shared" si="129"/>
        <v>1.5331685177287987E-4</v>
      </c>
      <c r="J288">
        <f t="shared" si="123"/>
        <v>0.30963014478582296</v>
      </c>
      <c r="K288" t="b">
        <f t="shared" ca="1" si="116"/>
        <v>0</v>
      </c>
      <c r="P288">
        <f xml:space="preserve"> 1 + ROW() - ROW(Shading_Count)</f>
        <v>222</v>
      </c>
      <c r="Q288">
        <f t="shared" si="124"/>
        <v>1939</v>
      </c>
      <c r="R288">
        <f t="shared" si="125"/>
        <v>4.2623915942385793E-2</v>
      </c>
      <c r="S288">
        <f t="shared" si="126"/>
        <v>0.70363500217155106</v>
      </c>
      <c r="T288">
        <f t="shared" si="127"/>
        <v>-4.2623915942385793E-2</v>
      </c>
      <c r="AO288">
        <f t="shared" ca="1" si="130"/>
        <v>-2.4298801353083755E-2</v>
      </c>
      <c r="AP288">
        <f t="shared" ca="1" si="130"/>
        <v>0.47297466777379871</v>
      </c>
      <c r="AQ288" t="e">
        <f t="shared" ca="1" si="130"/>
        <v>#N/A</v>
      </c>
      <c r="AR288" t="e">
        <f t="shared" ca="1" si="130"/>
        <v>#N/A</v>
      </c>
      <c r="AS288" t="e">
        <f t="shared" ca="1" si="130"/>
        <v>#N/A</v>
      </c>
      <c r="AU288">
        <f t="shared" ca="1" si="131"/>
        <v>7.6045187298235783E-2</v>
      </c>
      <c r="AV288">
        <f t="shared" ca="1" si="131"/>
        <v>0.33161874551561549</v>
      </c>
      <c r="AW288" t="e">
        <f t="shared" ca="1" si="131"/>
        <v>#N/A</v>
      </c>
      <c r="AX288" t="e">
        <f t="shared" ca="1" si="131"/>
        <v>#N/A</v>
      </c>
      <c r="AY288" t="e">
        <f t="shared" ca="1" si="131"/>
        <v>#N/A</v>
      </c>
    </row>
    <row r="289" spans="2:51" x14ac:dyDescent="0.2">
      <c r="B289">
        <f xml:space="preserve"> (ROW()-ROW(Bézier_t)) / (ROWS(Bézier_t) - 1)</f>
        <v>0.1083984375</v>
      </c>
      <c r="C289">
        <f t="shared" si="119"/>
        <v>0.21466946820728483</v>
      </c>
      <c r="D289">
        <f t="shared" si="119"/>
        <v>0.16152171528071446</v>
      </c>
      <c r="E289">
        <f t="shared" si="122"/>
        <v>-0.21466946820728483</v>
      </c>
      <c r="G289">
        <f t="shared" si="128"/>
        <v>1.0545297784962909E-3</v>
      </c>
      <c r="H289">
        <f t="shared" si="129"/>
        <v>1.5384414677134761E-4</v>
      </c>
      <c r="J289">
        <f t="shared" si="123"/>
        <v>0.30964641879941263</v>
      </c>
      <c r="K289" t="b">
        <f t="shared" ca="1" si="116"/>
        <v>0</v>
      </c>
      <c r="P289">
        <f xml:space="preserve"> 1 + ROW() - ROW(Shading_Count)</f>
        <v>223</v>
      </c>
      <c r="Q289">
        <f t="shared" si="124"/>
        <v>112</v>
      </c>
      <c r="R289">
        <f t="shared" si="125"/>
        <v>0.11844372776686216</v>
      </c>
      <c r="S289">
        <f t="shared" si="126"/>
        <v>8.1164335503839308E-2</v>
      </c>
      <c r="T289">
        <f t="shared" si="127"/>
        <v>-0.11844372776686216</v>
      </c>
      <c r="AO289">
        <f t="shared" ca="1" si="130"/>
        <v>-2.3983166005879328E-2</v>
      </c>
      <c r="AP289">
        <f t="shared" ca="1" si="130"/>
        <v>0.47302867985162045</v>
      </c>
      <c r="AQ289" t="e">
        <f t="shared" ca="1" si="130"/>
        <v>#N/A</v>
      </c>
      <c r="AR289" t="e">
        <f t="shared" ca="1" si="130"/>
        <v>#N/A</v>
      </c>
      <c r="AS289" t="e">
        <f t="shared" ca="1" si="130"/>
        <v>#N/A</v>
      </c>
      <c r="AU289">
        <f t="shared" ca="1" si="131"/>
        <v>7.6020499425974164E-2</v>
      </c>
      <c r="AV289">
        <f t="shared" ca="1" si="131"/>
        <v>0.33210246254461662</v>
      </c>
      <c r="AW289" t="e">
        <f t="shared" ca="1" si="131"/>
        <v>#N/A</v>
      </c>
      <c r="AX289" t="e">
        <f t="shared" ca="1" si="131"/>
        <v>#N/A</v>
      </c>
      <c r="AY289" t="e">
        <f t="shared" ca="1" si="131"/>
        <v>#N/A</v>
      </c>
    </row>
    <row r="290" spans="2:51" x14ac:dyDescent="0.2">
      <c r="B290">
        <f xml:space="preserve"> (ROW()-ROW(Bézier_t)) / (ROWS(Bézier_t) - 1)</f>
        <v>0.10888671875</v>
      </c>
      <c r="C290">
        <f t="shared" si="119"/>
        <v>0.21544018163695003</v>
      </c>
      <c r="D290">
        <f t="shared" si="119"/>
        <v>0.16223953182020937</v>
      </c>
      <c r="E290">
        <f t="shared" si="122"/>
        <v>-0.21544018163695003</v>
      </c>
      <c r="G290">
        <f t="shared" si="128"/>
        <v>1.053214021478413E-3</v>
      </c>
      <c r="H290">
        <f t="shared" si="129"/>
        <v>1.5436991022727659E-4</v>
      </c>
      <c r="J290">
        <f t="shared" si="123"/>
        <v>0.30966521157391547</v>
      </c>
      <c r="K290" t="b">
        <f t="shared" ca="1" si="116"/>
        <v>0</v>
      </c>
      <c r="P290">
        <f xml:space="preserve"> 1 + ROW() - ROW(Shading_Count)</f>
        <v>224</v>
      </c>
      <c r="Q290">
        <f t="shared" si="124"/>
        <v>1938</v>
      </c>
      <c r="R290">
        <f t="shared" si="125"/>
        <v>4.3030512059340338E-2</v>
      </c>
      <c r="S290">
        <f t="shared" si="126"/>
        <v>0.70401005600241418</v>
      </c>
      <c r="T290">
        <f t="shared" si="127"/>
        <v>-4.3030512059340338E-2</v>
      </c>
      <c r="AO290">
        <f t="shared" ca="1" si="130"/>
        <v>-2.3667505576580622E-2</v>
      </c>
      <c r="AP290">
        <f t="shared" ca="1" si="130"/>
        <v>0.47308219722619876</v>
      </c>
      <c r="AQ290" t="e">
        <f t="shared" ca="1" si="130"/>
        <v>#N/A</v>
      </c>
      <c r="AR290" t="e">
        <f t="shared" ca="1" si="130"/>
        <v>#N/A</v>
      </c>
      <c r="AS290" t="e">
        <f t="shared" ca="1" si="130"/>
        <v>#N/A</v>
      </c>
      <c r="AU290">
        <f t="shared" ca="1" si="131"/>
        <v>7.5996134352271594E-2</v>
      </c>
      <c r="AV290">
        <f t="shared" ca="1" si="131"/>
        <v>0.33258623455632713</v>
      </c>
      <c r="AW290" t="e">
        <f t="shared" ca="1" si="131"/>
        <v>#N/A</v>
      </c>
      <c r="AX290" t="e">
        <f t="shared" ca="1" si="131"/>
        <v>#N/A</v>
      </c>
      <c r="AY290" t="e">
        <f t="shared" ca="1" si="131"/>
        <v>#N/A</v>
      </c>
    </row>
    <row r="291" spans="2:51" x14ac:dyDescent="0.2">
      <c r="B291">
        <f xml:space="preserve"> (ROW()-ROW(Bézier_t)) / (ROWS(Bézier_t) - 1)</f>
        <v>0.109375</v>
      </c>
      <c r="C291">
        <f t="shared" ref="C291:D310" si="132" xml:space="preserve"> ((a_*Bézier_t+b_)*Bézier_t+c_)*Bézier_t+Control0</f>
        <v>0.21620922088623051</v>
      </c>
      <c r="D291">
        <f t="shared" si="132"/>
        <v>0.16295721678099107</v>
      </c>
      <c r="E291">
        <f t="shared" si="122"/>
        <v>-0.21620922088623051</v>
      </c>
      <c r="G291">
        <f t="shared" si="128"/>
        <v>1.0518997432579409E-3</v>
      </c>
      <c r="H291">
        <f t="shared" si="129"/>
        <v>1.5489414226064661E-4</v>
      </c>
      <c r="J291">
        <f t="shared" si="123"/>
        <v>0.30968651045886414</v>
      </c>
      <c r="K291" t="b">
        <f t="shared" ca="1" si="116"/>
        <v>0</v>
      </c>
      <c r="P291">
        <f xml:space="preserve"> 1 + ROW() - ROW(Shading_Count)</f>
        <v>225</v>
      </c>
      <c r="Q291">
        <f t="shared" si="124"/>
        <v>113</v>
      </c>
      <c r="R291">
        <f t="shared" si="125"/>
        <v>0.11940743923187258</v>
      </c>
      <c r="S291">
        <f t="shared" si="126"/>
        <v>8.1893089597623883E-2</v>
      </c>
      <c r="T291">
        <f t="shared" si="127"/>
        <v>-0.11940743923187258</v>
      </c>
      <c r="AO291">
        <f t="shared" ca="1" si="130"/>
        <v>-2.3351820395311671E-2</v>
      </c>
      <c r="AP291">
        <f t="shared" ca="1" si="130"/>
        <v>0.47313521984156404</v>
      </c>
      <c r="AQ291" t="e">
        <f t="shared" ca="1" si="130"/>
        <v>#N/A</v>
      </c>
      <c r="AR291" t="e">
        <f t="shared" ca="1" si="130"/>
        <v>#N/A</v>
      </c>
      <c r="AS291" t="e">
        <f t="shared" ca="1" si="130"/>
        <v>#N/A</v>
      </c>
      <c r="AU291">
        <f t="shared" ca="1" si="131"/>
        <v>7.5972092102609523E-2</v>
      </c>
      <c r="AV291">
        <f t="shared" ca="1" si="131"/>
        <v>0.33307006104480841</v>
      </c>
      <c r="AW291" t="e">
        <f t="shared" ca="1" si="131"/>
        <v>#N/A</v>
      </c>
      <c r="AX291" t="e">
        <f t="shared" ca="1" si="131"/>
        <v>#N/A</v>
      </c>
      <c r="AY291" t="e">
        <f t="shared" ca="1" si="131"/>
        <v>#N/A</v>
      </c>
    </row>
    <row r="292" spans="2:51" x14ac:dyDescent="0.2">
      <c r="B292">
        <f xml:space="preserve"> (ROW()-ROW(Bézier_t)) / (ROWS(Bézier_t) - 1)</f>
        <v>0.10986328125</v>
      </c>
      <c r="C292">
        <f t="shared" si="132"/>
        <v>0.21697658710763792</v>
      </c>
      <c r="D292">
        <f t="shared" si="132"/>
        <v>0.16367476957302049</v>
      </c>
      <c r="E292">
        <f t="shared" si="122"/>
        <v>-0.21697658710763792</v>
      </c>
      <c r="G292">
        <f t="shared" si="128"/>
        <v>1.0505869440966375E-3</v>
      </c>
      <c r="H292">
        <f t="shared" si="129"/>
        <v>1.5541684299676123E-4</v>
      </c>
      <c r="J292">
        <f t="shared" si="123"/>
        <v>0.30971030277953676</v>
      </c>
      <c r="K292" t="b">
        <f t="shared" ca="1" si="116"/>
        <v>0</v>
      </c>
      <c r="P292">
        <f xml:space="preserve"> 1 + ROW() - ROW(Shading_Count)</f>
        <v>226</v>
      </c>
      <c r="Q292">
        <f t="shared" si="124"/>
        <v>1937</v>
      </c>
      <c r="R292">
        <f t="shared" si="125"/>
        <v>4.3437409400939861E-2</v>
      </c>
      <c r="S292">
        <f t="shared" si="126"/>
        <v>0.70438396692759353</v>
      </c>
      <c r="T292">
        <f t="shared" si="127"/>
        <v>-4.3437409400939861E-2</v>
      </c>
      <c r="AO292">
        <f t="shared" ca="1" si="130"/>
        <v>-2.3036110792222696E-2</v>
      </c>
      <c r="AP292">
        <f t="shared" ca="1" si="130"/>
        <v>0.47318774764226418</v>
      </c>
      <c r="AQ292" t="e">
        <f t="shared" ca="1" si="130"/>
        <v>#N/A</v>
      </c>
      <c r="AR292" t="e">
        <f t="shared" ca="1" si="130"/>
        <v>#N/A</v>
      </c>
      <c r="AS292" t="e">
        <f t="shared" ca="1" si="130"/>
        <v>#N/A</v>
      </c>
      <c r="AU292">
        <f t="shared" ca="1" si="131"/>
        <v>7.5948372702131894E-2</v>
      </c>
      <c r="AV292">
        <f t="shared" ca="1" si="131"/>
        <v>0.33355394150406448</v>
      </c>
      <c r="AW292" t="e">
        <f t="shared" ca="1" si="131"/>
        <v>#N/A</v>
      </c>
      <c r="AX292" t="e">
        <f t="shared" ca="1" si="131"/>
        <v>#N/A</v>
      </c>
      <c r="AY292" t="e">
        <f t="shared" ca="1" si="131"/>
        <v>#N/A</v>
      </c>
    </row>
    <row r="293" spans="2:51" x14ac:dyDescent="0.2">
      <c r="B293">
        <f xml:space="preserve"> (ROW()-ROW(Bézier_t)) / (ROWS(Bézier_t) - 1)</f>
        <v>0.1103515625</v>
      </c>
      <c r="C293">
        <f t="shared" si="132"/>
        <v>0.21774228145368402</v>
      </c>
      <c r="D293">
        <f t="shared" si="132"/>
        <v>0.16439218960625859</v>
      </c>
      <c r="E293">
        <f t="shared" si="122"/>
        <v>-0.21774228145368402</v>
      </c>
      <c r="G293">
        <f t="shared" si="128"/>
        <v>1.0492756242562358E-3</v>
      </c>
      <c r="H293">
        <f t="shared" si="129"/>
        <v>1.5593801256624708E-4</v>
      </c>
      <c r="J293">
        <f t="shared" si="123"/>
        <v>0.30973657583792857</v>
      </c>
      <c r="K293" t="b">
        <f t="shared" ca="1" si="116"/>
        <v>0</v>
      </c>
      <c r="P293">
        <f xml:space="preserve"> 1 + ROW() - ROW(Shading_Count)</f>
        <v>227</v>
      </c>
      <c r="Q293">
        <f t="shared" si="124"/>
        <v>114</v>
      </c>
      <c r="R293">
        <f t="shared" si="125"/>
        <v>0.12036934858770112</v>
      </c>
      <c r="S293">
        <f t="shared" si="126"/>
        <v>8.2621777607032321E-2</v>
      </c>
      <c r="T293">
        <f t="shared" si="127"/>
        <v>-0.12036934858770112</v>
      </c>
      <c r="AO293">
        <f t="shared" ca="1" si="130"/>
        <v>-2.272037709748936E-2</v>
      </c>
      <c r="AP293">
        <f t="shared" ca="1" si="130"/>
        <v>0.47323978057336447</v>
      </c>
      <c r="AQ293" t="e">
        <f t="shared" ca="1" si="130"/>
        <v>#N/A</v>
      </c>
      <c r="AR293" t="e">
        <f t="shared" ca="1" si="130"/>
        <v>#N/A</v>
      </c>
      <c r="AS293" t="e">
        <f t="shared" ca="1" si="130"/>
        <v>#N/A</v>
      </c>
      <c r="AU293">
        <f t="shared" ca="1" si="131"/>
        <v>7.5924976175644865E-2</v>
      </c>
      <c r="AV293">
        <f t="shared" ca="1" si="131"/>
        <v>0.33403787542804309</v>
      </c>
      <c r="AW293" t="e">
        <f t="shared" ca="1" si="131"/>
        <v>#N/A</v>
      </c>
      <c r="AX293" t="e">
        <f t="shared" ca="1" si="131"/>
        <v>#N/A</v>
      </c>
      <c r="AY293" t="e">
        <f t="shared" ca="1" si="131"/>
        <v>#N/A</v>
      </c>
    </row>
    <row r="294" spans="2:51" x14ac:dyDescent="0.2">
      <c r="B294">
        <f xml:space="preserve"> (ROW()-ROW(Bézier_t)) / (ROWS(Bézier_t) - 1)</f>
        <v>0.11083984375</v>
      </c>
      <c r="C294">
        <f t="shared" si="132"/>
        <v>0.2185063050768804</v>
      </c>
      <c r="D294">
        <f t="shared" si="132"/>
        <v>0.16510947629066627</v>
      </c>
      <c r="E294">
        <f t="shared" si="122"/>
        <v>-0.2185063050768804</v>
      </c>
      <c r="G294">
        <f t="shared" si="128"/>
        <v>1.0479657839980736E-3</v>
      </c>
      <c r="H294">
        <f t="shared" si="129"/>
        <v>1.5645765110502291E-4</v>
      </c>
      <c r="J294">
        <f t="shared" si="123"/>
        <v>0.30976531691372083</v>
      </c>
      <c r="K294" t="b">
        <f t="shared" ca="1" si="116"/>
        <v>0</v>
      </c>
      <c r="P294">
        <f xml:space="preserve"> 1 + ROW() - ROW(Shading_Count)</f>
        <v>228</v>
      </c>
      <c r="Q294">
        <f t="shared" si="124"/>
        <v>1936</v>
      </c>
      <c r="R294">
        <f t="shared" si="125"/>
        <v>4.3844606814673087E-2</v>
      </c>
      <c r="S294">
        <f t="shared" si="126"/>
        <v>0.70475673553712814</v>
      </c>
      <c r="T294">
        <f t="shared" si="127"/>
        <v>-4.3844606814673087E-2</v>
      </c>
      <c r="AO294">
        <f t="shared" ca="1" si="130"/>
        <v>-2.2404619641312542E-2</v>
      </c>
      <c r="AP294">
        <f t="shared" ca="1" si="130"/>
        <v>0.47329131858044782</v>
      </c>
      <c r="AQ294" t="e">
        <f t="shared" ca="1" si="130"/>
        <v>#N/A</v>
      </c>
      <c r="AR294" t="e">
        <f t="shared" ca="1" si="130"/>
        <v>#N/A</v>
      </c>
      <c r="AS294" t="e">
        <f t="shared" ca="1" si="130"/>
        <v>#N/A</v>
      </c>
      <c r="AU294">
        <f t="shared" ca="1" si="131"/>
        <v>7.5901902547617028E-2</v>
      </c>
      <c r="AV294">
        <f t="shared" ca="1" si="131"/>
        <v>0.33452186231063613</v>
      </c>
      <c r="AW294" t="e">
        <f t="shared" ca="1" si="131"/>
        <v>#N/A</v>
      </c>
      <c r="AX294" t="e">
        <f t="shared" ca="1" si="131"/>
        <v>#N/A</v>
      </c>
      <c r="AY294" t="e">
        <f t="shared" ca="1" si="131"/>
        <v>#N/A</v>
      </c>
    </row>
    <row r="295" spans="2:51" x14ac:dyDescent="0.2">
      <c r="B295">
        <f xml:space="preserve"> (ROW()-ROW(Bézier_t)) / (ROWS(Bézier_t) - 1)</f>
        <v>0.111328125</v>
      </c>
      <c r="C295">
        <f t="shared" si="132"/>
        <v>0.21926865912973884</v>
      </c>
      <c r="D295">
        <f t="shared" si="132"/>
        <v>0.16582662903620446</v>
      </c>
      <c r="E295">
        <f t="shared" si="122"/>
        <v>-0.21926865912973884</v>
      </c>
      <c r="G295">
        <f t="shared" si="128"/>
        <v>1.0466574235835884E-3</v>
      </c>
      <c r="H295">
        <f t="shared" si="129"/>
        <v>1.5697575875432891E-4</v>
      </c>
      <c r="J295">
        <f t="shared" si="123"/>
        <v>0.30979651326524643</v>
      </c>
      <c r="K295" t="b">
        <f t="shared" ca="1" si="116"/>
        <v>0</v>
      </c>
      <c r="P295">
        <f xml:space="preserve"> 1 + ROW() - ROW(Shading_Count)</f>
        <v>229</v>
      </c>
      <c r="Q295">
        <f t="shared" si="124"/>
        <v>115</v>
      </c>
      <c r="R295">
        <f t="shared" si="125"/>
        <v>0.12132945698685947</v>
      </c>
      <c r="S295">
        <f t="shared" si="126"/>
        <v>8.3350398942025561E-2</v>
      </c>
      <c r="T295">
        <f t="shared" si="127"/>
        <v>-0.12132945698685947</v>
      </c>
      <c r="AO295">
        <f t="shared" ca="1" si="130"/>
        <v>-2.2088838753918039E-2</v>
      </c>
      <c r="AP295">
        <f t="shared" ca="1" si="130"/>
        <v>0.47334236160961463</v>
      </c>
      <c r="AQ295" t="e">
        <f t="shared" ca="1" si="130"/>
        <v>#N/A</v>
      </c>
      <c r="AR295" t="e">
        <f t="shared" ca="1" si="130"/>
        <v>#N/A</v>
      </c>
      <c r="AS295" t="e">
        <f t="shared" ca="1" si="130"/>
        <v>#N/A</v>
      </c>
      <c r="AU295">
        <f t="shared" ca="1" si="131"/>
        <v>7.5879151842179304E-2</v>
      </c>
      <c r="AV295">
        <f t="shared" ca="1" si="131"/>
        <v>0.33500590164568</v>
      </c>
      <c r="AW295" t="e">
        <f t="shared" ca="1" si="131"/>
        <v>#N/A</v>
      </c>
      <c r="AX295" t="e">
        <f t="shared" ca="1" si="131"/>
        <v>#N/A</v>
      </c>
      <c r="AY295" t="e">
        <f t="shared" ca="1" si="131"/>
        <v>#N/A</v>
      </c>
    </row>
    <row r="296" spans="2:51" x14ac:dyDescent="0.2">
      <c r="B296">
        <f xml:space="preserve"> (ROW()-ROW(Bézier_t)) / (ROWS(Bézier_t) - 1)</f>
        <v>0.11181640625</v>
      </c>
      <c r="C296">
        <f t="shared" si="132"/>
        <v>0.22002934476477098</v>
      </c>
      <c r="D296">
        <f t="shared" si="132"/>
        <v>0.16654364725283408</v>
      </c>
      <c r="E296">
        <f t="shared" si="122"/>
        <v>-0.22002934476477098</v>
      </c>
      <c r="G296">
        <f t="shared" si="128"/>
        <v>1.0453505432738723E-3</v>
      </c>
      <c r="H296">
        <f t="shared" si="129"/>
        <v>1.5749233566069595E-4</v>
      </c>
      <c r="J296">
        <f t="shared" si="123"/>
        <v>0.30983015213045262</v>
      </c>
      <c r="K296" t="b">
        <f t="shared" ca="1" si="116"/>
        <v>0</v>
      </c>
      <c r="P296">
        <f xml:space="preserve"> 1 + ROW() - ROW(Shading_Count)</f>
        <v>230</v>
      </c>
      <c r="Q296">
        <f t="shared" si="124"/>
        <v>1935</v>
      </c>
      <c r="R296">
        <f t="shared" si="125"/>
        <v>4.4252103148027917E-2</v>
      </c>
      <c r="S296">
        <f t="shared" si="126"/>
        <v>0.70512836242105725</v>
      </c>
      <c r="T296">
        <f t="shared" si="127"/>
        <v>-4.4252103148027917E-2</v>
      </c>
      <c r="AO296">
        <f t="shared" ca="1" si="130"/>
        <v>-2.1773034765555862E-2</v>
      </c>
      <c r="AP296">
        <f t="shared" ca="1" si="130"/>
        <v>0.47339290960748315</v>
      </c>
      <c r="AQ296" t="e">
        <f t="shared" ca="1" si="130"/>
        <v>#N/A</v>
      </c>
      <c r="AR296" t="e">
        <f t="shared" ca="1" si="130"/>
        <v>#N/A</v>
      </c>
      <c r="AS296" t="e">
        <f t="shared" ca="1" si="130"/>
        <v>#N/A</v>
      </c>
      <c r="AU296">
        <f t="shared" ca="1" si="131"/>
        <v>7.5856724083124827E-2</v>
      </c>
      <c r="AV296">
        <f t="shared" ca="1" si="131"/>
        <v>0.33548999292695636</v>
      </c>
      <c r="AW296" t="e">
        <f t="shared" ca="1" si="131"/>
        <v>#N/A</v>
      </c>
      <c r="AX296" t="e">
        <f t="shared" ca="1" si="131"/>
        <v>#N/A</v>
      </c>
      <c r="AY296" t="e">
        <f t="shared" ca="1" si="131"/>
        <v>#N/A</v>
      </c>
    </row>
    <row r="297" spans="2:51" x14ac:dyDescent="0.2">
      <c r="B297">
        <f xml:space="preserve"> (ROW()-ROW(Bézier_t)) / (ROWS(Bézier_t) - 1)</f>
        <v>0.1123046875</v>
      </c>
      <c r="C297">
        <f t="shared" si="132"/>
        <v>0.22078836313448849</v>
      </c>
      <c r="D297">
        <f t="shared" si="132"/>
        <v>0.16726053035051602</v>
      </c>
      <c r="E297">
        <f t="shared" si="122"/>
        <v>-0.22078836313448849</v>
      </c>
      <c r="G297">
        <f t="shared" si="128"/>
        <v>1.0440451433298688E-3</v>
      </c>
      <c r="H297">
        <f t="shared" si="129"/>
        <v>1.5800738197593848E-4</v>
      </c>
      <c r="J297">
        <f t="shared" si="123"/>
        <v>0.30986622072786019</v>
      </c>
      <c r="K297" t="b">
        <f t="shared" ca="1" si="116"/>
        <v>0</v>
      </c>
      <c r="P297">
        <f xml:space="preserve"> 1 + ROW() - ROW(Shading_Count)</f>
        <v>231</v>
      </c>
      <c r="Q297">
        <f t="shared" si="124"/>
        <v>116</v>
      </c>
      <c r="R297">
        <f t="shared" si="125"/>
        <v>0.12228776558185929</v>
      </c>
      <c r="S297">
        <f t="shared" si="126"/>
        <v>8.4078953012564503E-2</v>
      </c>
      <c r="T297">
        <f t="shared" si="127"/>
        <v>-0.12228776558185929</v>
      </c>
      <c r="AO297">
        <f t="shared" ref="AO297:AS306" ca="1" si="133" xml:space="preserve"> Bézier_DistanceFromX + COS(INDEX(Bézier_DistanceStationary_Ang,AO$64)+(Bézier_t-0.5)*Circle_AngularWidth ) * INDEX(Bézier_DistanceStationary_Dist,AO$64)</f>
        <v>-2.1457208006500677E-2</v>
      </c>
      <c r="AP297">
        <f t="shared" ca="1" si="133"/>
        <v>0.47344296252118917</v>
      </c>
      <c r="AQ297" t="e">
        <f t="shared" ca="1" si="133"/>
        <v>#N/A</v>
      </c>
      <c r="AR297" t="e">
        <f t="shared" ca="1" si="133"/>
        <v>#N/A</v>
      </c>
      <c r="AS297" t="e">
        <f t="shared" ca="1" si="133"/>
        <v>#N/A</v>
      </c>
      <c r="AU297">
        <f t="shared" ref="AU297:AY306" ca="1" si="134" xml:space="preserve"> Bézier_DistanceFromY + SIN(INDEX(Bézier_DistanceStationary_Ang,AU$64)+(Bézier_t-0.5)*Circle_AngularWidth ) * INDEX(Bézier_DistanceStationary_Dist,AU$64)</f>
        <v>7.5834619293909056E-2</v>
      </c>
      <c r="AV297">
        <f t="shared" ca="1" si="134"/>
        <v>0.33597413564819228</v>
      </c>
      <c r="AW297" t="e">
        <f t="shared" ca="1" si="134"/>
        <v>#N/A</v>
      </c>
      <c r="AX297" t="e">
        <f t="shared" ca="1" si="134"/>
        <v>#N/A</v>
      </c>
      <c r="AY297" t="e">
        <f t="shared" ca="1" si="134"/>
        <v>#N/A</v>
      </c>
    </row>
    <row r="298" spans="2:51" x14ac:dyDescent="0.2">
      <c r="B298">
        <f xml:space="preserve"> (ROW()-ROW(Bézier_t)) / (ROWS(Bézier_t) - 1)</f>
        <v>0.11279296875</v>
      </c>
      <c r="C298">
        <f t="shared" si="132"/>
        <v>0.22154571539140311</v>
      </c>
      <c r="D298">
        <f t="shared" si="132"/>
        <v>0.16797727773921131</v>
      </c>
      <c r="E298">
        <f t="shared" si="122"/>
        <v>-0.22154571539140311</v>
      </c>
      <c r="G298">
        <f t="shared" si="128"/>
        <v>1.0427412240125442E-3</v>
      </c>
      <c r="H298">
        <f t="shared" si="129"/>
        <v>1.5852089785718462E-4</v>
      </c>
      <c r="J298">
        <f t="shared" si="123"/>
        <v>0.30990470625751942</v>
      </c>
      <c r="K298" t="b">
        <f t="shared" ca="1" si="116"/>
        <v>0</v>
      </c>
      <c r="P298">
        <f xml:space="preserve"> 1 + ROW() - ROW(Shading_Count)</f>
        <v>232</v>
      </c>
      <c r="Q298">
        <f t="shared" si="124"/>
        <v>1934</v>
      </c>
      <c r="R298">
        <f t="shared" si="125"/>
        <v>4.4659897248493508E-2</v>
      </c>
      <c r="S298">
        <f t="shared" si="126"/>
        <v>0.70549884816941988</v>
      </c>
      <c r="T298">
        <f t="shared" si="127"/>
        <v>-4.4659897248493508E-2</v>
      </c>
      <c r="AO298">
        <f t="shared" ca="1" si="133"/>
        <v>-2.1141358807050474E-2</v>
      </c>
      <c r="AP298">
        <f t="shared" ca="1" si="133"/>
        <v>0.47349252029838634</v>
      </c>
      <c r="AQ298" t="e">
        <f t="shared" ca="1" si="133"/>
        <v>#N/A</v>
      </c>
      <c r="AR298" t="e">
        <f t="shared" ca="1" si="133"/>
        <v>#N/A</v>
      </c>
      <c r="AS298" t="e">
        <f t="shared" ca="1" si="133"/>
        <v>#N/A</v>
      </c>
      <c r="AU298">
        <f t="shared" ca="1" si="134"/>
        <v>7.581283749764961E-2</v>
      </c>
      <c r="AV298">
        <f t="shared" ca="1" si="134"/>
        <v>0.33645832930306147</v>
      </c>
      <c r="AW298" t="e">
        <f t="shared" ca="1" si="134"/>
        <v>#N/A</v>
      </c>
      <c r="AX298" t="e">
        <f t="shared" ca="1" si="134"/>
        <v>#N/A</v>
      </c>
      <c r="AY298" t="e">
        <f t="shared" ca="1" si="134"/>
        <v>#N/A</v>
      </c>
    </row>
    <row r="299" spans="2:51" x14ac:dyDescent="0.2">
      <c r="B299">
        <f xml:space="preserve"> (ROW()-ROW(Bézier_t)) / (ROWS(Bézier_t) - 1)</f>
        <v>0.11328125</v>
      </c>
      <c r="C299">
        <f t="shared" si="132"/>
        <v>0.22230140268802645</v>
      </c>
      <c r="D299">
        <f t="shared" si="132"/>
        <v>0.16869388882888081</v>
      </c>
      <c r="E299">
        <f t="shared" si="122"/>
        <v>-0.22230140268802645</v>
      </c>
      <c r="G299">
        <f t="shared" si="128"/>
        <v>1.041438785582332E-3</v>
      </c>
      <c r="H299">
        <f t="shared" si="129"/>
        <v>1.5903288346678362E-4</v>
      </c>
      <c r="J299">
        <f t="shared" si="123"/>
        <v>0.30994559590196247</v>
      </c>
      <c r="K299" t="b">
        <f t="shared" ca="1" si="116"/>
        <v>0</v>
      </c>
      <c r="P299">
        <f xml:space="preserve"> 1 + ROW() - ROW(Shading_Count)</f>
        <v>233</v>
      </c>
      <c r="Q299">
        <f t="shared" si="124"/>
        <v>117</v>
      </c>
      <c r="R299">
        <f t="shared" si="125"/>
        <v>0.1232442755252123</v>
      </c>
      <c r="S299">
        <f t="shared" si="126"/>
        <v>8.4807439228610101E-2</v>
      </c>
      <c r="T299">
        <f t="shared" si="127"/>
        <v>-0.1232442755252123</v>
      </c>
      <c r="AO299">
        <f t="shared" ca="1" si="133"/>
        <v>-2.0825487497527002E-2</v>
      </c>
      <c r="AP299">
        <f t="shared" ca="1" si="133"/>
        <v>0.47354158288724602</v>
      </c>
      <c r="AQ299" t="e">
        <f t="shared" ca="1" si="133"/>
        <v>#N/A</v>
      </c>
      <c r="AR299" t="e">
        <f t="shared" ca="1" si="133"/>
        <v>#N/A</v>
      </c>
      <c r="AS299" t="e">
        <f t="shared" ca="1" si="133"/>
        <v>#N/A</v>
      </c>
      <c r="AU299">
        <f t="shared" ca="1" si="134"/>
        <v>7.5791378717126268E-2</v>
      </c>
      <c r="AV299">
        <f t="shared" ca="1" si="134"/>
        <v>0.33694257338518396</v>
      </c>
      <c r="AW299" t="e">
        <f t="shared" ca="1" si="134"/>
        <v>#N/A</v>
      </c>
      <c r="AX299" t="e">
        <f t="shared" ca="1" si="134"/>
        <v>#N/A</v>
      </c>
      <c r="AY299" t="e">
        <f t="shared" ca="1" si="134"/>
        <v>#N/A</v>
      </c>
    </row>
    <row r="300" spans="2:51" x14ac:dyDescent="0.2">
      <c r="B300">
        <f xml:space="preserve"> (ROW()-ROW(Bézier_t)) / (ROWS(Bézier_t) - 1)</f>
        <v>0.11376953125</v>
      </c>
      <c r="C300">
        <f t="shared" si="132"/>
        <v>0.22305542617687027</v>
      </c>
      <c r="D300">
        <f t="shared" si="132"/>
        <v>0.16941036302948542</v>
      </c>
      <c r="E300">
        <f t="shared" si="122"/>
        <v>-0.22305542617687027</v>
      </c>
      <c r="G300">
        <f t="shared" si="128"/>
        <v>1.0401378282997985E-3</v>
      </c>
      <c r="H300">
        <f t="shared" si="129"/>
        <v>1.5954333897239068E-4</v>
      </c>
      <c r="J300">
        <f t="shared" si="123"/>
        <v>0.30998887682715104</v>
      </c>
      <c r="K300" t="b">
        <f t="shared" ca="1" si="116"/>
        <v>0</v>
      </c>
      <c r="P300">
        <f xml:space="preserve"> 1 + ROW() - ROW(Shading_Count)</f>
        <v>234</v>
      </c>
      <c r="Q300">
        <f t="shared" si="124"/>
        <v>1933</v>
      </c>
      <c r="R300">
        <f t="shared" si="125"/>
        <v>4.5067987963557328E-2</v>
      </c>
      <c r="S300">
        <f t="shared" si="126"/>
        <v>0.70586819337225515</v>
      </c>
      <c r="T300">
        <f t="shared" si="127"/>
        <v>-4.5067987963557328E-2</v>
      </c>
      <c r="AO300">
        <f t="shared" ca="1" si="133"/>
        <v>-2.0509594408275118E-2</v>
      </c>
      <c r="AP300">
        <f t="shared" ca="1" si="133"/>
        <v>0.47359015023645767</v>
      </c>
      <c r="AQ300" t="e">
        <f t="shared" ca="1" si="133"/>
        <v>#N/A</v>
      </c>
      <c r="AR300" t="e">
        <f t="shared" ca="1" si="133"/>
        <v>#N/A</v>
      </c>
      <c r="AS300" t="e">
        <f t="shared" ca="1" si="133"/>
        <v>#N/A</v>
      </c>
      <c r="AU300">
        <f t="shared" ca="1" si="134"/>
        <v>7.5770242974781188E-2</v>
      </c>
      <c r="AV300">
        <f t="shared" ca="1" si="134"/>
        <v>0.33742686738812716</v>
      </c>
      <c r="AW300" t="e">
        <f t="shared" ca="1" si="134"/>
        <v>#N/A</v>
      </c>
      <c r="AX300" t="e">
        <f t="shared" ca="1" si="134"/>
        <v>#N/A</v>
      </c>
      <c r="AY300" t="e">
        <f t="shared" ca="1" si="134"/>
        <v>#N/A</v>
      </c>
    </row>
    <row r="301" spans="2:51" x14ac:dyDescent="0.2">
      <c r="B301">
        <f xml:space="preserve"> (ROW()-ROW(Bézier_t)) / (ROWS(Bézier_t) - 1)</f>
        <v>0.1142578125</v>
      </c>
      <c r="C301">
        <f t="shared" si="132"/>
        <v>0.22380778701044624</v>
      </c>
      <c r="D301">
        <f t="shared" si="132"/>
        <v>0.17012669975098615</v>
      </c>
      <c r="E301">
        <f t="shared" si="122"/>
        <v>-0.22380778701044624</v>
      </c>
      <c r="G301">
        <f t="shared" si="128"/>
        <v>1.0388383524252171E-3</v>
      </c>
      <c r="H301">
        <f t="shared" si="129"/>
        <v>1.600522645469425E-4</v>
      </c>
      <c r="J301">
        <f t="shared" si="123"/>
        <v>0.31003453618342103</v>
      </c>
      <c r="K301" t="b">
        <f t="shared" ca="1" si="116"/>
        <v>0</v>
      </c>
      <c r="P301">
        <f xml:space="preserve"> 1 + ROW() - ROW(Shading_Count)</f>
        <v>235</v>
      </c>
      <c r="Q301">
        <f t="shared" si="124"/>
        <v>118</v>
      </c>
      <c r="R301">
        <f t="shared" si="125"/>
        <v>0.1241989879694302</v>
      </c>
      <c r="S301">
        <f t="shared" si="126"/>
        <v>8.5535857000123255E-2</v>
      </c>
      <c r="T301">
        <f t="shared" si="127"/>
        <v>-0.1241989879694302</v>
      </c>
      <c r="AO301">
        <f t="shared" ca="1" si="133"/>
        <v>-2.0193679869662185E-2</v>
      </c>
      <c r="AP301">
        <f t="shared" ca="1" si="133"/>
        <v>0.47363822229522839</v>
      </c>
      <c r="AQ301" t="e">
        <f t="shared" ca="1" si="133"/>
        <v>#N/A</v>
      </c>
      <c r="AR301" t="e">
        <f t="shared" ca="1" si="133"/>
        <v>#N/A</v>
      </c>
      <c r="AS301" t="e">
        <f t="shared" ca="1" si="133"/>
        <v>#N/A</v>
      </c>
      <c r="AU301">
        <f t="shared" ca="1" si="134"/>
        <v>7.5749430292718578E-2</v>
      </c>
      <c r="AV301">
        <f t="shared" ca="1" si="134"/>
        <v>0.33791121080540648</v>
      </c>
      <c r="AW301" t="e">
        <f t="shared" ca="1" si="134"/>
        <v>#N/A</v>
      </c>
      <c r="AX301" t="e">
        <f t="shared" ca="1" si="134"/>
        <v>#N/A</v>
      </c>
      <c r="AY301" t="e">
        <f t="shared" ca="1" si="134"/>
        <v>#N/A</v>
      </c>
    </row>
    <row r="302" spans="2:51" x14ac:dyDescent="0.2">
      <c r="B302">
        <f xml:space="preserve"> (ROW()-ROW(Bézier_t)) / (ROWS(Bézier_t) - 1)</f>
        <v>0.11474609375</v>
      </c>
      <c r="C302">
        <f t="shared" si="132"/>
        <v>0.22455848634126599</v>
      </c>
      <c r="D302">
        <f t="shared" si="132"/>
        <v>0.17084289840334385</v>
      </c>
      <c r="E302">
        <f t="shared" si="122"/>
        <v>-0.22455848634126599</v>
      </c>
      <c r="G302">
        <f t="shared" si="128"/>
        <v>1.0375403582185167E-3</v>
      </c>
      <c r="H302">
        <f t="shared" si="129"/>
        <v>1.6055966036856951E-4</v>
      </c>
      <c r="J302">
        <f t="shared" si="123"/>
        <v>0.31008256110642235</v>
      </c>
      <c r="K302" t="b">
        <f t="shared" ca="1" si="116"/>
        <v>0</v>
      </c>
      <c r="P302">
        <f xml:space="preserve"> 1 + ROW() - ROW(Shading_Count)</f>
        <v>236</v>
      </c>
      <c r="Q302">
        <f t="shared" si="124"/>
        <v>1932</v>
      </c>
      <c r="R302">
        <f t="shared" si="125"/>
        <v>4.5476374140707695E-2</v>
      </c>
      <c r="S302">
        <f t="shared" si="126"/>
        <v>0.70623639861960186</v>
      </c>
      <c r="T302">
        <f t="shared" si="127"/>
        <v>-4.5476374140707695E-2</v>
      </c>
      <c r="AO302">
        <f t="shared" ca="1" si="133"/>
        <v>-1.9877744212078483E-2</v>
      </c>
      <c r="AP302">
        <f t="shared" ca="1" si="133"/>
        <v>0.47368579901328356</v>
      </c>
      <c r="AQ302" t="e">
        <f t="shared" ca="1" si="133"/>
        <v>#N/A</v>
      </c>
      <c r="AR302" t="e">
        <f t="shared" ca="1" si="133"/>
        <v>#N/A</v>
      </c>
      <c r="AS302" t="e">
        <f t="shared" ca="1" si="133"/>
        <v>#N/A</v>
      </c>
      <c r="AU302">
        <f t="shared" ca="1" si="134"/>
        <v>7.5728940692704638E-2</v>
      </c>
      <c r="AV302">
        <f t="shared" ca="1" si="134"/>
        <v>0.33839560313048545</v>
      </c>
      <c r="AW302" t="e">
        <f t="shared" ca="1" si="134"/>
        <v>#N/A</v>
      </c>
      <c r="AX302" t="e">
        <f t="shared" ca="1" si="134"/>
        <v>#N/A</v>
      </c>
      <c r="AY302" t="e">
        <f t="shared" ca="1" si="134"/>
        <v>#N/A</v>
      </c>
    </row>
    <row r="303" spans="2:51" x14ac:dyDescent="0.2">
      <c r="B303">
        <f xml:space="preserve"> (ROW()-ROW(Bézier_t)) / (ROWS(Bézier_t) - 1)</f>
        <v>0.115234375</v>
      </c>
      <c r="C303">
        <f t="shared" si="132"/>
        <v>0.22530752532184128</v>
      </c>
      <c r="D303">
        <f t="shared" si="132"/>
        <v>0.17155895839651947</v>
      </c>
      <c r="E303">
        <f t="shared" si="122"/>
        <v>-0.22530752532184128</v>
      </c>
      <c r="G303">
        <f t="shared" si="128"/>
        <v>1.0362438459397194E-3</v>
      </c>
      <c r="H303">
        <f t="shared" si="129"/>
        <v>1.6106552662071313E-4</v>
      </c>
      <c r="J303">
        <f t="shared" si="123"/>
        <v>0.31013293871805447</v>
      </c>
      <c r="K303" t="b">
        <f t="shared" ca="1" si="116"/>
        <v>0</v>
      </c>
      <c r="P303">
        <f xml:space="preserve"> 1 + ROW() - ROW(Shading_Count)</f>
        <v>237</v>
      </c>
      <c r="Q303">
        <f t="shared" si="124"/>
        <v>119</v>
      </c>
      <c r="R303">
        <f t="shared" si="125"/>
        <v>0.12515190406702462</v>
      </c>
      <c r="S303">
        <f t="shared" si="126"/>
        <v>8.6264205737064933E-2</v>
      </c>
      <c r="T303">
        <f t="shared" si="127"/>
        <v>-0.12515190406702462</v>
      </c>
      <c r="AO303">
        <f t="shared" ca="1" si="133"/>
        <v>-1.9561787765935822E-2</v>
      </c>
      <c r="AP303">
        <f t="shared" ca="1" si="133"/>
        <v>0.47373288034086641</v>
      </c>
      <c r="AQ303" t="e">
        <f t="shared" ca="1" si="133"/>
        <v>#N/A</v>
      </c>
      <c r="AR303" t="e">
        <f t="shared" ca="1" si="133"/>
        <v>#N/A</v>
      </c>
      <c r="AS303" t="e">
        <f t="shared" ca="1" si="133"/>
        <v>#N/A</v>
      </c>
      <c r="AU303">
        <f t="shared" ca="1" si="134"/>
        <v>7.5708774196167949E-2</v>
      </c>
      <c r="AV303">
        <f t="shared" ca="1" si="134"/>
        <v>0.33888004385677639</v>
      </c>
      <c r="AW303" t="e">
        <f t="shared" ca="1" si="134"/>
        <v>#N/A</v>
      </c>
      <c r="AX303" t="e">
        <f t="shared" ca="1" si="134"/>
        <v>#N/A</v>
      </c>
      <c r="AY303" t="e">
        <f t="shared" ca="1" si="134"/>
        <v>#N/A</v>
      </c>
    </row>
    <row r="304" spans="2:51" x14ac:dyDescent="0.2">
      <c r="B304">
        <f xml:space="preserve"> (ROW()-ROW(Bézier_t)) / (ROWS(Bézier_t) - 1)</f>
        <v>0.11572265625</v>
      </c>
      <c r="C304">
        <f t="shared" si="132"/>
        <v>0.22605490510468373</v>
      </c>
      <c r="D304">
        <f t="shared" si="132"/>
        <v>0.17227487914047396</v>
      </c>
      <c r="E304">
        <f t="shared" si="122"/>
        <v>-0.22605490510468373</v>
      </c>
      <c r="G304">
        <f t="shared" si="128"/>
        <v>1.0349488158483868E-3</v>
      </c>
      <c r="H304">
        <f t="shared" si="129"/>
        <v>1.615698634920323E-4</v>
      </c>
      <c r="J304">
        <f t="shared" si="123"/>
        <v>0.31018565612739729</v>
      </c>
      <c r="K304" t="b">
        <f t="shared" ca="1" si="116"/>
        <v>0</v>
      </c>
      <c r="P304">
        <f xml:space="preserve"> 1 + ROW() - ROW(Shading_Count)</f>
        <v>238</v>
      </c>
      <c r="Q304">
        <f t="shared" si="124"/>
        <v>1931</v>
      </c>
      <c r="R304">
        <f t="shared" si="125"/>
        <v>4.5885054627433336E-2</v>
      </c>
      <c r="S304">
        <f t="shared" si="126"/>
        <v>0.70660346450149936</v>
      </c>
      <c r="T304">
        <f t="shared" si="127"/>
        <v>-4.5885054627433336E-2</v>
      </c>
      <c r="AO304">
        <f t="shared" ca="1" si="133"/>
        <v>-1.9245810861668312E-2</v>
      </c>
      <c r="AP304">
        <f t="shared" ca="1" si="133"/>
        <v>0.47377946622873829</v>
      </c>
      <c r="AQ304" t="e">
        <f t="shared" ca="1" si="133"/>
        <v>#N/A</v>
      </c>
      <c r="AR304" t="e">
        <f t="shared" ca="1" si="133"/>
        <v>#N/A</v>
      </c>
      <c r="AS304" t="e">
        <f t="shared" ca="1" si="133"/>
        <v>#N/A</v>
      </c>
      <c r="AU304">
        <f t="shared" ca="1" si="134"/>
        <v>7.5688930824198974E-2</v>
      </c>
      <c r="AV304">
        <f t="shared" ca="1" si="134"/>
        <v>0.33936453247764109</v>
      </c>
      <c r="AW304" t="e">
        <f t="shared" ca="1" si="134"/>
        <v>#N/A</v>
      </c>
      <c r="AX304" t="e">
        <f t="shared" ca="1" si="134"/>
        <v>#N/A</v>
      </c>
      <c r="AY304" t="e">
        <f t="shared" ca="1" si="134"/>
        <v>#N/A</v>
      </c>
    </row>
    <row r="305" spans="2:51" x14ac:dyDescent="0.2">
      <c r="B305">
        <f xml:space="preserve"> (ROW()-ROW(Bézier_t)) / (ROWS(Bézier_t) - 1)</f>
        <v>0.1162109375</v>
      </c>
      <c r="C305">
        <f t="shared" si="132"/>
        <v>0.22680062684230509</v>
      </c>
      <c r="D305">
        <f t="shared" si="132"/>
        <v>0.17299066004516825</v>
      </c>
      <c r="E305">
        <f t="shared" si="122"/>
        <v>-0.22680062684230509</v>
      </c>
      <c r="G305">
        <f t="shared" si="128"/>
        <v>1.0336552682040539E-3</v>
      </c>
      <c r="H305">
        <f t="shared" si="129"/>
        <v>1.6207267117641499E-4</v>
      </c>
      <c r="J305">
        <f t="shared" si="123"/>
        <v>0.31024070043163793</v>
      </c>
      <c r="K305" t="b">
        <f t="shared" ca="1" si="116"/>
        <v>0</v>
      </c>
      <c r="P305">
        <f xml:space="preserve"> 1 + ROW() - ROW(Shading_Count)</f>
        <v>239</v>
      </c>
      <c r="Q305">
        <f t="shared" si="124"/>
        <v>120</v>
      </c>
      <c r="R305">
        <f t="shared" si="125"/>
        <v>0.12610302497050729</v>
      </c>
      <c r="S305">
        <f t="shared" si="126"/>
        <v>8.6992484849396035E-2</v>
      </c>
      <c r="T305">
        <f t="shared" si="127"/>
        <v>-0.12610302497050729</v>
      </c>
      <c r="AO305">
        <f t="shared" ca="1" si="133"/>
        <v>-1.8929813829730975E-2</v>
      </c>
      <c r="AP305">
        <f t="shared" ca="1" si="133"/>
        <v>0.47382555662817871</v>
      </c>
      <c r="AQ305" t="e">
        <f t="shared" ca="1" si="133"/>
        <v>#N/A</v>
      </c>
      <c r="AR305" t="e">
        <f t="shared" ca="1" si="133"/>
        <v>#N/A</v>
      </c>
      <c r="AS305" t="e">
        <f t="shared" ca="1" si="133"/>
        <v>#N/A</v>
      </c>
      <c r="AU305">
        <f t="shared" ca="1" si="134"/>
        <v>7.5669410597550391E-2</v>
      </c>
      <c r="AV305">
        <f t="shared" ca="1" si="134"/>
        <v>0.3398490684863914</v>
      </c>
      <c r="AW305" t="e">
        <f t="shared" ca="1" si="134"/>
        <v>#N/A</v>
      </c>
      <c r="AX305" t="e">
        <f t="shared" ca="1" si="134"/>
        <v>#N/A</v>
      </c>
      <c r="AY305" t="e">
        <f t="shared" ca="1" si="134"/>
        <v>#N/A</v>
      </c>
    </row>
    <row r="306" spans="2:51" x14ac:dyDescent="0.2">
      <c r="B306">
        <f xml:space="preserve"> (ROW()-ROW(Bézier_t)) / (ROWS(Bézier_t) - 1)</f>
        <v>0.11669921875</v>
      </c>
      <c r="C306">
        <f t="shared" si="132"/>
        <v>0.22754469168721703</v>
      </c>
      <c r="D306">
        <f t="shared" si="132"/>
        <v>0.17370630052056324</v>
      </c>
      <c r="E306">
        <f t="shared" si="122"/>
        <v>-0.22754469168721703</v>
      </c>
      <c r="G306">
        <f t="shared" si="128"/>
        <v>1.0323632032658806E-3</v>
      </c>
      <c r="H306">
        <f t="shared" si="129"/>
        <v>1.6257394987297786E-4</v>
      </c>
      <c r="J306">
        <f t="shared" si="123"/>
        <v>0.3102980587169914</v>
      </c>
      <c r="K306" t="b">
        <f t="shared" ca="1" si="116"/>
        <v>0</v>
      </c>
      <c r="P306">
        <f xml:space="preserve"> 1 + ROW() - ROW(Shading_Count)</f>
        <v>240</v>
      </c>
      <c r="Q306">
        <f t="shared" si="124"/>
        <v>1930</v>
      </c>
      <c r="R306">
        <f t="shared" si="125"/>
        <v>4.629402827122215E-2</v>
      </c>
      <c r="S306">
        <f t="shared" si="126"/>
        <v>0.70696939160798689</v>
      </c>
      <c r="T306">
        <f t="shared" si="127"/>
        <v>-4.629402827122215E-2</v>
      </c>
      <c r="AO306">
        <f t="shared" ca="1" si="133"/>
        <v>-1.861379700060015E-2</v>
      </c>
      <c r="AP306">
        <f t="shared" ca="1" si="133"/>
        <v>0.47387115149098535</v>
      </c>
      <c r="AQ306" t="e">
        <f t="shared" ca="1" si="133"/>
        <v>#N/A</v>
      </c>
      <c r="AR306" t="e">
        <f t="shared" ca="1" si="133"/>
        <v>#N/A</v>
      </c>
      <c r="AS306" t="e">
        <f t="shared" ca="1" si="133"/>
        <v>#N/A</v>
      </c>
      <c r="AU306">
        <f t="shared" ca="1" si="134"/>
        <v>7.5650213536636812E-2</v>
      </c>
      <c r="AV306">
        <f t="shared" ca="1" si="134"/>
        <v>0.34033365137628946</v>
      </c>
      <c r="AW306" t="e">
        <f t="shared" ca="1" si="134"/>
        <v>#N/A</v>
      </c>
      <c r="AX306" t="e">
        <f t="shared" ca="1" si="134"/>
        <v>#N/A</v>
      </c>
      <c r="AY306" t="e">
        <f t="shared" ca="1" si="134"/>
        <v>#N/A</v>
      </c>
    </row>
    <row r="307" spans="2:51" x14ac:dyDescent="0.2">
      <c r="B307">
        <f xml:space="preserve"> (ROW()-ROW(Bézier_t)) / (ROWS(Bézier_t) - 1)</f>
        <v>0.1171875</v>
      </c>
      <c r="C307">
        <f t="shared" si="132"/>
        <v>0.22828710079193121</v>
      </c>
      <c r="D307">
        <f t="shared" si="132"/>
        <v>0.17442179997661986</v>
      </c>
      <c r="E307">
        <f t="shared" si="122"/>
        <v>-0.22828710079193121</v>
      </c>
      <c r="G307">
        <f t="shared" si="128"/>
        <v>1.0310726212929076E-3</v>
      </c>
      <c r="H307">
        <f t="shared" si="129"/>
        <v>1.6307369978607174E-4</v>
      </c>
      <c r="J307">
        <f t="shared" si="123"/>
        <v>0.3103577180596177</v>
      </c>
      <c r="K307" t="b">
        <f t="shared" ca="1" si="116"/>
        <v>0</v>
      </c>
      <c r="P307">
        <f xml:space="preserve"> 1 + ROW() - ROW(Shading_Count)</f>
        <v>241</v>
      </c>
      <c r="Q307">
        <f t="shared" si="124"/>
        <v>121</v>
      </c>
      <c r="R307">
        <f t="shared" si="125"/>
        <v>0.12705235183238986</v>
      </c>
      <c r="S307">
        <f t="shared" si="126"/>
        <v>8.7720693747077472E-2</v>
      </c>
      <c r="T307">
        <f t="shared" si="127"/>
        <v>-0.12705235183238986</v>
      </c>
      <c r="AO307">
        <f t="shared" ref="AO307:AS316" ca="1" si="135" xml:space="preserve"> Bézier_DistanceFromX + COS(INDEX(Bézier_DistanceStationary_Ang,AO$64)+(Bézier_t-0.5)*Circle_AngularWidth ) * INDEX(Bézier_DistanceStationary_Dist,AO$64)</f>
        <v>-1.8297760704772889E-2</v>
      </c>
      <c r="AP307">
        <f t="shared" ca="1" si="135"/>
        <v>0.47391625076947419</v>
      </c>
      <c r="AQ307" t="e">
        <f t="shared" ca="1" si="135"/>
        <v>#N/A</v>
      </c>
      <c r="AR307" t="e">
        <f t="shared" ca="1" si="135"/>
        <v>#N/A</v>
      </c>
      <c r="AS307" t="e">
        <f t="shared" ca="1" si="135"/>
        <v>#N/A</v>
      </c>
      <c r="AU307">
        <f t="shared" ref="AU307:AY316" ca="1" si="136" xml:space="preserve"> Bézier_DistanceFromY + SIN(INDEX(Bézier_DistanceStationary_Ang,AU$64)+(Bézier_t-0.5)*Circle_AngularWidth ) * INDEX(Bézier_DistanceStationary_Dist,AU$64)</f>
        <v>7.5631339661534958E-2</v>
      </c>
      <c r="AV307">
        <f t="shared" ca="1" si="136"/>
        <v>0.3408182806405482</v>
      </c>
      <c r="AW307" t="e">
        <f t="shared" ca="1" si="136"/>
        <v>#N/A</v>
      </c>
      <c r="AX307" t="e">
        <f t="shared" ca="1" si="136"/>
        <v>#N/A</v>
      </c>
      <c r="AY307" t="e">
        <f t="shared" ca="1" si="136"/>
        <v>#N/A</v>
      </c>
    </row>
    <row r="308" spans="2:51" x14ac:dyDescent="0.2">
      <c r="B308">
        <f xml:space="preserve"> (ROW()-ROW(Bézier_t)) / (ROWS(Bézier_t) - 1)</f>
        <v>0.11767578125</v>
      </c>
      <c r="C308">
        <f t="shared" si="132"/>
        <v>0.2290278553089593</v>
      </c>
      <c r="D308">
        <f t="shared" si="132"/>
        <v>0.17513715782329903</v>
      </c>
      <c r="E308">
        <f t="shared" si="122"/>
        <v>-0.2290278553089593</v>
      </c>
      <c r="G308">
        <f t="shared" si="128"/>
        <v>1.0297835225439324E-3</v>
      </c>
      <c r="H308">
        <f t="shared" si="129"/>
        <v>1.6357192112525633E-4</v>
      </c>
      <c r="J308">
        <f t="shared" si="123"/>
        <v>0.31041966552653238</v>
      </c>
      <c r="K308" t="b">
        <f t="shared" ca="1" si="116"/>
        <v>0</v>
      </c>
      <c r="P308">
        <f xml:space="preserve"> 1 + ROW() - ROW(Shading_Count)</f>
        <v>242</v>
      </c>
      <c r="Q308">
        <f t="shared" si="124"/>
        <v>1929</v>
      </c>
      <c r="R308">
        <f t="shared" si="125"/>
        <v>4.6703293919563293E-2</v>
      </c>
      <c r="S308">
        <f t="shared" si="126"/>
        <v>0.70733418052910291</v>
      </c>
      <c r="T308">
        <f t="shared" si="127"/>
        <v>-4.6703293919563293E-2</v>
      </c>
      <c r="AO308">
        <f t="shared" ca="1" si="135"/>
        <v>-1.7981705272766327E-2</v>
      </c>
      <c r="AP308">
        <f t="shared" ca="1" si="135"/>
        <v>0.47396085441647945</v>
      </c>
      <c r="AQ308" t="e">
        <f t="shared" ca="1" si="135"/>
        <v>#N/A</v>
      </c>
      <c r="AR308" t="e">
        <f t="shared" ca="1" si="135"/>
        <v>#N/A</v>
      </c>
      <c r="AS308" t="e">
        <f t="shared" ca="1" si="135"/>
        <v>#N/A</v>
      </c>
      <c r="AU308">
        <f t="shared" ca="1" si="136"/>
        <v>7.5612788991983426E-2</v>
      </c>
      <c r="AV308">
        <f t="shared" ca="1" si="136"/>
        <v>0.34130295577233249</v>
      </c>
      <c r="AW308" t="e">
        <f t="shared" ca="1" si="136"/>
        <v>#N/A</v>
      </c>
      <c r="AX308" t="e">
        <f t="shared" ca="1" si="136"/>
        <v>#N/A</v>
      </c>
      <c r="AY308" t="e">
        <f t="shared" ca="1" si="136"/>
        <v>#N/A</v>
      </c>
    </row>
    <row r="309" spans="2:51" x14ac:dyDescent="0.2">
      <c r="B309">
        <f xml:space="preserve"> (ROW()-ROW(Bézier_t)) / (ROWS(Bézier_t) - 1)</f>
        <v>0.1181640625</v>
      </c>
      <c r="C309">
        <f t="shared" si="132"/>
        <v>0.22976695639081304</v>
      </c>
      <c r="D309">
        <f t="shared" si="132"/>
        <v>0.17585237347056171</v>
      </c>
      <c r="E309">
        <f t="shared" si="122"/>
        <v>-0.22976695639081304</v>
      </c>
      <c r="G309">
        <f t="shared" si="128"/>
        <v>1.0284959072775833E-3</v>
      </c>
      <c r="H309">
        <f t="shared" si="129"/>
        <v>1.6406861410530582E-4</v>
      </c>
      <c r="J309">
        <f t="shared" si="123"/>
        <v>0.31048388817651268</v>
      </c>
      <c r="K309" t="b">
        <f t="shared" ca="1" si="116"/>
        <v>0</v>
      </c>
      <c r="P309">
        <f xml:space="preserve"> 1 + ROW() - ROW(Shading_Count)</f>
        <v>243</v>
      </c>
      <c r="Q309">
        <f t="shared" si="124"/>
        <v>122</v>
      </c>
      <c r="R309">
        <f t="shared" si="125"/>
        <v>0.12799988580518404</v>
      </c>
      <c r="S309">
        <f t="shared" si="126"/>
        <v>8.8448831840070213E-2</v>
      </c>
      <c r="T309">
        <f t="shared" si="127"/>
        <v>-0.12799988580518404</v>
      </c>
      <c r="AO309">
        <f t="shared" ca="1" si="135"/>
        <v>-1.766563103511809E-2</v>
      </c>
      <c r="AP309">
        <f t="shared" ca="1" si="135"/>
        <v>0.47400496238535372</v>
      </c>
      <c r="AQ309" t="e">
        <f t="shared" ca="1" si="135"/>
        <v>#N/A</v>
      </c>
      <c r="AR309" t="e">
        <f t="shared" ca="1" si="135"/>
        <v>#N/A</v>
      </c>
      <c r="AS309" t="e">
        <f t="shared" ca="1" si="135"/>
        <v>#N/A</v>
      </c>
      <c r="AU309">
        <f t="shared" ca="1" si="136"/>
        <v>7.5594561547383032E-2</v>
      </c>
      <c r="AV309">
        <f t="shared" ca="1" si="136"/>
        <v>0.34178767626475887</v>
      </c>
      <c r="AW309" t="e">
        <f t="shared" ca="1" si="136"/>
        <v>#N/A</v>
      </c>
      <c r="AX309" t="e">
        <f t="shared" ca="1" si="136"/>
        <v>#N/A</v>
      </c>
      <c r="AY309" t="e">
        <f t="shared" ca="1" si="136"/>
        <v>#N/A</v>
      </c>
    </row>
    <row r="310" spans="2:51" x14ac:dyDescent="0.2">
      <c r="B310">
        <f xml:space="preserve"> (ROW()-ROW(Bézier_t)) / (ROWS(Bézier_t) - 1)</f>
        <v>0.11865234375</v>
      </c>
      <c r="C310">
        <f t="shared" si="132"/>
        <v>0.23050440519000406</v>
      </c>
      <c r="D310">
        <f t="shared" si="132"/>
        <v>0.17656744632836879</v>
      </c>
      <c r="E310">
        <f t="shared" si="122"/>
        <v>-0.23050440519000406</v>
      </c>
      <c r="G310">
        <f t="shared" si="128"/>
        <v>1.0272097757520961E-3</v>
      </c>
      <c r="H310">
        <f t="shared" si="129"/>
        <v>1.6456377894617685E-4</v>
      </c>
      <c r="J310">
        <f t="shared" si="123"/>
        <v>0.31055037306099781</v>
      </c>
      <c r="K310" t="b">
        <f t="shared" ca="1" si="116"/>
        <v>0</v>
      </c>
      <c r="P310">
        <f xml:space="preserve"> 1 + ROW() - ROW(Shading_Count)</f>
        <v>244</v>
      </c>
      <c r="Q310">
        <f t="shared" si="124"/>
        <v>1928</v>
      </c>
      <c r="R310">
        <f t="shared" si="125"/>
        <v>4.7112850419944237E-2</v>
      </c>
      <c r="S310">
        <f t="shared" si="126"/>
        <v>0.7076978318548871</v>
      </c>
      <c r="T310">
        <f t="shared" si="127"/>
        <v>-4.7112850419944237E-2</v>
      </c>
      <c r="AO310">
        <f t="shared" ca="1" si="135"/>
        <v>-1.7349538322384988E-2</v>
      </c>
      <c r="AP310">
        <f t="shared" ca="1" si="135"/>
        <v>0.47404857462996797</v>
      </c>
      <c r="AQ310" t="e">
        <f t="shared" ca="1" si="135"/>
        <v>#N/A</v>
      </c>
      <c r="AR310" t="e">
        <f t="shared" ca="1" si="135"/>
        <v>#N/A</v>
      </c>
      <c r="AS310" t="e">
        <f t="shared" ca="1" si="135"/>
        <v>#N/A</v>
      </c>
      <c r="AU310">
        <f t="shared" ca="1" si="136"/>
        <v>7.5576657346796305E-2</v>
      </c>
      <c r="AV310">
        <f t="shared" ca="1" si="136"/>
        <v>0.34227244161089648</v>
      </c>
      <c r="AW310" t="e">
        <f t="shared" ca="1" si="136"/>
        <v>#N/A</v>
      </c>
      <c r="AX310" t="e">
        <f t="shared" ca="1" si="136"/>
        <v>#N/A</v>
      </c>
      <c r="AY310" t="e">
        <f t="shared" ca="1" si="136"/>
        <v>#N/A</v>
      </c>
    </row>
    <row r="311" spans="2:51" x14ac:dyDescent="0.2">
      <c r="B311">
        <f xml:space="preserve"> (ROW()-ROW(Bézier_t)) / (ROWS(Bézier_t) - 1)</f>
        <v>0.119140625</v>
      </c>
      <c r="C311">
        <f t="shared" ref="C311:D330" si="137" xml:space="preserve"> ((a_*Bézier_t+b_)*Bézier_t+c_)*Bézier_t+Control0</f>
        <v>0.23124020285904412</v>
      </c>
      <c r="D311">
        <f t="shared" si="137"/>
        <v>0.17728237580668127</v>
      </c>
      <c r="E311">
        <f t="shared" si="122"/>
        <v>-0.23124020285904412</v>
      </c>
      <c r="G311">
        <f t="shared" si="128"/>
        <v>1.0259251282257046E-3</v>
      </c>
      <c r="H311">
        <f t="shared" si="129"/>
        <v>1.6505741587305236E-4</v>
      </c>
      <c r="J311">
        <f t="shared" si="123"/>
        <v>0.31061910722498376</v>
      </c>
      <c r="K311" t="b">
        <f t="shared" ca="1" si="116"/>
        <v>0</v>
      </c>
      <c r="P311">
        <f xml:space="preserve"> 1 + ROW() - ROW(Shading_Count)</f>
        <v>245</v>
      </c>
      <c r="Q311">
        <f t="shared" si="124"/>
        <v>123</v>
      </c>
      <c r="R311">
        <f t="shared" si="125"/>
        <v>0.12894562804140153</v>
      </c>
      <c r="S311">
        <f t="shared" si="126"/>
        <v>8.9176898538335159E-2</v>
      </c>
      <c r="T311">
        <f t="shared" si="127"/>
        <v>-0.12894562804140153</v>
      </c>
      <c r="AO311">
        <f t="shared" ca="1" si="135"/>
        <v>-1.7033427465143431E-2</v>
      </c>
      <c r="AP311">
        <f t="shared" ca="1" si="135"/>
        <v>0.47409169110471155</v>
      </c>
      <c r="AQ311" t="e">
        <f t="shared" ca="1" si="135"/>
        <v>#N/A</v>
      </c>
      <c r="AR311" t="e">
        <f t="shared" ca="1" si="135"/>
        <v>#N/A</v>
      </c>
      <c r="AS311" t="e">
        <f t="shared" ca="1" si="135"/>
        <v>#N/A</v>
      </c>
      <c r="AU311">
        <f t="shared" ca="1" si="136"/>
        <v>7.5559076408947878E-2</v>
      </c>
      <c r="AV311">
        <f t="shared" ca="1" si="136"/>
        <v>0.34275725130376777</v>
      </c>
      <c r="AW311" t="e">
        <f t="shared" ca="1" si="136"/>
        <v>#N/A</v>
      </c>
      <c r="AX311" t="e">
        <f t="shared" ca="1" si="136"/>
        <v>#N/A</v>
      </c>
      <c r="AY311" t="e">
        <f t="shared" ca="1" si="136"/>
        <v>#N/A</v>
      </c>
    </row>
    <row r="312" spans="2:51" x14ac:dyDescent="0.2">
      <c r="B312">
        <f xml:space="preserve"> (ROW()-ROW(Bézier_t)) / (ROWS(Bézier_t) - 1)</f>
        <v>0.11962890625</v>
      </c>
      <c r="C312">
        <f t="shared" si="137"/>
        <v>0.23197435055044485</v>
      </c>
      <c r="D312">
        <f t="shared" si="137"/>
        <v>0.17799716131545998</v>
      </c>
      <c r="E312">
        <f t="shared" si="122"/>
        <v>-0.23197435055044485</v>
      </c>
      <c r="G312">
        <f t="shared" si="128"/>
        <v>1.0246419649560833E-3</v>
      </c>
      <c r="H312">
        <f t="shared" si="129"/>
        <v>1.6554952511625207E-4</v>
      </c>
      <c r="J312">
        <f t="shared" si="123"/>
        <v>0.31069007770791196</v>
      </c>
      <c r="K312" t="b">
        <f t="shared" ca="1" si="116"/>
        <v>0</v>
      </c>
      <c r="P312">
        <f xml:space="preserve"> 1 + ROW() - ROW(Shading_Count)</f>
        <v>246</v>
      </c>
      <c r="Q312">
        <f t="shared" si="124"/>
        <v>1927</v>
      </c>
      <c r="R312">
        <f t="shared" si="125"/>
        <v>4.7522696619853297E-2</v>
      </c>
      <c r="S312">
        <f t="shared" si="126"/>
        <v>0.70806034617537816</v>
      </c>
      <c r="T312">
        <f t="shared" si="127"/>
        <v>-4.7522696619853297E-2</v>
      </c>
      <c r="AO312">
        <f t="shared" ca="1" si="135"/>
        <v>-1.6717298793988741E-2</v>
      </c>
      <c r="AP312">
        <f t="shared" ca="1" si="135"/>
        <v>0.4741343117644925</v>
      </c>
      <c r="AQ312" t="e">
        <f t="shared" ca="1" si="135"/>
        <v>#N/A</v>
      </c>
      <c r="AR312" t="e">
        <f t="shared" ca="1" si="135"/>
        <v>#N/A</v>
      </c>
      <c r="AS312" t="e">
        <f t="shared" ca="1" si="135"/>
        <v>#N/A</v>
      </c>
      <c r="AU312">
        <f t="shared" ca="1" si="136"/>
        <v>7.5541818752224321E-2</v>
      </c>
      <c r="AV312">
        <f t="shared" ca="1" si="136"/>
        <v>0.34324210483634859</v>
      </c>
      <c r="AW312" t="e">
        <f t="shared" ca="1" si="136"/>
        <v>#N/A</v>
      </c>
      <c r="AX312" t="e">
        <f t="shared" ca="1" si="136"/>
        <v>#N/A</v>
      </c>
      <c r="AY312" t="e">
        <f t="shared" ca="1" si="136"/>
        <v>#N/A</v>
      </c>
    </row>
    <row r="313" spans="2:51" x14ac:dyDescent="0.2">
      <c r="B313">
        <f xml:space="preserve"> (ROW()-ROW(Bézier_t)) / (ROWS(Bézier_t) - 1)</f>
        <v>0.1201171875</v>
      </c>
      <c r="C313">
        <f t="shared" si="137"/>
        <v>0.23270684941671793</v>
      </c>
      <c r="D313">
        <f t="shared" si="137"/>
        <v>0.17871180226466588</v>
      </c>
      <c r="E313">
        <f t="shared" si="122"/>
        <v>-0.23270684941671793</v>
      </c>
      <c r="G313">
        <f t="shared" si="128"/>
        <v>1.0233602862009311E-3</v>
      </c>
      <c r="H313">
        <f t="shared" si="129"/>
        <v>1.660401069113342E-4</v>
      </c>
      <c r="J313">
        <f t="shared" si="123"/>
        <v>0.31076327154455258</v>
      </c>
      <c r="K313" t="b">
        <f t="shared" ca="1" si="116"/>
        <v>0</v>
      </c>
      <c r="P313">
        <f xml:space="preserve"> 1 + ROW() - ROW(Shading_Count)</f>
        <v>247</v>
      </c>
      <c r="Q313">
        <f t="shared" si="124"/>
        <v>124</v>
      </c>
      <c r="R313">
        <f t="shared" si="125"/>
        <v>0.129889579693554</v>
      </c>
      <c r="S313">
        <f t="shared" si="126"/>
        <v>8.9904893251833234E-2</v>
      </c>
      <c r="T313">
        <f t="shared" si="127"/>
        <v>-0.129889579693554</v>
      </c>
      <c r="AO313">
        <f t="shared" ca="1" si="135"/>
        <v>-1.6401152639534861E-2</v>
      </c>
      <c r="AP313">
        <f t="shared" ca="1" si="135"/>
        <v>0.47417643656473707</v>
      </c>
      <c r="AQ313" t="e">
        <f t="shared" ca="1" si="135"/>
        <v>#N/A</v>
      </c>
      <c r="AR313" t="e">
        <f t="shared" ca="1" si="135"/>
        <v>#N/A</v>
      </c>
      <c r="AS313" t="e">
        <f t="shared" ca="1" si="135"/>
        <v>#N/A</v>
      </c>
      <c r="AU313">
        <f t="shared" ca="1" si="136"/>
        <v>7.5524884394673919E-2</v>
      </c>
      <c r="AV313">
        <f t="shared" ca="1" si="136"/>
        <v>0.34372700170156906</v>
      </c>
      <c r="AW313" t="e">
        <f t="shared" ca="1" si="136"/>
        <v>#N/A</v>
      </c>
      <c r="AX313" t="e">
        <f t="shared" ca="1" si="136"/>
        <v>#N/A</v>
      </c>
      <c r="AY313" t="e">
        <f t="shared" ca="1" si="136"/>
        <v>#N/A</v>
      </c>
    </row>
    <row r="314" spans="2:51" x14ac:dyDescent="0.2">
      <c r="B314">
        <f xml:space="preserve"> (ROW()-ROW(Bézier_t)) / (ROWS(Bézier_t) - 1)</f>
        <v>0.12060546875</v>
      </c>
      <c r="C314">
        <f t="shared" si="137"/>
        <v>0.23343770061037508</v>
      </c>
      <c r="D314">
        <f t="shared" si="137"/>
        <v>0.17942629806425991</v>
      </c>
      <c r="E314">
        <f t="shared" si="122"/>
        <v>-0.23343770061037508</v>
      </c>
      <c r="G314">
        <f t="shared" si="128"/>
        <v>1.022080092217634E-3</v>
      </c>
      <c r="H314">
        <f t="shared" si="129"/>
        <v>1.6652916149900574E-4</v>
      </c>
      <c r="J314">
        <f t="shared" si="123"/>
        <v>0.31083867576588126</v>
      </c>
      <c r="K314" t="b">
        <f t="shared" ca="1" si="116"/>
        <v>0</v>
      </c>
      <c r="P314">
        <f xml:space="preserve"> 1 + ROW() - ROW(Shading_Count)</f>
        <v>248</v>
      </c>
      <c r="Q314">
        <f t="shared" si="124"/>
        <v>1926</v>
      </c>
      <c r="R314">
        <f t="shared" si="125"/>
        <v>4.7932831366779199E-2</v>
      </c>
      <c r="S314">
        <f t="shared" si="126"/>
        <v>0.70842172408061543</v>
      </c>
      <c r="T314">
        <f t="shared" si="127"/>
        <v>-4.7932831366779199E-2</v>
      </c>
      <c r="AO314">
        <f t="shared" ca="1" si="135"/>
        <v>-1.6084989332414094E-2</v>
      </c>
      <c r="AP314">
        <f t="shared" ca="1" si="135"/>
        <v>0.47421806546139034</v>
      </c>
      <c r="AQ314" t="e">
        <f t="shared" ca="1" si="135"/>
        <v>#N/A</v>
      </c>
      <c r="AR314" t="e">
        <f t="shared" ca="1" si="135"/>
        <v>#N/A</v>
      </c>
      <c r="AS314" t="e">
        <f t="shared" ca="1" si="135"/>
        <v>#N/A</v>
      </c>
      <c r="AU314">
        <f t="shared" ca="1" si="136"/>
        <v>7.5508273354007116E-2</v>
      </c>
      <c r="AV314">
        <f t="shared" ca="1" si="136"/>
        <v>0.34421194139231381</v>
      </c>
      <c r="AW314" t="e">
        <f t="shared" ca="1" si="136"/>
        <v>#N/A</v>
      </c>
      <c r="AX314" t="e">
        <f t="shared" ca="1" si="136"/>
        <v>#N/A</v>
      </c>
      <c r="AY314" t="e">
        <f t="shared" ca="1" si="136"/>
        <v>#N/A</v>
      </c>
    </row>
    <row r="315" spans="2:51" x14ac:dyDescent="0.2">
      <c r="B315">
        <f xml:space="preserve"> (ROW()-ROW(Bézier_t)) / (ROWS(Bézier_t) - 1)</f>
        <v>0.12109375</v>
      </c>
      <c r="C315">
        <f t="shared" si="137"/>
        <v>0.23416690528392795</v>
      </c>
      <c r="D315">
        <f t="shared" si="137"/>
        <v>0.18014064812420302</v>
      </c>
      <c r="E315">
        <f t="shared" si="122"/>
        <v>-0.23416690528392795</v>
      </c>
      <c r="G315">
        <f t="shared" si="128"/>
        <v>1.0208013832631992E-3</v>
      </c>
      <c r="H315">
        <f t="shared" si="129"/>
        <v>1.6701668912513451E-4</v>
      </c>
      <c r="J315">
        <f t="shared" si="123"/>
        <v>0.31091627739995037</v>
      </c>
      <c r="K315" t="b">
        <f t="shared" ca="1" si="116"/>
        <v>0</v>
      </c>
      <c r="P315">
        <f xml:space="preserve"> 1 + ROW() - ROW(Shading_Count)</f>
        <v>249</v>
      </c>
      <c r="Q315">
        <f t="shared" si="124"/>
        <v>125</v>
      </c>
      <c r="R315">
        <f t="shared" si="125"/>
        <v>0.13083174191415314</v>
      </c>
      <c r="S315">
        <f t="shared" si="126"/>
        <v>9.0632815390525381E-2</v>
      </c>
      <c r="T315">
        <f t="shared" si="127"/>
        <v>-0.13083174191415314</v>
      </c>
      <c r="AO315">
        <f t="shared" ca="1" si="135"/>
        <v>-1.5768809203276401E-2</v>
      </c>
      <c r="AP315">
        <f t="shared" ca="1" si="135"/>
        <v>0.47425919841091596</v>
      </c>
      <c r="AQ315" t="e">
        <f t="shared" ca="1" si="135"/>
        <v>#N/A</v>
      </c>
      <c r="AR315" t="e">
        <f t="shared" ca="1" si="135"/>
        <v>#N/A</v>
      </c>
      <c r="AS315" t="e">
        <f t="shared" ca="1" si="135"/>
        <v>#N/A</v>
      </c>
      <c r="AU315">
        <f t="shared" ca="1" si="136"/>
        <v>7.5491985647595905E-2</v>
      </c>
      <c r="AV315">
        <f t="shared" ca="1" si="136"/>
        <v>0.34469692340142299</v>
      </c>
      <c r="AW315" t="e">
        <f t="shared" ca="1" si="136"/>
        <v>#N/A</v>
      </c>
      <c r="AX315" t="e">
        <f t="shared" ca="1" si="136"/>
        <v>#N/A</v>
      </c>
      <c r="AY315" t="e">
        <f t="shared" ca="1" si="136"/>
        <v>#N/A</v>
      </c>
    </row>
    <row r="316" spans="2:51" x14ac:dyDescent="0.2">
      <c r="B316">
        <f xml:space="preserve"> (ROW()-ROW(Bézier_t)) / (ROWS(Bézier_t) - 1)</f>
        <v>0.12158203125</v>
      </c>
      <c r="C316">
        <f t="shared" si="137"/>
        <v>0.23489446458988827</v>
      </c>
      <c r="D316">
        <f t="shared" si="137"/>
        <v>0.18085485185445613</v>
      </c>
      <c r="E316">
        <f t="shared" si="122"/>
        <v>-0.23489446458988827</v>
      </c>
      <c r="G316">
        <f t="shared" si="128"/>
        <v>1.0195241595945263E-3</v>
      </c>
      <c r="H316">
        <f t="shared" si="129"/>
        <v>1.6750269004075537E-4</v>
      </c>
      <c r="J316">
        <f t="shared" si="123"/>
        <v>0.31099606347275294</v>
      </c>
      <c r="K316" t="b">
        <f t="shared" ca="1" si="116"/>
        <v>0</v>
      </c>
      <c r="P316">
        <f xml:space="preserve"> 1 + ROW() - ROW(Shading_Count)</f>
        <v>250</v>
      </c>
      <c r="Q316">
        <f t="shared" si="124"/>
        <v>1925</v>
      </c>
      <c r="R316">
        <f t="shared" si="125"/>
        <v>4.8343253508209852E-2</v>
      </c>
      <c r="S316">
        <f t="shared" si="126"/>
        <v>0.70878196616063782</v>
      </c>
      <c r="T316">
        <f t="shared" si="127"/>
        <v>-4.8343253508209852E-2</v>
      </c>
      <c r="AO316">
        <f t="shared" ca="1" si="135"/>
        <v>-1.5452612582789821E-2</v>
      </c>
      <c r="AP316">
        <f t="shared" ca="1" si="135"/>
        <v>0.47429983537029619</v>
      </c>
      <c r="AQ316" t="e">
        <f t="shared" ca="1" si="135"/>
        <v>#N/A</v>
      </c>
      <c r="AR316" t="e">
        <f t="shared" ca="1" si="135"/>
        <v>#N/A</v>
      </c>
      <c r="AS316" t="e">
        <f t="shared" ca="1" si="135"/>
        <v>#N/A</v>
      </c>
      <c r="AU316">
        <f t="shared" ca="1" si="136"/>
        <v>7.5476021292474493E-2</v>
      </c>
      <c r="AV316">
        <f t="shared" ca="1" si="136"/>
        <v>0.34518194722169226</v>
      </c>
      <c r="AW316" t="e">
        <f t="shared" ca="1" si="136"/>
        <v>#N/A</v>
      </c>
      <c r="AX316" t="e">
        <f t="shared" ca="1" si="136"/>
        <v>#N/A</v>
      </c>
      <c r="AY316" t="e">
        <f t="shared" ca="1" si="136"/>
        <v>#N/A</v>
      </c>
    </row>
    <row r="317" spans="2:51" x14ac:dyDescent="0.2">
      <c r="B317">
        <f xml:space="preserve"> (ROW()-ROW(Bézier_t)) / (ROWS(Bézier_t) - 1)</f>
        <v>0.1220703125</v>
      </c>
      <c r="C317">
        <f t="shared" si="137"/>
        <v>0.23562037968076771</v>
      </c>
      <c r="D317">
        <f t="shared" si="137"/>
        <v>0.1815689086649801</v>
      </c>
      <c r="E317">
        <f t="shared" si="122"/>
        <v>-0.23562037968076771</v>
      </c>
      <c r="G317">
        <f t="shared" si="128"/>
        <v>1.0182484214680465E-3</v>
      </c>
      <c r="H317">
        <f t="shared" si="129"/>
        <v>1.6798716450204399E-4</v>
      </c>
      <c r="J317">
        <f t="shared" si="123"/>
        <v>0.31107802100908138</v>
      </c>
      <c r="K317" t="b">
        <f t="shared" ca="1" si="116"/>
        <v>0</v>
      </c>
      <c r="P317">
        <f xml:space="preserve"> 1 + ROW() - ROW(Shading_Count)</f>
        <v>251</v>
      </c>
      <c r="Q317">
        <f t="shared" si="124"/>
        <v>126</v>
      </c>
      <c r="R317">
        <f t="shared" si="125"/>
        <v>0.13177211585571061</v>
      </c>
      <c r="S317">
        <f t="shared" si="126"/>
        <v>9.1360664364372512E-2</v>
      </c>
      <c r="T317">
        <f t="shared" si="127"/>
        <v>-0.13177211585571061</v>
      </c>
      <c r="AO317">
        <f t="shared" ref="AO317:AS326" ca="1" si="138" xml:space="preserve"> Bézier_DistanceFromX + COS(INDEX(Bézier_DistanceStationary_Ang,AO$64)+(Bézier_t-0.5)*Circle_AngularWidth ) * INDEX(Bézier_DistanceStationary_Dist,AO$64)</f>
        <v>-1.513639980163916E-2</v>
      </c>
      <c r="AP317">
        <f t="shared" ca="1" si="138"/>
        <v>0.47433997629703206</v>
      </c>
      <c r="AQ317" t="e">
        <f t="shared" ca="1" si="138"/>
        <v>#N/A</v>
      </c>
      <c r="AR317" t="e">
        <f t="shared" ca="1" si="138"/>
        <v>#N/A</v>
      </c>
      <c r="AS317" t="e">
        <f t="shared" ca="1" si="138"/>
        <v>#N/A</v>
      </c>
      <c r="AU317">
        <f t="shared" ref="AU317:AY326" ca="1" si="139" xml:space="preserve"> Bézier_DistanceFromY + SIN(INDEX(Bézier_DistanceStationary_Ang,AU$64)+(Bézier_t-0.5)*Circle_AngularWidth ) * INDEX(Bézier_DistanceStationary_Dist,AU$64)</f>
        <v>7.5460380305338637E-2</v>
      </c>
      <c r="AV317">
        <f t="shared" ca="1" si="139"/>
        <v>0.3456670123458736</v>
      </c>
      <c r="AW317" t="e">
        <f t="shared" ca="1" si="139"/>
        <v>#N/A</v>
      </c>
      <c r="AX317" t="e">
        <f t="shared" ca="1" si="139"/>
        <v>#N/A</v>
      </c>
      <c r="AY317" t="e">
        <f t="shared" ca="1" si="139"/>
        <v>#N/A</v>
      </c>
    </row>
    <row r="318" spans="2:51" x14ac:dyDescent="0.2">
      <c r="B318">
        <f xml:space="preserve"> (ROW()-ROW(Bézier_t)) / (ROWS(Bézier_t) - 1)</f>
        <v>0.12255859375</v>
      </c>
      <c r="C318">
        <f t="shared" si="137"/>
        <v>0.23634465170907792</v>
      </c>
      <c r="D318">
        <f t="shared" si="137"/>
        <v>0.18228281796573595</v>
      </c>
      <c r="E318">
        <f t="shared" si="122"/>
        <v>-0.23634465170907792</v>
      </c>
      <c r="G318">
        <f t="shared" si="128"/>
        <v>1.0169741691401491E-3</v>
      </c>
      <c r="H318">
        <f t="shared" si="129"/>
        <v>1.6847011277036861E-4</v>
      </c>
      <c r="J318">
        <f t="shared" si="123"/>
        <v>0.31116213703337847</v>
      </c>
      <c r="K318" t="b">
        <f t="shared" ca="1" si="116"/>
        <v>0</v>
      </c>
      <c r="P318">
        <f xml:space="preserve"> 1 + ROW() - ROW(Shading_Count)</f>
        <v>252</v>
      </c>
      <c r="Q318">
        <f t="shared" si="124"/>
        <v>1924</v>
      </c>
      <c r="R318">
        <f t="shared" si="125"/>
        <v>4.875396189163439E-2</v>
      </c>
      <c r="S318">
        <f t="shared" si="126"/>
        <v>0.70914107300548446</v>
      </c>
      <c r="T318">
        <f t="shared" si="127"/>
        <v>-4.875396189163439E-2</v>
      </c>
      <c r="AO318">
        <f t="shared" ca="1" si="138"/>
        <v>-1.4820171190526393E-2</v>
      </c>
      <c r="AP318">
        <f t="shared" ca="1" si="138"/>
        <v>0.47437962114914345</v>
      </c>
      <c r="AQ318" t="e">
        <f t="shared" ca="1" si="138"/>
        <v>#N/A</v>
      </c>
      <c r="AR318" t="e">
        <f t="shared" ca="1" si="138"/>
        <v>#N/A</v>
      </c>
      <c r="AS318" t="e">
        <f t="shared" ca="1" si="138"/>
        <v>#N/A</v>
      </c>
      <c r="AU318">
        <f t="shared" ca="1" si="139"/>
        <v>7.5445062702546084E-2</v>
      </c>
      <c r="AV318">
        <f t="shared" ca="1" si="139"/>
        <v>0.34615211826667575</v>
      </c>
      <c r="AW318" t="e">
        <f t="shared" ca="1" si="139"/>
        <v>#N/A</v>
      </c>
      <c r="AX318" t="e">
        <f t="shared" ca="1" si="139"/>
        <v>#N/A</v>
      </c>
      <c r="AY318" t="e">
        <f t="shared" ca="1" si="139"/>
        <v>#N/A</v>
      </c>
    </row>
    <row r="319" spans="2:51" x14ac:dyDescent="0.2">
      <c r="B319">
        <f xml:space="preserve"> (ROW()-ROW(Bézier_t)) / (ROWS(Bézier_t) - 1)</f>
        <v>0.123046875</v>
      </c>
      <c r="C319">
        <f t="shared" si="137"/>
        <v>0.23706728182733064</v>
      </c>
      <c r="D319">
        <f t="shared" si="137"/>
        <v>0.18299657916668455</v>
      </c>
      <c r="E319">
        <f t="shared" si="122"/>
        <v>-0.23706728182733064</v>
      </c>
      <c r="G319">
        <f t="shared" si="128"/>
        <v>1.015701402866767E-3</v>
      </c>
      <c r="H319">
        <f t="shared" si="129"/>
        <v>1.6895153511217248E-4</v>
      </c>
      <c r="J319">
        <f t="shared" si="123"/>
        <v>0.3112483985705829</v>
      </c>
      <c r="K319" t="b">
        <f t="shared" ca="1" si="116"/>
        <v>0</v>
      </c>
      <c r="P319">
        <f xml:space="preserve"> 1 + ROW() - ROW(Shading_Count)</f>
        <v>253</v>
      </c>
      <c r="Q319">
        <f t="shared" si="124"/>
        <v>127</v>
      </c>
      <c r="R319">
        <f t="shared" si="125"/>
        <v>0.13271070267073812</v>
      </c>
      <c r="S319">
        <f t="shared" si="126"/>
        <v>9.2088439583335568E-2</v>
      </c>
      <c r="T319">
        <f t="shared" si="127"/>
        <v>-0.13271070267073812</v>
      </c>
      <c r="AO319">
        <f t="shared" ca="1" si="138"/>
        <v>-1.4503927080169992E-2</v>
      </c>
      <c r="AP319">
        <f t="shared" ca="1" si="138"/>
        <v>0.47441876988516879</v>
      </c>
      <c r="AQ319" t="e">
        <f t="shared" ca="1" si="138"/>
        <v>#N/A</v>
      </c>
      <c r="AR319" t="e">
        <f t="shared" ca="1" si="138"/>
        <v>#N/A</v>
      </c>
      <c r="AS319" t="e">
        <f t="shared" ca="1" si="138"/>
        <v>#N/A</v>
      </c>
      <c r="AU319">
        <f t="shared" ca="1" si="139"/>
        <v>7.5430068500116187E-2</v>
      </c>
      <c r="AV319">
        <f t="shared" ca="1" si="139"/>
        <v>0.34663726447676491</v>
      </c>
      <c r="AW319" t="e">
        <f t="shared" ca="1" si="139"/>
        <v>#N/A</v>
      </c>
      <c r="AX319" t="e">
        <f t="shared" ca="1" si="139"/>
        <v>#N/A</v>
      </c>
      <c r="AY319" t="e">
        <f t="shared" ca="1" si="139"/>
        <v>#N/A</v>
      </c>
    </row>
    <row r="320" spans="2:51" x14ac:dyDescent="0.2">
      <c r="B320">
        <f xml:space="preserve"> (ROW()-ROW(Bézier_t)) / (ROWS(Bézier_t) - 1)</f>
        <v>0.12353515625</v>
      </c>
      <c r="C320">
        <f t="shared" si="137"/>
        <v>0.2377882711880375</v>
      </c>
      <c r="D320">
        <f t="shared" si="137"/>
        <v>0.18371019167778685</v>
      </c>
      <c r="E320">
        <f t="shared" si="122"/>
        <v>-0.2377882711880375</v>
      </c>
      <c r="G320">
        <f t="shared" si="128"/>
        <v>1.0144301229036022E-3</v>
      </c>
      <c r="H320">
        <f t="shared" si="129"/>
        <v>1.6943143179908452E-4</v>
      </c>
      <c r="J320">
        <f t="shared" si="123"/>
        <v>0.31133679264696695</v>
      </c>
      <c r="K320" t="b">
        <f t="shared" ca="1" si="116"/>
        <v>0</v>
      </c>
      <c r="P320">
        <f xml:space="preserve"> 1 + ROW() - ROW(Shading_Count)</f>
        <v>254</v>
      </c>
      <c r="Q320">
        <f t="shared" si="124"/>
        <v>1923</v>
      </c>
      <c r="R320">
        <f t="shared" si="125"/>
        <v>4.9164955364540304E-2</v>
      </c>
      <c r="S320">
        <f t="shared" si="126"/>
        <v>0.70949904520519425</v>
      </c>
      <c r="T320">
        <f t="shared" si="127"/>
        <v>-4.9164955364540304E-2</v>
      </c>
      <c r="AO320">
        <f t="shared" ca="1" si="138"/>
        <v>-1.418766780130463E-2</v>
      </c>
      <c r="AP320">
        <f t="shared" ca="1" si="138"/>
        <v>0.47445742246416567</v>
      </c>
      <c r="AQ320" t="e">
        <f t="shared" ca="1" si="138"/>
        <v>#N/A</v>
      </c>
      <c r="AR320" t="e">
        <f t="shared" ca="1" si="138"/>
        <v>#N/A</v>
      </c>
      <c r="AS320" t="e">
        <f t="shared" ca="1" si="138"/>
        <v>#N/A</v>
      </c>
      <c r="AU320">
        <f t="shared" ca="1" si="139"/>
        <v>7.5415397713730292E-2</v>
      </c>
      <c r="AV320">
        <f t="shared" ca="1" si="139"/>
        <v>0.347122450468765</v>
      </c>
      <c r="AW320" t="e">
        <f t="shared" ca="1" si="139"/>
        <v>#N/A</v>
      </c>
      <c r="AX320" t="e">
        <f t="shared" ca="1" si="139"/>
        <v>#N/A</v>
      </c>
      <c r="AY320" t="e">
        <f t="shared" ca="1" si="139"/>
        <v>#N/A</v>
      </c>
    </row>
    <row r="321" spans="2:51" x14ac:dyDescent="0.2">
      <c r="B321">
        <f xml:space="preserve"> (ROW()-ROW(Bézier_t)) / (ROWS(Bézier_t) - 1)</f>
        <v>0.1240234375</v>
      </c>
      <c r="C321">
        <f t="shared" si="137"/>
        <v>0.23850762094371025</v>
      </c>
      <c r="D321">
        <f t="shared" si="137"/>
        <v>0.18442365490900375</v>
      </c>
      <c r="E321">
        <f t="shared" si="122"/>
        <v>-0.23850762094371025</v>
      </c>
      <c r="G321">
        <f t="shared" si="128"/>
        <v>1.0131603295061042E-3</v>
      </c>
      <c r="H321">
        <f t="shared" si="129"/>
        <v>1.6990980310782741E-4</v>
      </c>
      <c r="J321">
        <f t="shared" si="123"/>
        <v>0.31142730629096821</v>
      </c>
      <c r="K321" t="b">
        <f t="shared" ca="1" si="116"/>
        <v>0</v>
      </c>
      <c r="P321">
        <f xml:space="preserve"> 1 + ROW() - ROW(Shading_Count)</f>
        <v>255</v>
      </c>
      <c r="Q321">
        <f t="shared" si="124"/>
        <v>128</v>
      </c>
      <c r="R321">
        <f t="shared" si="125"/>
        <v>0.13364750351174737</v>
      </c>
      <c r="S321">
        <f t="shared" si="126"/>
        <v>9.2816140457375462E-2</v>
      </c>
      <c r="T321">
        <f t="shared" si="127"/>
        <v>-0.13364750351174737</v>
      </c>
      <c r="AO321">
        <f t="shared" ca="1" si="138"/>
        <v>-1.3871393684680914E-2</v>
      </c>
      <c r="AP321">
        <f t="shared" ca="1" si="138"/>
        <v>0.47449557884571031</v>
      </c>
      <c r="AQ321" t="e">
        <f t="shared" ca="1" si="138"/>
        <v>#N/A</v>
      </c>
      <c r="AR321" t="e">
        <f t="shared" ca="1" si="138"/>
        <v>#N/A</v>
      </c>
      <c r="AS321" t="e">
        <f t="shared" ca="1" si="138"/>
        <v>#N/A</v>
      </c>
      <c r="AU321">
        <f t="shared" ca="1" si="139"/>
        <v>7.5401050358731347E-2</v>
      </c>
      <c r="AV321">
        <f t="shared" ca="1" si="139"/>
        <v>0.34760767573525853</v>
      </c>
      <c r="AW321" t="e">
        <f t="shared" ca="1" si="139"/>
        <v>#N/A</v>
      </c>
      <c r="AX321" t="e">
        <f t="shared" ca="1" si="139"/>
        <v>#N/A</v>
      </c>
      <c r="AY321" t="e">
        <f t="shared" ca="1" si="139"/>
        <v>#N/A</v>
      </c>
    </row>
    <row r="322" spans="2:51" x14ac:dyDescent="0.2">
      <c r="B322">
        <f xml:space="preserve"> (ROW()-ROW(Bézier_t)) / (ROWS(Bézier_t) - 1)</f>
        <v>0.12451171875</v>
      </c>
      <c r="C322">
        <f t="shared" si="137"/>
        <v>0.23922533224686054</v>
      </c>
      <c r="D322">
        <f t="shared" si="137"/>
        <v>0.18513696827029621</v>
      </c>
      <c r="E322">
        <f t="shared" si="122"/>
        <v>-0.23922533224686054</v>
      </c>
      <c r="G322">
        <f t="shared" si="128"/>
        <v>1.0118920229293441E-3</v>
      </c>
      <c r="H322">
        <f t="shared" si="129"/>
        <v>1.7038664932027007E-4</v>
      </c>
      <c r="J322">
        <f t="shared" si="123"/>
        <v>0.31151992653401361</v>
      </c>
      <c r="K322" t="b">
        <f t="shared" ca="1" si="116"/>
        <v>0</v>
      </c>
      <c r="P322">
        <f xml:space="preserve"> 1 + ROW() - ROW(Shading_Count)</f>
        <v>256</v>
      </c>
      <c r="Q322">
        <f t="shared" si="124"/>
        <v>1922</v>
      </c>
      <c r="R322">
        <f t="shared" si="125"/>
        <v>4.9576232774415904E-2</v>
      </c>
      <c r="S322">
        <f t="shared" si="126"/>
        <v>0.70985588334980654</v>
      </c>
      <c r="T322">
        <f t="shared" si="127"/>
        <v>-4.9576232774415904E-2</v>
      </c>
      <c r="AO322">
        <f t="shared" ca="1" si="138"/>
        <v>-1.3555105061064696E-2</v>
      </c>
      <c r="AP322">
        <f t="shared" ca="1" si="138"/>
        <v>0.47453323898989802</v>
      </c>
      <c r="AQ322" t="e">
        <f t="shared" ca="1" si="138"/>
        <v>#N/A</v>
      </c>
      <c r="AR322" t="e">
        <f t="shared" ca="1" si="138"/>
        <v>#N/A</v>
      </c>
      <c r="AS322" t="e">
        <f t="shared" ca="1" si="138"/>
        <v>#N/A</v>
      </c>
      <c r="AU322">
        <f t="shared" ca="1" si="139"/>
        <v>7.5387026450124128E-2</v>
      </c>
      <c r="AV322">
        <f t="shared" ca="1" si="139"/>
        <v>0.34809293976878669</v>
      </c>
      <c r="AW322" t="e">
        <f t="shared" ca="1" si="139"/>
        <v>#N/A</v>
      </c>
      <c r="AX322" t="e">
        <f t="shared" ca="1" si="139"/>
        <v>#N/A</v>
      </c>
      <c r="AY322" t="e">
        <f t="shared" ca="1" si="139"/>
        <v>#N/A</v>
      </c>
    </row>
    <row r="323" spans="2:51" x14ac:dyDescent="0.2">
      <c r="B323">
        <f xml:space="preserve"> (ROW()-ROW(Bézier_t)) / (ROWS(Bézier_t) - 1)</f>
        <v>0.125</v>
      </c>
      <c r="C323">
        <f t="shared" si="137"/>
        <v>0.23994140625000004</v>
      </c>
      <c r="D323">
        <f t="shared" si="137"/>
        <v>0.18585013117162516</v>
      </c>
      <c r="E323">
        <f t="shared" si="122"/>
        <v>-0.23994140625000004</v>
      </c>
      <c r="G323">
        <f t="shared" si="128"/>
        <v>1.010625203428129E-3</v>
      </c>
      <c r="H323">
        <f t="shared" si="129"/>
        <v>1.7086197072337456E-4</v>
      </c>
      <c r="J323">
        <f t="shared" si="123"/>
        <v>0.3116146404113368</v>
      </c>
      <c r="K323" t="b">
        <f t="shared" ca="1" si="116"/>
        <v>0</v>
      </c>
      <c r="P323">
        <f xml:space="preserve"> 1 + ROW() - ROW(Shading_Count)</f>
        <v>257</v>
      </c>
      <c r="Q323">
        <f t="shared" si="124"/>
        <v>129</v>
      </c>
      <c r="R323">
        <f t="shared" si="125"/>
        <v>0.13458251953125003</v>
      </c>
      <c r="S323">
        <f t="shared" si="126"/>
        <v>9.3543766396453149E-2</v>
      </c>
      <c r="T323">
        <f t="shared" si="127"/>
        <v>-0.13458251953125003</v>
      </c>
      <c r="AO323">
        <f t="shared" ca="1" si="138"/>
        <v>-1.3238802261237482E-2</v>
      </c>
      <c r="AP323">
        <f t="shared" ca="1" si="138"/>
        <v>0.47457040285734303</v>
      </c>
      <c r="AQ323" t="e">
        <f t="shared" ca="1" si="138"/>
        <v>#N/A</v>
      </c>
      <c r="AR323" t="e">
        <f t="shared" ca="1" si="138"/>
        <v>#N/A</v>
      </c>
      <c r="AS323" t="e">
        <f t="shared" ca="1" si="138"/>
        <v>#N/A</v>
      </c>
      <c r="AU323">
        <f t="shared" ca="1" si="139"/>
        <v>7.5373326002575236E-2</v>
      </c>
      <c r="AV323">
        <f t="shared" ca="1" si="139"/>
        <v>0.34857824206185023</v>
      </c>
      <c r="AW323" t="e">
        <f t="shared" ca="1" si="139"/>
        <v>#N/A</v>
      </c>
      <c r="AX323" t="e">
        <f t="shared" ca="1" si="139"/>
        <v>#N/A</v>
      </c>
      <c r="AY323" t="e">
        <f t="shared" ca="1" si="139"/>
        <v>#N/A</v>
      </c>
    </row>
    <row r="324" spans="2:51" x14ac:dyDescent="0.2">
      <c r="B324">
        <f xml:space="preserve"> (ROW()-ROW(Bézier_t)) / (ROWS(Bézier_t) - 1)</f>
        <v>0.12548828125</v>
      </c>
      <c r="C324">
        <f t="shared" si="137"/>
        <v>0.24065584410564048</v>
      </c>
      <c r="D324">
        <f t="shared" si="137"/>
        <v>0.18656314302295149</v>
      </c>
      <c r="E324">
        <f t="shared" si="122"/>
        <v>-0.24065584410564048</v>
      </c>
      <c r="G324">
        <f t="shared" si="128"/>
        <v>1.0093598712569748E-3</v>
      </c>
      <c r="H324">
        <f t="shared" si="129"/>
        <v>1.7133576760920908E-4</v>
      </c>
      <c r="J324">
        <f t="shared" si="123"/>
        <v>0.31171143496278853</v>
      </c>
      <c r="K324" t="b">
        <f t="shared" ref="K324:K387" ca="1" si="140" xml:space="preserve"> IF( AND( ISNUMBER($J324), ISNUMBER(OFFSET($J324,-1,0,1,1)), ISNUMBER(OFFSET($J324,1,0,1,1)) ), SIGN($J324-OFFSET($J324,-1,0,1,1)) &lt;&gt; SIGN(OFFSET($J324,1,0,1,1)-$J324), FALSE)</f>
        <v>0</v>
      </c>
      <c r="P324">
        <f xml:space="preserve"> 1 + ROW() - ROW(Shading_Count)</f>
        <v>258</v>
      </c>
      <c r="Q324">
        <f t="shared" si="124"/>
        <v>1921</v>
      </c>
      <c r="R324">
        <f t="shared" si="125"/>
        <v>4.9987792968749917E-2</v>
      </c>
      <c r="S324">
        <f t="shared" si="126"/>
        <v>0.71021158802936024</v>
      </c>
      <c r="T324">
        <f t="shared" si="127"/>
        <v>-4.9987792968749917E-2</v>
      </c>
      <c r="AO324">
        <f t="shared" ca="1" si="138"/>
        <v>-1.2922485615995119E-2</v>
      </c>
      <c r="AP324">
        <f t="shared" ca="1" si="138"/>
        <v>0.4746070704091786</v>
      </c>
      <c r="AQ324" t="e">
        <f t="shared" ca="1" si="138"/>
        <v>#N/A</v>
      </c>
      <c r="AR324" t="e">
        <f t="shared" ca="1" si="138"/>
        <v>#N/A</v>
      </c>
      <c r="AS324" t="e">
        <f t="shared" ca="1" si="138"/>
        <v>#N/A</v>
      </c>
      <c r="AU324">
        <f t="shared" ca="1" si="139"/>
        <v>7.535994903041271E-2</v>
      </c>
      <c r="AV324">
        <f t="shared" ca="1" si="139"/>
        <v>0.34906358210691008</v>
      </c>
      <c r="AW324" t="e">
        <f t="shared" ca="1" si="139"/>
        <v>#N/A</v>
      </c>
      <c r="AX324" t="e">
        <f t="shared" ca="1" si="139"/>
        <v>#N/A</v>
      </c>
      <c r="AY324" t="e">
        <f t="shared" ca="1" si="139"/>
        <v>#N/A</v>
      </c>
    </row>
    <row r="325" spans="2:51" x14ac:dyDescent="0.2">
      <c r="B325">
        <f xml:space="preserve"> (ROW()-ROW(Bézier_t)) / (ROWS(Bézier_t) - 1)</f>
        <v>0.1259765625</v>
      </c>
      <c r="C325">
        <f t="shared" si="137"/>
        <v>0.24136864696629348</v>
      </c>
      <c r="D325">
        <f t="shared" si="137"/>
        <v>0.18727600323423615</v>
      </c>
      <c r="E325">
        <f t="shared" si="122"/>
        <v>-0.24136864696629348</v>
      </c>
      <c r="G325">
        <f t="shared" si="128"/>
        <v>1.0080960266700425E-3</v>
      </c>
      <c r="H325">
        <f t="shared" si="129"/>
        <v>1.7180804027496123E-4</v>
      </c>
      <c r="J325">
        <f t="shared" si="123"/>
        <v>0.31181029723363896</v>
      </c>
      <c r="K325" t="b">
        <f t="shared" ca="1" si="140"/>
        <v>0</v>
      </c>
      <c r="P325">
        <f xml:space="preserve"> 1 + ROW() - ROW(Shading_Count)</f>
        <v>259</v>
      </c>
      <c r="Q325">
        <f t="shared" si="124"/>
        <v>130</v>
      </c>
      <c r="R325">
        <f t="shared" si="125"/>
        <v>0.1355157518817578</v>
      </c>
      <c r="S325">
        <f t="shared" si="126"/>
        <v>9.4271316810529526E-2</v>
      </c>
      <c r="T325">
        <f t="shared" si="127"/>
        <v>-0.1355157518817578</v>
      </c>
      <c r="AO325">
        <f t="shared" ca="1" si="138"/>
        <v>-1.2606155456148205E-2</v>
      </c>
      <c r="AP325">
        <f t="shared" ca="1" si="138"/>
        <v>0.47464324160705701</v>
      </c>
      <c r="AQ325" t="e">
        <f t="shared" ca="1" si="138"/>
        <v>#N/A</v>
      </c>
      <c r="AR325" t="e">
        <f t="shared" ca="1" si="138"/>
        <v>#N/A</v>
      </c>
      <c r="AS325" t="e">
        <f t="shared" ca="1" si="138"/>
        <v>#N/A</v>
      </c>
      <c r="AU325">
        <f t="shared" ca="1" si="139"/>
        <v>7.534689554762658E-2</v>
      </c>
      <c r="AV325">
        <f t="shared" ca="1" si="139"/>
        <v>0.34954895939638736</v>
      </c>
      <c r="AW325" t="e">
        <f t="shared" ca="1" si="139"/>
        <v>#N/A</v>
      </c>
      <c r="AX325" t="e">
        <f t="shared" ca="1" si="139"/>
        <v>#N/A</v>
      </c>
      <c r="AY325" t="e">
        <f t="shared" ca="1" si="139"/>
        <v>#N/A</v>
      </c>
    </row>
    <row r="326" spans="2:51" x14ac:dyDescent="0.2">
      <c r="B326">
        <f xml:space="preserve"> (ROW()-ROW(Bézier_t)) / (ROWS(Bézier_t) - 1)</f>
        <v>0.12646484375</v>
      </c>
      <c r="C326">
        <f t="shared" si="137"/>
        <v>0.24207981598447081</v>
      </c>
      <c r="D326">
        <f t="shared" si="137"/>
        <v>0.18798871121544006</v>
      </c>
      <c r="E326">
        <f t="shared" si="122"/>
        <v>-0.24207981598447081</v>
      </c>
      <c r="G326">
        <f t="shared" si="128"/>
        <v>1.0068336699212304E-3</v>
      </c>
      <c r="H326">
        <f t="shared" si="129"/>
        <v>1.7227878902288448E-4</v>
      </c>
      <c r="J326">
        <f t="shared" si="123"/>
        <v>0.3119112142753736</v>
      </c>
      <c r="K326" t="b">
        <f t="shared" ca="1" si="140"/>
        <v>0</v>
      </c>
      <c r="P326">
        <f xml:space="preserve"> 1 + ROW() - ROW(Shading_Count)</f>
        <v>260</v>
      </c>
      <c r="Q326">
        <f t="shared" si="124"/>
        <v>1920</v>
      </c>
      <c r="R326">
        <f t="shared" si="125"/>
        <v>5.0399634795030249E-2</v>
      </c>
      <c r="S326">
        <f t="shared" si="126"/>
        <v>0.71056615983389448</v>
      </c>
      <c r="T326">
        <f t="shared" si="127"/>
        <v>-5.0399634795030249E-2</v>
      </c>
      <c r="AO326">
        <f t="shared" ca="1" si="138"/>
        <v>-1.2289812112521416E-2</v>
      </c>
      <c r="AP326">
        <f t="shared" ca="1" si="138"/>
        <v>0.47467891641314969</v>
      </c>
      <c r="AQ326" t="e">
        <f t="shared" ca="1" si="138"/>
        <v>#N/A</v>
      </c>
      <c r="AR326" t="e">
        <f t="shared" ca="1" si="138"/>
        <v>#N/A</v>
      </c>
      <c r="AS326" t="e">
        <f t="shared" ca="1" si="138"/>
        <v>#N/A</v>
      </c>
      <c r="AU326">
        <f t="shared" ca="1" si="139"/>
        <v>7.5334165567868427E-2</v>
      </c>
      <c r="AV326">
        <f t="shared" ca="1" si="139"/>
        <v>0.35003437342266441</v>
      </c>
      <c r="AW326" t="e">
        <f t="shared" ca="1" si="139"/>
        <v>#N/A</v>
      </c>
      <c r="AX326" t="e">
        <f t="shared" ca="1" si="139"/>
        <v>#N/A</v>
      </c>
      <c r="AY326" t="e">
        <f t="shared" ca="1" si="139"/>
        <v>#N/A</v>
      </c>
    </row>
    <row r="327" spans="2:51" x14ac:dyDescent="0.2">
      <c r="B327">
        <f xml:space="preserve"> (ROW()-ROW(Bézier_t)) / (ROWS(Bézier_t) - 1)</f>
        <v>0.126953125</v>
      </c>
      <c r="C327">
        <f t="shared" si="137"/>
        <v>0.24278935231268411</v>
      </c>
      <c r="D327">
        <f t="shared" si="137"/>
        <v>0.18870126637652418</v>
      </c>
      <c r="E327">
        <f t="shared" si="122"/>
        <v>-0.24278935231268411</v>
      </c>
      <c r="G327">
        <f t="shared" si="128"/>
        <v>1.0055728012640514E-3</v>
      </c>
      <c r="H327">
        <f t="shared" si="129"/>
        <v>1.727480141603517E-4</v>
      </c>
      <c r="J327">
        <f t="shared" si="123"/>
        <v>0.31201417314648139</v>
      </c>
      <c r="K327" t="b">
        <f t="shared" ca="1" si="140"/>
        <v>0</v>
      </c>
      <c r="P327">
        <f xml:space="preserve"> 1 + ROW() - ROW(Shading_Count)</f>
        <v>261</v>
      </c>
      <c r="Q327">
        <f t="shared" si="124"/>
        <v>131</v>
      </c>
      <c r="R327">
        <f t="shared" si="125"/>
        <v>0.13644720171578231</v>
      </c>
      <c r="S327">
        <f t="shared" si="126"/>
        <v>9.4998791109565522E-2</v>
      </c>
      <c r="T327">
        <f t="shared" si="127"/>
        <v>-0.13644720171578231</v>
      </c>
      <c r="AO327">
        <f t="shared" ref="AO327:AS336" ca="1" si="141" xml:space="preserve"> Bézier_DistanceFromX + COS(INDEX(Bézier_DistanceStationary_Ang,AO$64)+(Bézier_t-0.5)*Circle_AngularWidth ) * INDEX(Bézier_DistanceStationary_Dist,AO$64)</f>
        <v>-1.1973455915953203E-2</v>
      </c>
      <c r="AP327">
        <f t="shared" ca="1" si="141"/>
        <v>0.47471409479014715</v>
      </c>
      <c r="AQ327" t="e">
        <f t="shared" ca="1" si="141"/>
        <v>#N/A</v>
      </c>
      <c r="AR327" t="e">
        <f t="shared" ca="1" si="141"/>
        <v>#N/A</v>
      </c>
      <c r="AS327" t="e">
        <f t="shared" ca="1" si="141"/>
        <v>#N/A</v>
      </c>
      <c r="AU327">
        <f t="shared" ref="AU327:AY336" ca="1" si="142" xml:space="preserve"> Bézier_DistanceFromY + SIN(INDEX(Bézier_DistanceStationary_Ang,AU$64)+(Bézier_t-0.5)*Circle_AngularWidth ) * INDEX(Bézier_DistanceStationary_Dist,AU$64)</f>
        <v>7.5321759104451491E-2</v>
      </c>
      <c r="AV327">
        <f t="shared" ca="1" si="142"/>
        <v>0.35051982367808515</v>
      </c>
      <c r="AW327" t="e">
        <f t="shared" ca="1" si="142"/>
        <v>#N/A</v>
      </c>
      <c r="AX327" t="e">
        <f t="shared" ca="1" si="142"/>
        <v>#N/A</v>
      </c>
      <c r="AY327" t="e">
        <f t="shared" ca="1" si="142"/>
        <v>#N/A</v>
      </c>
    </row>
    <row r="328" spans="2:51" x14ac:dyDescent="0.2">
      <c r="B328">
        <f xml:space="preserve"> (ROW()-ROW(Bézier_t)) / (ROWS(Bézier_t) - 1)</f>
        <v>0.12744140625</v>
      </c>
      <c r="C328">
        <f t="shared" si="137"/>
        <v>0.24349725710344505</v>
      </c>
      <c r="D328">
        <f t="shared" si="137"/>
        <v>0.18941366812744942</v>
      </c>
      <c r="E328">
        <f t="shared" si="122"/>
        <v>-0.24349725710344505</v>
      </c>
      <c r="G328">
        <f t="shared" si="128"/>
        <v>1.0043134209516645E-3</v>
      </c>
      <c r="H328">
        <f t="shared" si="129"/>
        <v>1.7321571599977436E-4</v>
      </c>
      <c r="J328">
        <f t="shared" si="123"/>
        <v>0.31211916091323488</v>
      </c>
      <c r="K328" t="b">
        <f t="shared" ca="1" si="140"/>
        <v>0</v>
      </c>
      <c r="P328">
        <f xml:space="preserve"> 1 + ROW() - ROW(Shading_Count)</f>
        <v>262</v>
      </c>
      <c r="Q328">
        <f t="shared" si="124"/>
        <v>1919</v>
      </c>
      <c r="R328">
        <f t="shared" si="125"/>
        <v>5.0811757100746036E-2</v>
      </c>
      <c r="S328">
        <f t="shared" si="126"/>
        <v>0.71091959935344828</v>
      </c>
      <c r="T328">
        <f t="shared" si="127"/>
        <v>-5.0811757100746036E-2</v>
      </c>
      <c r="AO328">
        <f t="shared" ca="1" si="141"/>
        <v>-1.1657087197295536E-2</v>
      </c>
      <c r="AP328">
        <f t="shared" ca="1" si="141"/>
        <v>0.4747487767012592</v>
      </c>
      <c r="AQ328" t="e">
        <f t="shared" ca="1" si="141"/>
        <v>#N/A</v>
      </c>
      <c r="AR328" t="e">
        <f t="shared" ca="1" si="141"/>
        <v>#N/A</v>
      </c>
      <c r="AS328" t="e">
        <f t="shared" ca="1" si="141"/>
        <v>#N/A</v>
      </c>
      <c r="AU328">
        <f t="shared" ca="1" si="142"/>
        <v>7.5309676170350781E-2</v>
      </c>
      <c r="AV328">
        <f t="shared" ca="1" si="142"/>
        <v>0.35100530965495563</v>
      </c>
      <c r="AW328" t="e">
        <f t="shared" ca="1" si="142"/>
        <v>#N/A</v>
      </c>
      <c r="AX328" t="e">
        <f t="shared" ca="1" si="142"/>
        <v>#N/A</v>
      </c>
      <c r="AY328" t="e">
        <f t="shared" ca="1" si="142"/>
        <v>#N/A</v>
      </c>
    </row>
    <row r="329" spans="2:51" x14ac:dyDescent="0.2">
      <c r="B329">
        <f xml:space="preserve"> (ROW()-ROW(Bézier_t)) / (ROWS(Bézier_t) - 1)</f>
        <v>0.1279296875</v>
      </c>
      <c r="C329">
        <f t="shared" si="137"/>
        <v>0.24420353150926535</v>
      </c>
      <c r="D329">
        <f t="shared" si="137"/>
        <v>0.19012591587817668</v>
      </c>
      <c r="E329">
        <f t="shared" si="122"/>
        <v>-0.24420353150926535</v>
      </c>
      <c r="G329">
        <f t="shared" si="128"/>
        <v>1.0030555292369692E-3</v>
      </c>
      <c r="H329">
        <f t="shared" si="129"/>
        <v>1.7368189485865627E-4</v>
      </c>
      <c r="J329">
        <f t="shared" si="123"/>
        <v>0.31222616465046366</v>
      </c>
      <c r="K329" t="b">
        <f t="shared" ca="1" si="140"/>
        <v>0</v>
      </c>
      <c r="P329">
        <f xml:space="preserve"> 1 + ROW() - ROW(Shading_Count)</f>
        <v>263</v>
      </c>
      <c r="Q329">
        <f t="shared" si="124"/>
        <v>132</v>
      </c>
      <c r="R329">
        <f t="shared" si="125"/>
        <v>0.1373768701858353</v>
      </c>
      <c r="S329">
        <f t="shared" si="126"/>
        <v>9.5726188703522078E-2</v>
      </c>
      <c r="T329">
        <f t="shared" si="127"/>
        <v>-0.1373768701858353</v>
      </c>
      <c r="AO329">
        <f t="shared" ca="1" si="141"/>
        <v>-1.1340706287413202E-2</v>
      </c>
      <c r="AP329">
        <f t="shared" ca="1" si="141"/>
        <v>0.4747829621102147</v>
      </c>
      <c r="AQ329" t="e">
        <f t="shared" ca="1" si="141"/>
        <v>#N/A</v>
      </c>
      <c r="AR329" t="e">
        <f t="shared" ca="1" si="141"/>
        <v>#N/A</v>
      </c>
      <c r="AS329" t="e">
        <f t="shared" ca="1" si="141"/>
        <v>#N/A</v>
      </c>
      <c r="AU329">
        <f t="shared" ca="1" si="142"/>
        <v>7.52979167782028E-2</v>
      </c>
      <c r="AV329">
        <f t="shared" ca="1" si="142"/>
        <v>0.35149083084554444</v>
      </c>
      <c r="AW329" t="e">
        <f t="shared" ca="1" si="142"/>
        <v>#N/A</v>
      </c>
      <c r="AX329" t="e">
        <f t="shared" ca="1" si="142"/>
        <v>#N/A</v>
      </c>
      <c r="AY329" t="e">
        <f t="shared" ca="1" si="142"/>
        <v>#N/A</v>
      </c>
    </row>
    <row r="330" spans="2:51" x14ac:dyDescent="0.2">
      <c r="B330">
        <f xml:space="preserve"> (ROW()-ROW(Bézier_t)) / (ROWS(Bézier_t) - 1)</f>
        <v>0.12841796875</v>
      </c>
      <c r="C330">
        <f t="shared" si="137"/>
        <v>0.24490817668265666</v>
      </c>
      <c r="D330">
        <f t="shared" si="137"/>
        <v>0.19083800903866688</v>
      </c>
      <c r="E330">
        <f t="shared" si="122"/>
        <v>-0.24490817668265666</v>
      </c>
      <c r="G330">
        <f t="shared" si="128"/>
        <v>1.001799126372441E-3</v>
      </c>
      <c r="H330">
        <f t="shared" si="129"/>
        <v>1.7414655105957346E-4</v>
      </c>
      <c r="J330">
        <f t="shared" si="123"/>
        <v>0.31233517144231915</v>
      </c>
      <c r="K330" t="b">
        <f t="shared" ca="1" si="140"/>
        <v>0</v>
      </c>
      <c r="P330">
        <f xml:space="preserve"> 1 + ROW() - ROW(Shading_Count)</f>
        <v>264</v>
      </c>
      <c r="Q330">
        <f t="shared" si="124"/>
        <v>1918</v>
      </c>
      <c r="R330">
        <f t="shared" si="125"/>
        <v>5.1224158733384768E-2</v>
      </c>
      <c r="S330">
        <f t="shared" si="126"/>
        <v>0.71127190717806088</v>
      </c>
      <c r="T330">
        <f t="shared" si="127"/>
        <v>-5.1224158733384768E-2</v>
      </c>
      <c r="AO330">
        <f t="shared" ca="1" si="141"/>
        <v>-1.1024313517184216E-2</v>
      </c>
      <c r="AP330">
        <f t="shared" ca="1" si="141"/>
        <v>0.4748166509812618</v>
      </c>
      <c r="AQ330" t="e">
        <f t="shared" ca="1" si="141"/>
        <v>#N/A</v>
      </c>
      <c r="AR330" t="e">
        <f t="shared" ca="1" si="141"/>
        <v>#N/A</v>
      </c>
      <c r="AS330" t="e">
        <f t="shared" ca="1" si="141"/>
        <v>#N/A</v>
      </c>
      <c r="AU330">
        <f t="shared" ca="1" si="142"/>
        <v>7.5286480940305878E-2</v>
      </c>
      <c r="AV330">
        <f t="shared" ca="1" si="142"/>
        <v>0.35197638674208342</v>
      </c>
      <c r="AW330" t="e">
        <f t="shared" ca="1" si="142"/>
        <v>#N/A</v>
      </c>
      <c r="AX330" t="e">
        <f t="shared" ca="1" si="142"/>
        <v>#N/A</v>
      </c>
      <c r="AY330" t="e">
        <f t="shared" ca="1" si="142"/>
        <v>#N/A</v>
      </c>
    </row>
    <row r="331" spans="2:51" x14ac:dyDescent="0.2">
      <c r="B331">
        <f xml:space="preserve"> (ROW()-ROW(Bézier_t)) / (ROWS(Bézier_t) - 1)</f>
        <v>0.12890625</v>
      </c>
      <c r="C331">
        <f t="shared" ref="C331:D350" si="143" xml:space="preserve"> ((a_*Bézier_t+b_)*Bézier_t+c_)*Bézier_t+Control0</f>
        <v>0.24561119377613072</v>
      </c>
      <c r="D331">
        <f t="shared" si="143"/>
        <v>0.19154994701888101</v>
      </c>
      <c r="E331">
        <f t="shared" si="122"/>
        <v>-0.24561119377613072</v>
      </c>
      <c r="G331">
        <f t="shared" si="128"/>
        <v>1.0005442126103624E-3</v>
      </c>
      <c r="H331">
        <f t="shared" si="129"/>
        <v>1.7460968493016732E-4</v>
      </c>
      <c r="J331">
        <f t="shared" si="123"/>
        <v>0.31244616838303246</v>
      </c>
      <c r="K331" t="b">
        <f t="shared" ca="1" si="140"/>
        <v>0</v>
      </c>
      <c r="P331">
        <f xml:space="preserve"> 1 + ROW() - ROW(Shading_Count)</f>
        <v>265</v>
      </c>
      <c r="Q331">
        <f t="shared" si="124"/>
        <v>133</v>
      </c>
      <c r="R331">
        <f t="shared" si="125"/>
        <v>0.13830475844442847</v>
      </c>
      <c r="S331">
        <f t="shared" si="126"/>
        <v>9.6453509002360133E-2</v>
      </c>
      <c r="T331">
        <f t="shared" si="127"/>
        <v>-0.13830475844442847</v>
      </c>
      <c r="AO331">
        <f t="shared" ca="1" si="141"/>
        <v>-1.0707909217498524E-2</v>
      </c>
      <c r="AP331">
        <f t="shared" ca="1" si="141"/>
        <v>0.47484984327916813</v>
      </c>
      <c r="AQ331" t="e">
        <f t="shared" ca="1" si="141"/>
        <v>#N/A</v>
      </c>
      <c r="AR331" t="e">
        <f t="shared" ca="1" si="141"/>
        <v>#N/A</v>
      </c>
      <c r="AS331" t="e">
        <f t="shared" ca="1" si="141"/>
        <v>#N/A</v>
      </c>
      <c r="AU331">
        <f t="shared" ca="1" si="142"/>
        <v>7.5275368668619724E-2</v>
      </c>
      <c r="AV331">
        <f t="shared" ca="1" si="142"/>
        <v>0.35246197683676822</v>
      </c>
      <c r="AW331" t="e">
        <f t="shared" ca="1" si="142"/>
        <v>#N/A</v>
      </c>
      <c r="AX331" t="e">
        <f t="shared" ca="1" si="142"/>
        <v>#N/A</v>
      </c>
      <c r="AY331" t="e">
        <f t="shared" ca="1" si="142"/>
        <v>#N/A</v>
      </c>
    </row>
    <row r="332" spans="2:51" x14ac:dyDescent="0.2">
      <c r="B332">
        <f xml:space="preserve"> (ROW()-ROW(Bézier_t)) / (ROWS(Bézier_t) - 1)</f>
        <v>0.12939453125</v>
      </c>
      <c r="C332">
        <f t="shared" si="143"/>
        <v>0.24631258394219918</v>
      </c>
      <c r="D332">
        <f t="shared" si="143"/>
        <v>0.19226172922877996</v>
      </c>
      <c r="E332">
        <f t="shared" si="122"/>
        <v>-0.24631258394219918</v>
      </c>
      <c r="G332">
        <f t="shared" si="128"/>
        <v>9.9929078820240342E-4</v>
      </c>
      <c r="H332">
        <f t="shared" si="129"/>
        <v>1.7507129680309721E-4</v>
      </c>
      <c r="J332">
        <f t="shared" si="123"/>
        <v>0.31255914257766404</v>
      </c>
      <c r="K332" t="b">
        <f t="shared" ca="1" si="140"/>
        <v>0</v>
      </c>
      <c r="P332">
        <f xml:space="preserve"> 1 + ROW() - ROW(Shading_Count)</f>
        <v>266</v>
      </c>
      <c r="Q332">
        <f t="shared" si="124"/>
        <v>1917</v>
      </c>
      <c r="R332">
        <f t="shared" si="125"/>
        <v>5.1636838540434757E-2</v>
      </c>
      <c r="S332">
        <f t="shared" si="126"/>
        <v>0.71162308389777096</v>
      </c>
      <c r="T332">
        <f t="shared" si="127"/>
        <v>-5.1636838540434757E-2</v>
      </c>
      <c r="AO332">
        <f t="shared" ca="1" si="141"/>
        <v>-1.0391493719258398E-2</v>
      </c>
      <c r="AP332">
        <f t="shared" ca="1" si="141"/>
        <v>0.47488253896922039</v>
      </c>
      <c r="AQ332" t="e">
        <f t="shared" ca="1" si="141"/>
        <v>#N/A</v>
      </c>
      <c r="AR332" t="e">
        <f t="shared" ca="1" si="141"/>
        <v>#N/A</v>
      </c>
      <c r="AS332" t="e">
        <f t="shared" ca="1" si="141"/>
        <v>#N/A</v>
      </c>
      <c r="AU332">
        <f t="shared" ca="1" si="142"/>
        <v>7.5264579974765877E-2</v>
      </c>
      <c r="AV332">
        <f t="shared" ca="1" si="142"/>
        <v>0.35294760062175851</v>
      </c>
      <c r="AW332" t="e">
        <f t="shared" ca="1" si="142"/>
        <v>#N/A</v>
      </c>
      <c r="AX332" t="e">
        <f t="shared" ca="1" si="142"/>
        <v>#N/A</v>
      </c>
      <c r="AY332" t="e">
        <f t="shared" ca="1" si="142"/>
        <v>#N/A</v>
      </c>
    </row>
    <row r="333" spans="2:51" x14ac:dyDescent="0.2">
      <c r="B333">
        <f xml:space="preserve"> (ROW()-ROW(Bézier_t)) / (ROWS(Bézier_t) - 1)</f>
        <v>0.1298828125</v>
      </c>
      <c r="C333">
        <f t="shared" si="143"/>
        <v>0.24701234833337371</v>
      </c>
      <c r="D333">
        <f t="shared" si="143"/>
        <v>0.19297335507832464</v>
      </c>
      <c r="E333">
        <f t="shared" si="122"/>
        <v>-0.24701234833337371</v>
      </c>
      <c r="G333">
        <f t="shared" si="128"/>
        <v>9.9803885340002873E-4</v>
      </c>
      <c r="H333">
        <f t="shared" si="129"/>
        <v>1.7553138701608767E-4</v>
      </c>
      <c r="J333">
        <f t="shared" si="123"/>
        <v>0.31267408114284534</v>
      </c>
      <c r="K333" t="b">
        <f t="shared" ca="1" si="140"/>
        <v>0</v>
      </c>
      <c r="P333">
        <f xml:space="preserve"> 1 + ROW() - ROW(Shading_Count)</f>
        <v>267</v>
      </c>
      <c r="Q333">
        <f t="shared" si="124"/>
        <v>134</v>
      </c>
      <c r="R333">
        <f t="shared" si="125"/>
        <v>0.13923086764407347</v>
      </c>
      <c r="S333">
        <f t="shared" si="126"/>
        <v>9.7180751416040587E-2</v>
      </c>
      <c r="T333">
        <f t="shared" si="127"/>
        <v>-0.13923086764407347</v>
      </c>
      <c r="AO333">
        <f t="shared" ca="1" si="141"/>
        <v>-1.007506735337782E-2</v>
      </c>
      <c r="AP333">
        <f t="shared" ca="1" si="141"/>
        <v>0.47491473801722467</v>
      </c>
      <c r="AQ333" t="e">
        <f t="shared" ca="1" si="141"/>
        <v>#N/A</v>
      </c>
      <c r="AR333" t="e">
        <f t="shared" ca="1" si="141"/>
        <v>#N/A</v>
      </c>
      <c r="AS333" t="e">
        <f t="shared" ca="1" si="141"/>
        <v>#N/A</v>
      </c>
      <c r="AU333">
        <f t="shared" ca="1" si="142"/>
        <v>7.5254114870027311E-2</v>
      </c>
      <c r="AV333">
        <f t="shared" ca="1" si="142"/>
        <v>0.35343325758917876</v>
      </c>
      <c r="AW333" t="e">
        <f t="shared" ca="1" si="142"/>
        <v>#N/A</v>
      </c>
      <c r="AX333" t="e">
        <f t="shared" ca="1" si="142"/>
        <v>#N/A</v>
      </c>
      <c r="AY333" t="e">
        <f t="shared" ca="1" si="142"/>
        <v>#N/A</v>
      </c>
    </row>
    <row r="334" spans="2:51" x14ac:dyDescent="0.2">
      <c r="B334">
        <f xml:space="preserve"> (ROW()-ROW(Bézier_t)) / (ROWS(Bézier_t) - 1)</f>
        <v>0.13037109375</v>
      </c>
      <c r="C334">
        <f t="shared" si="143"/>
        <v>0.24771048810216603</v>
      </c>
      <c r="D334">
        <f t="shared" si="143"/>
        <v>0.19368482397747599</v>
      </c>
      <c r="E334">
        <f t="shared" si="122"/>
        <v>-0.24771048810216603</v>
      </c>
      <c r="G334">
        <f t="shared" si="128"/>
        <v>9.9678840845439268E-4</v>
      </c>
      <c r="H334">
        <f t="shared" si="129"/>
        <v>1.7598995591191523E-4</v>
      </c>
      <c r="J334">
        <f t="shared" si="123"/>
        <v>0.31279097120751287</v>
      </c>
      <c r="K334" t="b">
        <f t="shared" ca="1" si="140"/>
        <v>0</v>
      </c>
      <c r="P334">
        <f xml:space="preserve"> 1 + ROW() - ROW(Shading_Count)</f>
        <v>268</v>
      </c>
      <c r="Q334">
        <f t="shared" si="124"/>
        <v>1916</v>
      </c>
      <c r="R334">
        <f t="shared" si="125"/>
        <v>5.2049795369384727E-2</v>
      </c>
      <c r="S334">
        <f t="shared" si="126"/>
        <v>0.71197313010261798</v>
      </c>
      <c r="T334">
        <f t="shared" si="127"/>
        <v>-5.2049795369384727E-2</v>
      </c>
      <c r="AO334">
        <f t="shared" ca="1" si="141"/>
        <v>-9.7586304507818744E-3</v>
      </c>
      <c r="AP334">
        <f t="shared" ca="1" si="141"/>
        <v>0.47494644038950667</v>
      </c>
      <c r="AQ334" t="e">
        <f t="shared" ca="1" si="141"/>
        <v>#N/A</v>
      </c>
      <c r="AR334" t="e">
        <f t="shared" ca="1" si="141"/>
        <v>#N/A</v>
      </c>
      <c r="AS334" t="e">
        <f t="shared" ca="1" si="141"/>
        <v>#N/A</v>
      </c>
      <c r="AU334">
        <f t="shared" ca="1" si="142"/>
        <v>7.5243973365348715E-2</v>
      </c>
      <c r="AV334">
        <f t="shared" ca="1" si="142"/>
        <v>0.35391894723111894</v>
      </c>
      <c r="AW334" t="e">
        <f t="shared" ca="1" si="142"/>
        <v>#N/A</v>
      </c>
      <c r="AX334" t="e">
        <f t="shared" ca="1" si="142"/>
        <v>#N/A</v>
      </c>
      <c r="AY334" t="e">
        <f t="shared" ca="1" si="142"/>
        <v>#N/A</v>
      </c>
    </row>
    <row r="335" spans="2:51" x14ac:dyDescent="0.2">
      <c r="B335">
        <f xml:space="preserve"> (ROW()-ROW(Bézier_t)) / (ROWS(Bézier_t) - 1)</f>
        <v>0.130859375</v>
      </c>
      <c r="C335">
        <f t="shared" si="143"/>
        <v>0.24840700440108779</v>
      </c>
      <c r="D335">
        <f t="shared" si="143"/>
        <v>0.19439613533619499</v>
      </c>
      <c r="E335">
        <f t="shared" si="122"/>
        <v>-0.24840700440108779</v>
      </c>
      <c r="G335">
        <f t="shared" si="128"/>
        <v>9.9553945361613829E-4</v>
      </c>
      <c r="H335">
        <f t="shared" si="129"/>
        <v>1.7644700383837421E-4</v>
      </c>
      <c r="J335">
        <f t="shared" si="123"/>
        <v>0.31290979991363393</v>
      </c>
      <c r="K335" t="b">
        <f t="shared" ca="1" si="140"/>
        <v>0</v>
      </c>
      <c r="P335">
        <f xml:space="preserve"> 1 + ROW() - ROW(Shading_Count)</f>
        <v>269</v>
      </c>
      <c r="Q335">
        <f t="shared" si="124"/>
        <v>135</v>
      </c>
      <c r="R335">
        <f t="shared" si="125"/>
        <v>0.14015519893728201</v>
      </c>
      <c r="S335">
        <f t="shared" si="126"/>
        <v>9.7907915354524366E-2</v>
      </c>
      <c r="T335">
        <f t="shared" si="127"/>
        <v>-0.14015519893728201</v>
      </c>
      <c r="AO335">
        <f t="shared" ca="1" si="141"/>
        <v>-9.4421833424071303E-3</v>
      </c>
      <c r="AP335">
        <f t="shared" ca="1" si="141"/>
        <v>0.47497764605291132</v>
      </c>
      <c r="AQ335" t="e">
        <f t="shared" ca="1" si="141"/>
        <v>#N/A</v>
      </c>
      <c r="AR335" t="e">
        <f t="shared" ca="1" si="141"/>
        <v>#N/A</v>
      </c>
      <c r="AS335" t="e">
        <f t="shared" ca="1" si="141"/>
        <v>#N/A</v>
      </c>
      <c r="AU335">
        <f t="shared" ca="1" si="142"/>
        <v>7.5234155471336217E-2</v>
      </c>
      <c r="AV335">
        <f t="shared" ca="1" si="142"/>
        <v>0.35440466903963458</v>
      </c>
      <c r="AW335" t="e">
        <f t="shared" ca="1" si="142"/>
        <v>#N/A</v>
      </c>
      <c r="AX335" t="e">
        <f t="shared" ca="1" si="142"/>
        <v>#N/A</v>
      </c>
      <c r="AY335" t="e">
        <f t="shared" ca="1" si="142"/>
        <v>#N/A</v>
      </c>
    </row>
    <row r="336" spans="2:51" x14ac:dyDescent="0.2">
      <c r="B336">
        <f xml:space="preserve"> (ROW()-ROW(Bézier_t)) / (ROWS(Bézier_t) - 1)</f>
        <v>0.13134765625</v>
      </c>
      <c r="C336">
        <f t="shared" si="143"/>
        <v>0.24910189838265073</v>
      </c>
      <c r="D336">
        <f t="shared" si="143"/>
        <v>0.19510728856444248</v>
      </c>
      <c r="E336">
        <f t="shared" si="122"/>
        <v>-0.24910189838265073</v>
      </c>
      <c r="G336">
        <f t="shared" si="128"/>
        <v>9.942919891356046E-4</v>
      </c>
      <c r="H336">
        <f t="shared" si="129"/>
        <v>1.7690253114826274E-4</v>
      </c>
      <c r="J336">
        <f t="shared" si="123"/>
        <v>0.31303055441692462</v>
      </c>
      <c r="K336" t="b">
        <f t="shared" ca="1" si="140"/>
        <v>0</v>
      </c>
      <c r="P336">
        <f xml:space="preserve"> 1 + ROW() - ROW(Shading_Count)</f>
        <v>270</v>
      </c>
      <c r="Q336">
        <f t="shared" si="124"/>
        <v>1915</v>
      </c>
      <c r="R336">
        <f t="shared" si="125"/>
        <v>5.2463028067722586E-2</v>
      </c>
      <c r="S336">
        <f t="shared" si="126"/>
        <v>0.71232204638264085</v>
      </c>
      <c r="T336">
        <f t="shared" si="127"/>
        <v>-5.2463028067722586E-2</v>
      </c>
      <c r="AO336">
        <f t="shared" ca="1" si="141"/>
        <v>-9.1257263592002934E-3</v>
      </c>
      <c r="AP336">
        <f t="shared" ca="1" si="141"/>
        <v>0.47500835497480309</v>
      </c>
      <c r="AQ336" t="e">
        <f t="shared" ca="1" si="141"/>
        <v>#N/A</v>
      </c>
      <c r="AR336" t="e">
        <f t="shared" ca="1" si="141"/>
        <v>#N/A</v>
      </c>
      <c r="AS336" t="e">
        <f t="shared" ca="1" si="141"/>
        <v>#N/A</v>
      </c>
      <c r="AU336">
        <f t="shared" ca="1" si="142"/>
        <v>7.5224661198257603E-2</v>
      </c>
      <c r="AV336">
        <f t="shared" ca="1" si="142"/>
        <v>0.35489042250674779</v>
      </c>
      <c r="AW336" t="e">
        <f t="shared" ca="1" si="142"/>
        <v>#N/A</v>
      </c>
      <c r="AX336" t="e">
        <f t="shared" ca="1" si="142"/>
        <v>#N/A</v>
      </c>
      <c r="AY336" t="e">
        <f t="shared" ca="1" si="142"/>
        <v>#N/A</v>
      </c>
    </row>
    <row r="337" spans="2:51" x14ac:dyDescent="0.2">
      <c r="B337">
        <f xml:space="preserve"> (ROW()-ROW(Bézier_t)) / (ROWS(Bézier_t) - 1)</f>
        <v>0.1318359375</v>
      </c>
      <c r="C337">
        <f t="shared" si="143"/>
        <v>0.24979517119936651</v>
      </c>
      <c r="D337">
        <f t="shared" si="143"/>
        <v>0.19581828307217941</v>
      </c>
      <c r="E337">
        <f t="shared" si="122"/>
        <v>-0.24979517119936651</v>
      </c>
      <c r="G337">
        <f t="shared" si="128"/>
        <v>9.9304601526268611E-4</v>
      </c>
      <c r="H337">
        <f t="shared" si="129"/>
        <v>1.7735653819943124E-4</v>
      </c>
      <c r="J337">
        <f t="shared" si="123"/>
        <v>0.31315322188755929</v>
      </c>
      <c r="K337" t="b">
        <f t="shared" ca="1" si="140"/>
        <v>0</v>
      </c>
      <c r="P337">
        <f xml:space="preserve"> 1 + ROW() - ROW(Shading_Count)</f>
        <v>271</v>
      </c>
      <c r="Q337">
        <f t="shared" si="124"/>
        <v>136</v>
      </c>
      <c r="R337">
        <f t="shared" si="125"/>
        <v>0.14107775347656573</v>
      </c>
      <c r="S337">
        <f t="shared" si="126"/>
        <v>9.8635000227772426E-2</v>
      </c>
      <c r="T337">
        <f t="shared" si="127"/>
        <v>-0.14107775347656573</v>
      </c>
      <c r="AO337">
        <f t="shared" ref="AO337:AS346" ca="1" si="144" xml:space="preserve"> Bézier_DistanceFromX + COS(INDEX(Bézier_DistanceStationary_Ang,AO$64)+(Bézier_t-0.5)*Circle_AngularWidth ) * INDEX(Bézier_DistanceStationary_Dist,AO$64)</f>
        <v>-8.8092598321189378E-3</v>
      </c>
      <c r="AP337">
        <f t="shared" ca="1" si="144"/>
        <v>0.47503856712306597</v>
      </c>
      <c r="AQ337" t="e">
        <f t="shared" ca="1" si="144"/>
        <v>#N/A</v>
      </c>
      <c r="AR337" t="e">
        <f t="shared" ca="1" si="144"/>
        <v>#N/A</v>
      </c>
      <c r="AS337" t="e">
        <f t="shared" ca="1" si="144"/>
        <v>#N/A</v>
      </c>
      <c r="AU337">
        <f t="shared" ref="AU337:AY346" ca="1" si="145" xml:space="preserve"> Bézier_DistanceFromY + SIN(INDEX(Bézier_DistanceStationary_Ang,AU$64)+(Bézier_t-0.5)*Circle_AngularWidth ) * INDEX(Bézier_DistanceStationary_Dist,AU$64)</f>
        <v>7.5215490556042208E-2</v>
      </c>
      <c r="AV337">
        <f t="shared" ca="1" si="145"/>
        <v>0.35537620712444745</v>
      </c>
      <c r="AW337" t="e">
        <f t="shared" ca="1" si="145"/>
        <v>#N/A</v>
      </c>
      <c r="AX337" t="e">
        <f t="shared" ca="1" si="145"/>
        <v>#N/A</v>
      </c>
      <c r="AY337" t="e">
        <f t="shared" ca="1" si="145"/>
        <v>#N/A</v>
      </c>
    </row>
    <row r="338" spans="2:51" x14ac:dyDescent="0.2">
      <c r="B338">
        <f xml:space="preserve"> (ROW()-ROW(Bézier_t)) / (ROWS(Bézier_t) - 1)</f>
        <v>0.13232421875</v>
      </c>
      <c r="C338">
        <f t="shared" si="143"/>
        <v>0.25048682400374678</v>
      </c>
      <c r="D338">
        <f t="shared" si="143"/>
        <v>0.19652911826936678</v>
      </c>
      <c r="E338">
        <f t="shared" si="122"/>
        <v>-0.25048682400374678</v>
      </c>
      <c r="G338">
        <f t="shared" si="128"/>
        <v>9.918015322470026E-4</v>
      </c>
      <c r="H338">
        <f t="shared" si="129"/>
        <v>1.7780902535474808E-4</v>
      </c>
      <c r="J338">
        <f t="shared" si="123"/>
        <v>0.31327778951087182</v>
      </c>
      <c r="K338" t="b">
        <f t="shared" ca="1" si="140"/>
        <v>0</v>
      </c>
      <c r="P338">
        <f xml:space="preserve"> 1 + ROW() - ROW(Shading_Count)</f>
        <v>272</v>
      </c>
      <c r="Q338">
        <f t="shared" si="124"/>
        <v>1914</v>
      </c>
      <c r="R338">
        <f t="shared" si="125"/>
        <v>5.287653548293747E-2</v>
      </c>
      <c r="S338">
        <f t="shared" si="126"/>
        <v>0.71266983332787881</v>
      </c>
      <c r="T338">
        <f t="shared" si="127"/>
        <v>-5.287653548293747E-2</v>
      </c>
      <c r="AO338">
        <f t="shared" ca="1" si="144"/>
        <v>-8.4927840921301435E-3</v>
      </c>
      <c r="AP338">
        <f t="shared" ca="1" si="144"/>
        <v>0.4750682824661035</v>
      </c>
      <c r="AQ338" t="e">
        <f t="shared" ca="1" si="144"/>
        <v>#N/A</v>
      </c>
      <c r="AR338" t="e">
        <f t="shared" ca="1" si="144"/>
        <v>#N/A</v>
      </c>
      <c r="AS338" t="e">
        <f t="shared" ca="1" si="144"/>
        <v>#N/A</v>
      </c>
      <c r="AU338">
        <f t="shared" ca="1" si="145"/>
        <v>7.5206643554280861E-2</v>
      </c>
      <c r="AV338">
        <f t="shared" ca="1" si="145"/>
        <v>0.35586202238468989</v>
      </c>
      <c r="AW338" t="e">
        <f t="shared" ca="1" si="145"/>
        <v>#N/A</v>
      </c>
      <c r="AX338" t="e">
        <f t="shared" ca="1" si="145"/>
        <v>#N/A</v>
      </c>
      <c r="AY338" t="e">
        <f t="shared" ca="1" si="145"/>
        <v>#N/A</v>
      </c>
    </row>
    <row r="339" spans="2:51" x14ac:dyDescent="0.2">
      <c r="B339">
        <f xml:space="preserve"> (ROW()-ROW(Bézier_t)) / (ROWS(Bézier_t) - 1)</f>
        <v>0.1328125</v>
      </c>
      <c r="C339">
        <f t="shared" si="143"/>
        <v>0.25117685794830324</v>
      </c>
      <c r="D339">
        <f t="shared" si="143"/>
        <v>0.19723979356596541</v>
      </c>
      <c r="E339">
        <f t="shared" si="122"/>
        <v>-0.25117685794830324</v>
      </c>
      <c r="G339">
        <f t="shared" si="128"/>
        <v>9.905585403375747E-4</v>
      </c>
      <c r="H339">
        <f t="shared" si="129"/>
        <v>1.782599929820166E-4</v>
      </c>
      <c r="J339">
        <f t="shared" si="123"/>
        <v>0.31340424448804977</v>
      </c>
      <c r="K339" t="b">
        <f t="shared" ca="1" si="140"/>
        <v>0</v>
      </c>
      <c r="P339">
        <f xml:space="preserve"> 1 + ROW() - ROW(Shading_Count)</f>
        <v>273</v>
      </c>
      <c r="Q339">
        <f t="shared" si="124"/>
        <v>137</v>
      </c>
      <c r="R339">
        <f t="shared" si="125"/>
        <v>0.14199853241443636</v>
      </c>
      <c r="S339">
        <f t="shared" si="126"/>
        <v>9.936200544574568E-2</v>
      </c>
      <c r="T339">
        <f t="shared" si="127"/>
        <v>-0.14199853241443636</v>
      </c>
      <c r="AO339">
        <f t="shared" ca="1" si="144"/>
        <v>-8.176299470210896E-3</v>
      </c>
      <c r="AP339">
        <f t="shared" ca="1" si="144"/>
        <v>0.4750975009728387</v>
      </c>
      <c r="AQ339" t="e">
        <f t="shared" ca="1" si="144"/>
        <v>#N/A</v>
      </c>
      <c r="AR339" t="e">
        <f t="shared" ca="1" si="144"/>
        <v>#N/A</v>
      </c>
      <c r="AS339" t="e">
        <f t="shared" ca="1" si="144"/>
        <v>#N/A</v>
      </c>
      <c r="AU339">
        <f t="shared" ca="1" si="145"/>
        <v>7.5198120202225938E-2</v>
      </c>
      <c r="AV339">
        <f t="shared" ca="1" si="145"/>
        <v>0.35634786777939936</v>
      </c>
      <c r="AW339" t="e">
        <f t="shared" ca="1" si="145"/>
        <v>#N/A</v>
      </c>
      <c r="AX339" t="e">
        <f t="shared" ca="1" si="145"/>
        <v>#N/A</v>
      </c>
      <c r="AY339" t="e">
        <f t="shared" ca="1" si="145"/>
        <v>#N/A</v>
      </c>
    </row>
    <row r="340" spans="2:51" x14ac:dyDescent="0.2">
      <c r="B340">
        <f xml:space="preserve"> (ROW()-ROW(Bézier_t)) / (ROWS(Bézier_t) - 1)</f>
        <v>0.13330078125</v>
      </c>
      <c r="C340">
        <f t="shared" si="143"/>
        <v>0.25186527418554766</v>
      </c>
      <c r="D340">
        <f t="shared" si="143"/>
        <v>0.19795030837193633</v>
      </c>
      <c r="E340">
        <f t="shared" si="122"/>
        <v>-0.25186527418554766</v>
      </c>
      <c r="G340">
        <f t="shared" si="128"/>
        <v>9.8931703978333459E-4</v>
      </c>
      <c r="H340">
        <f t="shared" si="129"/>
        <v>1.7870944145414159E-4</v>
      </c>
      <c r="J340">
        <f t="shared" si="123"/>
        <v>0.31353257403681861</v>
      </c>
      <c r="K340" t="b">
        <f t="shared" ca="1" si="140"/>
        <v>0</v>
      </c>
      <c r="P340">
        <f xml:space="preserve"> 1 + ROW() - ROW(Shading_Count)</f>
        <v>274</v>
      </c>
      <c r="Q340">
        <f t="shared" si="124"/>
        <v>1913</v>
      </c>
      <c r="R340">
        <f t="shared" si="125"/>
        <v>5.3290316462516869E-2</v>
      </c>
      <c r="S340">
        <f t="shared" si="126"/>
        <v>0.71301649152837077</v>
      </c>
      <c r="T340">
        <f t="shared" si="127"/>
        <v>-5.3290316462516869E-2</v>
      </c>
      <c r="AO340">
        <f t="shared" ca="1" si="144"/>
        <v>-7.8598062973474752E-3</v>
      </c>
      <c r="AP340">
        <f t="shared" ca="1" si="144"/>
        <v>0.47512622261271426</v>
      </c>
      <c r="AQ340" t="e">
        <f t="shared" ca="1" si="144"/>
        <v>#N/A</v>
      </c>
      <c r="AR340" t="e">
        <f t="shared" ca="1" si="144"/>
        <v>#N/A</v>
      </c>
      <c r="AS340" t="e">
        <f t="shared" ca="1" si="144"/>
        <v>#N/A</v>
      </c>
      <c r="AU340">
        <f t="shared" ca="1" si="145"/>
        <v>7.5189920508791364E-2</v>
      </c>
      <c r="AV340">
        <f t="shared" ca="1" si="145"/>
        <v>0.35683374280046865</v>
      </c>
      <c r="AW340" t="e">
        <f t="shared" ca="1" si="145"/>
        <v>#N/A</v>
      </c>
      <c r="AX340" t="e">
        <f t="shared" ca="1" si="145"/>
        <v>#N/A</v>
      </c>
      <c r="AY340" t="e">
        <f t="shared" ca="1" si="145"/>
        <v>#N/A</v>
      </c>
    </row>
    <row r="341" spans="2:51" x14ac:dyDescent="0.2">
      <c r="B341">
        <f xml:space="preserve"> (ROW()-ROW(Bézier_t)) / (ROWS(Bézier_t) - 1)</f>
        <v>0.1337890625</v>
      </c>
      <c r="C341">
        <f t="shared" si="143"/>
        <v>0.25255207386799161</v>
      </c>
      <c r="D341">
        <f t="shared" si="143"/>
        <v>0.19866066209724037</v>
      </c>
      <c r="E341">
        <f t="shared" si="122"/>
        <v>-0.25255207386799161</v>
      </c>
      <c r="G341">
        <f t="shared" si="128"/>
        <v>9.8807703083232993E-4</v>
      </c>
      <c r="H341">
        <f t="shared" si="129"/>
        <v>1.7915737114890704E-4</v>
      </c>
      <c r="J341">
        <f t="shared" si="123"/>
        <v>0.31366276539211863</v>
      </c>
      <c r="K341" t="b">
        <f t="shared" ca="1" si="140"/>
        <v>0</v>
      </c>
      <c r="P341">
        <f xml:space="preserve"> 1 + ROW() - ROW(Shading_Count)</f>
        <v>275</v>
      </c>
      <c r="Q341">
        <f t="shared" si="124"/>
        <v>138</v>
      </c>
      <c r="R341">
        <f t="shared" si="125"/>
        <v>0.14291753690340558</v>
      </c>
      <c r="S341">
        <f t="shared" si="126"/>
        <v>0.10008893041840505</v>
      </c>
      <c r="T341">
        <f t="shared" si="127"/>
        <v>-0.14291753690340558</v>
      </c>
      <c r="AO341">
        <f t="shared" ca="1" si="144"/>
        <v>-7.5433049045348236E-3</v>
      </c>
      <c r="AP341">
        <f t="shared" ca="1" si="144"/>
        <v>0.47515444735569251</v>
      </c>
      <c r="AQ341" t="e">
        <f t="shared" ca="1" si="144"/>
        <v>#N/A</v>
      </c>
      <c r="AR341" t="e">
        <f t="shared" ca="1" si="144"/>
        <v>#N/A</v>
      </c>
      <c r="AS341" t="e">
        <f t="shared" ca="1" si="144"/>
        <v>#N/A</v>
      </c>
      <c r="AU341">
        <f t="shared" ca="1" si="145"/>
        <v>7.5182044482552446E-2</v>
      </c>
      <c r="AV341">
        <f t="shared" ca="1" si="145"/>
        <v>0.35731964693975959</v>
      </c>
      <c r="AW341" t="e">
        <f t="shared" ca="1" si="145"/>
        <v>#N/A</v>
      </c>
      <c r="AX341" t="e">
        <f t="shared" ca="1" si="145"/>
        <v>#N/A</v>
      </c>
      <c r="AY341" t="e">
        <f t="shared" ca="1" si="145"/>
        <v>#N/A</v>
      </c>
    </row>
    <row r="342" spans="2:51" x14ac:dyDescent="0.2">
      <c r="B342">
        <f xml:space="preserve"> (ROW()-ROW(Bézier_t)) / (ROWS(Bézier_t) - 1)</f>
        <v>0.13427734375</v>
      </c>
      <c r="C342">
        <f t="shared" si="143"/>
        <v>0.25323725814814685</v>
      </c>
      <c r="D342">
        <f t="shared" si="143"/>
        <v>0.19937085415183853</v>
      </c>
      <c r="E342">
        <f t="shared" si="122"/>
        <v>-0.25323725814814685</v>
      </c>
      <c r="G342">
        <f t="shared" si="128"/>
        <v>9.8683851373272007E-4</v>
      </c>
      <c r="H342">
        <f t="shared" si="129"/>
        <v>1.7960378244918554E-4</v>
      </c>
      <c r="J342">
        <f t="shared" si="123"/>
        <v>0.31379480580677371</v>
      </c>
      <c r="K342" t="b">
        <f t="shared" ca="1" si="140"/>
        <v>0</v>
      </c>
      <c r="P342">
        <f xml:space="preserve"> 1 + ROW() - ROW(Shading_Count)</f>
        <v>276</v>
      </c>
      <c r="Q342">
        <f t="shared" si="124"/>
        <v>1912</v>
      </c>
      <c r="R342">
        <f t="shared" si="125"/>
        <v>5.3704369853949094E-2</v>
      </c>
      <c r="S342">
        <f t="shared" si="126"/>
        <v>0.71336202157415562</v>
      </c>
      <c r="T342">
        <f t="shared" si="127"/>
        <v>-5.3704369853949094E-2</v>
      </c>
      <c r="AO342">
        <f t="shared" ca="1" si="144"/>
        <v>-7.2267956227769631E-3</v>
      </c>
      <c r="AP342">
        <f t="shared" ca="1" si="144"/>
        <v>0.47518217517225536</v>
      </c>
      <c r="AQ342" t="e">
        <f t="shared" ca="1" si="144"/>
        <v>#N/A</v>
      </c>
      <c r="AR342" t="e">
        <f t="shared" ca="1" si="144"/>
        <v>#N/A</v>
      </c>
      <c r="AS342" t="e">
        <f t="shared" ca="1" si="144"/>
        <v>#N/A</v>
      </c>
      <c r="AU342">
        <f t="shared" ca="1" si="145"/>
        <v>7.5174492131746262E-2</v>
      </c>
      <c r="AV342">
        <f t="shared" ca="1" si="145"/>
        <v>0.35780557968910354</v>
      </c>
      <c r="AW342" t="e">
        <f t="shared" ca="1" si="145"/>
        <v>#N/A</v>
      </c>
      <c r="AX342" t="e">
        <f t="shared" ca="1" si="145"/>
        <v>#N/A</v>
      </c>
      <c r="AY342" t="e">
        <f t="shared" ca="1" si="145"/>
        <v>#N/A</v>
      </c>
    </row>
    <row r="343" spans="2:51" x14ac:dyDescent="0.2">
      <c r="B343">
        <f xml:space="preserve"> (ROW()-ROW(Bézier_t)) / (ROWS(Bézier_t) - 1)</f>
        <v>0.134765625</v>
      </c>
      <c r="C343">
        <f t="shared" si="143"/>
        <v>0.25392082817852502</v>
      </c>
      <c r="D343">
        <f t="shared" si="143"/>
        <v>0.20008088394569171</v>
      </c>
      <c r="E343">
        <f t="shared" si="122"/>
        <v>-0.25392082817852502</v>
      </c>
      <c r="G343">
        <f t="shared" si="128"/>
        <v>9.8560148873182759E-4</v>
      </c>
      <c r="H343">
        <f t="shared" si="129"/>
        <v>1.8004867574274966E-4</v>
      </c>
      <c r="J343">
        <f t="shared" si="123"/>
        <v>0.31392868255215084</v>
      </c>
      <c r="K343" t="b">
        <f t="shared" ca="1" si="140"/>
        <v>0</v>
      </c>
      <c r="P343">
        <f xml:space="preserve"> 1 + ROW() - ROW(Shading_Count)</f>
        <v>277</v>
      </c>
      <c r="Q343">
        <f t="shared" si="124"/>
        <v>139</v>
      </c>
      <c r="R343">
        <f t="shared" si="125"/>
        <v>0.14383476809598508</v>
      </c>
      <c r="S343">
        <f t="shared" si="126"/>
        <v>0.10081577455571146</v>
      </c>
      <c r="T343">
        <f t="shared" si="127"/>
        <v>-0.14383476809598508</v>
      </c>
      <c r="AO343">
        <f t="shared" ca="1" si="144"/>
        <v>-6.9102787830856854E-3</v>
      </c>
      <c r="AP343">
        <f t="shared" ca="1" si="144"/>
        <v>0.47520940603340456</v>
      </c>
      <c r="AQ343" t="e">
        <f t="shared" ca="1" si="144"/>
        <v>#N/A</v>
      </c>
      <c r="AR343" t="e">
        <f t="shared" ca="1" si="144"/>
        <v>#N/A</v>
      </c>
      <c r="AS343" t="e">
        <f t="shared" ca="1" si="144"/>
        <v>#N/A</v>
      </c>
      <c r="AU343">
        <f t="shared" ca="1" si="145"/>
        <v>7.5167263464271106E-2</v>
      </c>
      <c r="AV343">
        <f t="shared" ca="1" si="145"/>
        <v>0.35829154054030171</v>
      </c>
      <c r="AW343" t="e">
        <f t="shared" ca="1" si="145"/>
        <v>#N/A</v>
      </c>
      <c r="AX343" t="e">
        <f t="shared" ca="1" si="145"/>
        <v>#N/A</v>
      </c>
      <c r="AY343" t="e">
        <f t="shared" ca="1" si="145"/>
        <v>#N/A</v>
      </c>
    </row>
    <row r="344" spans="2:51" x14ac:dyDescent="0.2">
      <c r="B344">
        <f xml:space="preserve"> (ROW()-ROW(Bézier_t)) / (ROWS(Bézier_t) - 1)</f>
        <v>0.13525390625</v>
      </c>
      <c r="C344">
        <f t="shared" si="143"/>
        <v>0.25460278511163781</v>
      </c>
      <c r="D344">
        <f t="shared" si="143"/>
        <v>0.20079075088876083</v>
      </c>
      <c r="E344">
        <f t="shared" si="122"/>
        <v>-0.25460278511163781</v>
      </c>
      <c r="G344">
        <f t="shared" si="128"/>
        <v>9.8436595607675928E-4</v>
      </c>
      <c r="H344">
        <f t="shared" si="129"/>
        <v>1.8049205142237719E-4</v>
      </c>
      <c r="J344">
        <f t="shared" si="123"/>
        <v>0.31406438291881211</v>
      </c>
      <c r="K344" t="b">
        <f t="shared" ca="1" si="140"/>
        <v>0</v>
      </c>
      <c r="P344">
        <f xml:space="preserve"> 1 + ROW() - ROW(Shading_Count)</f>
        <v>278</v>
      </c>
      <c r="Q344">
        <f t="shared" si="124"/>
        <v>1911</v>
      </c>
      <c r="R344">
        <f t="shared" si="125"/>
        <v>5.411869450472287E-2</v>
      </c>
      <c r="S344">
        <f t="shared" si="126"/>
        <v>0.71370642405527285</v>
      </c>
      <c r="T344">
        <f t="shared" si="127"/>
        <v>-5.411869450472287E-2</v>
      </c>
      <c r="AO344">
        <f t="shared" ca="1" si="144"/>
        <v>-6.5937547164809625E-3</v>
      </c>
      <c r="AP344">
        <f t="shared" ca="1" si="144"/>
        <v>0.47523613991066149</v>
      </c>
      <c r="AQ344" t="e">
        <f t="shared" ca="1" si="144"/>
        <v>#N/A</v>
      </c>
      <c r="AR344" t="e">
        <f t="shared" ca="1" si="144"/>
        <v>#N/A</v>
      </c>
      <c r="AS344" t="e">
        <f t="shared" ca="1" si="144"/>
        <v>#N/A</v>
      </c>
      <c r="AU344">
        <f t="shared" ca="1" si="145"/>
        <v>7.5160358487686874E-2</v>
      </c>
      <c r="AV344">
        <f t="shared" ca="1" si="145"/>
        <v>0.35877752898512638</v>
      </c>
      <c r="AW344" t="e">
        <f t="shared" ca="1" si="145"/>
        <v>#N/A</v>
      </c>
      <c r="AX344" t="e">
        <f t="shared" ca="1" si="145"/>
        <v>#N/A</v>
      </c>
      <c r="AY344" t="e">
        <f t="shared" ca="1" si="145"/>
        <v>#N/A</v>
      </c>
    </row>
    <row r="345" spans="2:51" x14ac:dyDescent="0.2">
      <c r="B345">
        <f xml:space="preserve"> (ROW()-ROW(Bézier_t)) / (ROWS(Bézier_t) - 1)</f>
        <v>0.1357421875</v>
      </c>
      <c r="C345">
        <f t="shared" si="143"/>
        <v>0.25528313009999698</v>
      </c>
      <c r="D345">
        <f t="shared" si="143"/>
        <v>0.20150045439100683</v>
      </c>
      <c r="E345">
        <f t="shared" si="122"/>
        <v>-0.25528313009999698</v>
      </c>
      <c r="G345">
        <f t="shared" si="128"/>
        <v>9.8313191601416376E-4</v>
      </c>
      <c r="H345">
        <f t="shared" si="129"/>
        <v>1.8093390988580232E-4</v>
      </c>
      <c r="J345">
        <f t="shared" si="123"/>
        <v>0.31420189421715794</v>
      </c>
      <c r="K345" t="b">
        <f t="shared" ca="1" si="140"/>
        <v>0</v>
      </c>
      <c r="P345">
        <f xml:space="preserve"> 1 + ROW() - ROW(Shading_Count)</f>
        <v>279</v>
      </c>
      <c r="Q345">
        <f t="shared" si="124"/>
        <v>140</v>
      </c>
      <c r="R345">
        <f t="shared" si="125"/>
        <v>0.14475022714468655</v>
      </c>
      <c r="S345">
        <f t="shared" si="126"/>
        <v>0.10154253726762585</v>
      </c>
      <c r="T345">
        <f t="shared" si="127"/>
        <v>-0.14475022714468655</v>
      </c>
      <c r="AO345">
        <f t="shared" ca="1" si="144"/>
        <v>-6.2772237539902515E-3</v>
      </c>
      <c r="AP345">
        <f t="shared" ca="1" si="144"/>
        <v>0.47526237677606731</v>
      </c>
      <c r="AQ345" t="e">
        <f t="shared" ca="1" si="144"/>
        <v>#N/A</v>
      </c>
      <c r="AR345" t="e">
        <f t="shared" ca="1" si="144"/>
        <v>#N/A</v>
      </c>
      <c r="AS345" t="e">
        <f t="shared" ca="1" si="144"/>
        <v>#N/A</v>
      </c>
      <c r="AU345">
        <f t="shared" ca="1" si="145"/>
        <v>7.5153777209214956E-2</v>
      </c>
      <c r="AV345">
        <f t="shared" ca="1" si="145"/>
        <v>0.35926354451532055</v>
      </c>
      <c r="AW345" t="e">
        <f t="shared" ca="1" si="145"/>
        <v>#N/A</v>
      </c>
      <c r="AX345" t="e">
        <f t="shared" ca="1" si="145"/>
        <v>#N/A</v>
      </c>
      <c r="AY345" t="e">
        <f t="shared" ca="1" si="145"/>
        <v>#N/A</v>
      </c>
    </row>
    <row r="346" spans="2:51" x14ac:dyDescent="0.2">
      <c r="B346">
        <f xml:space="preserve"> (ROW()-ROW(Bézier_t)) / (ROWS(Bézier_t) - 1)</f>
        <v>0.13623046875</v>
      </c>
      <c r="C346">
        <f t="shared" si="143"/>
        <v>0.25596186429611412</v>
      </c>
      <c r="D346">
        <f t="shared" si="143"/>
        <v>0.20220999386239064</v>
      </c>
      <c r="E346">
        <f t="shared" si="122"/>
        <v>-0.25596186429611412</v>
      </c>
      <c r="G346">
        <f t="shared" si="128"/>
        <v>9.8189936879009205E-4</v>
      </c>
      <c r="H346">
        <f t="shared" si="129"/>
        <v>1.8137425153571575E-4</v>
      </c>
      <c r="J346">
        <f t="shared" si="123"/>
        <v>0.31434120377806141</v>
      </c>
      <c r="K346" t="b">
        <f t="shared" ca="1" si="140"/>
        <v>0</v>
      </c>
      <c r="P346">
        <f xml:space="preserve"> 1 + ROW() - ROW(Shading_Count)</f>
        <v>280</v>
      </c>
      <c r="Q346">
        <f t="shared" si="124"/>
        <v>1910</v>
      </c>
      <c r="R346">
        <f t="shared" si="125"/>
        <v>5.4533289262326104E-2</v>
      </c>
      <c r="S346">
        <f t="shared" si="126"/>
        <v>0.71404969956176112</v>
      </c>
      <c r="T346">
        <f t="shared" si="127"/>
        <v>-5.4533289262326104E-2</v>
      </c>
      <c r="AO346">
        <f t="shared" ca="1" si="144"/>
        <v>-5.960686226648226E-3</v>
      </c>
      <c r="AP346">
        <f t="shared" ca="1" si="144"/>
        <v>0.4752881166021829</v>
      </c>
      <c r="AQ346" t="e">
        <f t="shared" ca="1" si="144"/>
        <v>#N/A</v>
      </c>
      <c r="AR346" t="e">
        <f t="shared" ca="1" si="144"/>
        <v>#N/A</v>
      </c>
      <c r="AS346" t="e">
        <f t="shared" ca="1" si="144"/>
        <v>#N/A</v>
      </c>
      <c r="AU346">
        <f t="shared" ca="1" si="145"/>
        <v>7.5147519635738236E-2</v>
      </c>
      <c r="AV346">
        <f t="shared" ca="1" si="145"/>
        <v>0.35974958662259915</v>
      </c>
      <c r="AW346" t="e">
        <f t="shared" ca="1" si="145"/>
        <v>#N/A</v>
      </c>
      <c r="AX346" t="e">
        <f t="shared" ca="1" si="145"/>
        <v>#N/A</v>
      </c>
      <c r="AY346" t="e">
        <f t="shared" ca="1" si="145"/>
        <v>#N/A</v>
      </c>
    </row>
    <row r="347" spans="2:51" x14ac:dyDescent="0.2">
      <c r="B347">
        <f xml:space="preserve"> (ROW()-ROW(Bézier_t)) / (ROWS(Bézier_t) - 1)</f>
        <v>0.13671875</v>
      </c>
      <c r="C347">
        <f t="shared" si="143"/>
        <v>0.25663898885250097</v>
      </c>
      <c r="D347">
        <f t="shared" si="143"/>
        <v>0.20291936871287317</v>
      </c>
      <c r="E347">
        <f t="shared" ref="E347:E410" si="146" xml:space="preserve"> -Bézier_X</f>
        <v>-0.25663898885250097</v>
      </c>
      <c r="G347">
        <f t="shared" si="128"/>
        <v>9.8066831465037484E-4</v>
      </c>
      <c r="H347">
        <f t="shared" si="129"/>
        <v>1.8181307677975813E-4</v>
      </c>
      <c r="J347">
        <f t="shared" ref="J347:J410" si="147" xml:space="preserve"> SQRT( (Bézier_X-Bézier_DistanceFromX)^2 + (Bézier_Y-Bézier_DistanceFromY)^2 )</f>
        <v>0.31448229895349489</v>
      </c>
      <c r="K347" t="b">
        <f t="shared" ca="1" si="140"/>
        <v>0</v>
      </c>
      <c r="P347">
        <f xml:space="preserve"> 1 + ROW() - ROW(Shading_Count)</f>
        <v>281</v>
      </c>
      <c r="Q347">
        <f t="shared" ref="Q347:Q410" si="148" xml:space="preserve"> IF(MOD(Shading_Count,2)=1, (Shading_Count+1)/2, ROWS(Bézier_t)+1-Shading_Count/2)</f>
        <v>141</v>
      </c>
      <c r="R347">
        <f t="shared" ref="R347:R410" si="149" xml:space="preserve"> INDEX(Bézier_X, Shading_Bezier_Row )</f>
        <v>0.14566391520202163</v>
      </c>
      <c r="S347">
        <f t="shared" ref="S347:S410" si="150" xml:space="preserve"> INDEX(Bézier_Y, Shading_Bezier_Row )</f>
        <v>0.10226921796410915</v>
      </c>
      <c r="T347">
        <f t="shared" ref="T347:T410" si="151" xml:space="preserve"> -Shading_X</f>
        <v>-0.14566391520202163</v>
      </c>
      <c r="AO347">
        <f t="shared" ref="AO347:AS356" ca="1" si="152" xml:space="preserve"> Bézier_DistanceFromX + COS(INDEX(Bézier_DistanceStationary_Ang,AO$64)+(Bézier_t-0.5)*Circle_AngularWidth ) * INDEX(Bézier_DistanceStationary_Dist,AO$64)</f>
        <v>-5.6441424654964925E-3</v>
      </c>
      <c r="AP347">
        <f t="shared" ca="1" si="152"/>
        <v>0.47531335936208913</v>
      </c>
      <c r="AQ347" t="e">
        <f t="shared" ca="1" si="152"/>
        <v>#N/A</v>
      </c>
      <c r="AR347" t="e">
        <f t="shared" ca="1" si="152"/>
        <v>#N/A</v>
      </c>
      <c r="AS347" t="e">
        <f t="shared" ca="1" si="152"/>
        <v>#N/A</v>
      </c>
      <c r="AU347">
        <f t="shared" ref="AU347:AY356" ca="1" si="153" xml:space="preserve"> Bézier_DistanceFromY + SIN(INDEX(Bézier_DistanceStationary_Ang,AU$64)+(Bézier_t-0.5)*Circle_AngularWidth ) * INDEX(Bézier_DistanceStationary_Dist,AU$64)</f>
        <v>7.5141585773800923E-2</v>
      </c>
      <c r="AV347">
        <f t="shared" ca="1" si="153"/>
        <v>0.36023565479864911</v>
      </c>
      <c r="AW347" t="e">
        <f t="shared" ca="1" si="153"/>
        <v>#N/A</v>
      </c>
      <c r="AX347" t="e">
        <f t="shared" ca="1" si="153"/>
        <v>#N/A</v>
      </c>
      <c r="AY347" t="e">
        <f t="shared" ca="1" si="153"/>
        <v>#N/A</v>
      </c>
    </row>
    <row r="348" spans="2:51" x14ac:dyDescent="0.2">
      <c r="B348">
        <f xml:space="preserve"> (ROW()-ROW(Bézier_t)) / (ROWS(Bézier_t) - 1)</f>
        <v>0.13720703125</v>
      </c>
      <c r="C348">
        <f t="shared" si="143"/>
        <v>0.25731450492166918</v>
      </c>
      <c r="D348">
        <f t="shared" si="143"/>
        <v>0.20362857835241538</v>
      </c>
      <c r="E348">
        <f t="shared" si="146"/>
        <v>-0.25731450492166918</v>
      </c>
      <c r="G348">
        <f t="shared" si="128"/>
        <v>9.7943875384021379E-4</v>
      </c>
      <c r="H348">
        <f t="shared" si="129"/>
        <v>1.8225038603052014E-4</v>
      </c>
      <c r="J348">
        <f t="shared" si="147"/>
        <v>0.31462516711714777</v>
      </c>
      <c r="K348" t="b">
        <f t="shared" ca="1" si="140"/>
        <v>0</v>
      </c>
      <c r="P348">
        <f xml:space="preserve"> 1 + ROW() - ROW(Shading_Count)</f>
        <v>282</v>
      </c>
      <c r="Q348">
        <f t="shared" si="148"/>
        <v>1909</v>
      </c>
      <c r="R348">
        <f t="shared" si="149"/>
        <v>5.4948152974247932E-2</v>
      </c>
      <c r="S348">
        <f t="shared" si="150"/>
        <v>0.7143918486836599</v>
      </c>
      <c r="T348">
        <f t="shared" si="151"/>
        <v>-5.4948152974247932E-2</v>
      </c>
      <c r="AO348">
        <f t="shared" ca="1" si="152"/>
        <v>-5.3275928015829007E-3</v>
      </c>
      <c r="AP348">
        <f t="shared" ca="1" si="152"/>
        <v>0.47533810502938645</v>
      </c>
      <c r="AQ348" t="e">
        <f t="shared" ca="1" si="152"/>
        <v>#N/A</v>
      </c>
      <c r="AR348" t="e">
        <f t="shared" ca="1" si="152"/>
        <v>#N/A</v>
      </c>
      <c r="AS348" t="e">
        <f t="shared" ca="1" si="152"/>
        <v>#N/A</v>
      </c>
      <c r="AU348">
        <f t="shared" ca="1" si="153"/>
        <v>7.5135975629608887E-2</v>
      </c>
      <c r="AV348">
        <f t="shared" ca="1" si="153"/>
        <v>0.36072174853513034</v>
      </c>
      <c r="AW348" t="e">
        <f t="shared" ca="1" si="153"/>
        <v>#N/A</v>
      </c>
      <c r="AX348" t="e">
        <f t="shared" ca="1" si="153"/>
        <v>#N/A</v>
      </c>
      <c r="AY348" t="e">
        <f t="shared" ca="1" si="153"/>
        <v>#N/A</v>
      </c>
    </row>
    <row r="349" spans="2:51" x14ac:dyDescent="0.2">
      <c r="B349">
        <f xml:space="preserve"> (ROW()-ROW(Bézier_t)) / (ROWS(Bézier_t) - 1)</f>
        <v>0.1376953125</v>
      </c>
      <c r="C349">
        <f t="shared" si="143"/>
        <v>0.25798841365613046</v>
      </c>
      <c r="D349">
        <f t="shared" si="143"/>
        <v>0.20433762219097815</v>
      </c>
      <c r="E349">
        <f t="shared" si="146"/>
        <v>-0.25798841365613046</v>
      </c>
      <c r="G349">
        <f t="shared" ref="G349:G412" si="154" xml:space="preserve"> SQRT( ($C349-$C348)^2 + ($D349-$D348)^2 )</f>
        <v>9.7821068660438118E-4</v>
      </c>
      <c r="H349">
        <f t="shared" ref="H349:H412" si="155" xml:space="preserve"> AVERAGE($C349,$C348) * ($D349-$D348)</f>
        <v>1.8268617970550009E-4</v>
      </c>
      <c r="J349">
        <f t="shared" si="147"/>
        <v>0.31476979566503543</v>
      </c>
      <c r="K349" t="b">
        <f t="shared" ca="1" si="140"/>
        <v>0</v>
      </c>
      <c r="P349">
        <f xml:space="preserve"> 1 + ROW() - ROW(Shading_Count)</f>
        <v>283</v>
      </c>
      <c r="Q349">
        <f t="shared" si="148"/>
        <v>142</v>
      </c>
      <c r="R349">
        <f t="shared" si="149"/>
        <v>0.14657583342050204</v>
      </c>
      <c r="S349">
        <f t="shared" si="150"/>
        <v>0.10299581605512227</v>
      </c>
      <c r="T349">
        <f t="shared" si="151"/>
        <v>-0.14657583342050204</v>
      </c>
      <c r="AO349">
        <f t="shared" ca="1" si="152"/>
        <v>-5.0110375659619564E-3</v>
      </c>
      <c r="AP349">
        <f t="shared" ca="1" si="152"/>
        <v>0.47536235357819545</v>
      </c>
      <c r="AQ349" t="e">
        <f t="shared" ca="1" si="152"/>
        <v>#N/A</v>
      </c>
      <c r="AR349" t="e">
        <f t="shared" ca="1" si="152"/>
        <v>#N/A</v>
      </c>
      <c r="AS349" t="e">
        <f t="shared" ca="1" si="152"/>
        <v>#N/A</v>
      </c>
      <c r="AU349">
        <f t="shared" ca="1" si="153"/>
        <v>7.5130689209029211E-2</v>
      </c>
      <c r="AV349">
        <f t="shared" ca="1" si="153"/>
        <v>0.36120786732367582</v>
      </c>
      <c r="AW349" t="e">
        <f t="shared" ca="1" si="153"/>
        <v>#N/A</v>
      </c>
      <c r="AX349" t="e">
        <f t="shared" ca="1" si="153"/>
        <v>#N/A</v>
      </c>
      <c r="AY349" t="e">
        <f t="shared" ca="1" si="153"/>
        <v>#N/A</v>
      </c>
    </row>
    <row r="350" spans="2:51" x14ac:dyDescent="0.2">
      <c r="B350">
        <f xml:space="preserve"> (ROW()-ROW(Bézier_t)) / (ROWS(Bézier_t) - 1)</f>
        <v>0.13818359375</v>
      </c>
      <c r="C350">
        <f t="shared" si="143"/>
        <v>0.25866071620839653</v>
      </c>
      <c r="D350">
        <f t="shared" si="143"/>
        <v>0.20504649963852245</v>
      </c>
      <c r="E350">
        <f t="shared" si="146"/>
        <v>-0.25866071620839653</v>
      </c>
      <c r="G350">
        <f t="shared" si="154"/>
        <v>9.7698411318731908E-4</v>
      </c>
      <c r="H350">
        <f t="shared" si="155"/>
        <v>1.8312045822717574E-4</v>
      </c>
      <c r="J350">
        <f t="shared" si="147"/>
        <v>0.31491617201610039</v>
      </c>
      <c r="K350" t="b">
        <f t="shared" ca="1" si="140"/>
        <v>0</v>
      </c>
      <c r="P350">
        <f xml:space="preserve"> 1 + ROW() - ROW(Shading_Count)</f>
        <v>284</v>
      </c>
      <c r="Q350">
        <f t="shared" si="148"/>
        <v>1908</v>
      </c>
      <c r="R350">
        <f t="shared" si="149"/>
        <v>5.5363284487975846E-2</v>
      </c>
      <c r="S350">
        <f t="shared" si="150"/>
        <v>0.71473287201100799</v>
      </c>
      <c r="T350">
        <f t="shared" si="151"/>
        <v>-5.5363284487975846E-2</v>
      </c>
      <c r="AO350">
        <f t="shared" ca="1" si="152"/>
        <v>-4.6944770896935103E-3</v>
      </c>
      <c r="AP350">
        <f t="shared" ca="1" si="152"/>
        <v>0.47538610498315642</v>
      </c>
      <c r="AQ350" t="e">
        <f t="shared" ca="1" si="152"/>
        <v>#N/A</v>
      </c>
      <c r="AR350" t="e">
        <f t="shared" ca="1" si="152"/>
        <v>#N/A</v>
      </c>
      <c r="AS350" t="e">
        <f t="shared" ca="1" si="152"/>
        <v>#N/A</v>
      </c>
      <c r="AU350">
        <f t="shared" ca="1" si="153"/>
        <v>7.5125726517590585E-2</v>
      </c>
      <c r="AV350">
        <f t="shared" ca="1" si="153"/>
        <v>0.36169401065589235</v>
      </c>
      <c r="AW350" t="e">
        <f t="shared" ca="1" si="153"/>
        <v>#N/A</v>
      </c>
      <c r="AX350" t="e">
        <f t="shared" ca="1" si="153"/>
        <v>#N/A</v>
      </c>
      <c r="AY350" t="e">
        <f t="shared" ca="1" si="153"/>
        <v>#N/A</v>
      </c>
    </row>
    <row r="351" spans="2:51" x14ac:dyDescent="0.2">
      <c r="B351">
        <f xml:space="preserve"> (ROW()-ROW(Bézier_t)) / (ROWS(Bézier_t) - 1)</f>
        <v>0.138671875</v>
      </c>
      <c r="C351">
        <f t="shared" ref="C351:D370" si="156" xml:space="preserve"> ((a_*Bézier_t+b_)*Bézier_t+c_)*Bézier_t+Control0</f>
        <v>0.25933141373097901</v>
      </c>
      <c r="D351">
        <f t="shared" si="156"/>
        <v>0.20575521010500919</v>
      </c>
      <c r="E351">
        <f t="shared" si="146"/>
        <v>-0.25933141373097901</v>
      </c>
      <c r="G351">
        <f t="shared" si="154"/>
        <v>9.7575903383269867E-4</v>
      </c>
      <c r="H351">
        <f t="shared" si="155"/>
        <v>1.8355322202289728E-4</v>
      </c>
      <c r="J351">
        <f t="shared" si="147"/>
        <v>0.31506428361280386</v>
      </c>
      <c r="K351" t="b">
        <f t="shared" ca="1" si="140"/>
        <v>0</v>
      </c>
      <c r="P351">
        <f xml:space="preserve"> 1 + ROW() - ROW(Shading_Count)</f>
        <v>285</v>
      </c>
      <c r="Q351">
        <f t="shared" si="148"/>
        <v>143</v>
      </c>
      <c r="R351">
        <f t="shared" si="149"/>
        <v>0.14748598295263951</v>
      </c>
      <c r="S351">
        <f t="shared" si="150"/>
        <v>0.10372233095062615</v>
      </c>
      <c r="T351">
        <f t="shared" si="151"/>
        <v>-0.14748598295263951</v>
      </c>
      <c r="AO351">
        <f t="shared" ca="1" si="152"/>
        <v>-4.3779117038431695E-3</v>
      </c>
      <c r="AP351">
        <f t="shared" ca="1" si="152"/>
        <v>0.47540935921942967</v>
      </c>
      <c r="AQ351" t="e">
        <f t="shared" ca="1" si="152"/>
        <v>#N/A</v>
      </c>
      <c r="AR351" t="e">
        <f t="shared" ca="1" si="152"/>
        <v>#N/A</v>
      </c>
      <c r="AS351" t="e">
        <f t="shared" ca="1" si="152"/>
        <v>#N/A</v>
      </c>
      <c r="AU351">
        <f t="shared" ca="1" si="153"/>
        <v>7.5121087560483135E-2</v>
      </c>
      <c r="AV351">
        <f t="shared" ca="1" si="153"/>
        <v>0.36218017802336122</v>
      </c>
      <c r="AW351" t="e">
        <f t="shared" ca="1" si="153"/>
        <v>#N/A</v>
      </c>
      <c r="AX351" t="e">
        <f t="shared" ca="1" si="153"/>
        <v>#N/A</v>
      </c>
      <c r="AY351" t="e">
        <f t="shared" ca="1" si="153"/>
        <v>#N/A</v>
      </c>
    </row>
    <row r="352" spans="2:51" x14ac:dyDescent="0.2">
      <c r="B352">
        <f xml:space="preserve"> (ROW()-ROW(Bézier_t)) / (ROWS(Bézier_t) - 1)</f>
        <v>0.13916015625</v>
      </c>
      <c r="C352">
        <f t="shared" si="156"/>
        <v>0.26000050737638963</v>
      </c>
      <c r="D352">
        <f t="shared" si="156"/>
        <v>0.20646375300039929</v>
      </c>
      <c r="E352">
        <f t="shared" si="146"/>
        <v>-0.26000050737638963</v>
      </c>
      <c r="G352">
        <f t="shared" si="154"/>
        <v>9.7453544878401722E-4</v>
      </c>
      <c r="H352">
        <f t="shared" si="155"/>
        <v>1.8398447152495945E-4</v>
      </c>
      <c r="J352">
        <f t="shared" si="147"/>
        <v>0.31521411792171006</v>
      </c>
      <c r="K352" t="b">
        <f t="shared" ca="1" si="140"/>
        <v>0</v>
      </c>
      <c r="P352">
        <f xml:space="preserve"> 1 + ROW() - ROW(Shading_Count)</f>
        <v>286</v>
      </c>
      <c r="Q352">
        <f t="shared" si="148"/>
        <v>1907</v>
      </c>
      <c r="R352">
        <f t="shared" si="149"/>
        <v>5.5778682650998154E-2</v>
      </c>
      <c r="S352">
        <f t="shared" si="150"/>
        <v>0.71507277013384452</v>
      </c>
      <c r="T352">
        <f t="shared" si="151"/>
        <v>-5.5778682650998154E-2</v>
      </c>
      <c r="AO352">
        <f t="shared" ca="1" si="152"/>
        <v>-4.0613417394816057E-3</v>
      </c>
      <c r="AP352">
        <f t="shared" ca="1" si="152"/>
        <v>0.47543211626269549</v>
      </c>
      <c r="AQ352" t="e">
        <f t="shared" ca="1" si="152"/>
        <v>#N/A</v>
      </c>
      <c r="AR352" t="e">
        <f t="shared" ca="1" si="152"/>
        <v>#N/A</v>
      </c>
      <c r="AS352" t="e">
        <f t="shared" ca="1" si="152"/>
        <v>#N/A</v>
      </c>
      <c r="AU352">
        <f t="shared" ca="1" si="153"/>
        <v>7.5116772342558313E-2</v>
      </c>
      <c r="AV352">
        <f t="shared" ca="1" si="153"/>
        <v>0.36266636891763843</v>
      </c>
      <c r="AW352" t="e">
        <f t="shared" ca="1" si="153"/>
        <v>#N/A</v>
      </c>
      <c r="AX352" t="e">
        <f t="shared" ca="1" si="153"/>
        <v>#N/A</v>
      </c>
      <c r="AY352" t="e">
        <f t="shared" ca="1" si="153"/>
        <v>#N/A</v>
      </c>
    </row>
    <row r="353" spans="2:51" x14ac:dyDescent="0.2">
      <c r="B353">
        <f xml:space="preserve"> (ROW()-ROW(Bézier_t)) / (ROWS(Bézier_t) - 1)</f>
        <v>0.1396484375</v>
      </c>
      <c r="C353">
        <f t="shared" si="156"/>
        <v>0.26066799829714005</v>
      </c>
      <c r="D353">
        <f t="shared" si="156"/>
        <v>0.20717212773465371</v>
      </c>
      <c r="E353">
        <f t="shared" si="146"/>
        <v>-0.26066799829714005</v>
      </c>
      <c r="G353">
        <f t="shared" si="154"/>
        <v>9.7331335828408974E-4</v>
      </c>
      <c r="H353">
        <f t="shared" si="155"/>
        <v>1.8441420717056598E-4</v>
      </c>
      <c r="J353">
        <f t="shared" si="147"/>
        <v>0.31536566243406045</v>
      </c>
      <c r="K353" t="b">
        <f t="shared" ca="1" si="140"/>
        <v>0</v>
      </c>
      <c r="P353">
        <f xml:space="preserve"> 1 + ROW() - ROW(Shading_Count)</f>
        <v>287</v>
      </c>
      <c r="Q353">
        <f t="shared" si="148"/>
        <v>144</v>
      </c>
      <c r="R353">
        <f t="shared" si="149"/>
        <v>0.14839436495094563</v>
      </c>
      <c r="S353">
        <f t="shared" si="150"/>
        <v>0.10444876206058171</v>
      </c>
      <c r="T353">
        <f t="shared" si="151"/>
        <v>-0.14839436495094563</v>
      </c>
      <c r="AO353">
        <f t="shared" ca="1" si="152"/>
        <v>-3.7447675276842799E-3</v>
      </c>
      <c r="AP353">
        <f t="shared" ca="1" si="152"/>
        <v>0.47545437608915397</v>
      </c>
      <c r="AQ353" t="e">
        <f t="shared" ca="1" si="152"/>
        <v>#N/A</v>
      </c>
      <c r="AR353" t="e">
        <f t="shared" ca="1" si="152"/>
        <v>#N/A</v>
      </c>
      <c r="AS353" t="e">
        <f t="shared" ca="1" si="152"/>
        <v>#N/A</v>
      </c>
      <c r="AU353">
        <f t="shared" ca="1" si="153"/>
        <v>7.5112780868329121E-2</v>
      </c>
      <c r="AV353">
        <f t="shared" ca="1" si="153"/>
        <v>0.36315258283025537</v>
      </c>
      <c r="AW353" t="e">
        <f t="shared" ca="1" si="153"/>
        <v>#N/A</v>
      </c>
      <c r="AX353" t="e">
        <f t="shared" ca="1" si="153"/>
        <v>#N/A</v>
      </c>
      <c r="AY353" t="e">
        <f t="shared" ca="1" si="153"/>
        <v>#N/A</v>
      </c>
    </row>
    <row r="354" spans="2:51" x14ac:dyDescent="0.2">
      <c r="B354">
        <f xml:space="preserve"> (ROW()-ROW(Bézier_t)) / (ROWS(Bézier_t) - 1)</f>
        <v>0.14013671875</v>
      </c>
      <c r="C354">
        <f t="shared" si="156"/>
        <v>0.26133388764574195</v>
      </c>
      <c r="D354">
        <f t="shared" si="156"/>
        <v>0.20788033371773332</v>
      </c>
      <c r="E354">
        <f t="shared" si="146"/>
        <v>-0.26133388764574195</v>
      </c>
      <c r="G354">
        <f t="shared" si="154"/>
        <v>9.7209276257526783E-4</v>
      </c>
      <c r="H354">
        <f t="shared" si="155"/>
        <v>1.8484242940179388E-4</v>
      </c>
      <c r="J354">
        <f t="shared" si="147"/>
        <v>0.31551890466634108</v>
      </c>
      <c r="K354" t="b">
        <f t="shared" ca="1" si="140"/>
        <v>0</v>
      </c>
      <c r="P354">
        <f xml:space="preserve"> 1 + ROW() - ROW(Shading_Count)</f>
        <v>288</v>
      </c>
      <c r="Q354">
        <f t="shared" si="148"/>
        <v>1906</v>
      </c>
      <c r="R354">
        <f t="shared" si="149"/>
        <v>5.6194346310803583E-2</v>
      </c>
      <c r="S354">
        <f t="shared" si="150"/>
        <v>0.71541154364220871</v>
      </c>
      <c r="T354">
        <f t="shared" si="151"/>
        <v>-5.6194346310803583E-2</v>
      </c>
      <c r="AO354">
        <f t="shared" ca="1" si="152"/>
        <v>-3.4281893995311637E-3</v>
      </c>
      <c r="AP354">
        <f t="shared" ca="1" si="152"/>
        <v>0.47547613867552541</v>
      </c>
      <c r="AQ354" t="e">
        <f t="shared" ca="1" si="152"/>
        <v>#N/A</v>
      </c>
      <c r="AR354" t="e">
        <f t="shared" ca="1" si="152"/>
        <v>#N/A</v>
      </c>
      <c r="AS354" t="e">
        <f t="shared" ca="1" si="152"/>
        <v>#N/A</v>
      </c>
      <c r="AU354">
        <f t="shared" ca="1" si="153"/>
        <v>7.5109113141969885E-2</v>
      </c>
      <c r="AV354">
        <f t="shared" ca="1" si="153"/>
        <v>0.36363881925271946</v>
      </c>
      <c r="AW354" t="e">
        <f t="shared" ca="1" si="153"/>
        <v>#N/A</v>
      </c>
      <c r="AX354" t="e">
        <f t="shared" ca="1" si="153"/>
        <v>#N/A</v>
      </c>
      <c r="AY354" t="e">
        <f t="shared" ca="1" si="153"/>
        <v>#N/A</v>
      </c>
    </row>
    <row r="355" spans="2:51" x14ac:dyDescent="0.2">
      <c r="B355">
        <f xml:space="preserve"> (ROW()-ROW(Bézier_t)) / (ROWS(Bézier_t) - 1)</f>
        <v>0.140625</v>
      </c>
      <c r="C355">
        <f t="shared" si="156"/>
        <v>0.26199817657470709</v>
      </c>
      <c r="D355">
        <f t="shared" si="156"/>
        <v>0.20858837035959907</v>
      </c>
      <c r="E355">
        <f t="shared" si="146"/>
        <v>-0.26199817657470709</v>
      </c>
      <c r="G355">
        <f t="shared" si="154"/>
        <v>9.7087366189951884E-4</v>
      </c>
      <c r="H355">
        <f t="shared" si="155"/>
        <v>1.8526913866565896E-4</v>
      </c>
      <c r="J355">
        <f t="shared" si="147"/>
        <v>0.31567383216083983</v>
      </c>
      <c r="K355" t="b">
        <f t="shared" ca="1" si="140"/>
        <v>0</v>
      </c>
      <c r="P355">
        <f xml:space="preserve"> 1 + ROW() - ROW(Shading_Count)</f>
        <v>289</v>
      </c>
      <c r="Q355">
        <f t="shared" si="148"/>
        <v>145</v>
      </c>
      <c r="R355">
        <f t="shared" si="149"/>
        <v>0.14930098056793217</v>
      </c>
      <c r="S355">
        <f t="shared" si="150"/>
        <v>0.10517510879494989</v>
      </c>
      <c r="T355">
        <f t="shared" si="151"/>
        <v>-0.14930098056793217</v>
      </c>
      <c r="AO355">
        <f t="shared" ca="1" si="152"/>
        <v>-3.1116076861060502E-3</v>
      </c>
      <c r="AP355">
        <f t="shared" ca="1" si="152"/>
        <v>0.47549740399904999</v>
      </c>
      <c r="AQ355" t="e">
        <f t="shared" ca="1" si="152"/>
        <v>#N/A</v>
      </c>
      <c r="AR355" t="e">
        <f t="shared" ca="1" si="152"/>
        <v>#N/A</v>
      </c>
      <c r="AS355" t="e">
        <f t="shared" ca="1" si="152"/>
        <v>#N/A</v>
      </c>
      <c r="AU355">
        <f t="shared" ca="1" si="153"/>
        <v>7.5105769167316483E-2</v>
      </c>
      <c r="AV355">
        <f t="shared" ca="1" si="153"/>
        <v>0.36412507767651453</v>
      </c>
      <c r="AW355" t="e">
        <f t="shared" ca="1" si="153"/>
        <v>#N/A</v>
      </c>
      <c r="AX355" t="e">
        <f t="shared" ca="1" si="153"/>
        <v>#N/A</v>
      </c>
      <c r="AY355" t="e">
        <f t="shared" ca="1" si="153"/>
        <v>#N/A</v>
      </c>
    </row>
    <row r="356" spans="2:51" x14ac:dyDescent="0.2">
      <c r="B356">
        <f xml:space="preserve"> (ROW()-ROW(Bézier_t)) / (ROWS(Bézier_t) - 1)</f>
        <v>0.14111328125</v>
      </c>
      <c r="C356">
        <f t="shared" si="156"/>
        <v>0.26266086623654705</v>
      </c>
      <c r="D356">
        <f t="shared" si="156"/>
        <v>0.20929623707021194</v>
      </c>
      <c r="E356">
        <f t="shared" si="146"/>
        <v>-0.26266086623654705</v>
      </c>
      <c r="G356">
        <f t="shared" si="154"/>
        <v>9.6965605649810725E-4</v>
      </c>
      <c r="H356">
        <f t="shared" si="155"/>
        <v>1.8569433541405114E-4</v>
      </c>
      <c r="J356">
        <f t="shared" si="147"/>
        <v>0.31583043248619586</v>
      </c>
      <c r="K356" t="b">
        <f t="shared" ca="1" si="140"/>
        <v>0</v>
      </c>
      <c r="P356">
        <f xml:space="preserve"> 1 + ROW() - ROW(Shading_Count)</f>
        <v>290</v>
      </c>
      <c r="Q356">
        <f t="shared" si="148"/>
        <v>1905</v>
      </c>
      <c r="R356">
        <f t="shared" si="149"/>
        <v>5.6610274314880041E-2</v>
      </c>
      <c r="S356">
        <f t="shared" si="150"/>
        <v>0.71574919312613927</v>
      </c>
      <c r="T356">
        <f t="shared" si="151"/>
        <v>-5.6610274314880041E-2</v>
      </c>
      <c r="AO356">
        <f t="shared" ca="1" si="152"/>
        <v>-2.7950227184969615E-3</v>
      </c>
      <c r="AP356">
        <f t="shared" ca="1" si="152"/>
        <v>0.47551817203748803</v>
      </c>
      <c r="AQ356" t="e">
        <f t="shared" ca="1" si="152"/>
        <v>#N/A</v>
      </c>
      <c r="AR356" t="e">
        <f t="shared" ca="1" si="152"/>
        <v>#N/A</v>
      </c>
      <c r="AS356" t="e">
        <f t="shared" ca="1" si="152"/>
        <v>#N/A</v>
      </c>
      <c r="AU356">
        <f t="shared" ca="1" si="153"/>
        <v>7.5102748947865949E-2</v>
      </c>
      <c r="AV356">
        <f t="shared" ca="1" si="153"/>
        <v>0.36461135759310137</v>
      </c>
      <c r="AW356" t="e">
        <f t="shared" ca="1" si="153"/>
        <v>#N/A</v>
      </c>
      <c r="AX356" t="e">
        <f t="shared" ca="1" si="153"/>
        <v>#N/A</v>
      </c>
      <c r="AY356" t="e">
        <f t="shared" ca="1" si="153"/>
        <v>#N/A</v>
      </c>
    </row>
    <row r="357" spans="2:51" x14ac:dyDescent="0.2">
      <c r="B357">
        <f xml:space="preserve"> (ROW()-ROW(Bézier_t)) / (ROWS(Bézier_t) - 1)</f>
        <v>0.1416015625</v>
      </c>
      <c r="C357">
        <f t="shared" si="156"/>
        <v>0.2633219577837736</v>
      </c>
      <c r="D357">
        <f t="shared" si="156"/>
        <v>0.21000393325953282</v>
      </c>
      <c r="E357">
        <f t="shared" si="146"/>
        <v>-0.2633219577837736</v>
      </c>
      <c r="G357">
        <f t="shared" si="154"/>
        <v>9.6843994661190537E-4</v>
      </c>
      <c r="H357">
        <f t="shared" si="155"/>
        <v>1.861180201037059E-4</v>
      </c>
      <c r="J357">
        <f t="shared" si="147"/>
        <v>0.31598869323794077</v>
      </c>
      <c r="K357" t="b">
        <f t="shared" ca="1" si="140"/>
        <v>0</v>
      </c>
      <c r="P357">
        <f xml:space="preserve"> 1 + ROW() - ROW(Shading_Count)</f>
        <v>291</v>
      </c>
      <c r="Q357">
        <f t="shared" si="148"/>
        <v>146</v>
      </c>
      <c r="R357">
        <f t="shared" si="149"/>
        <v>0.15020583095611076</v>
      </c>
      <c r="S357">
        <f t="shared" si="150"/>
        <v>0.10590137056369159</v>
      </c>
      <c r="T357">
        <f t="shared" si="151"/>
        <v>-0.15020583095611076</v>
      </c>
      <c r="AO357">
        <f t="shared" ref="AO357:AS366" ca="1" si="157" xml:space="preserve"> Bézier_DistanceFromX + COS(INDEX(Bézier_DistanceStationary_Ang,AO$64)+(Bézier_t-0.5)*Circle_AngularWidth ) * INDEX(Bézier_DistanceStationary_Dist,AO$64)</f>
        <v>-2.4784348277948434E-3</v>
      </c>
      <c r="AP357">
        <f t="shared" ca="1" si="157"/>
        <v>0.47553844276911988</v>
      </c>
      <c r="AQ357" t="e">
        <f t="shared" ca="1" si="157"/>
        <v>#N/A</v>
      </c>
      <c r="AR357" t="e">
        <f t="shared" ca="1" si="157"/>
        <v>#N/A</v>
      </c>
      <c r="AS357" t="e">
        <f t="shared" ca="1" si="157"/>
        <v>#N/A</v>
      </c>
      <c r="AU357">
        <f t="shared" ref="AU357:AY366" ca="1" si="158" xml:space="preserve"> Bézier_DistanceFromY + SIN(INDEX(Bézier_DistanceStationary_Ang,AU$64)+(Bézier_t-0.5)*Circle_AngularWidth ) * INDEX(Bézier_DistanceStationary_Dist,AU$64)</f>
        <v>7.5100052486777036E-2</v>
      </c>
      <c r="AV357">
        <f t="shared" ca="1" si="158"/>
        <v>0.36509765849391829</v>
      </c>
      <c r="AW357" t="e">
        <f t="shared" ca="1" si="158"/>
        <v>#N/A</v>
      </c>
      <c r="AX357" t="e">
        <f t="shared" ca="1" si="158"/>
        <v>#N/A</v>
      </c>
      <c r="AY357" t="e">
        <f t="shared" ca="1" si="158"/>
        <v>#N/A</v>
      </c>
    </row>
    <row r="358" spans="2:51" x14ac:dyDescent="0.2">
      <c r="B358">
        <f xml:space="preserve"> (ROW()-ROW(Bézier_t)) / (ROWS(Bézier_t) - 1)</f>
        <v>0.14208984375</v>
      </c>
      <c r="C358">
        <f t="shared" si="156"/>
        <v>0.26398145236889836</v>
      </c>
      <c r="D358">
        <f t="shared" si="156"/>
        <v>0.21071145833752258</v>
      </c>
      <c r="E358">
        <f t="shared" si="146"/>
        <v>-0.26398145236889836</v>
      </c>
      <c r="G358">
        <f t="shared" si="154"/>
        <v>9.6722533248117144E-4</v>
      </c>
      <c r="H358">
        <f t="shared" si="155"/>
        <v>1.8654019319626989E-4</v>
      </c>
      <c r="J358">
        <f t="shared" si="147"/>
        <v>0.31614860203903039</v>
      </c>
      <c r="K358" t="b">
        <f t="shared" ca="1" si="140"/>
        <v>0</v>
      </c>
      <c r="P358">
        <f xml:space="preserve"> 1 + ROW() - ROW(Shading_Count)</f>
        <v>292</v>
      </c>
      <c r="Q358">
        <f t="shared" si="148"/>
        <v>1904</v>
      </c>
      <c r="R358">
        <f t="shared" si="149"/>
        <v>5.7026465510716662E-2</v>
      </c>
      <c r="S358">
        <f t="shared" si="150"/>
        <v>0.71608571917567576</v>
      </c>
      <c r="T358">
        <f t="shared" si="151"/>
        <v>-5.7026465510716662E-2</v>
      </c>
      <c r="AO358">
        <f t="shared" ca="1" si="157"/>
        <v>-2.1618443450939729E-3</v>
      </c>
      <c r="AP358">
        <f t="shared" ca="1" si="157"/>
        <v>0.47555821617274596</v>
      </c>
      <c r="AQ358" t="e">
        <f t="shared" ca="1" si="157"/>
        <v>#N/A</v>
      </c>
      <c r="AR358" t="e">
        <f t="shared" ca="1" si="157"/>
        <v>#N/A</v>
      </c>
      <c r="AS358" t="e">
        <f t="shared" ca="1" si="157"/>
        <v>#N/A</v>
      </c>
      <c r="AU358">
        <f t="shared" ca="1" si="158"/>
        <v>7.5097679786869709E-2</v>
      </c>
      <c r="AV358">
        <f t="shared" ca="1" si="158"/>
        <v>0.36558397987038171</v>
      </c>
      <c r="AW358" t="e">
        <f t="shared" ca="1" si="158"/>
        <v>#N/A</v>
      </c>
      <c r="AX358" t="e">
        <f t="shared" ca="1" si="158"/>
        <v>#N/A</v>
      </c>
      <c r="AY358" t="e">
        <f t="shared" ca="1" si="158"/>
        <v>#N/A</v>
      </c>
    </row>
    <row r="359" spans="2:51" x14ac:dyDescent="0.2">
      <c r="B359">
        <f xml:space="preserve"> (ROW()-ROW(Bézier_t)) / (ROWS(Bézier_t) - 1)</f>
        <v>0.142578125</v>
      </c>
      <c r="C359">
        <f t="shared" si="156"/>
        <v>0.26463935114443304</v>
      </c>
      <c r="D359">
        <f t="shared" si="156"/>
        <v>0.21141881171414226</v>
      </c>
      <c r="E359">
        <f t="shared" si="146"/>
        <v>-0.26463935114443304</v>
      </c>
      <c r="G359">
        <f t="shared" si="154"/>
        <v>9.6601221434580633E-4</v>
      </c>
      <c r="H359">
        <f t="shared" si="155"/>
        <v>1.8696085515828006E-4</v>
      </c>
      <c r="J359">
        <f t="shared" si="147"/>
        <v>0.3163101465403686</v>
      </c>
      <c r="K359" t="b">
        <f t="shared" ca="1" si="140"/>
        <v>0</v>
      </c>
      <c r="P359">
        <f xml:space="preserve"> 1 + ROW() - ROW(Shading_Count)</f>
        <v>293</v>
      </c>
      <c r="Q359">
        <f t="shared" si="148"/>
        <v>147</v>
      </c>
      <c r="R359">
        <f t="shared" si="149"/>
        <v>0.15110891726799311</v>
      </c>
      <c r="S359">
        <f t="shared" si="150"/>
        <v>0.10662754677676778</v>
      </c>
      <c r="T359">
        <f t="shared" si="151"/>
        <v>-0.15110891726799311</v>
      </c>
      <c r="AO359">
        <f t="shared" ca="1" si="157"/>
        <v>-1.8452516014912698E-3</v>
      </c>
      <c r="AP359">
        <f t="shared" ca="1" si="157"/>
        <v>0.47557749222768692</v>
      </c>
      <c r="AQ359" t="e">
        <f t="shared" ca="1" si="157"/>
        <v>#N/A</v>
      </c>
      <c r="AR359" t="e">
        <f t="shared" ca="1" si="157"/>
        <v>#N/A</v>
      </c>
      <c r="AS359" t="e">
        <f t="shared" ca="1" si="157"/>
        <v>#N/A</v>
      </c>
      <c r="AU359">
        <f t="shared" ca="1" si="158"/>
        <v>7.5095630850625428E-2</v>
      </c>
      <c r="AV359">
        <f t="shared" ca="1" si="158"/>
        <v>0.36607032121388666</v>
      </c>
      <c r="AW359" t="e">
        <f t="shared" ca="1" si="158"/>
        <v>#N/A</v>
      </c>
      <c r="AX359" t="e">
        <f t="shared" ca="1" si="158"/>
        <v>#N/A</v>
      </c>
      <c r="AY359" t="e">
        <f t="shared" ca="1" si="158"/>
        <v>#N/A</v>
      </c>
    </row>
    <row r="360" spans="2:51" x14ac:dyDescent="0.2">
      <c r="B360">
        <f xml:space="preserve"> (ROW()-ROW(Bézier_t)) / (ROWS(Bézier_t) - 1)</f>
        <v>0.14306640625</v>
      </c>
      <c r="C360">
        <f t="shared" si="156"/>
        <v>0.2652956552628894</v>
      </c>
      <c r="D360">
        <f t="shared" si="156"/>
        <v>0.21212599279935268</v>
      </c>
      <c r="E360">
        <f t="shared" si="146"/>
        <v>-0.2652956552628894</v>
      </c>
      <c r="G360">
        <f t="shared" si="154"/>
        <v>9.6480059244496812E-4</v>
      </c>
      <c r="H360">
        <f t="shared" si="155"/>
        <v>1.8738000646106146E-4</v>
      </c>
      <c r="J360">
        <f t="shared" si="147"/>
        <v>0.3164733144213227</v>
      </c>
      <c r="K360" t="b">
        <f t="shared" ca="1" si="140"/>
        <v>0</v>
      </c>
      <c r="P360">
        <f xml:space="preserve"> 1 + ROW() - ROW(Shading_Count)</f>
        <v>294</v>
      </c>
      <c r="Q360">
        <f t="shared" si="148"/>
        <v>1903</v>
      </c>
      <c r="R360">
        <f t="shared" si="149"/>
        <v>5.7442918745800937E-2</v>
      </c>
      <c r="S360">
        <f t="shared" si="150"/>
        <v>0.71642112238085676</v>
      </c>
      <c r="T360">
        <f t="shared" si="151"/>
        <v>-5.7442918745800937E-2</v>
      </c>
      <c r="AO360">
        <f t="shared" ca="1" si="157"/>
        <v>-1.5286569280860175E-3</v>
      </c>
      <c r="AP360">
        <f t="shared" ca="1" si="157"/>
        <v>0.47559627091378337</v>
      </c>
      <c r="AQ360" t="e">
        <f t="shared" ca="1" si="157"/>
        <v>#N/A</v>
      </c>
      <c r="AR360" t="e">
        <f t="shared" ca="1" si="157"/>
        <v>#N/A</v>
      </c>
      <c r="AS360" t="e">
        <f t="shared" ca="1" si="157"/>
        <v>#N/A</v>
      </c>
      <c r="AU360">
        <f t="shared" ca="1" si="158"/>
        <v>7.5093905680186923E-2</v>
      </c>
      <c r="AV360">
        <f t="shared" ca="1" si="158"/>
        <v>0.36655668201580716</v>
      </c>
      <c r="AW360" t="e">
        <f t="shared" ca="1" si="158"/>
        <v>#N/A</v>
      </c>
      <c r="AX360" t="e">
        <f t="shared" ca="1" si="158"/>
        <v>#N/A</v>
      </c>
      <c r="AY360" t="e">
        <f t="shared" ca="1" si="158"/>
        <v>#N/A</v>
      </c>
    </row>
    <row r="361" spans="2:51" x14ac:dyDescent="0.2">
      <c r="B361">
        <f xml:space="preserve"> (ROW()-ROW(Bézier_t)) / (ROWS(Bézier_t) - 1)</f>
        <v>0.1435546875</v>
      </c>
      <c r="C361">
        <f t="shared" si="156"/>
        <v>0.265950365876779</v>
      </c>
      <c r="D361">
        <f t="shared" si="156"/>
        <v>0.21283300100311481</v>
      </c>
      <c r="E361">
        <f t="shared" si="146"/>
        <v>-0.265950365876779</v>
      </c>
      <c r="G361">
        <f t="shared" si="154"/>
        <v>9.6359046701732049E-4</v>
      </c>
      <c r="H361">
        <f t="shared" si="155"/>
        <v>1.8779764758086699E-4</v>
      </c>
      <c r="J361">
        <f t="shared" si="147"/>
        <v>0.31663809339022952</v>
      </c>
      <c r="K361" t="b">
        <f t="shared" ca="1" si="140"/>
        <v>0</v>
      </c>
      <c r="P361">
        <f xml:space="preserve"> 1 + ROW() - ROW(Shading_Count)</f>
        <v>295</v>
      </c>
      <c r="Q361">
        <f t="shared" si="148"/>
        <v>148</v>
      </c>
      <c r="R361">
        <f t="shared" si="149"/>
        <v>0.15201024065609095</v>
      </c>
      <c r="S361">
        <f t="shared" si="150"/>
        <v>0.10735363684413934</v>
      </c>
      <c r="T361">
        <f t="shared" si="151"/>
        <v>-0.15201024065609095</v>
      </c>
      <c r="AO361">
        <f t="shared" ca="1" si="157"/>
        <v>-1.2120606559795867E-3</v>
      </c>
      <c r="AP361">
        <f t="shared" ca="1" si="157"/>
        <v>0.47561455221139615</v>
      </c>
      <c r="AQ361" t="e">
        <f t="shared" ca="1" si="157"/>
        <v>#N/A</v>
      </c>
      <c r="AR361" t="e">
        <f t="shared" ca="1" si="157"/>
        <v>#N/A</v>
      </c>
      <c r="AS361" t="e">
        <f t="shared" ca="1" si="157"/>
        <v>#N/A</v>
      </c>
      <c r="AU361">
        <f t="shared" ca="1" si="158"/>
        <v>7.5092504277358474E-2</v>
      </c>
      <c r="AV361">
        <f t="shared" ca="1" si="158"/>
        <v>0.36704306176749696</v>
      </c>
      <c r="AW361" t="e">
        <f t="shared" ca="1" si="158"/>
        <v>#N/A</v>
      </c>
      <c r="AX361" t="e">
        <f t="shared" ca="1" si="158"/>
        <v>#N/A</v>
      </c>
      <c r="AY361" t="e">
        <f t="shared" ca="1" si="158"/>
        <v>#N/A</v>
      </c>
    </row>
    <row r="362" spans="2:51" x14ac:dyDescent="0.2">
      <c r="B362">
        <f xml:space="preserve"> (ROW()-ROW(Bézier_t)) / (ROWS(Bézier_t) - 1)</f>
        <v>0.14404296875</v>
      </c>
      <c r="C362">
        <f t="shared" si="156"/>
        <v>0.26660348413861362</v>
      </c>
      <c r="D362">
        <f t="shared" si="156"/>
        <v>0.21353983573538959</v>
      </c>
      <c r="E362">
        <f t="shared" si="146"/>
        <v>-0.26660348413861362</v>
      </c>
      <c r="G362">
        <f t="shared" si="154"/>
        <v>9.6238183830111863E-4</v>
      </c>
      <c r="H362">
        <f t="shared" si="155"/>
        <v>1.8821377899876825E-4</v>
      </c>
      <c r="J362">
        <f t="shared" si="147"/>
        <v>0.31680447118489385</v>
      </c>
      <c r="K362" t="b">
        <f t="shared" ca="1" si="140"/>
        <v>0</v>
      </c>
      <c r="P362">
        <f xml:space="preserve"> 1 + ROW() - ROW(Shading_Count)</f>
        <v>296</v>
      </c>
      <c r="Q362">
        <f t="shared" si="148"/>
        <v>1902</v>
      </c>
      <c r="R362">
        <f t="shared" si="149"/>
        <v>5.7859632867621177E-2</v>
      </c>
      <c r="S362">
        <f t="shared" si="150"/>
        <v>0.71675540333172172</v>
      </c>
      <c r="T362">
        <f t="shared" si="151"/>
        <v>-5.7859632867621177E-2</v>
      </c>
      <c r="AO362">
        <f t="shared" ca="1" si="157"/>
        <v>-8.9546311627474525E-4</v>
      </c>
      <c r="AP362">
        <f t="shared" ca="1" si="157"/>
        <v>0.47563233610140637</v>
      </c>
      <c r="AQ362" t="e">
        <f t="shared" ca="1" si="157"/>
        <v>#N/A</v>
      </c>
      <c r="AR362" t="e">
        <f t="shared" ca="1" si="157"/>
        <v>#N/A</v>
      </c>
      <c r="AS362" t="e">
        <f t="shared" ca="1" si="157"/>
        <v>#N/A</v>
      </c>
      <c r="AU362">
        <f t="shared" ca="1" si="158"/>
        <v>7.509142664360563E-2</v>
      </c>
      <c r="AV362">
        <f t="shared" ca="1" si="158"/>
        <v>0.36752945996029002</v>
      </c>
      <c r="AW362" t="e">
        <f t="shared" ca="1" si="158"/>
        <v>#N/A</v>
      </c>
      <c r="AX362" t="e">
        <f t="shared" ca="1" si="158"/>
        <v>#N/A</v>
      </c>
      <c r="AY362" t="e">
        <f t="shared" ca="1" si="158"/>
        <v>#N/A</v>
      </c>
    </row>
    <row r="363" spans="2:51" x14ac:dyDescent="0.2">
      <c r="B363">
        <f xml:space="preserve"> (ROW()-ROW(Bézier_t)) / (ROWS(Bézier_t) - 1)</f>
        <v>0.14453125</v>
      </c>
      <c r="C363">
        <f t="shared" si="156"/>
        <v>0.26725501120090489</v>
      </c>
      <c r="D363">
        <f t="shared" si="156"/>
        <v>0.21424649640613797</v>
      </c>
      <c r="E363">
        <f t="shared" si="146"/>
        <v>-0.26725501120090489</v>
      </c>
      <c r="G363">
        <f t="shared" si="154"/>
        <v>9.6117470653384778E-4</v>
      </c>
      <c r="H363">
        <f t="shared" si="155"/>
        <v>1.8862840120067019E-4</v>
      </c>
      <c r="J363">
        <f t="shared" si="147"/>
        <v>0.31697243557307808</v>
      </c>
      <c r="K363" t="b">
        <f t="shared" ca="1" si="140"/>
        <v>0</v>
      </c>
      <c r="P363">
        <f xml:space="preserve"> 1 + ROW() - ROW(Shading_Count)</f>
        <v>297</v>
      </c>
      <c r="Q363">
        <f t="shared" si="148"/>
        <v>149</v>
      </c>
      <c r="R363">
        <f t="shared" si="149"/>
        <v>0.15290980227291587</v>
      </c>
      <c r="S363">
        <f t="shared" si="150"/>
        <v>0.10807964017576725</v>
      </c>
      <c r="T363">
        <f t="shared" si="151"/>
        <v>-0.15290980227291587</v>
      </c>
      <c r="AO363">
        <f t="shared" ca="1" si="157"/>
        <v>-5.7886464007606778E-4</v>
      </c>
      <c r="AP363">
        <f t="shared" ca="1" si="157"/>
        <v>0.47564962256521526</v>
      </c>
      <c r="AQ363" t="e">
        <f t="shared" ca="1" si="157"/>
        <v>#N/A</v>
      </c>
      <c r="AR363" t="e">
        <f t="shared" ca="1" si="157"/>
        <v>#N/A</v>
      </c>
      <c r="AS363" t="e">
        <f t="shared" ca="1" si="157"/>
        <v>#N/A</v>
      </c>
      <c r="AU363">
        <f t="shared" ca="1" si="158"/>
        <v>7.509067278005549E-2</v>
      </c>
      <c r="AV363">
        <f t="shared" ca="1" si="158"/>
        <v>0.36801587608550096</v>
      </c>
      <c r="AW363" t="e">
        <f t="shared" ca="1" si="158"/>
        <v>#N/A</v>
      </c>
      <c r="AX363" t="e">
        <f t="shared" ca="1" si="158"/>
        <v>#N/A</v>
      </c>
      <c r="AY363" t="e">
        <f t="shared" ca="1" si="158"/>
        <v>#N/A</v>
      </c>
    </row>
    <row r="364" spans="2:51" x14ac:dyDescent="0.2">
      <c r="B364">
        <f xml:space="preserve"> (ROW()-ROW(Bézier_t)) / (ROWS(Bézier_t) - 1)</f>
        <v>0.14501953125</v>
      </c>
      <c r="C364">
        <f t="shared" si="156"/>
        <v>0.26790494821616451</v>
      </c>
      <c r="D364">
        <f t="shared" si="156"/>
        <v>0.21495298242532082</v>
      </c>
      <c r="E364">
        <f t="shared" si="146"/>
        <v>-0.26790494821616451</v>
      </c>
      <c r="G364">
        <f t="shared" si="154"/>
        <v>9.5996907195253808E-4</v>
      </c>
      <c r="H364">
        <f t="shared" si="155"/>
        <v>1.8904151467731203E-4</v>
      </c>
      <c r="J364">
        <f t="shared" si="147"/>
        <v>0.31714197435298314</v>
      </c>
      <c r="K364" t="b">
        <f t="shared" ca="1" si="140"/>
        <v>0</v>
      </c>
      <c r="P364">
        <f xml:space="preserve"> 1 + ROW() - ROW(Shading_Count)</f>
        <v>298</v>
      </c>
      <c r="Q364">
        <f t="shared" si="148"/>
        <v>1901</v>
      </c>
      <c r="R364">
        <f t="shared" si="149"/>
        <v>5.8276606723666108E-2</v>
      </c>
      <c r="S364">
        <f t="shared" si="150"/>
        <v>0.71708856261830967</v>
      </c>
      <c r="T364">
        <f t="shared" si="151"/>
        <v>-5.8276606723666108E-2</v>
      </c>
      <c r="AO364">
        <f t="shared" ca="1" si="157"/>
        <v>-2.6226555848862706E-4</v>
      </c>
      <c r="AP364">
        <f t="shared" ca="1" si="157"/>
        <v>0.47566641158474421</v>
      </c>
      <c r="AQ364" t="e">
        <f t="shared" ca="1" si="157"/>
        <v>#N/A</v>
      </c>
      <c r="AR364" t="e">
        <f t="shared" ca="1" si="157"/>
        <v>#N/A</v>
      </c>
      <c r="AS364" t="e">
        <f t="shared" ca="1" si="157"/>
        <v>#N/A</v>
      </c>
      <c r="AU364">
        <f t="shared" ca="1" si="158"/>
        <v>7.5090242687496422E-2</v>
      </c>
      <c r="AV364">
        <f t="shared" ca="1" si="158"/>
        <v>0.36850230963442571</v>
      </c>
      <c r="AW364" t="e">
        <f t="shared" ca="1" si="158"/>
        <v>#N/A</v>
      </c>
      <c r="AX364" t="e">
        <f t="shared" ca="1" si="158"/>
        <v>#N/A</v>
      </c>
      <c r="AY364" t="e">
        <f t="shared" ca="1" si="158"/>
        <v>#N/A</v>
      </c>
    </row>
    <row r="365" spans="2:51" x14ac:dyDescent="0.2">
      <c r="B365">
        <f xml:space="preserve"> (ROW()-ROW(Bézier_t)) / (ROWS(Bézier_t) - 1)</f>
        <v>0.1455078125</v>
      </c>
      <c r="C365">
        <f t="shared" si="156"/>
        <v>0.26855329633690422</v>
      </c>
      <c r="D365">
        <f t="shared" si="156"/>
        <v>0.21565929320289912</v>
      </c>
      <c r="E365">
        <f t="shared" si="146"/>
        <v>-0.26855329633690422</v>
      </c>
      <c r="G365">
        <f t="shared" si="154"/>
        <v>9.5876493479370541E-4</v>
      </c>
      <c r="H365">
        <f t="shared" si="155"/>
        <v>1.894531199242826E-4</v>
      </c>
      <c r="J365">
        <f t="shared" si="147"/>
        <v>0.31731307535372133</v>
      </c>
      <c r="K365" t="b">
        <f t="shared" ca="1" si="140"/>
        <v>0</v>
      </c>
      <c r="P365">
        <f xml:space="preserve"> 1 + ROW() - ROW(Shading_Count)</f>
        <v>299</v>
      </c>
      <c r="Q365">
        <f t="shared" si="148"/>
        <v>150</v>
      </c>
      <c r="R365">
        <f t="shared" si="149"/>
        <v>0.15380760327097964</v>
      </c>
      <c r="S365">
        <f t="shared" si="150"/>
        <v>0.10880555618161239</v>
      </c>
      <c r="T365">
        <f t="shared" si="151"/>
        <v>-0.15380760327097964</v>
      </c>
      <c r="AO365">
        <f t="shared" ca="1" si="157"/>
        <v>5.4333797381595983E-5</v>
      </c>
      <c r="AP365">
        <f t="shared" ca="1" si="157"/>
        <v>0.47568270314243505</v>
      </c>
      <c r="AQ365" t="e">
        <f t="shared" ca="1" si="157"/>
        <v>#N/A</v>
      </c>
      <c r="AR365" t="e">
        <f t="shared" ca="1" si="157"/>
        <v>#N/A</v>
      </c>
      <c r="AS365" t="e">
        <f t="shared" ca="1" si="157"/>
        <v>#N/A</v>
      </c>
      <c r="AU365">
        <f t="shared" ca="1" si="158"/>
        <v>7.5090136366378291E-2</v>
      </c>
      <c r="AV365">
        <f t="shared" ca="1" si="158"/>
        <v>0.36898876009834192</v>
      </c>
      <c r="AW365" t="e">
        <f t="shared" ca="1" si="158"/>
        <v>#N/A</v>
      </c>
      <c r="AX365" t="e">
        <f t="shared" ca="1" si="158"/>
        <v>#N/A</v>
      </c>
      <c r="AY365" t="e">
        <f t="shared" ca="1" si="158"/>
        <v>#N/A</v>
      </c>
    </row>
    <row r="366" spans="2:51" x14ac:dyDescent="0.2">
      <c r="B366">
        <f xml:space="preserve"> (ROW()-ROW(Bézier_t)) / (ROWS(Bézier_t) - 1)</f>
        <v>0.14599609375</v>
      </c>
      <c r="C366">
        <f t="shared" si="156"/>
        <v>0.26920005671563563</v>
      </c>
      <c r="D366">
        <f t="shared" si="156"/>
        <v>0.21636542814883372</v>
      </c>
      <c r="E366">
        <f t="shared" si="146"/>
        <v>-0.26920005671563563</v>
      </c>
      <c r="G366">
        <f t="shared" si="154"/>
        <v>9.575622952930305E-4</v>
      </c>
      <c r="H366">
        <f t="shared" si="155"/>
        <v>1.8986321744195403E-4</v>
      </c>
      <c r="J366">
        <f t="shared" si="147"/>
        <v>0.31748572643578044</v>
      </c>
      <c r="K366" t="b">
        <f t="shared" ca="1" si="140"/>
        <v>0</v>
      </c>
      <c r="P366">
        <f xml:space="preserve"> 1 + ROW() - ROW(Shading_Count)</f>
        <v>300</v>
      </c>
      <c r="Q366">
        <f t="shared" si="148"/>
        <v>1900</v>
      </c>
      <c r="R366">
        <f t="shared" si="149"/>
        <v>5.8693839161423636E-2</v>
      </c>
      <c r="S366">
        <f t="shared" si="150"/>
        <v>0.71742060083065951</v>
      </c>
      <c r="T366">
        <f t="shared" si="151"/>
        <v>-5.8693839161423636E-2</v>
      </c>
      <c r="AO366">
        <f t="shared" ca="1" si="157"/>
        <v>3.7093309642833357E-4</v>
      </c>
      <c r="AP366">
        <f t="shared" ca="1" si="157"/>
        <v>0.47569849722124957</v>
      </c>
      <c r="AQ366" t="e">
        <f t="shared" ca="1" si="157"/>
        <v>#N/A</v>
      </c>
      <c r="AR366" t="e">
        <f t="shared" ca="1" si="157"/>
        <v>#N/A</v>
      </c>
      <c r="AS366" t="e">
        <f t="shared" ca="1" si="157"/>
        <v>#N/A</v>
      </c>
      <c r="AU366">
        <f t="shared" ca="1" si="158"/>
        <v>7.5090353816812172E-2</v>
      </c>
      <c r="AV366">
        <f t="shared" ca="1" si="158"/>
        <v>0.36947522696850943</v>
      </c>
      <c r="AW366" t="e">
        <f t="shared" ca="1" si="158"/>
        <v>#N/A</v>
      </c>
      <c r="AX366" t="e">
        <f t="shared" ca="1" si="158"/>
        <v>#N/A</v>
      </c>
      <c r="AY366" t="e">
        <f t="shared" ca="1" si="158"/>
        <v>#N/A</v>
      </c>
    </row>
    <row r="367" spans="2:51" x14ac:dyDescent="0.2">
      <c r="B367">
        <f xml:space="preserve"> (ROW()-ROW(Bézier_t)) / (ROWS(Bézier_t) - 1)</f>
        <v>0.146484375</v>
      </c>
      <c r="C367">
        <f t="shared" si="156"/>
        <v>0.26984523050487047</v>
      </c>
      <c r="D367">
        <f t="shared" si="156"/>
        <v>0.21707138667308565</v>
      </c>
      <c r="E367">
        <f t="shared" si="146"/>
        <v>-0.26984523050487047</v>
      </c>
      <c r="G367">
        <f t="shared" si="154"/>
        <v>9.5636115368599272E-4</v>
      </c>
      <c r="H367">
        <f t="shared" si="155"/>
        <v>1.9027180773557205E-4</v>
      </c>
      <c r="J367">
        <f t="shared" si="147"/>
        <v>0.31765991549147948</v>
      </c>
      <c r="K367" t="b">
        <f t="shared" ca="1" si="140"/>
        <v>0</v>
      </c>
      <c r="P367">
        <f xml:space="preserve"> 1 + ROW() - ROW(Shading_Count)</f>
        <v>301</v>
      </c>
      <c r="Q367">
        <f t="shared" si="148"/>
        <v>151</v>
      </c>
      <c r="R367">
        <f t="shared" si="149"/>
        <v>0.15470364480279389</v>
      </c>
      <c r="S367">
        <f t="shared" si="150"/>
        <v>0.10953138427163571</v>
      </c>
      <c r="T367">
        <f t="shared" si="151"/>
        <v>-0.15470364480279389</v>
      </c>
      <c r="AO367">
        <f t="shared" ref="AO367:AS376" ca="1" si="159" xml:space="preserve"> Bézier_DistanceFromX + COS(INDEX(Bézier_DistanceStationary_Ang,AO$64)+(Bézier_t-0.5)*Circle_AngularWidth ) * INDEX(Bézier_DistanceStationary_Dist,AO$64)</f>
        <v>6.8753200754565228E-4</v>
      </c>
      <c r="AP367">
        <f t="shared" ca="1" si="159"/>
        <v>0.47571379380467005</v>
      </c>
      <c r="AQ367" t="e">
        <f t="shared" ca="1" si="159"/>
        <v>#N/A</v>
      </c>
      <c r="AR367" t="e">
        <f t="shared" ca="1" si="159"/>
        <v>#N/A</v>
      </c>
      <c r="AS367" t="e">
        <f t="shared" ca="1" si="159"/>
        <v>#N/A</v>
      </c>
      <c r="AU367">
        <f t="shared" ref="AU367:AY376" ca="1" si="160" xml:space="preserve"> Bézier_DistanceFromY + SIN(INDEX(Bézier_DistanceStationary_Ang,AU$64)+(Bézier_t-0.5)*Circle_AngularWidth ) * INDEX(Bézier_DistanceStationary_Dist,AU$64)</f>
        <v>7.5090895038570693E-2</v>
      </c>
      <c r="AV367">
        <f t="shared" ca="1" si="160"/>
        <v>0.36996170973617132</v>
      </c>
      <c r="AW367" t="e">
        <f t="shared" ca="1" si="160"/>
        <v>#N/A</v>
      </c>
      <c r="AX367" t="e">
        <f t="shared" ca="1" si="160"/>
        <v>#N/A</v>
      </c>
      <c r="AY367" t="e">
        <f t="shared" ca="1" si="160"/>
        <v>#N/A</v>
      </c>
    </row>
    <row r="368" spans="2:51" x14ac:dyDescent="0.2">
      <c r="B368">
        <f xml:space="preserve"> (ROW()-ROW(Bézier_t)) / (ROWS(Bézier_t) - 1)</f>
        <v>0.14697265625</v>
      </c>
      <c r="C368">
        <f t="shared" si="156"/>
        <v>0.27048881885712039</v>
      </c>
      <c r="D368">
        <f t="shared" si="156"/>
        <v>0.21777716818561574</v>
      </c>
      <c r="E368">
        <f t="shared" si="146"/>
        <v>-0.27048881885712039</v>
      </c>
      <c r="G368">
        <f t="shared" si="154"/>
        <v>9.5516151020706155E-4</v>
      </c>
      <c r="H368">
        <f t="shared" si="155"/>
        <v>1.9067889131510718E-4</v>
      </c>
      <c r="J368">
        <f t="shared" si="147"/>
        <v>0.31783563044541652</v>
      </c>
      <c r="K368" t="b">
        <f t="shared" ca="1" si="140"/>
        <v>0</v>
      </c>
      <c r="P368">
        <f xml:space="preserve"> 1 + ROW() - ROW(Shading_Count)</f>
        <v>302</v>
      </c>
      <c r="Q368">
        <f t="shared" si="148"/>
        <v>1899</v>
      </c>
      <c r="R368">
        <f t="shared" si="149"/>
        <v>5.9111329028382897E-2</v>
      </c>
      <c r="S368">
        <f t="shared" si="150"/>
        <v>0.71775151855881025</v>
      </c>
      <c r="T368">
        <f t="shared" si="151"/>
        <v>-5.9111329028382897E-2</v>
      </c>
      <c r="AO368">
        <f t="shared" ca="1" si="159"/>
        <v>1.0041301996275432E-3</v>
      </c>
      <c r="AP368">
        <f t="shared" ca="1" si="159"/>
        <v>0.475728592876699</v>
      </c>
      <c r="AQ368" t="e">
        <f t="shared" ca="1" si="159"/>
        <v>#N/A</v>
      </c>
      <c r="AR368" t="e">
        <f t="shared" ca="1" si="159"/>
        <v>#N/A</v>
      </c>
      <c r="AS368" t="e">
        <f t="shared" ca="1" si="159"/>
        <v>#N/A</v>
      </c>
      <c r="AU368">
        <f t="shared" ca="1" si="160"/>
        <v>7.5091760031087917E-2</v>
      </c>
      <c r="AV368">
        <f t="shared" ca="1" si="160"/>
        <v>0.37044820789255356</v>
      </c>
      <c r="AW368" t="e">
        <f t="shared" ca="1" si="160"/>
        <v>#N/A</v>
      </c>
      <c r="AX368" t="e">
        <f t="shared" ca="1" si="160"/>
        <v>#N/A</v>
      </c>
      <c r="AY368" t="e">
        <f t="shared" ca="1" si="160"/>
        <v>#N/A</v>
      </c>
    </row>
    <row r="369" spans="2:51" x14ac:dyDescent="0.2">
      <c r="B369">
        <f xml:space="preserve"> (ROW()-ROW(Bézier_t)) / (ROWS(Bézier_t) - 1)</f>
        <v>0.1474609375</v>
      </c>
      <c r="C369">
        <f t="shared" si="156"/>
        <v>0.2711308229248971</v>
      </c>
      <c r="D369">
        <f t="shared" si="156"/>
        <v>0.218482772096385</v>
      </c>
      <c r="E369">
        <f t="shared" si="146"/>
        <v>-0.2711308229248971</v>
      </c>
      <c r="G369">
        <f t="shared" si="154"/>
        <v>9.5396336509045944E-4</v>
      </c>
      <c r="H369">
        <f t="shared" si="155"/>
        <v>1.9108446869541988E-4</v>
      </c>
      <c r="J369">
        <f t="shared" si="147"/>
        <v>0.3180128592549073</v>
      </c>
      <c r="K369" t="b">
        <f t="shared" ca="1" si="140"/>
        <v>0</v>
      </c>
      <c r="P369">
        <f xml:space="preserve"> 1 + ROW() - ROW(Shading_Count)</f>
        <v>303</v>
      </c>
      <c r="Q369">
        <f t="shared" si="148"/>
        <v>152</v>
      </c>
      <c r="R369">
        <f t="shared" si="149"/>
        <v>0.15559792802087033</v>
      </c>
      <c r="S369">
        <f t="shared" si="150"/>
        <v>0.11025712385579813</v>
      </c>
      <c r="T369">
        <f t="shared" si="151"/>
        <v>-0.15559792802087033</v>
      </c>
      <c r="AO369">
        <f t="shared" ca="1" si="159"/>
        <v>1.3207273415692998E-3</v>
      </c>
      <c r="AP369">
        <f t="shared" ca="1" si="159"/>
        <v>0.4757428944218593</v>
      </c>
      <c r="AQ369" t="e">
        <f t="shared" ca="1" si="159"/>
        <v>#N/A</v>
      </c>
      <c r="AR369" t="e">
        <f t="shared" ca="1" si="159"/>
        <v>#N/A</v>
      </c>
      <c r="AS369" t="e">
        <f t="shared" ca="1" si="159"/>
        <v>#N/A</v>
      </c>
      <c r="AU369">
        <f t="shared" ca="1" si="160"/>
        <v>7.5092948793459069E-2</v>
      </c>
      <c r="AV369">
        <f t="shared" ca="1" si="160"/>
        <v>0.37093472092886637</v>
      </c>
      <c r="AW369" t="e">
        <f t="shared" ca="1" si="160"/>
        <v>#N/A</v>
      </c>
      <c r="AX369" t="e">
        <f t="shared" ca="1" si="160"/>
        <v>#N/A</v>
      </c>
      <c r="AY369" t="e">
        <f t="shared" ca="1" si="160"/>
        <v>#N/A</v>
      </c>
    </row>
    <row r="370" spans="2:51" x14ac:dyDescent="0.2">
      <c r="B370">
        <f xml:space="preserve"> (ROW()-ROW(Bézier_t)) / (ROWS(Bézier_t) - 1)</f>
        <v>0.14794921875</v>
      </c>
      <c r="C370">
        <f t="shared" si="156"/>
        <v>0.27177124386071233</v>
      </c>
      <c r="D370">
        <f t="shared" si="156"/>
        <v>0.21918819781535431</v>
      </c>
      <c r="E370">
        <f t="shared" si="146"/>
        <v>-0.27177124386071233</v>
      </c>
      <c r="G370">
        <f t="shared" si="154"/>
        <v>9.5276671856957078E-4</v>
      </c>
      <c r="H370">
        <f t="shared" si="155"/>
        <v>1.9148854039608153E-4</v>
      </c>
      <c r="J370">
        <f t="shared" si="147"/>
        <v>0.31819158991041652</v>
      </c>
      <c r="K370" t="b">
        <f t="shared" ca="1" si="140"/>
        <v>0</v>
      </c>
      <c r="P370">
        <f xml:space="preserve"> 1 + ROW() - ROW(Shading_Count)</f>
        <v>304</v>
      </c>
      <c r="Q370">
        <f t="shared" si="148"/>
        <v>1898</v>
      </c>
      <c r="R370">
        <f t="shared" si="149"/>
        <v>5.9529075172031383E-2</v>
      </c>
      <c r="S370">
        <f t="shared" si="150"/>
        <v>0.71808131639280126</v>
      </c>
      <c r="T370">
        <f t="shared" si="151"/>
        <v>-5.9529075172031383E-2</v>
      </c>
      <c r="AO370">
        <f t="shared" ca="1" si="159"/>
        <v>1.6373231022667628E-3</v>
      </c>
      <c r="AP370">
        <f t="shared" ca="1" si="159"/>
        <v>0.47575669842519402</v>
      </c>
      <c r="AQ370" t="e">
        <f t="shared" ca="1" si="159"/>
        <v>#N/A</v>
      </c>
      <c r="AR370" t="e">
        <f t="shared" ca="1" si="159"/>
        <v>#N/A</v>
      </c>
      <c r="AS370" t="e">
        <f t="shared" ca="1" si="159"/>
        <v>#N/A</v>
      </c>
      <c r="AU370">
        <f t="shared" ca="1" si="160"/>
        <v>7.5094461324441086E-2</v>
      </c>
      <c r="AV370">
        <f t="shared" ca="1" si="160"/>
        <v>0.37142124833630419</v>
      </c>
      <c r="AW370" t="e">
        <f t="shared" ca="1" si="160"/>
        <v>#N/A</v>
      </c>
      <c r="AX370" t="e">
        <f t="shared" ca="1" si="160"/>
        <v>#N/A</v>
      </c>
      <c r="AY370" t="e">
        <f t="shared" ca="1" si="160"/>
        <v>#N/A</v>
      </c>
    </row>
    <row r="371" spans="2:51" x14ac:dyDescent="0.2">
      <c r="B371">
        <f xml:space="preserve"> (ROW()-ROW(Bézier_t)) / (ROWS(Bézier_t) - 1)</f>
        <v>0.1484375</v>
      </c>
      <c r="C371">
        <f t="shared" ref="C371:D390" si="161" xml:space="preserve"> ((a_*Bézier_t+b_)*Bézier_t+c_)*Bézier_t+Control0</f>
        <v>0.27241008281707768</v>
      </c>
      <c r="D371">
        <f t="shared" si="161"/>
        <v>0.2198934447524846</v>
      </c>
      <c r="E371">
        <f t="shared" si="146"/>
        <v>-0.27241008281707768</v>
      </c>
      <c r="G371">
        <f t="shared" si="154"/>
        <v>9.5157157087715448E-4</v>
      </c>
      <c r="H371">
        <f t="shared" si="155"/>
        <v>1.9189110694150261E-4</v>
      </c>
      <c r="J371">
        <f t="shared" si="147"/>
        <v>0.31837181043597979</v>
      </c>
      <c r="K371" t="b">
        <f t="shared" ca="1" si="140"/>
        <v>0</v>
      </c>
      <c r="P371">
        <f xml:space="preserve"> 1 + ROW() - ROW(Shading_Count)</f>
        <v>305</v>
      </c>
      <c r="Q371">
        <f t="shared" si="148"/>
        <v>153</v>
      </c>
      <c r="R371">
        <f t="shared" si="149"/>
        <v>0.15649045407772069</v>
      </c>
      <c r="S371">
        <f t="shared" si="150"/>
        <v>0.11098277434406058</v>
      </c>
      <c r="T371">
        <f t="shared" si="151"/>
        <v>-0.15649045407772069</v>
      </c>
      <c r="AO371">
        <f t="shared" ca="1" si="159"/>
        <v>1.9539171506176996E-3</v>
      </c>
      <c r="AP371">
        <f t="shared" ca="1" si="159"/>
        <v>0.47577000487226673</v>
      </c>
      <c r="AQ371" t="e">
        <f t="shared" ca="1" si="159"/>
        <v>#N/A</v>
      </c>
      <c r="AR371" t="e">
        <f t="shared" ca="1" si="159"/>
        <v>#N/A</v>
      </c>
      <c r="AS371" t="e">
        <f t="shared" ca="1" si="159"/>
        <v>#N/A</v>
      </c>
      <c r="AU371">
        <f t="shared" ca="1" si="160"/>
        <v>7.5096297622451957E-2</v>
      </c>
      <c r="AV371">
        <f t="shared" ca="1" si="160"/>
        <v>0.37190778960604659</v>
      </c>
      <c r="AW371" t="e">
        <f t="shared" ca="1" si="160"/>
        <v>#N/A</v>
      </c>
      <c r="AX371" t="e">
        <f t="shared" ca="1" si="160"/>
        <v>#N/A</v>
      </c>
      <c r="AY371" t="e">
        <f t="shared" ca="1" si="160"/>
        <v>#N/A</v>
      </c>
    </row>
    <row r="372" spans="2:51" x14ac:dyDescent="0.2">
      <c r="B372">
        <f xml:space="preserve"> (ROW()-ROW(Bézier_t)) / (ROWS(Bézier_t) - 1)</f>
        <v>0.14892578125</v>
      </c>
      <c r="C372">
        <f t="shared" si="161"/>
        <v>0.2730473409465049</v>
      </c>
      <c r="D372">
        <f t="shared" si="161"/>
        <v>0.22059851231773681</v>
      </c>
      <c r="E372">
        <f t="shared" si="146"/>
        <v>-0.2730473409465049</v>
      </c>
      <c r="G372">
        <f t="shared" si="154"/>
        <v>9.5037792224554509E-4</v>
      </c>
      <c r="H372">
        <f t="shared" si="155"/>
        <v>1.9229216886086599E-4</v>
      </c>
      <c r="J372">
        <f t="shared" si="147"/>
        <v>0.31855350888961825</v>
      </c>
      <c r="K372" t="b">
        <f t="shared" ca="1" si="140"/>
        <v>0</v>
      </c>
      <c r="P372">
        <f xml:space="preserve"> 1 + ROW() - ROW(Shading_Count)</f>
        <v>306</v>
      </c>
      <c r="Q372">
        <f t="shared" si="148"/>
        <v>1897</v>
      </c>
      <c r="R372">
        <f t="shared" si="149"/>
        <v>5.9947076439857402E-2</v>
      </c>
      <c r="S372">
        <f t="shared" si="150"/>
        <v>0.71840999492267144</v>
      </c>
      <c r="T372">
        <f t="shared" si="151"/>
        <v>-5.9947076439857402E-2</v>
      </c>
      <c r="AO372">
        <f t="shared" ca="1" si="159"/>
        <v>2.2705091555213935E-3</v>
      </c>
      <c r="AP372">
        <f t="shared" ca="1" si="159"/>
        <v>0.4757828137491612</v>
      </c>
      <c r="AQ372" t="e">
        <f t="shared" ca="1" si="159"/>
        <v>#N/A</v>
      </c>
      <c r="AR372" t="e">
        <f t="shared" ca="1" si="159"/>
        <v>#N/A</v>
      </c>
      <c r="AS372" t="e">
        <f t="shared" ca="1" si="159"/>
        <v>#N/A</v>
      </c>
      <c r="AU372">
        <f t="shared" ca="1" si="160"/>
        <v>7.5098457685571385E-2</v>
      </c>
      <c r="AV372">
        <f t="shared" ca="1" si="160"/>
        <v>0.3723943442292586</v>
      </c>
      <c r="AW372" t="e">
        <f t="shared" ca="1" si="160"/>
        <v>#N/A</v>
      </c>
      <c r="AX372" t="e">
        <f t="shared" ca="1" si="160"/>
        <v>#N/A</v>
      </c>
      <c r="AY372" t="e">
        <f t="shared" ca="1" si="160"/>
        <v>#N/A</v>
      </c>
    </row>
    <row r="373" spans="2:51" x14ac:dyDescent="0.2">
      <c r="B373">
        <f xml:space="preserve"> (ROW()-ROW(Bézier_t)) / (ROWS(Bézier_t) - 1)</f>
        <v>0.1494140625</v>
      </c>
      <c r="C373">
        <f t="shared" si="161"/>
        <v>0.27368301940150563</v>
      </c>
      <c r="D373">
        <f t="shared" si="161"/>
        <v>0.22130339992107187</v>
      </c>
      <c r="E373">
        <f t="shared" si="146"/>
        <v>-0.27368301940150563</v>
      </c>
      <c r="G373">
        <f t="shared" si="154"/>
        <v>9.4918577290621458E-4</v>
      </c>
      <c r="H373">
        <f t="shared" si="155"/>
        <v>1.9269172668811242E-4</v>
      </c>
      <c r="J373">
        <f t="shared" si="147"/>
        <v>0.31873667336374462</v>
      </c>
      <c r="K373" t="b">
        <f t="shared" ca="1" si="140"/>
        <v>0</v>
      </c>
      <c r="P373">
        <f xml:space="preserve"> 1 + ROW() - ROW(Shading_Count)</f>
        <v>307</v>
      </c>
      <c r="Q373">
        <f t="shared" si="148"/>
        <v>154</v>
      </c>
      <c r="R373">
        <f t="shared" si="149"/>
        <v>0.15738122412585656</v>
      </c>
      <c r="S373">
        <f t="shared" si="150"/>
        <v>0.11170833514638398</v>
      </c>
      <c r="T373">
        <f t="shared" si="151"/>
        <v>-0.15738122412585656</v>
      </c>
      <c r="AO373">
        <f t="shared" ca="1" si="159"/>
        <v>2.5870987858792639E-3</v>
      </c>
      <c r="AP373">
        <f t="shared" ca="1" si="159"/>
        <v>0.47579512504248167</v>
      </c>
      <c r="AQ373" t="e">
        <f t="shared" ca="1" si="159"/>
        <v>#N/A</v>
      </c>
      <c r="AR373" t="e">
        <f t="shared" ca="1" si="159"/>
        <v>#N/A</v>
      </c>
      <c r="AS373" t="e">
        <f t="shared" ca="1" si="159"/>
        <v>#N/A</v>
      </c>
      <c r="AU373">
        <f t="shared" ca="1" si="160"/>
        <v>7.5100941511540231E-2</v>
      </c>
      <c r="AV373">
        <f t="shared" ca="1" si="160"/>
        <v>0.37288091169709114</v>
      </c>
      <c r="AW373" t="e">
        <f t="shared" ca="1" si="160"/>
        <v>#N/A</v>
      </c>
      <c r="AX373" t="e">
        <f t="shared" ca="1" si="160"/>
        <v>#N/A</v>
      </c>
      <c r="AY373" t="e">
        <f t="shared" ca="1" si="160"/>
        <v>#N/A</v>
      </c>
    </row>
    <row r="374" spans="2:51" x14ac:dyDescent="0.2">
      <c r="B374">
        <f xml:space="preserve"> (ROW()-ROW(Bézier_t)) / (ROWS(Bézier_t) - 1)</f>
        <v>0.14990234375</v>
      </c>
      <c r="C374">
        <f t="shared" si="161"/>
        <v>0.27431711933459157</v>
      </c>
      <c r="D374">
        <f t="shared" si="161"/>
        <v>0.22200810697245069</v>
      </c>
      <c r="E374">
        <f t="shared" si="146"/>
        <v>-0.27431711933459157</v>
      </c>
      <c r="G374">
        <f t="shared" si="154"/>
        <v>9.4799512309010374E-4</v>
      </c>
      <c r="H374">
        <f t="shared" si="155"/>
        <v>1.9308978096194878E-4</v>
      </c>
      <c r="J374">
        <f t="shared" si="147"/>
        <v>0.31892129198556085</v>
      </c>
      <c r="K374" t="b">
        <f t="shared" ca="1" si="140"/>
        <v>0</v>
      </c>
      <c r="P374">
        <f xml:space="preserve"> 1 + ROW() - ROW(Shading_Count)</f>
        <v>308</v>
      </c>
      <c r="Q374">
        <f t="shared" si="148"/>
        <v>1896</v>
      </c>
      <c r="R374">
        <f t="shared" si="149"/>
        <v>6.0365331679349682E-2</v>
      </c>
      <c r="S374">
        <f t="shared" si="150"/>
        <v>0.71873755473845979</v>
      </c>
      <c r="T374">
        <f t="shared" si="151"/>
        <v>-6.0365331679349682E-2</v>
      </c>
      <c r="AO374">
        <f t="shared" ca="1" si="159"/>
        <v>2.9036857105954905E-3</v>
      </c>
      <c r="AP374">
        <f t="shared" ca="1" si="159"/>
        <v>0.4758069387393527</v>
      </c>
      <c r="AQ374" t="e">
        <f t="shared" ca="1" si="159"/>
        <v>#N/A</v>
      </c>
      <c r="AR374" t="e">
        <f t="shared" ca="1" si="159"/>
        <v>#N/A</v>
      </c>
      <c r="AS374" t="e">
        <f t="shared" ca="1" si="159"/>
        <v>#N/A</v>
      </c>
      <c r="AU374">
        <f t="shared" ca="1" si="160"/>
        <v>7.5103749097760908E-2</v>
      </c>
      <c r="AV374">
        <f t="shared" ca="1" si="160"/>
        <v>0.37336749150068199</v>
      </c>
      <c r="AW374" t="e">
        <f t="shared" ca="1" si="160"/>
        <v>#N/A</v>
      </c>
      <c r="AX374" t="e">
        <f t="shared" ca="1" si="160"/>
        <v>#N/A</v>
      </c>
      <c r="AY374" t="e">
        <f t="shared" ca="1" si="160"/>
        <v>#N/A</v>
      </c>
    </row>
    <row r="375" spans="2:51" x14ac:dyDescent="0.2">
      <c r="B375">
        <f xml:space="preserve"> (ROW()-ROW(Bézier_t)) / (ROWS(Bézier_t) - 1)</f>
        <v>0.150390625</v>
      </c>
      <c r="C375">
        <f t="shared" si="161"/>
        <v>0.27494964189827448</v>
      </c>
      <c r="D375">
        <f t="shared" si="161"/>
        <v>0.22271263288183421</v>
      </c>
      <c r="E375">
        <f t="shared" si="146"/>
        <v>-0.27494964189827448</v>
      </c>
      <c r="G375">
        <f t="shared" si="154"/>
        <v>9.4680597302756455E-4</v>
      </c>
      <c r="H375">
        <f t="shared" si="155"/>
        <v>1.9348633222586407E-4</v>
      </c>
      <c r="J375">
        <f t="shared" si="147"/>
        <v>0.3191073529174478</v>
      </c>
      <c r="K375" t="b">
        <f t="shared" ca="1" si="140"/>
        <v>0</v>
      </c>
      <c r="P375">
        <f xml:space="preserve"> 1 + ROW() - ROW(Shading_Count)</f>
        <v>309</v>
      </c>
      <c r="Q375">
        <f t="shared" si="148"/>
        <v>155</v>
      </c>
      <c r="R375">
        <f t="shared" si="149"/>
        <v>0.15827023931778972</v>
      </c>
      <c r="S375">
        <f t="shared" si="150"/>
        <v>0.11243380567272927</v>
      </c>
      <c r="T375">
        <f t="shared" si="151"/>
        <v>-0.15827023931778972</v>
      </c>
      <c r="AO375">
        <f t="shared" ca="1" si="159"/>
        <v>3.220269598576598E-3</v>
      </c>
      <c r="AP375">
        <f t="shared" ca="1" si="159"/>
        <v>0.4758182548274193</v>
      </c>
      <c r="AQ375" t="e">
        <f t="shared" ca="1" si="159"/>
        <v>#N/A</v>
      </c>
      <c r="AR375" t="e">
        <f t="shared" ca="1" si="159"/>
        <v>#N/A</v>
      </c>
      <c r="AS375" t="e">
        <f t="shared" ca="1" si="159"/>
        <v>#N/A</v>
      </c>
      <c r="AU375">
        <f t="shared" ca="1" si="160"/>
        <v>7.5106880441297208E-2</v>
      </c>
      <c r="AV375">
        <f t="shared" ca="1" si="160"/>
        <v>0.37385408313115581</v>
      </c>
      <c r="AW375" t="e">
        <f t="shared" ca="1" si="160"/>
        <v>#N/A</v>
      </c>
      <c r="AX375" t="e">
        <f t="shared" ca="1" si="160"/>
        <v>#N/A</v>
      </c>
      <c r="AY375" t="e">
        <f t="shared" ca="1" si="160"/>
        <v>#N/A</v>
      </c>
    </row>
    <row r="376" spans="2:51" x14ac:dyDescent="0.2">
      <c r="B376">
        <f xml:space="preserve"> (ROW()-ROW(Bézier_t)) / (ROWS(Bézier_t) - 1)</f>
        <v>0.15087890625</v>
      </c>
      <c r="C376">
        <f t="shared" si="161"/>
        <v>0.27558058824506593</v>
      </c>
      <c r="D376">
        <f t="shared" si="161"/>
        <v>0.22341697705918334</v>
      </c>
      <c r="E376">
        <f t="shared" si="146"/>
        <v>-0.27558058824506593</v>
      </c>
      <c r="G376">
        <f t="shared" si="154"/>
        <v>9.4561832294805964E-4</v>
      </c>
      <c r="H376">
        <f t="shared" si="155"/>
        <v>1.9388138102806942E-4</v>
      </c>
      <c r="J376">
        <f t="shared" si="147"/>
        <v>0.31929484435734712</v>
      </c>
      <c r="K376" t="b">
        <f t="shared" ca="1" si="140"/>
        <v>0</v>
      </c>
      <c r="P376">
        <f xml:space="preserve"> 1 + ROW() - ROW(Shading_Count)</f>
        <v>310</v>
      </c>
      <c r="Q376">
        <f t="shared" si="148"/>
        <v>1895</v>
      </c>
      <c r="R376">
        <f t="shared" si="149"/>
        <v>6.0783839737996129E-2</v>
      </c>
      <c r="S376">
        <f t="shared" si="150"/>
        <v>0.71906399643020558</v>
      </c>
      <c r="T376">
        <f t="shared" si="151"/>
        <v>-6.0783839737996129E-2</v>
      </c>
      <c r="AO376">
        <f t="shared" ca="1" si="159"/>
        <v>3.5368501187327712E-3</v>
      </c>
      <c r="AP376">
        <f t="shared" ca="1" si="159"/>
        <v>0.47582907329484692</v>
      </c>
      <c r="AQ376" t="e">
        <f t="shared" ca="1" si="159"/>
        <v>#N/A</v>
      </c>
      <c r="AR376" t="e">
        <f t="shared" ca="1" si="159"/>
        <v>#N/A</v>
      </c>
      <c r="AS376" t="e">
        <f t="shared" ca="1" si="159"/>
        <v>#N/A</v>
      </c>
      <c r="AU376">
        <f t="shared" ca="1" si="160"/>
        <v>7.5110335538874251E-2</v>
      </c>
      <c r="AV376">
        <f t="shared" ca="1" si="160"/>
        <v>0.37434068607962478</v>
      </c>
      <c r="AW376" t="e">
        <f t="shared" ca="1" si="160"/>
        <v>#N/A</v>
      </c>
      <c r="AX376" t="e">
        <f t="shared" ca="1" si="160"/>
        <v>#N/A</v>
      </c>
      <c r="AY376" t="e">
        <f t="shared" ca="1" si="160"/>
        <v>#N/A</v>
      </c>
    </row>
    <row r="377" spans="2:51" x14ac:dyDescent="0.2">
      <c r="B377">
        <f xml:space="preserve"> (ROW()-ROW(Bézier_t)) / (ROWS(Bézier_t) - 1)</f>
        <v>0.1513671875</v>
      </c>
      <c r="C377">
        <f t="shared" si="161"/>
        <v>0.27620995952747768</v>
      </c>
      <c r="D377">
        <f t="shared" si="161"/>
        <v>0.22412113891445903</v>
      </c>
      <c r="E377">
        <f t="shared" si="146"/>
        <v>-0.27620995952747768</v>
      </c>
      <c r="G377">
        <f t="shared" si="154"/>
        <v>9.4443217308069099E-4</v>
      </c>
      <c r="H377">
        <f t="shared" si="155"/>
        <v>1.942749279215524E-4</v>
      </c>
      <c r="J377">
        <f t="shared" si="147"/>
        <v>0.31948375453913447</v>
      </c>
      <c r="K377" t="b">
        <f t="shared" ca="1" si="140"/>
        <v>0</v>
      </c>
      <c r="P377">
        <f xml:space="preserve"> 1 + ROW() - ROW(Shading_Count)</f>
        <v>311</v>
      </c>
      <c r="Q377">
        <f t="shared" si="148"/>
        <v>156</v>
      </c>
      <c r="R377">
        <f t="shared" si="149"/>
        <v>0.15915750080603178</v>
      </c>
      <c r="S377">
        <f t="shared" si="150"/>
        <v>0.11315918533305737</v>
      </c>
      <c r="T377">
        <f t="shared" si="151"/>
        <v>-0.15915750080603178</v>
      </c>
      <c r="AO377">
        <f t="shared" ref="AO377:AS386" ca="1" si="162" xml:space="preserve"> Bézier_DistanceFromX + COS(INDEX(Bézier_DistanceStationary_Ang,AO$64)+(Bézier_t-0.5)*Circle_AngularWidth ) * INDEX(Bézier_DistanceStationary_Dist,AO$64)</f>
        <v>3.8534269399774414E-3</v>
      </c>
      <c r="AP377">
        <f t="shared" ca="1" si="162"/>
        <v>0.47583939413032134</v>
      </c>
      <c r="AQ377" t="e">
        <f t="shared" ca="1" si="162"/>
        <v>#N/A</v>
      </c>
      <c r="AR377" t="e">
        <f t="shared" ca="1" si="162"/>
        <v>#N/A</v>
      </c>
      <c r="AS377" t="e">
        <f t="shared" ca="1" si="162"/>
        <v>#N/A</v>
      </c>
      <c r="AU377">
        <f t="shared" ref="AU377:AY386" ca="1" si="163" xml:space="preserve"> Bézier_DistanceFromY + SIN(INDEX(Bézier_DistanceStationary_Ang,AU$64)+(Bézier_t-0.5)*Circle_AngularWidth ) * INDEX(Bézier_DistanceStationary_Dist,AU$64)</f>
        <v>7.5114114386878705E-2</v>
      </c>
      <c r="AV377">
        <f t="shared" ca="1" si="163"/>
        <v>0.37482729983718965</v>
      </c>
      <c r="AW377" t="e">
        <f t="shared" ca="1" si="163"/>
        <v>#N/A</v>
      </c>
      <c r="AX377" t="e">
        <f t="shared" ca="1" si="163"/>
        <v>#N/A</v>
      </c>
      <c r="AY377" t="e">
        <f t="shared" ca="1" si="163"/>
        <v>#N/A</v>
      </c>
    </row>
    <row r="378" spans="2:51" x14ac:dyDescent="0.2">
      <c r="B378">
        <f xml:space="preserve"> (ROW()-ROW(Bézier_t)) / (ROWS(Bézier_t) - 1)</f>
        <v>0.15185546875</v>
      </c>
      <c r="C378">
        <f t="shared" si="161"/>
        <v>0.27683775689802137</v>
      </c>
      <c r="D378">
        <f t="shared" si="161"/>
        <v>0.22482511785762221</v>
      </c>
      <c r="E378">
        <f t="shared" si="146"/>
        <v>-0.27683775689802137</v>
      </c>
      <c r="G378">
        <f t="shared" si="154"/>
        <v>9.4324752365363914E-4</v>
      </c>
      <c r="H378">
        <f t="shared" si="155"/>
        <v>1.9466697346401653E-4</v>
      </c>
      <c r="J378">
        <f t="shared" si="147"/>
        <v>0.31967407173298534</v>
      </c>
      <c r="K378" t="b">
        <f t="shared" ca="1" si="140"/>
        <v>0</v>
      </c>
      <c r="P378">
        <f xml:space="preserve"> 1 + ROW() - ROW(Shading_Count)</f>
        <v>312</v>
      </c>
      <c r="Q378">
        <f t="shared" si="148"/>
        <v>1894</v>
      </c>
      <c r="R378">
        <f t="shared" si="149"/>
        <v>6.1202599463285878E-2</v>
      </c>
      <c r="S378">
        <f t="shared" si="150"/>
        <v>0.7193893205879478</v>
      </c>
      <c r="T378">
        <f t="shared" si="151"/>
        <v>-6.1202599463285878E-2</v>
      </c>
      <c r="AO378">
        <f t="shared" ca="1" si="162"/>
        <v>4.1699997312279764E-3</v>
      </c>
      <c r="AP378">
        <f t="shared" ca="1" si="162"/>
        <v>0.47584921732304875</v>
      </c>
      <c r="AQ378" t="e">
        <f t="shared" ca="1" si="162"/>
        <v>#N/A</v>
      </c>
      <c r="AR378" t="e">
        <f t="shared" ca="1" si="162"/>
        <v>#N/A</v>
      </c>
      <c r="AS378" t="e">
        <f t="shared" ca="1" si="162"/>
        <v>#N/A</v>
      </c>
      <c r="AU378">
        <f t="shared" ca="1" si="163"/>
        <v>7.5118216981358399E-2</v>
      </c>
      <c r="AV378">
        <f t="shared" ca="1" si="163"/>
        <v>0.37531392389493951</v>
      </c>
      <c r="AW378" t="e">
        <f t="shared" ca="1" si="163"/>
        <v>#N/A</v>
      </c>
      <c r="AX378" t="e">
        <f t="shared" ca="1" si="163"/>
        <v>#N/A</v>
      </c>
      <c r="AY378" t="e">
        <f t="shared" ca="1" si="163"/>
        <v>#N/A</v>
      </c>
    </row>
    <row r="379" spans="2:51" x14ac:dyDescent="0.2">
      <c r="B379">
        <f xml:space="preserve"> (ROW()-ROW(Bézier_t)) / (ROWS(Bézier_t) - 1)</f>
        <v>0.15234375</v>
      </c>
      <c r="C379">
        <f t="shared" si="161"/>
        <v>0.2774639815092087</v>
      </c>
      <c r="D379">
        <f t="shared" si="161"/>
        <v>0.22552891329863381</v>
      </c>
      <c r="E379">
        <f t="shared" si="146"/>
        <v>-0.2774639815092087</v>
      </c>
      <c r="G379">
        <f t="shared" si="154"/>
        <v>9.4206437489453485E-4</v>
      </c>
      <c r="H379">
        <f t="shared" si="155"/>
        <v>1.9505751821790525E-4</v>
      </c>
      <c r="J379">
        <f t="shared" si="147"/>
        <v>0.31986578424573242</v>
      </c>
      <c r="K379" t="b">
        <f t="shared" ca="1" si="140"/>
        <v>0</v>
      </c>
      <c r="P379">
        <f xml:space="preserve"> 1 + ROW() - ROW(Shading_Count)</f>
        <v>313</v>
      </c>
      <c r="Q379">
        <f t="shared" si="148"/>
        <v>157</v>
      </c>
      <c r="R379">
        <f t="shared" si="149"/>
        <v>0.16004300974309446</v>
      </c>
      <c r="S379">
        <f t="shared" si="150"/>
        <v>0.11388447353732922</v>
      </c>
      <c r="T379">
        <f t="shared" si="151"/>
        <v>-0.16004300974309446</v>
      </c>
      <c r="AO379">
        <f t="shared" ca="1" si="162"/>
        <v>4.4865681614059596E-3</v>
      </c>
      <c r="AP379">
        <f t="shared" ca="1" si="162"/>
        <v>0.47585854286275597</v>
      </c>
      <c r="AQ379" t="e">
        <f t="shared" ca="1" si="162"/>
        <v>#N/A</v>
      </c>
      <c r="AR379" t="e">
        <f t="shared" ca="1" si="162"/>
        <v>#N/A</v>
      </c>
      <c r="AS379" t="e">
        <f t="shared" ca="1" si="162"/>
        <v>#N/A</v>
      </c>
      <c r="AU379">
        <f t="shared" ca="1" si="163"/>
        <v>7.5122643318022986E-2</v>
      </c>
      <c r="AV379">
        <f t="shared" ca="1" si="163"/>
        <v>0.37580055774395271</v>
      </c>
      <c r="AW379" t="e">
        <f t="shared" ca="1" si="163"/>
        <v>#N/A</v>
      </c>
      <c r="AX379" t="e">
        <f t="shared" ca="1" si="163"/>
        <v>#N/A</v>
      </c>
      <c r="AY379" t="e">
        <f t="shared" ca="1" si="163"/>
        <v>#N/A</v>
      </c>
    </row>
    <row r="380" spans="2:51" x14ac:dyDescent="0.2">
      <c r="B380">
        <f xml:space="preserve"> (ROW()-ROW(Bézier_t)) / (ROWS(Bézier_t) - 1)</f>
        <v>0.15283203125</v>
      </c>
      <c r="C380">
        <f t="shared" si="161"/>
        <v>0.27808863451355142</v>
      </c>
      <c r="D380">
        <f t="shared" si="161"/>
        <v>0.22623252464745472</v>
      </c>
      <c r="E380">
        <f t="shared" si="146"/>
        <v>-0.27808863451355142</v>
      </c>
      <c r="G380">
        <f t="shared" si="154"/>
        <v>9.4088272703029782E-4</v>
      </c>
      <c r="H380">
        <f t="shared" si="155"/>
        <v>1.9544656275037955E-4</v>
      </c>
      <c r="J380">
        <f t="shared" si="147"/>
        <v>0.3200588804212155</v>
      </c>
      <c r="K380" t="b">
        <f t="shared" ca="1" si="140"/>
        <v>0</v>
      </c>
      <c r="P380">
        <f xml:space="preserve"> 1 + ROW() - ROW(Shading_Count)</f>
        <v>314</v>
      </c>
      <c r="Q380">
        <f t="shared" si="148"/>
        <v>1893</v>
      </c>
      <c r="R380">
        <f t="shared" si="149"/>
        <v>6.1621609702706422E-2</v>
      </c>
      <c r="S380">
        <f t="shared" si="150"/>
        <v>0.71971352780172537</v>
      </c>
      <c r="T380">
        <f t="shared" si="151"/>
        <v>-6.1621609702706422E-2</v>
      </c>
      <c r="AO380">
        <f t="shared" ca="1" si="162"/>
        <v>4.803131899437465E-3</v>
      </c>
      <c r="AP380">
        <f t="shared" ca="1" si="162"/>
        <v>0.4758673707396901</v>
      </c>
      <c r="AQ380" t="e">
        <f t="shared" ca="1" si="162"/>
        <v>#N/A</v>
      </c>
      <c r="AR380" t="e">
        <f t="shared" ca="1" si="162"/>
        <v>#N/A</v>
      </c>
      <c r="AS380" t="e">
        <f t="shared" ca="1" si="162"/>
        <v>#N/A</v>
      </c>
      <c r="AU380">
        <f t="shared" ca="1" si="163"/>
        <v>7.5127393392243114E-2</v>
      </c>
      <c r="AV380">
        <f t="shared" ca="1" si="163"/>
        <v>0.37628720087529749</v>
      </c>
      <c r="AW380" t="e">
        <f t="shared" ca="1" si="163"/>
        <v>#N/A</v>
      </c>
      <c r="AX380" t="e">
        <f t="shared" ca="1" si="163"/>
        <v>#N/A</v>
      </c>
      <c r="AY380" t="e">
        <f t="shared" ca="1" si="163"/>
        <v>#N/A</v>
      </c>
    </row>
    <row r="381" spans="2:51" x14ac:dyDescent="0.2">
      <c r="B381">
        <f xml:space="preserve"> (ROW()-ROW(Bézier_t)) / (ROWS(Bézier_t) - 1)</f>
        <v>0.1533203125</v>
      </c>
      <c r="C381">
        <f t="shared" si="161"/>
        <v>0.27871171706356113</v>
      </c>
      <c r="D381">
        <f t="shared" si="161"/>
        <v>0.2269359513140459</v>
      </c>
      <c r="E381">
        <f t="shared" si="146"/>
        <v>-0.27871171706356113</v>
      </c>
      <c r="G381">
        <f t="shared" si="154"/>
        <v>9.3970258028706541E-4</v>
      </c>
      <c r="H381">
        <f t="shared" si="155"/>
        <v>1.9583410763334214E-4</v>
      </c>
      <c r="J381">
        <f t="shared" si="147"/>
        <v>0.32025334864062271</v>
      </c>
      <c r="K381" t="b">
        <f t="shared" ca="1" si="140"/>
        <v>0</v>
      </c>
      <c r="P381">
        <f xml:space="preserve"> 1 + ROW() - ROW(Shading_Count)</f>
        <v>315</v>
      </c>
      <c r="Q381">
        <f t="shared" si="148"/>
        <v>158</v>
      </c>
      <c r="R381">
        <f t="shared" si="149"/>
        <v>0.1609267672814895</v>
      </c>
      <c r="S381">
        <f t="shared" si="150"/>
        <v>0.11460966969550573</v>
      </c>
      <c r="T381">
        <f t="shared" si="151"/>
        <v>-0.1609267672814895</v>
      </c>
      <c r="AO381">
        <f t="shared" ca="1" si="162"/>
        <v>5.1196906142537508E-3</v>
      </c>
      <c r="AP381">
        <f t="shared" ca="1" si="162"/>
        <v>0.47587570094461867</v>
      </c>
      <c r="AQ381" t="e">
        <f t="shared" ca="1" si="162"/>
        <v>#N/A</v>
      </c>
      <c r="AR381" t="e">
        <f t="shared" ca="1" si="162"/>
        <v>#N/A</v>
      </c>
      <c r="AS381" t="e">
        <f t="shared" ca="1" si="162"/>
        <v>#N/A</v>
      </c>
      <c r="AU381">
        <f t="shared" ca="1" si="163"/>
        <v>7.5132467199051201E-2</v>
      </c>
      <c r="AV381">
        <f t="shared" ca="1" si="163"/>
        <v>0.37677385278003239</v>
      </c>
      <c r="AW381" t="e">
        <f t="shared" ca="1" si="163"/>
        <v>#N/A</v>
      </c>
      <c r="AX381" t="e">
        <f t="shared" ca="1" si="163"/>
        <v>#N/A</v>
      </c>
      <c r="AY381" t="e">
        <f t="shared" ca="1" si="163"/>
        <v>#N/A</v>
      </c>
    </row>
    <row r="382" spans="2:51" x14ac:dyDescent="0.2">
      <c r="B382">
        <f xml:space="preserve"> (ROW()-ROW(Bézier_t)) / (ROWS(Bézier_t) - 1)</f>
        <v>0.15380859375</v>
      </c>
      <c r="C382">
        <f t="shared" si="161"/>
        <v>0.27933323031174956</v>
      </c>
      <c r="D382">
        <f t="shared" si="161"/>
        <v>0.22763919270836827</v>
      </c>
      <c r="E382">
        <f t="shared" si="146"/>
        <v>-0.27933323031174956</v>
      </c>
      <c r="G382">
        <f t="shared" si="154"/>
        <v>9.3852393489042779E-4</v>
      </c>
      <c r="H382">
        <f t="shared" si="155"/>
        <v>1.9622015344338453E-4</v>
      </c>
      <c r="J382">
        <f t="shared" si="147"/>
        <v>0.3204491773228253</v>
      </c>
      <c r="K382" t="b">
        <f t="shared" ca="1" si="140"/>
        <v>0</v>
      </c>
      <c r="P382">
        <f xml:space="preserve"> 1 + ROW() - ROW(Shading_Count)</f>
        <v>316</v>
      </c>
      <c r="Q382">
        <f t="shared" si="148"/>
        <v>1892</v>
      </c>
      <c r="R382">
        <f t="shared" si="149"/>
        <v>6.2040869303746068E-2</v>
      </c>
      <c r="S382">
        <f t="shared" si="150"/>
        <v>0.72003661866157753</v>
      </c>
      <c r="T382">
        <f t="shared" si="151"/>
        <v>-6.2040869303746068E-2</v>
      </c>
      <c r="AO382">
        <f t="shared" ca="1" si="162"/>
        <v>5.4362439747908447E-3</v>
      </c>
      <c r="AP382">
        <f t="shared" ca="1" si="162"/>
        <v>0.47588353346882994</v>
      </c>
      <c r="AQ382" t="e">
        <f t="shared" ca="1" si="162"/>
        <v>#N/A</v>
      </c>
      <c r="AR382" t="e">
        <f t="shared" ca="1" si="162"/>
        <v>#N/A</v>
      </c>
      <c r="AS382" t="e">
        <f t="shared" ca="1" si="162"/>
        <v>#N/A</v>
      </c>
      <c r="AU382">
        <f t="shared" ca="1" si="163"/>
        <v>7.5137864733140824E-2</v>
      </c>
      <c r="AV382">
        <f t="shared" ca="1" si="163"/>
        <v>0.37726051294920671</v>
      </c>
      <c r="AW382" t="e">
        <f t="shared" ca="1" si="163"/>
        <v>#N/A</v>
      </c>
      <c r="AX382" t="e">
        <f t="shared" ca="1" si="163"/>
        <v>#N/A</v>
      </c>
      <c r="AY382" t="e">
        <f t="shared" ca="1" si="163"/>
        <v>#N/A</v>
      </c>
    </row>
    <row r="383" spans="2:51" x14ac:dyDescent="0.2">
      <c r="B383">
        <f xml:space="preserve"> (ROW()-ROW(Bézier_t)) / (ROWS(Bézier_t) - 1)</f>
        <v>0.154296875</v>
      </c>
      <c r="C383">
        <f t="shared" si="161"/>
        <v>0.27995317541062836</v>
      </c>
      <c r="D383">
        <f t="shared" si="161"/>
        <v>0.22834224824038274</v>
      </c>
      <c r="E383">
        <f t="shared" si="146"/>
        <v>-0.27995317541062836</v>
      </c>
      <c r="G383">
        <f t="shared" si="154"/>
        <v>9.373467910650773E-4</v>
      </c>
      <c r="H383">
        <f t="shared" si="155"/>
        <v>1.9660470076180304E-4</v>
      </c>
      <c r="J383">
        <f t="shared" si="147"/>
        <v>0.32064635492470295</v>
      </c>
      <c r="K383" t="b">
        <f t="shared" ca="1" si="140"/>
        <v>0</v>
      </c>
      <c r="P383">
        <f xml:space="preserve"> 1 + ROW() - ROW(Shading_Count)</f>
        <v>317</v>
      </c>
      <c r="Q383">
        <f t="shared" si="148"/>
        <v>159</v>
      </c>
      <c r="R383">
        <f t="shared" si="149"/>
        <v>0.16180877457372847</v>
      </c>
      <c r="S383">
        <f t="shared" si="150"/>
        <v>0.11533477321754783</v>
      </c>
      <c r="T383">
        <f t="shared" si="151"/>
        <v>-0.16180877457372847</v>
      </c>
      <c r="AO383">
        <f t="shared" ca="1" si="162"/>
        <v>5.7527916499908582E-3</v>
      </c>
      <c r="AP383">
        <f t="shared" ca="1" si="162"/>
        <v>0.47589086830413241</v>
      </c>
      <c r="AQ383" t="e">
        <f t="shared" ca="1" si="162"/>
        <v>#N/A</v>
      </c>
      <c r="AR383" t="e">
        <f t="shared" ca="1" si="162"/>
        <v>#N/A</v>
      </c>
      <c r="AS383" t="e">
        <f t="shared" ca="1" si="162"/>
        <v>#N/A</v>
      </c>
      <c r="AU383">
        <f t="shared" ca="1" si="163"/>
        <v>7.5143585988867279E-2</v>
      </c>
      <c r="AV383">
        <f t="shared" ca="1" si="163"/>
        <v>0.377747180873861</v>
      </c>
      <c r="AW383" t="e">
        <f t="shared" ca="1" si="163"/>
        <v>#N/A</v>
      </c>
      <c r="AX383" t="e">
        <f t="shared" ca="1" si="163"/>
        <v>#N/A</v>
      </c>
      <c r="AY383" t="e">
        <f t="shared" ca="1" si="163"/>
        <v>#N/A</v>
      </c>
    </row>
    <row r="384" spans="2:51" x14ac:dyDescent="0.2">
      <c r="B384">
        <f xml:space="preserve"> (ROW()-ROW(Bézier_t)) / (ROWS(Bézier_t) - 1)</f>
        <v>0.15478515625</v>
      </c>
      <c r="C384">
        <f t="shared" si="161"/>
        <v>0.28057155351270924</v>
      </c>
      <c r="D384">
        <f t="shared" si="161"/>
        <v>0.22904511732005028</v>
      </c>
      <c r="E384">
        <f t="shared" si="146"/>
        <v>-0.28057155351270924</v>
      </c>
      <c r="G384">
        <f t="shared" si="154"/>
        <v>9.3617114903517837E-4</v>
      </c>
      <c r="H384">
        <f t="shared" si="155"/>
        <v>1.9698775017462327E-4</v>
      </c>
      <c r="J384">
        <f t="shared" si="147"/>
        <v>0.32084486994146283</v>
      </c>
      <c r="K384" t="b">
        <f t="shared" ca="1" si="140"/>
        <v>0</v>
      </c>
      <c r="P384">
        <f xml:space="preserve"> 1 + ROW() - ROW(Shading_Count)</f>
        <v>318</v>
      </c>
      <c r="Q384">
        <f t="shared" si="148"/>
        <v>1891</v>
      </c>
      <c r="R384">
        <f t="shared" si="149"/>
        <v>6.2460377113893545E-2</v>
      </c>
      <c r="S384">
        <f t="shared" si="150"/>
        <v>0.7203585937575433</v>
      </c>
      <c r="T384">
        <f t="shared" si="151"/>
        <v>-6.2460377113893545E-2</v>
      </c>
      <c r="AO384">
        <f t="shared" ca="1" si="162"/>
        <v>6.0693333088015725E-3</v>
      </c>
      <c r="AP384">
        <f t="shared" ca="1" si="162"/>
        <v>0.47589770544285515</v>
      </c>
      <c r="AQ384" t="e">
        <f t="shared" ca="1" si="162"/>
        <v>#N/A</v>
      </c>
      <c r="AR384" t="e">
        <f t="shared" ca="1" si="162"/>
        <v>#N/A</v>
      </c>
      <c r="AS384" t="e">
        <f t="shared" ca="1" si="162"/>
        <v>#N/A</v>
      </c>
      <c r="AU384">
        <f t="shared" ca="1" si="163"/>
        <v>7.5149630960247016E-2</v>
      </c>
      <c r="AV384">
        <f t="shared" ca="1" si="163"/>
        <v>0.37823385604502791</v>
      </c>
      <c r="AW384" t="e">
        <f t="shared" ca="1" si="163"/>
        <v>#N/A</v>
      </c>
      <c r="AX384" t="e">
        <f t="shared" ca="1" si="163"/>
        <v>#N/A</v>
      </c>
      <c r="AY384" t="e">
        <f t="shared" ca="1" si="163"/>
        <v>#N/A</v>
      </c>
    </row>
    <row r="385" spans="2:51" x14ac:dyDescent="0.2">
      <c r="B385">
        <f xml:space="preserve"> (ROW()-ROW(Bézier_t)) / (ROWS(Bézier_t) - 1)</f>
        <v>0.1552734375</v>
      </c>
      <c r="C385">
        <f t="shared" si="161"/>
        <v>0.28118836577050393</v>
      </c>
      <c r="D385">
        <f t="shared" si="161"/>
        <v>0.22974779935733175</v>
      </c>
      <c r="E385">
        <f t="shared" si="146"/>
        <v>-0.28118836577050393</v>
      </c>
      <c r="G385">
        <f t="shared" si="154"/>
        <v>9.3499700902399815E-4</v>
      </c>
      <c r="H385">
        <f t="shared" si="155"/>
        <v>1.973693022725E-4</v>
      </c>
      <c r="J385">
        <f t="shared" si="147"/>
        <v>0.32104471090695025</v>
      </c>
      <c r="K385" t="b">
        <f t="shared" ca="1" si="140"/>
        <v>0</v>
      </c>
      <c r="P385">
        <f xml:space="preserve"> 1 + ROW() - ROW(Shading_Count)</f>
        <v>319</v>
      </c>
      <c r="Q385">
        <f t="shared" si="148"/>
        <v>160</v>
      </c>
      <c r="R385">
        <f t="shared" si="149"/>
        <v>0.16268903277232316</v>
      </c>
      <c r="S385">
        <f t="shared" si="150"/>
        <v>0.11605978351341648</v>
      </c>
      <c r="T385">
        <f t="shared" si="151"/>
        <v>-0.16268903277232316</v>
      </c>
      <c r="AO385">
        <f t="shared" ca="1" si="162"/>
        <v>6.3858686201771278E-3</v>
      </c>
      <c r="AP385">
        <f t="shared" ca="1" si="162"/>
        <v>0.47590404487784782</v>
      </c>
      <c r="AQ385" t="e">
        <f t="shared" ca="1" si="162"/>
        <v>#N/A</v>
      </c>
      <c r="AR385" t="e">
        <f t="shared" ca="1" si="162"/>
        <v>#N/A</v>
      </c>
      <c r="AS385" t="e">
        <f t="shared" ca="1" si="162"/>
        <v>#N/A</v>
      </c>
      <c r="AU385">
        <f t="shared" ca="1" si="163"/>
        <v>7.5155999640958149E-2</v>
      </c>
      <c r="AV385">
        <f t="shared" ca="1" si="163"/>
        <v>0.37872053795373239</v>
      </c>
      <c r="AW385" t="e">
        <f t="shared" ca="1" si="163"/>
        <v>#N/A</v>
      </c>
      <c r="AX385" t="e">
        <f t="shared" ca="1" si="163"/>
        <v>#N/A</v>
      </c>
      <c r="AY385" t="e">
        <f t="shared" ca="1" si="163"/>
        <v>#N/A</v>
      </c>
    </row>
    <row r="386" spans="2:51" x14ac:dyDescent="0.2">
      <c r="B386">
        <f xml:space="preserve"> (ROW()-ROW(Bézier_t)) / (ROWS(Bézier_t) - 1)</f>
        <v>0.15576171875</v>
      </c>
      <c r="C386">
        <f t="shared" si="161"/>
        <v>0.28180361333652404</v>
      </c>
      <c r="D386">
        <f t="shared" si="161"/>
        <v>0.23045029376218815</v>
      </c>
      <c r="E386">
        <f t="shared" si="146"/>
        <v>-0.28180361333652404</v>
      </c>
      <c r="G386">
        <f t="shared" si="154"/>
        <v>9.3382437125414872E-4</v>
      </c>
      <c r="H386">
        <f t="shared" si="155"/>
        <v>1.9774935765085817E-4</v>
      </c>
      <c r="J386">
        <f t="shared" si="147"/>
        <v>0.32124586639395158</v>
      </c>
      <c r="K386" t="b">
        <f t="shared" ca="1" si="140"/>
        <v>0</v>
      </c>
      <c r="P386">
        <f xml:space="preserve"> 1 + ROW() - ROW(Shading_Count)</f>
        <v>320</v>
      </c>
      <c r="Q386">
        <f t="shared" si="148"/>
        <v>1890</v>
      </c>
      <c r="R386">
        <f t="shared" si="149"/>
        <v>6.2880131980636758E-2</v>
      </c>
      <c r="S386">
        <f t="shared" si="150"/>
        <v>0.72067945367966191</v>
      </c>
      <c r="T386">
        <f t="shared" si="151"/>
        <v>-6.2880131980636758E-2</v>
      </c>
      <c r="AO386">
        <f t="shared" ca="1" si="162"/>
        <v>6.7023972530783054E-3</v>
      </c>
      <c r="AP386">
        <f t="shared" ca="1" si="162"/>
        <v>0.4759098866024804</v>
      </c>
      <c r="AQ386" t="e">
        <f t="shared" ca="1" si="162"/>
        <v>#N/A</v>
      </c>
      <c r="AR386" t="e">
        <f t="shared" ca="1" si="162"/>
        <v>#N/A</v>
      </c>
      <c r="AS386" t="e">
        <f t="shared" ca="1" si="162"/>
        <v>#N/A</v>
      </c>
      <c r="AU386">
        <f t="shared" ca="1" si="163"/>
        <v>7.5162692024340172E-2</v>
      </c>
      <c r="AV386">
        <f t="shared" ca="1" si="163"/>
        <v>0.37920722609099233</v>
      </c>
      <c r="AW386" t="e">
        <f t="shared" ca="1" si="163"/>
        <v>#N/A</v>
      </c>
      <c r="AX386" t="e">
        <f t="shared" ca="1" si="163"/>
        <v>#N/A</v>
      </c>
      <c r="AY386" t="e">
        <f t="shared" ca="1" si="163"/>
        <v>#N/A</v>
      </c>
    </row>
    <row r="387" spans="2:51" x14ac:dyDescent="0.2">
      <c r="B387">
        <f xml:space="preserve"> (ROW()-ROW(Bézier_t)) / (ROWS(Bézier_t) - 1)</f>
        <v>0.15625</v>
      </c>
      <c r="C387">
        <f t="shared" si="161"/>
        <v>0.28241729736328131</v>
      </c>
      <c r="D387">
        <f t="shared" si="161"/>
        <v>0.23115259994458037</v>
      </c>
      <c r="E387">
        <f t="shared" si="146"/>
        <v>-0.28241729736328131</v>
      </c>
      <c r="G387">
        <f t="shared" si="154"/>
        <v>9.3265323594750684E-4</v>
      </c>
      <c r="H387">
        <f t="shared" si="155"/>
        <v>1.9812791690972269E-4</v>
      </c>
      <c r="J387">
        <f t="shared" si="147"/>
        <v>0.32144832501449017</v>
      </c>
      <c r="K387" t="b">
        <f t="shared" ca="1" si="140"/>
        <v>0</v>
      </c>
      <c r="P387">
        <f xml:space="preserve"> 1 + ROW() - ROW(Shading_Count)</f>
        <v>321</v>
      </c>
      <c r="Q387">
        <f t="shared" si="148"/>
        <v>161</v>
      </c>
      <c r="R387">
        <f t="shared" si="149"/>
        <v>0.16356754302978518</v>
      </c>
      <c r="S387">
        <f t="shared" si="150"/>
        <v>0.11678469999307256</v>
      </c>
      <c r="T387">
        <f t="shared" si="151"/>
        <v>-0.16356754302978518</v>
      </c>
      <c r="AO387">
        <f t="shared" ref="AO387:AS396" ca="1" si="164" xml:space="preserve"> Bézier_DistanceFromX + COS(INDEX(Bézier_DistanceStationary_Ang,AO$64)+(Bézier_t-0.5)*Circle_AngularWidth ) * INDEX(Bézier_DistanceStationary_Dist,AO$64)</f>
        <v>7.0189188764728004E-3</v>
      </c>
      <c r="AP387">
        <f t="shared" ca="1" si="164"/>
        <v>0.4759152306106435</v>
      </c>
      <c r="AQ387" t="e">
        <f t="shared" ca="1" si="164"/>
        <v>#N/A</v>
      </c>
      <c r="AR387" t="e">
        <f t="shared" ca="1" si="164"/>
        <v>#N/A</v>
      </c>
      <c r="AS387" t="e">
        <f t="shared" ca="1" si="164"/>
        <v>#N/A</v>
      </c>
      <c r="AU387">
        <f t="shared" ref="AU387:AY396" ca="1" si="165" xml:space="preserve"> Bézier_DistanceFromY + SIN(INDEX(Bézier_DistanceStationary_Ang,AU$64)+(Bézier_t-0.5)*Circle_AngularWidth ) * INDEX(Bézier_DistanceStationary_Dist,AU$64)</f>
        <v>7.5169708103394073E-2</v>
      </c>
      <c r="AV387">
        <f t="shared" ca="1" si="165"/>
        <v>0.3796939199478192</v>
      </c>
      <c r="AW387" t="e">
        <f t="shared" ca="1" si="165"/>
        <v>#N/A</v>
      </c>
      <c r="AX387" t="e">
        <f t="shared" ca="1" si="165"/>
        <v>#N/A</v>
      </c>
      <c r="AY387" t="e">
        <f t="shared" ca="1" si="165"/>
        <v>#N/A</v>
      </c>
    </row>
    <row r="388" spans="2:51" x14ac:dyDescent="0.2">
      <c r="B388">
        <f xml:space="preserve"> (ROW()-ROW(Bézier_t)) / (ROWS(Bézier_t) - 1)</f>
        <v>0.15673828125</v>
      </c>
      <c r="C388">
        <f t="shared" si="161"/>
        <v>0.28302941900328737</v>
      </c>
      <c r="D388">
        <f t="shared" si="161"/>
        <v>0.23185471731446936</v>
      </c>
      <c r="E388">
        <f t="shared" si="146"/>
        <v>-0.28302941900328737</v>
      </c>
      <c r="G388">
        <f t="shared" si="154"/>
        <v>9.3148360332511609E-4</v>
      </c>
      <c r="H388">
        <f t="shared" si="155"/>
        <v>1.9850498065382836E-4</v>
      </c>
      <c r="J388">
        <f t="shared" si="147"/>
        <v>0.32165207542011437</v>
      </c>
      <c r="K388" t="b">
        <f t="shared" ref="K388:K451" ca="1" si="166" xml:space="preserve"> IF( AND( ISNUMBER($J388), ISNUMBER(OFFSET($J388,-1,0,1,1)), ISNUMBER(OFFSET($J388,1,0,1,1)) ), SIGN($J388-OFFSET($J388,-1,0,1,1)) &lt;&gt; SIGN(OFFSET($J388,1,0,1,1)-$J388), FALSE)</f>
        <v>0</v>
      </c>
      <c r="P388">
        <f xml:space="preserve"> 1 + ROW() - ROW(Shading_Count)</f>
        <v>322</v>
      </c>
      <c r="Q388">
        <f t="shared" si="148"/>
        <v>1889</v>
      </c>
      <c r="R388">
        <f t="shared" si="149"/>
        <v>6.3300132751464844E-2</v>
      </c>
      <c r="S388">
        <f t="shared" si="150"/>
        <v>0.72099919901797227</v>
      </c>
      <c r="T388">
        <f t="shared" si="151"/>
        <v>-6.3300132751464844E-2</v>
      </c>
      <c r="AO388">
        <f t="shared" ca="1" si="164"/>
        <v>7.3354331593359148E-3</v>
      </c>
      <c r="AP388">
        <f t="shared" ca="1" si="164"/>
        <v>0.47592007689674831</v>
      </c>
      <c r="AQ388" t="e">
        <f t="shared" ca="1" si="164"/>
        <v>#N/A</v>
      </c>
      <c r="AR388" t="e">
        <f t="shared" ca="1" si="164"/>
        <v>#N/A</v>
      </c>
      <c r="AS388" t="e">
        <f t="shared" ca="1" si="164"/>
        <v>#N/A</v>
      </c>
      <c r="AU388">
        <f t="shared" ca="1" si="165"/>
        <v>7.5177047870782221E-2</v>
      </c>
      <c r="AV388">
        <f t="shared" ca="1" si="165"/>
        <v>0.38018061901521844</v>
      </c>
      <c r="AW388" t="e">
        <f t="shared" ca="1" si="165"/>
        <v>#N/A</v>
      </c>
      <c r="AX388" t="e">
        <f t="shared" ca="1" si="165"/>
        <v>#N/A</v>
      </c>
      <c r="AY388" t="e">
        <f t="shared" ca="1" si="165"/>
        <v>#N/A</v>
      </c>
    </row>
    <row r="389" spans="2:51" x14ac:dyDescent="0.2">
      <c r="B389">
        <f xml:space="preserve"> (ROW()-ROW(Bézier_t)) / (ROWS(Bézier_t) - 1)</f>
        <v>0.1572265625</v>
      </c>
      <c r="C389">
        <f t="shared" si="161"/>
        <v>0.28363997940905394</v>
      </c>
      <c r="D389">
        <f t="shared" si="161"/>
        <v>0.23255664528181599</v>
      </c>
      <c r="E389">
        <f t="shared" si="146"/>
        <v>-0.28363997940905394</v>
      </c>
      <c r="G389">
        <f t="shared" si="154"/>
        <v>9.3031547360732483E-4</v>
      </c>
      <c r="H389">
        <f t="shared" si="155"/>
        <v>1.9888054949255854E-4</v>
      </c>
      <c r="J389">
        <f t="shared" si="147"/>
        <v>0.32185710630217801</v>
      </c>
      <c r="K389" t="b">
        <f t="shared" ca="1" si="166"/>
        <v>0</v>
      </c>
      <c r="P389">
        <f xml:space="preserve"> 1 + ROW() - ROW(Shading_Count)</f>
        <v>323</v>
      </c>
      <c r="Q389">
        <f t="shared" si="148"/>
        <v>162</v>
      </c>
      <c r="R389">
        <f t="shared" si="149"/>
        <v>0.16444430649862626</v>
      </c>
      <c r="S389">
        <f t="shared" si="150"/>
        <v>0.11750952206647701</v>
      </c>
      <c r="T389">
        <f t="shared" si="151"/>
        <v>-0.16444430649862626</v>
      </c>
      <c r="AO389">
        <f t="shared" ca="1" si="164"/>
        <v>7.6519397706501452E-3</v>
      </c>
      <c r="AP389">
        <f t="shared" ca="1" si="164"/>
        <v>0.4759244254557265</v>
      </c>
      <c r="AQ389" t="e">
        <f t="shared" ca="1" si="164"/>
        <v>#N/A</v>
      </c>
      <c r="AR389" t="e">
        <f t="shared" ca="1" si="164"/>
        <v>#N/A</v>
      </c>
      <c r="AS389" t="e">
        <f t="shared" ca="1" si="164"/>
        <v>#N/A</v>
      </c>
      <c r="AU389">
        <f t="shared" ca="1" si="165"/>
        <v>7.518471131882859E-2</v>
      </c>
      <c r="AV389">
        <f t="shared" ca="1" si="165"/>
        <v>0.38066732278418991</v>
      </c>
      <c r="AW389" t="e">
        <f t="shared" ca="1" si="165"/>
        <v>#N/A</v>
      </c>
      <c r="AX389" t="e">
        <f t="shared" ca="1" si="165"/>
        <v>#N/A</v>
      </c>
      <c r="AY389" t="e">
        <f t="shared" ca="1" si="165"/>
        <v>#N/A</v>
      </c>
    </row>
    <row r="390" spans="2:51" x14ac:dyDescent="0.2">
      <c r="B390">
        <f xml:space="preserve"> (ROW()-ROW(Bézier_t)) / (ROWS(Bézier_t) - 1)</f>
        <v>0.15771484375</v>
      </c>
      <c r="C390">
        <f t="shared" si="161"/>
        <v>0.28424897973309277</v>
      </c>
      <c r="D390">
        <f t="shared" si="161"/>
        <v>0.23325838325658124</v>
      </c>
      <c r="E390">
        <f t="shared" si="146"/>
        <v>-0.28424897973309277</v>
      </c>
      <c r="G390">
        <f t="shared" si="154"/>
        <v>9.2914884701377246E-4</v>
      </c>
      <c r="H390">
        <f t="shared" si="155"/>
        <v>1.9925462403997754E-4</v>
      </c>
      <c r="J390">
        <f t="shared" si="147"/>
        <v>0.32206340639211395</v>
      </c>
      <c r="K390" t="b">
        <f t="shared" ca="1" si="166"/>
        <v>0</v>
      </c>
      <c r="P390">
        <f xml:space="preserve"> 1 + ROW() - ROW(Shading_Count)</f>
        <v>324</v>
      </c>
      <c r="Q390">
        <f t="shared" si="148"/>
        <v>1888</v>
      </c>
      <c r="R390">
        <f t="shared" si="149"/>
        <v>6.3720378273865286E-2</v>
      </c>
      <c r="S390">
        <f t="shared" si="150"/>
        <v>0.72131783036251318</v>
      </c>
      <c r="T390">
        <f t="shared" si="151"/>
        <v>-6.3720378273865286E-2</v>
      </c>
      <c r="AO390">
        <f t="shared" ca="1" si="164"/>
        <v>7.9684383794064919E-3</v>
      </c>
      <c r="AP390">
        <f t="shared" ca="1" si="164"/>
        <v>0.47592827628303014</v>
      </c>
      <c r="AQ390" t="e">
        <f t="shared" ca="1" si="164"/>
        <v>#N/A</v>
      </c>
      <c r="AR390" t="e">
        <f t="shared" ca="1" si="164"/>
        <v>#N/A</v>
      </c>
      <c r="AS390" t="e">
        <f t="shared" ca="1" si="164"/>
        <v>#N/A</v>
      </c>
      <c r="AU390">
        <f t="shared" ca="1" si="165"/>
        <v>7.519269843951859E-2</v>
      </c>
      <c r="AV390">
        <f t="shared" ca="1" si="165"/>
        <v>0.38115403074572879</v>
      </c>
      <c r="AW390" t="e">
        <f t="shared" ca="1" si="165"/>
        <v>#N/A</v>
      </c>
      <c r="AX390" t="e">
        <f t="shared" ca="1" si="165"/>
        <v>#N/A</v>
      </c>
      <c r="AY390" t="e">
        <f t="shared" ca="1" si="165"/>
        <v>#N/A</v>
      </c>
    </row>
    <row r="391" spans="2:51" x14ac:dyDescent="0.2">
      <c r="B391">
        <f xml:space="preserve"> (ROW()-ROW(Bézier_t)) / (ROWS(Bézier_t) - 1)</f>
        <v>0.158203125</v>
      </c>
      <c r="C391">
        <f t="shared" ref="C391:D410" si="167" xml:space="preserve"> ((a_*Bézier_t+b_)*Bézier_t+c_)*Bézier_t+Control0</f>
        <v>0.28485642112791543</v>
      </c>
      <c r="D391">
        <f t="shared" si="167"/>
        <v>0.23395993064872603</v>
      </c>
      <c r="E391">
        <f t="shared" si="146"/>
        <v>-0.28485642112791543</v>
      </c>
      <c r="G391">
        <f t="shared" si="154"/>
        <v>9.279837237631107E-4</v>
      </c>
      <c r="H391">
        <f t="shared" si="155"/>
        <v>1.9962720491477657E-4</v>
      </c>
      <c r="J391">
        <f t="shared" si="147"/>
        <v>0.32227096446169978</v>
      </c>
      <c r="K391" t="b">
        <f t="shared" ca="1" si="166"/>
        <v>0</v>
      </c>
      <c r="P391">
        <f xml:space="preserve"> 1 + ROW() - ROW(Shading_Count)</f>
        <v>325</v>
      </c>
      <c r="Q391">
        <f t="shared" si="148"/>
        <v>163</v>
      </c>
      <c r="R391">
        <f t="shared" si="149"/>
        <v>0.16531932433135813</v>
      </c>
      <c r="S391">
        <f t="shared" si="150"/>
        <v>0.11823424914359075</v>
      </c>
      <c r="T391">
        <f t="shared" si="151"/>
        <v>-0.16531932433135813</v>
      </c>
      <c r="AO391">
        <f t="shared" ca="1" si="164"/>
        <v>8.2849286546040537E-3</v>
      </c>
      <c r="AP391">
        <f t="shared" ca="1" si="164"/>
        <v>0.47593162937463201</v>
      </c>
      <c r="AQ391" t="e">
        <f t="shared" ca="1" si="164"/>
        <v>#N/A</v>
      </c>
      <c r="AR391" t="e">
        <f t="shared" ca="1" si="164"/>
        <v>#N/A</v>
      </c>
      <c r="AS391" t="e">
        <f t="shared" ca="1" si="164"/>
        <v>#N/A</v>
      </c>
      <c r="AU391">
        <f t="shared" ca="1" si="165"/>
        <v>7.5201009224499127E-2</v>
      </c>
      <c r="AV391">
        <f t="shared" ca="1" si="165"/>
        <v>0.38164074239082574</v>
      </c>
      <c r="AW391" t="e">
        <f t="shared" ca="1" si="165"/>
        <v>#N/A</v>
      </c>
      <c r="AX391" t="e">
        <f t="shared" ca="1" si="165"/>
        <v>#N/A</v>
      </c>
      <c r="AY391" t="e">
        <f t="shared" ca="1" si="165"/>
        <v>#N/A</v>
      </c>
    </row>
    <row r="392" spans="2:51" x14ac:dyDescent="0.2">
      <c r="B392">
        <f xml:space="preserve"> (ROW()-ROW(Bézier_t)) / (ROWS(Bézier_t) - 1)</f>
        <v>0.15869140625</v>
      </c>
      <c r="C392">
        <f t="shared" si="167"/>
        <v>0.28546230474603368</v>
      </c>
      <c r="D392">
        <f t="shared" si="167"/>
        <v>0.23466128686821131</v>
      </c>
      <c r="E392">
        <f t="shared" si="146"/>
        <v>-0.28546230474603368</v>
      </c>
      <c r="G392">
        <f t="shared" si="154"/>
        <v>9.2682010407346314E-4</v>
      </c>
      <c r="H392">
        <f t="shared" si="155"/>
        <v>1.9999829274030658E-4</v>
      </c>
      <c r="J392">
        <f t="shared" si="147"/>
        <v>0.32247976932331662</v>
      </c>
      <c r="K392" t="b">
        <f t="shared" ca="1" si="166"/>
        <v>0</v>
      </c>
      <c r="P392">
        <f xml:space="preserve"> 1 + ROW() - ROW(Shading_Count)</f>
        <v>326</v>
      </c>
      <c r="Q392">
        <f t="shared" si="148"/>
        <v>1887</v>
      </c>
      <c r="R392">
        <f t="shared" si="149"/>
        <v>6.4140867395326415E-2</v>
      </c>
      <c r="S392">
        <f t="shared" si="150"/>
        <v>0.72163534830332432</v>
      </c>
      <c r="T392">
        <f t="shared" si="151"/>
        <v>-6.4140867395326415E-2</v>
      </c>
      <c r="AO392">
        <f t="shared" ca="1" si="164"/>
        <v>8.6014102652507089E-3</v>
      </c>
      <c r="AP392">
        <f t="shared" ca="1" si="164"/>
        <v>0.47593448472702543</v>
      </c>
      <c r="AQ392" t="e">
        <f t="shared" ca="1" si="164"/>
        <v>#N/A</v>
      </c>
      <c r="AR392" t="e">
        <f t="shared" ca="1" si="164"/>
        <v>#N/A</v>
      </c>
      <c r="AS392" t="e">
        <f t="shared" ca="1" si="164"/>
        <v>#N/A</v>
      </c>
      <c r="AU392">
        <f t="shared" ca="1" si="165"/>
        <v>7.520964366507854E-2</v>
      </c>
      <c r="AV392">
        <f t="shared" ca="1" si="165"/>
        <v>0.38212745721046754</v>
      </c>
      <c r="AW392" t="e">
        <f t="shared" ca="1" si="165"/>
        <v>#N/A</v>
      </c>
      <c r="AX392" t="e">
        <f t="shared" ca="1" si="165"/>
        <v>#N/A</v>
      </c>
      <c r="AY392" t="e">
        <f t="shared" ca="1" si="165"/>
        <v>#N/A</v>
      </c>
    </row>
    <row r="393" spans="2:51" x14ac:dyDescent="0.2">
      <c r="B393">
        <f xml:space="preserve"> (ROW()-ROW(Bézier_t)) / (ROWS(Bézier_t) - 1)</f>
        <v>0.1591796875</v>
      </c>
      <c r="C393">
        <f t="shared" si="167"/>
        <v>0.28606663173995917</v>
      </c>
      <c r="D393">
        <f t="shared" si="167"/>
        <v>0.23536245132499795</v>
      </c>
      <c r="E393">
        <f t="shared" si="146"/>
        <v>-0.28606663173995917</v>
      </c>
      <c r="G393">
        <f t="shared" si="154"/>
        <v>9.2565798816189062E-4</v>
      </c>
      <c r="H393">
        <f t="shared" si="155"/>
        <v>2.0036788814452373E-4</v>
      </c>
      <c r="J393">
        <f t="shared" si="147"/>
        <v>0.32268980983020062</v>
      </c>
      <c r="K393" t="b">
        <f t="shared" ca="1" si="166"/>
        <v>0</v>
      </c>
      <c r="P393">
        <f xml:space="preserve"> 1 + ROW() - ROW(Shading_Count)</f>
        <v>327</v>
      </c>
      <c r="Q393">
        <f t="shared" si="148"/>
        <v>164</v>
      </c>
      <c r="R393">
        <f t="shared" si="149"/>
        <v>0.16619259768049235</v>
      </c>
      <c r="S393">
        <f t="shared" si="150"/>
        <v>0.11895888063437475</v>
      </c>
      <c r="T393">
        <f t="shared" si="151"/>
        <v>-0.16619259768049235</v>
      </c>
      <c r="AO393">
        <f t="shared" ca="1" si="164"/>
        <v>8.917882880363397E-3</v>
      </c>
      <c r="AP393">
        <f t="shared" ca="1" si="164"/>
        <v>0.47593684233722416</v>
      </c>
      <c r="AQ393" t="e">
        <f t="shared" ca="1" si="164"/>
        <v>#N/A</v>
      </c>
      <c r="AR393" t="e">
        <f t="shared" ca="1" si="164"/>
        <v>#N/A</v>
      </c>
      <c r="AS393" t="e">
        <f t="shared" ca="1" si="164"/>
        <v>#N/A</v>
      </c>
      <c r="AU393">
        <f t="shared" ca="1" si="165"/>
        <v>7.5218601752226832E-2</v>
      </c>
      <c r="AV393">
        <f t="shared" ca="1" si="165"/>
        <v>0.38261417469563769</v>
      </c>
      <c r="AW393" t="e">
        <f t="shared" ca="1" si="165"/>
        <v>#N/A</v>
      </c>
      <c r="AX393" t="e">
        <f t="shared" ca="1" si="165"/>
        <v>#N/A</v>
      </c>
      <c r="AY393" t="e">
        <f t="shared" ca="1" si="165"/>
        <v>#N/A</v>
      </c>
    </row>
    <row r="394" spans="2:51" x14ac:dyDescent="0.2">
      <c r="B394">
        <f xml:space="preserve"> (ROW()-ROW(Bézier_t)) / (ROWS(Bézier_t) - 1)</f>
        <v>0.15966796875</v>
      </c>
      <c r="C394">
        <f t="shared" si="167"/>
        <v>0.28666940326220358</v>
      </c>
      <c r="D394">
        <f t="shared" si="167"/>
        <v>0.2360634234290469</v>
      </c>
      <c r="E394">
        <f t="shared" si="146"/>
        <v>-0.28666940326220358</v>
      </c>
      <c r="G394">
        <f t="shared" si="154"/>
        <v>9.244973762448837E-4</v>
      </c>
      <c r="H394">
        <f t="shared" si="155"/>
        <v>2.0073599176006186E-4</v>
      </c>
      <c r="J394">
        <f t="shared" si="147"/>
        <v>0.32290107487668707</v>
      </c>
      <c r="K394" t="b">
        <f t="shared" ca="1" si="166"/>
        <v>0</v>
      </c>
      <c r="P394">
        <f xml:space="preserve"> 1 + ROW() - ROW(Shading_Count)</f>
        <v>328</v>
      </c>
      <c r="Q394">
        <f t="shared" si="148"/>
        <v>1886</v>
      </c>
      <c r="R394">
        <f t="shared" si="149"/>
        <v>6.4561598963336936E-2</v>
      </c>
      <c r="S394">
        <f t="shared" si="150"/>
        <v>0.72195175343044427</v>
      </c>
      <c r="T394">
        <f t="shared" si="151"/>
        <v>-6.4561598963336936E-2</v>
      </c>
      <c r="AO394">
        <f t="shared" ca="1" si="164"/>
        <v>9.234346168968401E-3</v>
      </c>
      <c r="AP394">
        <f t="shared" ca="1" si="164"/>
        <v>0.47593870220276263</v>
      </c>
      <c r="AQ394" t="e">
        <f t="shared" ca="1" si="164"/>
        <v>#N/A</v>
      </c>
      <c r="AR394" t="e">
        <f t="shared" ca="1" si="164"/>
        <v>#N/A</v>
      </c>
      <c r="AS394" t="e">
        <f t="shared" ca="1" si="164"/>
        <v>#N/A</v>
      </c>
      <c r="AU394">
        <f t="shared" ca="1" si="165"/>
        <v>7.5227883476575386E-2</v>
      </c>
      <c r="AV394">
        <f t="shared" ca="1" si="165"/>
        <v>0.38310089433731703</v>
      </c>
      <c r="AW394" t="e">
        <f t="shared" ca="1" si="165"/>
        <v>#N/A</v>
      </c>
      <c r="AX394" t="e">
        <f t="shared" ca="1" si="165"/>
        <v>#N/A</v>
      </c>
      <c r="AY394" t="e">
        <f t="shared" ca="1" si="165"/>
        <v>#N/A</v>
      </c>
    </row>
    <row r="395" spans="2:51" x14ac:dyDescent="0.2">
      <c r="B395">
        <f xml:space="preserve"> (ROW()-ROW(Bézier_t)) / (ROWS(Bézier_t) - 1)</f>
        <v>0.16015625</v>
      </c>
      <c r="C395">
        <f t="shared" si="167"/>
        <v>0.28727062046527868</v>
      </c>
      <c r="D395">
        <f t="shared" si="167"/>
        <v>0.23676420259031913</v>
      </c>
      <c r="E395">
        <f t="shared" si="146"/>
        <v>-0.28727062046527868</v>
      </c>
      <c r="G395">
        <f t="shared" si="154"/>
        <v>9.2333826853805648E-4</v>
      </c>
      <c r="H395">
        <f t="shared" si="155"/>
        <v>2.011026042241545E-4</v>
      </c>
      <c r="J395">
        <f t="shared" si="147"/>
        <v>0.32311355339844783</v>
      </c>
      <c r="K395" t="b">
        <f t="shared" ca="1" si="166"/>
        <v>0</v>
      </c>
      <c r="P395">
        <f xml:space="preserve"> 1 + ROW() - ROW(Shading_Count)</f>
        <v>329</v>
      </c>
      <c r="Q395">
        <f t="shared" si="148"/>
        <v>165</v>
      </c>
      <c r="R395">
        <f t="shared" si="149"/>
        <v>0.16706412769854073</v>
      </c>
      <c r="S395">
        <f t="shared" si="150"/>
        <v>0.1196834159487899</v>
      </c>
      <c r="T395">
        <f t="shared" si="151"/>
        <v>-0.16706412769854073</v>
      </c>
      <c r="AO395">
        <f t="shared" ca="1" si="164"/>
        <v>9.5507998001020285E-3</v>
      </c>
      <c r="AP395">
        <f t="shared" ca="1" si="164"/>
        <v>0.47594006432169567</v>
      </c>
      <c r="AQ395" t="e">
        <f t="shared" ca="1" si="164"/>
        <v>#N/A</v>
      </c>
      <c r="AR395" t="e">
        <f t="shared" ca="1" si="164"/>
        <v>#N/A</v>
      </c>
      <c r="AS395" t="e">
        <f t="shared" ca="1" si="164"/>
        <v>#N/A</v>
      </c>
      <c r="AU395">
        <f t="shared" ca="1" si="165"/>
        <v>7.5237488828417243E-2</v>
      </c>
      <c r="AV395">
        <f t="shared" ca="1" si="165"/>
        <v>0.38358761562648391</v>
      </c>
      <c r="AW395" t="e">
        <f t="shared" ca="1" si="165"/>
        <v>#N/A</v>
      </c>
      <c r="AX395" t="e">
        <f t="shared" ca="1" si="165"/>
        <v>#N/A</v>
      </c>
      <c r="AY395" t="e">
        <f t="shared" ca="1" si="165"/>
        <v>#N/A</v>
      </c>
    </row>
    <row r="396" spans="2:51" x14ac:dyDescent="0.2">
      <c r="B396">
        <f xml:space="preserve"> (ROW()-ROW(Bézier_t)) / (ROWS(Bézier_t) - 1)</f>
        <v>0.16064453125</v>
      </c>
      <c r="C396">
        <f t="shared" si="167"/>
        <v>0.28787028450169605</v>
      </c>
      <c r="D396">
        <f t="shared" si="167"/>
        <v>0.23746478821877551</v>
      </c>
      <c r="E396">
        <f t="shared" si="146"/>
        <v>-0.28787028450169605</v>
      </c>
      <c r="G396">
        <f t="shared" si="154"/>
        <v>9.2218066525599188E-4</v>
      </c>
      <c r="H396">
        <f t="shared" si="155"/>
        <v>2.0146772617862777E-4</v>
      </c>
      <c r="J396">
        <f t="shared" si="147"/>
        <v>0.32332723437272137</v>
      </c>
      <c r="K396" t="b">
        <f t="shared" ca="1" si="166"/>
        <v>0</v>
      </c>
      <c r="P396">
        <f xml:space="preserve"> 1 + ROW() - ROW(Shading_Count)</f>
        <v>330</v>
      </c>
      <c r="Q396">
        <f t="shared" si="148"/>
        <v>1885</v>
      </c>
      <c r="R396">
        <f t="shared" si="149"/>
        <v>6.4982571825384763E-2</v>
      </c>
      <c r="S396">
        <f t="shared" si="150"/>
        <v>0.72226704633391237</v>
      </c>
      <c r="T396">
        <f t="shared" si="151"/>
        <v>-6.4982571825384763E-2</v>
      </c>
      <c r="AO396">
        <f t="shared" ca="1" si="164"/>
        <v>9.8672434428102081E-3</v>
      </c>
      <c r="AP396">
        <f t="shared" ca="1" si="164"/>
        <v>0.4759409286925988</v>
      </c>
      <c r="AQ396" t="e">
        <f t="shared" ca="1" si="164"/>
        <v>#N/A</v>
      </c>
      <c r="AR396" t="e">
        <f t="shared" ca="1" si="164"/>
        <v>#N/A</v>
      </c>
      <c r="AS396" t="e">
        <f t="shared" ca="1" si="164"/>
        <v>#N/A</v>
      </c>
      <c r="AU396">
        <f t="shared" ca="1" si="165"/>
        <v>7.5247417797706884E-2</v>
      </c>
      <c r="AV396">
        <f t="shared" ca="1" si="165"/>
        <v>0.38407433805411506</v>
      </c>
      <c r="AW396" t="e">
        <f t="shared" ca="1" si="165"/>
        <v>#N/A</v>
      </c>
      <c r="AX396" t="e">
        <f t="shared" ca="1" si="165"/>
        <v>#N/A</v>
      </c>
      <c r="AY396" t="e">
        <f t="shared" ca="1" si="165"/>
        <v>#N/A</v>
      </c>
    </row>
    <row r="397" spans="2:51" x14ac:dyDescent="0.2">
      <c r="B397">
        <f xml:space="preserve"> (ROW()-ROW(Bézier_t)) / (ROWS(Bézier_t) - 1)</f>
        <v>0.1611328125</v>
      </c>
      <c r="C397">
        <f t="shared" si="167"/>
        <v>0.28846839652396744</v>
      </c>
      <c r="D397">
        <f t="shared" si="167"/>
        <v>0.23816517972437698</v>
      </c>
      <c r="E397">
        <f t="shared" si="146"/>
        <v>-0.28846839652396744</v>
      </c>
      <c r="G397">
        <f t="shared" si="154"/>
        <v>9.2102456661278566E-4</v>
      </c>
      <c r="H397">
        <f t="shared" si="155"/>
        <v>2.0183135826996548E-4</v>
      </c>
      <c r="J397">
        <f t="shared" si="147"/>
        <v>0.32354210681853618</v>
      </c>
      <c r="K397" t="b">
        <f t="shared" ca="1" si="166"/>
        <v>0</v>
      </c>
      <c r="P397">
        <f xml:space="preserve"> 1 + ROW() - ROW(Shading_Count)</f>
        <v>331</v>
      </c>
      <c r="Q397">
        <f t="shared" si="148"/>
        <v>166</v>
      </c>
      <c r="R397">
        <f t="shared" si="149"/>
        <v>0.16793391553801487</v>
      </c>
      <c r="S397">
        <f t="shared" si="150"/>
        <v>0.12040785449679713</v>
      </c>
      <c r="T397">
        <f t="shared" si="151"/>
        <v>-0.16793391553801487</v>
      </c>
      <c r="AO397">
        <f t="shared" ref="AO397:AS406" ca="1" si="168" xml:space="preserve"> Bézier_DistanceFromX + COS(INDEX(Bézier_DistanceStationary_Ang,AO$64)+(Bézier_t-0.5)*Circle_AngularWidth ) * INDEX(Bézier_DistanceStationary_Dist,AO$64)</f>
        <v>1.0183676766149794E-2</v>
      </c>
      <c r="AP397">
        <f t="shared" ca="1" si="168"/>
        <v>0.47594129531456797</v>
      </c>
      <c r="AQ397" t="e">
        <f t="shared" ca="1" si="168"/>
        <v>#N/A</v>
      </c>
      <c r="AR397" t="e">
        <f t="shared" ca="1" si="168"/>
        <v>#N/A</v>
      </c>
      <c r="AS397" t="e">
        <f t="shared" ca="1" si="168"/>
        <v>#N/A</v>
      </c>
      <c r="AU397">
        <f t="shared" ref="AU397:AY406" ca="1" si="169" xml:space="preserve"> Bézier_DistanceFromY + SIN(INDEX(Bézier_DistanceStationary_Ang,AU$64)+(Bézier_t-0.5)*Circle_AngularWidth ) * INDEX(Bézier_DistanceStationary_Dist,AU$64)</f>
        <v>7.5257670374060393E-2</v>
      </c>
      <c r="AV397">
        <f t="shared" ca="1" si="169"/>
        <v>0.38456106111118615</v>
      </c>
      <c r="AW397" t="e">
        <f t="shared" ca="1" si="169"/>
        <v>#N/A</v>
      </c>
      <c r="AX397" t="e">
        <f t="shared" ca="1" si="169"/>
        <v>#N/A</v>
      </c>
      <c r="AY397" t="e">
        <f t="shared" ca="1" si="169"/>
        <v>#N/A</v>
      </c>
    </row>
    <row r="398" spans="2:51" x14ac:dyDescent="0.2">
      <c r="B398">
        <f xml:space="preserve"> (ROW()-ROW(Bézier_t)) / (ROWS(Bézier_t) - 1)</f>
        <v>0.16162109375</v>
      </c>
      <c r="C398">
        <f t="shared" si="167"/>
        <v>0.2890649576846045</v>
      </c>
      <c r="D398">
        <f t="shared" si="167"/>
        <v>0.23886537651708448</v>
      </c>
      <c r="E398">
        <f t="shared" si="146"/>
        <v>-0.2890649576846045</v>
      </c>
      <c r="G398">
        <f t="shared" si="154"/>
        <v>9.1986997282142836E-4</v>
      </c>
      <c r="H398">
        <f t="shared" si="155"/>
        <v>2.0219350114922242E-4</v>
      </c>
      <c r="J398">
        <f t="shared" si="147"/>
        <v>0.32375815979692685</v>
      </c>
      <c r="K398" t="b">
        <f t="shared" ca="1" si="166"/>
        <v>0</v>
      </c>
      <c r="P398">
        <f xml:space="preserve"> 1 + ROW() - ROW(Shading_Count)</f>
        <v>332</v>
      </c>
      <c r="Q398">
        <f t="shared" si="148"/>
        <v>1884</v>
      </c>
      <c r="R398">
        <f t="shared" si="149"/>
        <v>6.5403784828959033E-2</v>
      </c>
      <c r="S398">
        <f t="shared" si="150"/>
        <v>0.72258122760376764</v>
      </c>
      <c r="T398">
        <f t="shared" si="151"/>
        <v>-6.5403784828959033E-2</v>
      </c>
      <c r="AO398">
        <f t="shared" ca="1" si="168"/>
        <v>1.050009943918816E-2</v>
      </c>
      <c r="AP398">
        <f t="shared" ca="1" si="168"/>
        <v>0.47594116418721982</v>
      </c>
      <c r="AQ398" t="e">
        <f t="shared" ca="1" si="168"/>
        <v>#N/A</v>
      </c>
      <c r="AR398" t="e">
        <f t="shared" ca="1" si="168"/>
        <v>#N/A</v>
      </c>
      <c r="AS398" t="e">
        <f t="shared" ca="1" si="168"/>
        <v>#N/A</v>
      </c>
      <c r="AU398">
        <f t="shared" ca="1" si="169"/>
        <v>7.5268246546755457E-2</v>
      </c>
      <c r="AV398">
        <f t="shared" ca="1" si="169"/>
        <v>0.38504778428867198</v>
      </c>
      <c r="AW398" t="e">
        <f t="shared" ca="1" si="169"/>
        <v>#N/A</v>
      </c>
      <c r="AX398" t="e">
        <f t="shared" ca="1" si="169"/>
        <v>#N/A</v>
      </c>
      <c r="AY398" t="e">
        <f t="shared" ca="1" si="169"/>
        <v>#N/A</v>
      </c>
    </row>
    <row r="399" spans="2:51" x14ac:dyDescent="0.2">
      <c r="B399">
        <f xml:space="preserve"> (ROW()-ROW(Bézier_t)) / (ROWS(Bézier_t) - 1)</f>
        <v>0.162109375</v>
      </c>
      <c r="C399">
        <f t="shared" si="167"/>
        <v>0.28965996913611891</v>
      </c>
      <c r="D399">
        <f t="shared" si="167"/>
        <v>0.23956537800685893</v>
      </c>
      <c r="E399">
        <f t="shared" si="146"/>
        <v>-0.28965996913611891</v>
      </c>
      <c r="G399">
        <f t="shared" si="154"/>
        <v>9.1871688409419117E-4</v>
      </c>
      <c r="H399">
        <f t="shared" si="155"/>
        <v>2.0255415547205764E-4</v>
      </c>
      <c r="J399">
        <f t="shared" si="147"/>
        <v>0.32397538241114388</v>
      </c>
      <c r="K399" t="b">
        <f t="shared" ca="1" si="166"/>
        <v>0</v>
      </c>
      <c r="P399">
        <f xml:space="preserve"> 1 + ROW() - ROW(Shading_Count)</f>
        <v>333</v>
      </c>
      <c r="Q399">
        <f t="shared" si="148"/>
        <v>167</v>
      </c>
      <c r="R399">
        <f t="shared" si="149"/>
        <v>0.1688019623514265</v>
      </c>
      <c r="S399">
        <f t="shared" si="150"/>
        <v>0.12113219568835737</v>
      </c>
      <c r="T399">
        <f t="shared" si="151"/>
        <v>-0.1688019623514265</v>
      </c>
      <c r="AO399">
        <f t="shared" ca="1" si="168"/>
        <v>1.0816511131003818E-2</v>
      </c>
      <c r="AP399">
        <f t="shared" ca="1" si="168"/>
        <v>0.47594053531069147</v>
      </c>
      <c r="AQ399" t="e">
        <f t="shared" ca="1" si="168"/>
        <v>#N/A</v>
      </c>
      <c r="AR399" t="e">
        <f t="shared" ca="1" si="168"/>
        <v>#N/A</v>
      </c>
      <c r="AS399" t="e">
        <f t="shared" ca="1" si="168"/>
        <v>#N/A</v>
      </c>
      <c r="AU399">
        <f t="shared" ca="1" si="169"/>
        <v>7.5279146304731204E-2</v>
      </c>
      <c r="AV399">
        <f t="shared" ca="1" si="169"/>
        <v>0.38553450707754722</v>
      </c>
      <c r="AW399" t="e">
        <f t="shared" ca="1" si="169"/>
        <v>#N/A</v>
      </c>
      <c r="AX399" t="e">
        <f t="shared" ca="1" si="169"/>
        <v>#N/A</v>
      </c>
      <c r="AY399" t="e">
        <f t="shared" ca="1" si="169"/>
        <v>#N/A</v>
      </c>
    </row>
    <row r="400" spans="2:51" x14ac:dyDescent="0.2">
      <c r="B400">
        <f xml:space="preserve"> (ROW()-ROW(Bézier_t)) / (ROWS(Bézier_t) - 1)</f>
        <v>0.16259765625</v>
      </c>
      <c r="C400">
        <f t="shared" si="167"/>
        <v>0.29025343203102244</v>
      </c>
      <c r="D400">
        <f t="shared" si="167"/>
        <v>0.24026518360366125</v>
      </c>
      <c r="E400">
        <f t="shared" si="146"/>
        <v>-0.29025343203102244</v>
      </c>
      <c r="G400">
        <f t="shared" si="154"/>
        <v>9.1756530064248786E-4</v>
      </c>
      <c r="H400">
        <f t="shared" si="155"/>
        <v>2.029133218987195E-4</v>
      </c>
      <c r="J400">
        <f t="shared" si="147"/>
        <v>0.32419376380685622</v>
      </c>
      <c r="K400" t="b">
        <f t="shared" ca="1" si="166"/>
        <v>0</v>
      </c>
      <c r="P400">
        <f xml:space="preserve"> 1 + ROW() - ROW(Shading_Count)</f>
        <v>334</v>
      </c>
      <c r="Q400">
        <f t="shared" si="148"/>
        <v>1883</v>
      </c>
      <c r="R400">
        <f t="shared" si="149"/>
        <v>6.5825236821547228E-2</v>
      </c>
      <c r="S400">
        <f t="shared" si="150"/>
        <v>0.72289429783004899</v>
      </c>
      <c r="T400">
        <f t="shared" si="151"/>
        <v>-6.5825236821547228E-2</v>
      </c>
      <c r="AO400">
        <f t="shared" ca="1" si="168"/>
        <v>1.1132911510687035E-2</v>
      </c>
      <c r="AP400">
        <f t="shared" ca="1" si="168"/>
        <v>0.47593940868564066</v>
      </c>
      <c r="AQ400" t="e">
        <f t="shared" ca="1" si="168"/>
        <v>#N/A</v>
      </c>
      <c r="AR400" t="e">
        <f t="shared" ca="1" si="168"/>
        <v>#N/A</v>
      </c>
      <c r="AS400" t="e">
        <f t="shared" ca="1" si="168"/>
        <v>#N/A</v>
      </c>
      <c r="AU400">
        <f t="shared" ca="1" si="169"/>
        <v>7.5290369636588528E-2</v>
      </c>
      <c r="AV400">
        <f t="shared" ca="1" si="169"/>
        <v>0.38602122896878727</v>
      </c>
      <c r="AW400" t="e">
        <f t="shared" ca="1" si="169"/>
        <v>#N/A</v>
      </c>
      <c r="AX400" t="e">
        <f t="shared" ca="1" si="169"/>
        <v>#N/A</v>
      </c>
      <c r="AY400" t="e">
        <f t="shared" ca="1" si="169"/>
        <v>#N/A</v>
      </c>
    </row>
    <row r="401" spans="2:51" x14ac:dyDescent="0.2">
      <c r="B401">
        <f xml:space="preserve"> (ROW()-ROW(Bézier_t)) / (ROWS(Bézier_t) - 1)</f>
        <v>0.1630859375</v>
      </c>
      <c r="C401">
        <f t="shared" si="167"/>
        <v>0.29084534752182667</v>
      </c>
      <c r="D401">
        <f t="shared" si="167"/>
        <v>0.24096479271745241</v>
      </c>
      <c r="E401">
        <f t="shared" si="146"/>
        <v>-0.29084534752182667</v>
      </c>
      <c r="G401">
        <f t="shared" si="154"/>
        <v>9.1641522267674322E-4</v>
      </c>
      <c r="H401">
        <f t="shared" si="155"/>
        <v>2.0327100109404693E-4</v>
      </c>
      <c r="J401">
        <f t="shared" si="147"/>
        <v>0.32441329317234729</v>
      </c>
      <c r="K401" t="b">
        <f t="shared" ca="1" si="166"/>
        <v>0</v>
      </c>
      <c r="P401">
        <f xml:space="preserve"> 1 + ROW() - ROW(Shading_Count)</f>
        <v>335</v>
      </c>
      <c r="Q401">
        <f t="shared" si="148"/>
        <v>168</v>
      </c>
      <c r="R401">
        <f t="shared" si="149"/>
        <v>0.16966826929128734</v>
      </c>
      <c r="S401">
        <f t="shared" si="150"/>
        <v>0.12185643893343155</v>
      </c>
      <c r="T401">
        <f t="shared" si="151"/>
        <v>-0.16966826929128734</v>
      </c>
      <c r="AO401">
        <f t="shared" ca="1" si="168"/>
        <v>1.1449300247339434E-2</v>
      </c>
      <c r="AP401">
        <f t="shared" ca="1" si="168"/>
        <v>0.47593778431324557</v>
      </c>
      <c r="AQ401" t="e">
        <f t="shared" ca="1" si="168"/>
        <v>#N/A</v>
      </c>
      <c r="AR401" t="e">
        <f t="shared" ca="1" si="168"/>
        <v>#N/A</v>
      </c>
      <c r="AS401" t="e">
        <f t="shared" ca="1" si="168"/>
        <v>#N/A</v>
      </c>
      <c r="AU401">
        <f t="shared" ca="1" si="169"/>
        <v>7.5301916530589763E-2</v>
      </c>
      <c r="AV401">
        <f t="shared" ca="1" si="169"/>
        <v>0.38650794945336808</v>
      </c>
      <c r="AW401" t="e">
        <f t="shared" ca="1" si="169"/>
        <v>#N/A</v>
      </c>
      <c r="AX401" t="e">
        <f t="shared" ca="1" si="169"/>
        <v>#N/A</v>
      </c>
      <c r="AY401" t="e">
        <f t="shared" ca="1" si="169"/>
        <v>#N/A</v>
      </c>
    </row>
    <row r="402" spans="2:51" x14ac:dyDescent="0.2">
      <c r="B402">
        <f xml:space="preserve"> (ROW()-ROW(Bézier_t)) / (ROWS(Bézier_t) - 1)</f>
        <v>0.16357421875</v>
      </c>
      <c r="C402">
        <f t="shared" si="167"/>
        <v>0.29143571676104335</v>
      </c>
      <c r="D402">
        <f t="shared" si="167"/>
        <v>0.24166420475819331</v>
      </c>
      <c r="E402">
        <f t="shared" si="146"/>
        <v>-0.29143571676104335</v>
      </c>
      <c r="G402">
        <f t="shared" si="154"/>
        <v>9.1526665040665841E-4</v>
      </c>
      <c r="H402">
        <f t="shared" si="155"/>
        <v>2.0362719372743067E-4</v>
      </c>
      <c r="J402">
        <f t="shared" si="147"/>
        <v>0.32463395973870457</v>
      </c>
      <c r="K402" t="b">
        <f t="shared" ca="1" si="166"/>
        <v>0</v>
      </c>
      <c r="P402">
        <f xml:space="preserve"> 1 + ROW() - ROW(Shading_Count)</f>
        <v>336</v>
      </c>
      <c r="Q402">
        <f t="shared" si="148"/>
        <v>1882</v>
      </c>
      <c r="R402">
        <f t="shared" si="149"/>
        <v>6.624692665063768E-2</v>
      </c>
      <c r="S402">
        <f t="shared" si="150"/>
        <v>0.72320625760279567</v>
      </c>
      <c r="T402">
        <f t="shared" si="151"/>
        <v>-6.624692665063768E-2</v>
      </c>
      <c r="AO402">
        <f t="shared" ca="1" si="168"/>
        <v>1.1765677010075358E-2</v>
      </c>
      <c r="AP402">
        <f t="shared" ca="1" si="168"/>
        <v>0.47593566219520506</v>
      </c>
      <c r="AQ402" t="e">
        <f t="shared" ca="1" si="168"/>
        <v>#N/A</v>
      </c>
      <c r="AR402" t="e">
        <f t="shared" ca="1" si="168"/>
        <v>#N/A</v>
      </c>
      <c r="AS402" t="e">
        <f t="shared" ca="1" si="168"/>
        <v>#N/A</v>
      </c>
      <c r="AU402">
        <f t="shared" ca="1" si="169"/>
        <v>7.5313786974659014E-2</v>
      </c>
      <c r="AV402">
        <f t="shared" ca="1" si="169"/>
        <v>0.38699466802226729</v>
      </c>
      <c r="AW402" t="e">
        <f t="shared" ca="1" si="169"/>
        <v>#N/A</v>
      </c>
      <c r="AX402" t="e">
        <f t="shared" ca="1" si="169"/>
        <v>#N/A</v>
      </c>
      <c r="AY402" t="e">
        <f t="shared" ca="1" si="169"/>
        <v>#N/A</v>
      </c>
    </row>
    <row r="403" spans="2:51" x14ac:dyDescent="0.2">
      <c r="B403">
        <f xml:space="preserve"> (ROW()-ROW(Bézier_t)) / (ROWS(Bézier_t) - 1)</f>
        <v>0.1640625</v>
      </c>
      <c r="C403">
        <f t="shared" si="167"/>
        <v>0.29202454090118413</v>
      </c>
      <c r="D403">
        <f t="shared" si="167"/>
        <v>0.24236341913584486</v>
      </c>
      <c r="E403">
        <f t="shared" si="146"/>
        <v>-0.29202454090118413</v>
      </c>
      <c r="G403">
        <f t="shared" si="154"/>
        <v>9.1411958404093478E-4</v>
      </c>
      <c r="H403">
        <f t="shared" si="155"/>
        <v>2.039819004728544E-4</v>
      </c>
      <c r="J403">
        <f t="shared" si="147"/>
        <v>0.32485575278000234</v>
      </c>
      <c r="K403" t="b">
        <f t="shared" ca="1" si="166"/>
        <v>0</v>
      </c>
      <c r="P403">
        <f xml:space="preserve"> 1 + ROW() - ROW(Shading_Count)</f>
        <v>337</v>
      </c>
      <c r="Q403">
        <f t="shared" si="148"/>
        <v>169</v>
      </c>
      <c r="R403">
        <f t="shared" si="149"/>
        <v>0.17053283751010898</v>
      </c>
      <c r="S403">
        <f t="shared" si="150"/>
        <v>0.1225805836419806</v>
      </c>
      <c r="T403">
        <f t="shared" si="151"/>
        <v>-0.17053283751010898</v>
      </c>
      <c r="AO403">
        <f t="shared" ca="1" si="168"/>
        <v>1.2082041468021129E-2</v>
      </c>
      <c r="AP403">
        <f t="shared" ca="1" si="168"/>
        <v>0.47593304233373845</v>
      </c>
      <c r="AQ403" t="e">
        <f t="shared" ca="1" si="168"/>
        <v>#N/A</v>
      </c>
      <c r="AR403" t="e">
        <f t="shared" ca="1" si="168"/>
        <v>#N/A</v>
      </c>
      <c r="AS403" t="e">
        <f t="shared" ca="1" si="168"/>
        <v>#N/A</v>
      </c>
      <c r="AU403">
        <f t="shared" ca="1" si="169"/>
        <v>7.5325980956381822E-2</v>
      </c>
      <c r="AV403">
        <f t="shared" ca="1" si="169"/>
        <v>0.38748138416646438</v>
      </c>
      <c r="AW403" t="e">
        <f t="shared" ca="1" si="169"/>
        <v>#N/A</v>
      </c>
      <c r="AX403" t="e">
        <f t="shared" ca="1" si="169"/>
        <v>#N/A</v>
      </c>
      <c r="AY403" t="e">
        <f t="shared" ca="1" si="169"/>
        <v>#N/A</v>
      </c>
    </row>
    <row r="404" spans="2:51" x14ac:dyDescent="0.2">
      <c r="B404">
        <f xml:space="preserve"> (ROW()-ROW(Bézier_t)) / (ROWS(Bézier_t) - 1)</f>
        <v>0.16455078125</v>
      </c>
      <c r="C404">
        <f t="shared" si="167"/>
        <v>0.29261182109476069</v>
      </c>
      <c r="D404">
        <f t="shared" si="167"/>
        <v>0.243062435260368</v>
      </c>
      <c r="E404">
        <f t="shared" si="146"/>
        <v>-0.29261182109476069</v>
      </c>
      <c r="G404">
        <f t="shared" si="154"/>
        <v>9.1297402378746678E-4</v>
      </c>
      <c r="H404">
        <f t="shared" si="155"/>
        <v>2.0433512200885602E-4</v>
      </c>
      <c r="J404">
        <f t="shared" si="147"/>
        <v>0.32507866161347787</v>
      </c>
      <c r="K404" t="b">
        <f t="shared" ca="1" si="166"/>
        <v>0</v>
      </c>
      <c r="P404">
        <f xml:space="preserve"> 1 + ROW() - ROW(Shading_Count)</f>
        <v>338</v>
      </c>
      <c r="Q404">
        <f t="shared" si="148"/>
        <v>1881</v>
      </c>
      <c r="R404">
        <f t="shared" si="149"/>
        <v>6.6668853163719094E-2</v>
      </c>
      <c r="S404">
        <f t="shared" si="150"/>
        <v>0.72351710751204668</v>
      </c>
      <c r="T404">
        <f t="shared" si="151"/>
        <v>-6.6668853163719094E-2</v>
      </c>
      <c r="AO404">
        <f t="shared" ca="1" si="168"/>
        <v>1.2398393290316409E-2</v>
      </c>
      <c r="AP404">
        <f t="shared" ca="1" si="168"/>
        <v>0.47592992473158557</v>
      </c>
      <c r="AQ404" t="e">
        <f t="shared" ca="1" si="168"/>
        <v>#N/A</v>
      </c>
      <c r="AR404" t="e">
        <f t="shared" ca="1" si="168"/>
        <v>#N/A</v>
      </c>
      <c r="AS404" t="e">
        <f t="shared" ca="1" si="168"/>
        <v>#N/A</v>
      </c>
      <c r="AU404">
        <f t="shared" ca="1" si="169"/>
        <v>7.5338498463005554E-2</v>
      </c>
      <c r="AV404">
        <f t="shared" ca="1" si="169"/>
        <v>0.38796809737694166</v>
      </c>
      <c r="AW404" t="e">
        <f t="shared" ca="1" si="169"/>
        <v>#N/A</v>
      </c>
      <c r="AX404" t="e">
        <f t="shared" ca="1" si="169"/>
        <v>#N/A</v>
      </c>
      <c r="AY404" t="e">
        <f t="shared" ca="1" si="169"/>
        <v>#N/A</v>
      </c>
    </row>
    <row r="405" spans="2:51" x14ac:dyDescent="0.2">
      <c r="B405">
        <f xml:space="preserve"> (ROW()-ROW(Bézier_t)) / (ROWS(Bézier_t) - 1)</f>
        <v>0.1650390625</v>
      </c>
      <c r="C405">
        <f t="shared" si="167"/>
        <v>0.2931975584942848</v>
      </c>
      <c r="D405">
        <f t="shared" si="167"/>
        <v>0.24376125254172365</v>
      </c>
      <c r="E405">
        <f t="shared" si="146"/>
        <v>-0.2931975584942848</v>
      </c>
      <c r="G405">
        <f t="shared" si="154"/>
        <v>9.1182996985324618E-4</v>
      </c>
      <c r="H405">
        <f t="shared" si="155"/>
        <v>2.0468685901852885E-4</v>
      </c>
      <c r="J405">
        <f t="shared" si="147"/>
        <v>0.32530267559970166</v>
      </c>
      <c r="K405" t="b">
        <f t="shared" ca="1" si="166"/>
        <v>0</v>
      </c>
      <c r="P405">
        <f xml:space="preserve"> 1 + ROW() - ROW(Shading_Count)</f>
        <v>339</v>
      </c>
      <c r="Q405">
        <f t="shared" si="148"/>
        <v>170</v>
      </c>
      <c r="R405">
        <f t="shared" si="149"/>
        <v>0.17139566816040319</v>
      </c>
      <c r="S405">
        <f t="shared" si="150"/>
        <v>0.12330462922396546</v>
      </c>
      <c r="T405">
        <f t="shared" si="151"/>
        <v>-0.17139566816040319</v>
      </c>
      <c r="AO405">
        <f t="shared" ca="1" si="168"/>
        <v>1.2714732146113811E-2</v>
      </c>
      <c r="AP405">
        <f t="shared" ca="1" si="168"/>
        <v>0.47592630939200703</v>
      </c>
      <c r="AQ405" t="e">
        <f t="shared" ca="1" si="168"/>
        <v>#N/A</v>
      </c>
      <c r="AR405" t="e">
        <f t="shared" ca="1" si="168"/>
        <v>#N/A</v>
      </c>
      <c r="AS405" t="e">
        <f t="shared" ca="1" si="168"/>
        <v>#N/A</v>
      </c>
      <c r="AU405">
        <f t="shared" ca="1" si="169"/>
        <v>7.5351339481439072E-2</v>
      </c>
      <c r="AV405">
        <f t="shared" ca="1" si="169"/>
        <v>0.38845480714468422</v>
      </c>
      <c r="AW405" t="e">
        <f t="shared" ca="1" si="169"/>
        <v>#N/A</v>
      </c>
      <c r="AX405" t="e">
        <f t="shared" ca="1" si="169"/>
        <v>#N/A</v>
      </c>
      <c r="AY405" t="e">
        <f t="shared" ca="1" si="169"/>
        <v>#N/A</v>
      </c>
    </row>
    <row r="406" spans="2:51" x14ac:dyDescent="0.2">
      <c r="B406">
        <f xml:space="preserve"> (ROW()-ROW(Bézier_t)) / (ROWS(Bézier_t) - 1)</f>
        <v>0.16552734375</v>
      </c>
      <c r="C406">
        <f t="shared" si="167"/>
        <v>0.29378175425226805</v>
      </c>
      <c r="D406">
        <f t="shared" si="167"/>
        <v>0.24445987038987274</v>
      </c>
      <c r="E406">
        <f t="shared" si="146"/>
        <v>-0.29378175425226805</v>
      </c>
      <c r="G406">
        <f t="shared" si="154"/>
        <v>9.1068742244421088E-4</v>
      </c>
      <c r="H406">
        <f t="shared" si="155"/>
        <v>2.0503711218951458E-4</v>
      </c>
      <c r="J406">
        <f t="shared" si="147"/>
        <v>0.32552778414274058</v>
      </c>
      <c r="K406" t="b">
        <f t="shared" ca="1" si="166"/>
        <v>0</v>
      </c>
      <c r="P406">
        <f xml:space="preserve"> 1 + ROW() - ROW(Shading_Count)</f>
        <v>340</v>
      </c>
      <c r="Q406">
        <f t="shared" si="148"/>
        <v>1880</v>
      </c>
      <c r="R406">
        <f t="shared" si="149"/>
        <v>6.7091015208279384E-2</v>
      </c>
      <c r="S406">
        <f t="shared" si="150"/>
        <v>0.72382684814784115</v>
      </c>
      <c r="T406">
        <f t="shared" si="151"/>
        <v>-6.7091015208279384E-2</v>
      </c>
      <c r="AO406">
        <f t="shared" ca="1" si="168"/>
        <v>1.3031057704579505E-2</v>
      </c>
      <c r="AP406">
        <f t="shared" ca="1" si="168"/>
        <v>0.47592219631878374</v>
      </c>
      <c r="AQ406" t="e">
        <f t="shared" ca="1" si="168"/>
        <v>#N/A</v>
      </c>
      <c r="AR406" t="e">
        <f t="shared" ca="1" si="168"/>
        <v>#N/A</v>
      </c>
      <c r="AS406" t="e">
        <f t="shared" ca="1" si="168"/>
        <v>#N/A</v>
      </c>
      <c r="AU406">
        <f t="shared" ca="1" si="169"/>
        <v>7.5364503998253007E-2</v>
      </c>
      <c r="AV406">
        <f t="shared" ca="1" si="169"/>
        <v>0.3889415129606808</v>
      </c>
      <c r="AW406" t="e">
        <f t="shared" ca="1" si="169"/>
        <v>#N/A</v>
      </c>
      <c r="AX406" t="e">
        <f t="shared" ca="1" si="169"/>
        <v>#N/A</v>
      </c>
      <c r="AY406" t="e">
        <f t="shared" ca="1" si="169"/>
        <v>#N/A</v>
      </c>
    </row>
    <row r="407" spans="2:51" x14ac:dyDescent="0.2">
      <c r="B407">
        <f xml:space="preserve"> (ROW()-ROW(Bézier_t)) / (ROWS(Bézier_t) - 1)</f>
        <v>0.166015625</v>
      </c>
      <c r="C407">
        <f t="shared" si="167"/>
        <v>0.29436440952122217</v>
      </c>
      <c r="D407">
        <f t="shared" si="167"/>
        <v>0.2451582882147762</v>
      </c>
      <c r="E407">
        <f t="shared" si="146"/>
        <v>-0.29436440952122217</v>
      </c>
      <c r="G407">
        <f t="shared" si="154"/>
        <v>9.0954638176559191E-4</v>
      </c>
      <c r="H407">
        <f t="shared" si="155"/>
        <v>2.0538588221399694E-4</v>
      </c>
      <c r="J407">
        <f t="shared" si="147"/>
        <v>0.32575397669031553</v>
      </c>
      <c r="K407" t="b">
        <f t="shared" ca="1" si="166"/>
        <v>0</v>
      </c>
      <c r="P407">
        <f xml:space="preserve"> 1 + ROW() - ROW(Shading_Count)</f>
        <v>341</v>
      </c>
      <c r="Q407">
        <f t="shared" si="148"/>
        <v>171</v>
      </c>
      <c r="R407">
        <f t="shared" si="149"/>
        <v>0.1722567623946816</v>
      </c>
      <c r="S407">
        <f t="shared" si="150"/>
        <v>0.12402857508934702</v>
      </c>
      <c r="T407">
        <f t="shared" si="151"/>
        <v>-0.1722567623946816</v>
      </c>
      <c r="AO407">
        <f t="shared" ref="AO407:AS416" ca="1" si="170" xml:space="preserve"> Bézier_DistanceFromX + COS(INDEX(Bézier_DistanceStationary_Ang,AO$64)+(Bézier_t-0.5)*Circle_AngularWidth ) * INDEX(Bézier_DistanceStationary_Dist,AO$64)</f>
        <v>1.3347369634893837E-2</v>
      </c>
      <c r="AP407">
        <f t="shared" ca="1" si="170"/>
        <v>0.47591758551621721</v>
      </c>
      <c r="AQ407" t="e">
        <f t="shared" ca="1" si="170"/>
        <v>#N/A</v>
      </c>
      <c r="AR407" t="e">
        <f t="shared" ca="1" si="170"/>
        <v>#N/A</v>
      </c>
      <c r="AS407" t="e">
        <f t="shared" ca="1" si="170"/>
        <v>#N/A</v>
      </c>
      <c r="AU407">
        <f t="shared" ref="AU407:AY416" ca="1" si="171" xml:space="preserve"> Bézier_DistanceFromY + SIN(INDEX(Bézier_DistanceStationary_Ang,AU$64)+(Bézier_t-0.5)*Circle_AngularWidth ) * INDEX(Bézier_DistanceStationary_Dist,AU$64)</f>
        <v>7.537799199967965E-2</v>
      </c>
      <c r="AV407">
        <f t="shared" ca="1" si="171"/>
        <v>0.38942821431592439</v>
      </c>
      <c r="AW407" t="e">
        <f t="shared" ca="1" si="171"/>
        <v>#N/A</v>
      </c>
      <c r="AX407" t="e">
        <f t="shared" ca="1" si="171"/>
        <v>#N/A</v>
      </c>
      <c r="AY407" t="e">
        <f t="shared" ca="1" si="171"/>
        <v>#N/A</v>
      </c>
    </row>
    <row r="408" spans="2:51" x14ac:dyDescent="0.2">
      <c r="B408">
        <f xml:space="preserve"> (ROW()-ROW(Bézier_t)) / (ROWS(Bézier_t) - 1)</f>
        <v>0.16650390625</v>
      </c>
      <c r="C408">
        <f t="shared" si="167"/>
        <v>0.29494552545365882</v>
      </c>
      <c r="D408">
        <f t="shared" si="167"/>
        <v>0.24585650542639498</v>
      </c>
      <c r="E408">
        <f t="shared" si="146"/>
        <v>-0.29494552545365882</v>
      </c>
      <c r="G408">
        <f t="shared" si="154"/>
        <v>9.0840684802153413E-4</v>
      </c>
      <c r="H408">
        <f t="shared" si="155"/>
        <v>2.0573316978870267E-4</v>
      </c>
      <c r="J408">
        <f t="shared" si="147"/>
        <v>0.32598124273395201</v>
      </c>
      <c r="K408" t="b">
        <f t="shared" ca="1" si="166"/>
        <v>0</v>
      </c>
      <c r="P408">
        <f xml:space="preserve"> 1 + ROW() - ROW(Shading_Count)</f>
        <v>342</v>
      </c>
      <c r="Q408">
        <f t="shared" si="148"/>
        <v>1879</v>
      </c>
      <c r="R408">
        <f t="shared" si="149"/>
        <v>6.7513411631807685E-2</v>
      </c>
      <c r="S408">
        <f t="shared" si="150"/>
        <v>0.72413548010021811</v>
      </c>
      <c r="T408">
        <f t="shared" si="151"/>
        <v>-6.7513411631807685E-2</v>
      </c>
      <c r="AO408">
        <f t="shared" ca="1" si="170"/>
        <v>1.3663667606250929E-2</v>
      </c>
      <c r="AP408">
        <f t="shared" ca="1" si="170"/>
        <v>0.47591247698912958</v>
      </c>
      <c r="AQ408" t="e">
        <f t="shared" ca="1" si="170"/>
        <v>#N/A</v>
      </c>
      <c r="AR408" t="e">
        <f t="shared" ca="1" si="170"/>
        <v>#N/A</v>
      </c>
      <c r="AS408" t="e">
        <f t="shared" ca="1" si="170"/>
        <v>#N/A</v>
      </c>
      <c r="AU408">
        <f t="shared" ca="1" si="171"/>
        <v>7.539180347161295E-2</v>
      </c>
      <c r="AV408">
        <f t="shared" ca="1" si="171"/>
        <v>0.38991491070141254</v>
      </c>
      <c r="AW408" t="e">
        <f t="shared" ca="1" si="171"/>
        <v>#N/A</v>
      </c>
      <c r="AX408" t="e">
        <f t="shared" ca="1" si="171"/>
        <v>#N/A</v>
      </c>
      <c r="AY408" t="e">
        <f t="shared" ca="1" si="171"/>
        <v>#N/A</v>
      </c>
    </row>
    <row r="409" spans="2:51" x14ac:dyDescent="0.2">
      <c r="B409">
        <f xml:space="preserve"> (ROW()-ROW(Bézier_t)) / (ROWS(Bézier_t) - 1)</f>
        <v>0.1669921875</v>
      </c>
      <c r="C409">
        <f t="shared" si="167"/>
        <v>0.29552510320208969</v>
      </c>
      <c r="D409">
        <f t="shared" si="167"/>
        <v>0.24655452143468998</v>
      </c>
      <c r="E409">
        <f t="shared" si="146"/>
        <v>-0.29552510320208969</v>
      </c>
      <c r="G409">
        <f t="shared" si="154"/>
        <v>9.0726882141528597E-4</v>
      </c>
      <c r="H409">
        <f t="shared" si="155"/>
        <v>2.060789756148622E-4</v>
      </c>
      <c r="J409">
        <f t="shared" si="147"/>
        <v>0.32620957180912552</v>
      </c>
      <c r="K409" t="b">
        <f t="shared" ca="1" si="166"/>
        <v>0</v>
      </c>
      <c r="P409">
        <f xml:space="preserve"> 1 + ROW() - ROW(Shading_Count)</f>
        <v>343</v>
      </c>
      <c r="Q409">
        <f t="shared" si="148"/>
        <v>172</v>
      </c>
      <c r="R409">
        <f t="shared" si="149"/>
        <v>0.17311612136545593</v>
      </c>
      <c r="S409">
        <f t="shared" si="150"/>
        <v>0.12475242064808625</v>
      </c>
      <c r="T409">
        <f t="shared" si="151"/>
        <v>-0.17311612136545593</v>
      </c>
      <c r="AO409">
        <f t="shared" ca="1" si="170"/>
        <v>1.3979951287859987E-2</v>
      </c>
      <c r="AP409">
        <f t="shared" ca="1" si="170"/>
        <v>0.47590687074286342</v>
      </c>
      <c r="AQ409" t="e">
        <f t="shared" ca="1" si="170"/>
        <v>#N/A</v>
      </c>
      <c r="AR409" t="e">
        <f t="shared" ca="1" si="170"/>
        <v>#N/A</v>
      </c>
      <c r="AS409" t="e">
        <f t="shared" ca="1" si="170"/>
        <v>#N/A</v>
      </c>
      <c r="AU409">
        <f t="shared" ca="1" si="171"/>
        <v>7.5405938399608574E-2</v>
      </c>
      <c r="AV409">
        <f t="shared" ca="1" si="171"/>
        <v>0.39040160160814807</v>
      </c>
      <c r="AW409" t="e">
        <f t="shared" ca="1" si="171"/>
        <v>#N/A</v>
      </c>
      <c r="AX409" t="e">
        <f t="shared" ca="1" si="171"/>
        <v>#N/A</v>
      </c>
      <c r="AY409" t="e">
        <f t="shared" ca="1" si="171"/>
        <v>#N/A</v>
      </c>
    </row>
    <row r="410" spans="2:51" x14ac:dyDescent="0.2">
      <c r="B410">
        <f xml:space="preserve"> (ROW()-ROW(Bézier_t)) / (ROWS(Bézier_t) - 1)</f>
        <v>0.16748046875</v>
      </c>
      <c r="C410">
        <f t="shared" si="167"/>
        <v>0.29610314391902653</v>
      </c>
      <c r="D410">
        <f t="shared" si="167"/>
        <v>0.24725233564962212</v>
      </c>
      <c r="E410">
        <f t="shared" si="146"/>
        <v>-0.29610314391902653</v>
      </c>
      <c r="G410">
        <f t="shared" si="154"/>
        <v>9.0613230214921139E-4</v>
      </c>
      <c r="H410">
        <f t="shared" si="155"/>
        <v>2.0642330039825186E-4</v>
      </c>
      <c r="J410">
        <f t="shared" si="147"/>
        <v>0.32643895349539992</v>
      </c>
      <c r="K410" t="b">
        <f t="shared" ca="1" si="166"/>
        <v>0</v>
      </c>
      <c r="P410">
        <f xml:space="preserve"> 1 + ROW() - ROW(Shading_Count)</f>
        <v>344</v>
      </c>
      <c r="Q410">
        <f t="shared" si="148"/>
        <v>1878</v>
      </c>
      <c r="R410">
        <f t="shared" si="149"/>
        <v>6.7936041281791482E-2</v>
      </c>
      <c r="S410">
        <f t="shared" si="150"/>
        <v>0.72444300395921668</v>
      </c>
      <c r="T410">
        <f t="shared" si="151"/>
        <v>-6.7936041281791482E-2</v>
      </c>
      <c r="AO410">
        <f t="shared" ca="1" si="170"/>
        <v>1.4296220348944878E-2</v>
      </c>
      <c r="AP410">
        <f t="shared" ca="1" si="170"/>
        <v>0.47590076678328186</v>
      </c>
      <c r="AQ410" t="e">
        <f t="shared" ca="1" si="170"/>
        <v>#N/A</v>
      </c>
      <c r="AR410" t="e">
        <f t="shared" ca="1" si="170"/>
        <v>#N/A</v>
      </c>
      <c r="AS410" t="e">
        <f t="shared" ca="1" si="170"/>
        <v>#N/A</v>
      </c>
      <c r="AU410">
        <f t="shared" ca="1" si="171"/>
        <v>7.5420396768883902E-2</v>
      </c>
      <c r="AV410">
        <f t="shared" ca="1" si="171"/>
        <v>0.39088828652713947</v>
      </c>
      <c r="AW410" t="e">
        <f t="shared" ca="1" si="171"/>
        <v>#N/A</v>
      </c>
      <c r="AX410" t="e">
        <f t="shared" ca="1" si="171"/>
        <v>#N/A</v>
      </c>
      <c r="AY410" t="e">
        <f t="shared" ca="1" si="171"/>
        <v>#N/A</v>
      </c>
    </row>
    <row r="411" spans="2:51" x14ac:dyDescent="0.2">
      <c r="B411">
        <f xml:space="preserve"> (ROW()-ROW(Bézier_t)) / (ROWS(Bézier_t) - 1)</f>
        <v>0.16796875</v>
      </c>
      <c r="C411">
        <f t="shared" ref="C411:D430" si="172" xml:space="preserve"> ((a_*Bézier_t+b_)*Bézier_t+c_)*Bézier_t+Control0</f>
        <v>0.29667964875698094</v>
      </c>
      <c r="D411">
        <f t="shared" si="172"/>
        <v>0.24794994748115237</v>
      </c>
      <c r="E411">
        <f t="shared" ref="E411:E474" si="173" xml:space="preserve"> -Bézier_X</f>
        <v>-0.29667964875698094</v>
      </c>
      <c r="G411">
        <f t="shared" si="154"/>
        <v>9.0499729042457528E-4</v>
      </c>
      <c r="H411">
        <f t="shared" si="155"/>
        <v>2.0676614484916247E-4</v>
      </c>
      <c r="J411">
        <f t="shared" ref="J411:J474" si="174" xml:space="preserve"> SQRT( (Bézier_X-Bézier_DistanceFromX)^2 + (Bézier_Y-Bézier_DistanceFromY)^2 )</f>
        <v>0.3266693774165601</v>
      </c>
      <c r="K411" t="b">
        <f t="shared" ca="1" si="166"/>
        <v>0</v>
      </c>
      <c r="P411">
        <f xml:space="preserve"> 1 + ROW() - ROW(Shading_Count)</f>
        <v>345</v>
      </c>
      <c r="Q411">
        <f t="shared" ref="Q411:Q474" si="175" xml:space="preserve"> IF(MOD(Shading_Count,2)=1, (Shading_Count+1)/2, ROWS(Bézier_t)+1-Shading_Count/2)</f>
        <v>173</v>
      </c>
      <c r="R411">
        <f t="shared" ref="R411:R474" si="176" xml:space="preserve"> INDEX(Bézier_X, Shading_Bezier_Row )</f>
        <v>0.1739737462252379</v>
      </c>
      <c r="S411">
        <f t="shared" ref="S411:S474" si="177" xml:space="preserve"> INDEX(Bézier_Y, Shading_Bezier_Row )</f>
        <v>0.12547616531014405</v>
      </c>
      <c r="T411">
        <f t="shared" ref="T411:T474" si="178" xml:space="preserve"> -Shading_X</f>
        <v>-0.1739737462252379</v>
      </c>
      <c r="AO411">
        <f t="shared" ca="1" si="170"/>
        <v>1.4612474458744832E-2</v>
      </c>
      <c r="AP411">
        <f t="shared" ca="1" si="170"/>
        <v>0.47589416511676857</v>
      </c>
      <c r="AQ411" t="e">
        <f t="shared" ca="1" si="170"/>
        <v>#N/A</v>
      </c>
      <c r="AR411" t="e">
        <f t="shared" ca="1" si="170"/>
        <v>#N/A</v>
      </c>
      <c r="AS411" t="e">
        <f t="shared" ca="1" si="170"/>
        <v>#N/A</v>
      </c>
      <c r="AU411">
        <f t="shared" ca="1" si="171"/>
        <v>7.5435178564318139E-2</v>
      </c>
      <c r="AV411">
        <f t="shared" ca="1" si="171"/>
        <v>0.3913749649494016</v>
      </c>
      <c r="AW411" t="e">
        <f t="shared" ca="1" si="171"/>
        <v>#N/A</v>
      </c>
      <c r="AX411" t="e">
        <f t="shared" ca="1" si="171"/>
        <v>#N/A</v>
      </c>
      <c r="AY411" t="e">
        <f t="shared" ca="1" si="171"/>
        <v>#N/A</v>
      </c>
    </row>
    <row r="412" spans="2:51" x14ac:dyDescent="0.2">
      <c r="B412">
        <f xml:space="preserve"> (ROW()-ROW(Bézier_t)) / (ROWS(Bézier_t) - 1)</f>
        <v>0.16845703125</v>
      </c>
      <c r="C412">
        <f t="shared" si="172"/>
        <v>0.29725461886846466</v>
      </c>
      <c r="D412">
        <f t="shared" si="172"/>
        <v>0.24864735633924162</v>
      </c>
      <c r="E412">
        <f t="shared" si="173"/>
        <v>-0.29725461886846466</v>
      </c>
      <c r="G412">
        <f t="shared" si="154"/>
        <v>9.0386378644182364E-4</v>
      </c>
      <c r="H412">
        <f t="shared" si="155"/>
        <v>2.0710750968236819E-4</v>
      </c>
      <c r="J412">
        <f t="shared" si="174"/>
        <v>0.32690083324073932</v>
      </c>
      <c r="K412" t="b">
        <f t="shared" ca="1" si="166"/>
        <v>0</v>
      </c>
      <c r="P412">
        <f xml:space="preserve"> 1 + ROW() - ROW(Shading_Count)</f>
        <v>346</v>
      </c>
      <c r="Q412">
        <f t="shared" si="175"/>
        <v>1877</v>
      </c>
      <c r="R412">
        <f t="shared" si="176"/>
        <v>6.8358903005719104E-2</v>
      </c>
      <c r="S412">
        <f t="shared" si="177"/>
        <v>0.72474942031487588</v>
      </c>
      <c r="T412">
        <f t="shared" si="178"/>
        <v>-6.8358903005719104E-2</v>
      </c>
      <c r="AO412">
        <f t="shared" ca="1" si="170"/>
        <v>1.4928713286514716E-2</v>
      </c>
      <c r="AP412">
        <f t="shared" ca="1" si="170"/>
        <v>0.47588706575022766</v>
      </c>
      <c r="AQ412" t="e">
        <f t="shared" ca="1" si="170"/>
        <v>#N/A</v>
      </c>
      <c r="AR412" t="e">
        <f t="shared" ca="1" si="170"/>
        <v>#N/A</v>
      </c>
      <c r="AS412" t="e">
        <f t="shared" ca="1" si="170"/>
        <v>#N/A</v>
      </c>
      <c r="AU412">
        <f t="shared" ca="1" si="171"/>
        <v>7.5450283770452098E-2</v>
      </c>
      <c r="AV412">
        <f t="shared" ca="1" si="171"/>
        <v>0.39186163636595589</v>
      </c>
      <c r="AW412" t="e">
        <f t="shared" ca="1" si="171"/>
        <v>#N/A</v>
      </c>
      <c r="AX412" t="e">
        <f t="shared" ca="1" si="171"/>
        <v>#N/A</v>
      </c>
      <c r="AY412" t="e">
        <f t="shared" ca="1" si="171"/>
        <v>#N/A</v>
      </c>
    </row>
    <row r="413" spans="2:51" x14ac:dyDescent="0.2">
      <c r="B413">
        <f xml:space="preserve"> (ROW()-ROW(Bézier_t)) / (ROWS(Bézier_t) - 1)</f>
        <v>0.1689453125</v>
      </c>
      <c r="C413">
        <f t="shared" si="172"/>
        <v>0.29782805540598933</v>
      </c>
      <c r="D413">
        <f t="shared" si="172"/>
        <v>0.2493445616338508</v>
      </c>
      <c r="E413">
        <f t="shared" si="173"/>
        <v>-0.29782805540598933</v>
      </c>
      <c r="G413">
        <f t="shared" ref="G413:G476" si="179" xml:space="preserve"> SQRT( ($C413-$C412)^2 + ($D413-$D412)^2 )</f>
        <v>9.027317904003136E-4</v>
      </c>
      <c r="H413">
        <f t="shared" ref="H413:H476" si="180" xml:space="preserve"> AVERAGE($C413,$C412) * ($D413-$D412)</f>
        <v>2.074473956171687E-4</v>
      </c>
      <c r="J413">
        <f t="shared" si="174"/>
        <v>0.32713331068053952</v>
      </c>
      <c r="K413" t="b">
        <f t="shared" ca="1" si="166"/>
        <v>0</v>
      </c>
      <c r="P413">
        <f xml:space="preserve"> 1 + ROW() - ROW(Shading_Count)</f>
        <v>347</v>
      </c>
      <c r="Q413">
        <f t="shared" si="175"/>
        <v>174</v>
      </c>
      <c r="R413">
        <f t="shared" si="176"/>
        <v>0.17482963812653909</v>
      </c>
      <c r="S413">
        <f t="shared" si="177"/>
        <v>0.12619980848548135</v>
      </c>
      <c r="T413">
        <f t="shared" si="178"/>
        <v>-0.17482963812653909</v>
      </c>
      <c r="AO413">
        <f t="shared" ca="1" si="170"/>
        <v>1.5244936501525311E-2</v>
      </c>
      <c r="AP413">
        <f t="shared" ca="1" si="170"/>
        <v>0.47587946869108388</v>
      </c>
      <c r="AQ413" t="e">
        <f t="shared" ca="1" si="170"/>
        <v>#N/A</v>
      </c>
      <c r="AR413" t="e">
        <f t="shared" ca="1" si="170"/>
        <v>#N/A</v>
      </c>
      <c r="AS413" t="e">
        <f t="shared" ca="1" si="170"/>
        <v>#N/A</v>
      </c>
      <c r="AU413">
        <f t="shared" ca="1" si="171"/>
        <v>7.5465712371488414E-2</v>
      </c>
      <c r="AV413">
        <f t="shared" ca="1" si="171"/>
        <v>0.3923483002678313</v>
      </c>
      <c r="AW413" t="e">
        <f t="shared" ca="1" si="171"/>
        <v>#N/A</v>
      </c>
      <c r="AX413" t="e">
        <f t="shared" ca="1" si="171"/>
        <v>#N/A</v>
      </c>
      <c r="AY413" t="e">
        <f t="shared" ca="1" si="171"/>
        <v>#N/A</v>
      </c>
    </row>
    <row r="414" spans="2:51" x14ac:dyDescent="0.2">
      <c r="B414">
        <f xml:space="preserve"> (ROW()-ROW(Bézier_t)) / (ROWS(Bézier_t) - 1)</f>
        <v>0.16943359375</v>
      </c>
      <c r="C414">
        <f t="shared" si="172"/>
        <v>0.29839995952206666</v>
      </c>
      <c r="D414">
        <f t="shared" si="172"/>
        <v>0.25004156277494083</v>
      </c>
      <c r="E414">
        <f t="shared" si="173"/>
        <v>-0.29839995952206666</v>
      </c>
      <c r="G414">
        <f t="shared" si="179"/>
        <v>9.01601302498501E-4</v>
      </c>
      <c r="H414">
        <f t="shared" si="180"/>
        <v>2.0778580337734958E-4</v>
      </c>
      <c r="J414">
        <f t="shared" si="174"/>
        <v>0.3273667994931469</v>
      </c>
      <c r="K414" t="b">
        <f t="shared" ca="1" si="166"/>
        <v>0</v>
      </c>
      <c r="P414">
        <f xml:space="preserve"> 1 + ROW() - ROW(Shading_Count)</f>
        <v>348</v>
      </c>
      <c r="Q414">
        <f t="shared" si="175"/>
        <v>1876</v>
      </c>
      <c r="R414">
        <f t="shared" si="176"/>
        <v>6.8781995651079259E-2</v>
      </c>
      <c r="S414">
        <f t="shared" si="177"/>
        <v>0.72505472975723473</v>
      </c>
      <c r="T414">
        <f t="shared" si="178"/>
        <v>-6.8781995651079259E-2</v>
      </c>
      <c r="AO414">
        <f t="shared" ca="1" si="170"/>
        <v>1.5561143773064001E-2</v>
      </c>
      <c r="AP414">
        <f t="shared" ca="1" si="170"/>
        <v>0.47587137394728235</v>
      </c>
      <c r="AQ414" t="e">
        <f t="shared" ca="1" si="170"/>
        <v>#N/A</v>
      </c>
      <c r="AR414" t="e">
        <f t="shared" ca="1" si="170"/>
        <v>#N/A</v>
      </c>
      <c r="AS414" t="e">
        <f t="shared" ca="1" si="170"/>
        <v>#N/A</v>
      </c>
      <c r="AU414">
        <f t="shared" ca="1" si="171"/>
        <v>7.5481464351291716E-2</v>
      </c>
      <c r="AV414">
        <f t="shared" ca="1" si="171"/>
        <v>0.39283495614606462</v>
      </c>
      <c r="AW414" t="e">
        <f t="shared" ca="1" si="171"/>
        <v>#N/A</v>
      </c>
      <c r="AX414" t="e">
        <f t="shared" ca="1" si="171"/>
        <v>#N/A</v>
      </c>
      <c r="AY414" t="e">
        <f t="shared" ca="1" si="171"/>
        <v>#N/A</v>
      </c>
    </row>
    <row r="415" spans="2:51" x14ac:dyDescent="0.2">
      <c r="B415">
        <f xml:space="preserve"> (ROW()-ROW(Bézier_t)) / (ROWS(Bézier_t) - 1)</f>
        <v>0.169921875</v>
      </c>
      <c r="C415">
        <f t="shared" si="172"/>
        <v>0.29897033236920839</v>
      </c>
      <c r="D415">
        <f t="shared" si="172"/>
        <v>0.25073835917247267</v>
      </c>
      <c r="E415">
        <f t="shared" si="173"/>
        <v>-0.29897033236920839</v>
      </c>
      <c r="G415">
        <f t="shared" si="179"/>
        <v>9.004723229338674E-4</v>
      </c>
      <c r="H415">
        <f t="shared" si="180"/>
        <v>2.081227336911922E-4</v>
      </c>
      <c r="J415">
        <f t="shared" si="174"/>
        <v>0.32760128948044104</v>
      </c>
      <c r="K415" t="b">
        <f t="shared" ca="1" si="166"/>
        <v>0</v>
      </c>
      <c r="P415">
        <f xml:space="preserve"> 1 + ROW() - ROW(Shading_Count)</f>
        <v>349</v>
      </c>
      <c r="Q415">
        <f t="shared" si="175"/>
        <v>175</v>
      </c>
      <c r="R415">
        <f t="shared" si="176"/>
        <v>0.1756837982218713</v>
      </c>
      <c r="S415">
        <f t="shared" si="177"/>
        <v>0.12692334958405907</v>
      </c>
      <c r="T415">
        <f t="shared" si="178"/>
        <v>-0.1756837982218713</v>
      </c>
      <c r="AO415">
        <f t="shared" ca="1" si="170"/>
        <v>1.5877334770434359E-2</v>
      </c>
      <c r="AP415">
        <f t="shared" ca="1" si="170"/>
        <v>0.47586278152728861</v>
      </c>
      <c r="AQ415" t="e">
        <f t="shared" ca="1" si="170"/>
        <v>#N/A</v>
      </c>
      <c r="AR415" t="e">
        <f t="shared" ca="1" si="170"/>
        <v>#N/A</v>
      </c>
      <c r="AS415" t="e">
        <f t="shared" ca="1" si="170"/>
        <v>#N/A</v>
      </c>
      <c r="AU415">
        <f t="shared" ca="1" si="171"/>
        <v>7.5497539693388072E-2</v>
      </c>
      <c r="AV415">
        <f t="shared" ca="1" si="171"/>
        <v>0.39332160349170098</v>
      </c>
      <c r="AW415" t="e">
        <f t="shared" ca="1" si="171"/>
        <v>#N/A</v>
      </c>
      <c r="AX415" t="e">
        <f t="shared" ca="1" si="171"/>
        <v>#N/A</v>
      </c>
      <c r="AY415" t="e">
        <f t="shared" ca="1" si="171"/>
        <v>#N/A</v>
      </c>
    </row>
    <row r="416" spans="2:51" x14ac:dyDescent="0.2">
      <c r="B416">
        <f xml:space="preserve"> (ROW()-ROW(Bézier_t)) / (ROWS(Bézier_t) - 1)</f>
        <v>0.17041015625</v>
      </c>
      <c r="C416">
        <f t="shared" si="172"/>
        <v>0.29953917509992611</v>
      </c>
      <c r="D416">
        <f t="shared" si="172"/>
        <v>0.25143495023640722</v>
      </c>
      <c r="E416">
        <f t="shared" si="173"/>
        <v>-0.29953917509992611</v>
      </c>
      <c r="G416">
        <f t="shared" si="179"/>
        <v>8.9934485190268452E-4</v>
      </c>
      <c r="H416">
        <f t="shared" si="180"/>
        <v>2.0845818729143349E-4</v>
      </c>
      <c r="J416">
        <f t="shared" si="174"/>
        <v>0.32783677048909865</v>
      </c>
      <c r="K416" t="b">
        <f t="shared" ca="1" si="166"/>
        <v>0</v>
      </c>
      <c r="P416">
        <f xml:space="preserve"> 1 + ROW() - ROW(Shading_Count)</f>
        <v>350</v>
      </c>
      <c r="Q416">
        <f t="shared" si="175"/>
        <v>1875</v>
      </c>
      <c r="R416">
        <f t="shared" si="176"/>
        <v>6.9205318065360275E-2</v>
      </c>
      <c r="S416">
        <f t="shared" si="177"/>
        <v>0.72535893287633246</v>
      </c>
      <c r="T416">
        <f t="shared" si="178"/>
        <v>-6.9205318065360275E-2</v>
      </c>
      <c r="AO416">
        <f t="shared" ca="1" si="170"/>
        <v>1.6193509162957465E-2</v>
      </c>
      <c r="AP416">
        <f t="shared" ca="1" si="170"/>
        <v>0.47585369144008899</v>
      </c>
      <c r="AQ416" t="e">
        <f t="shared" ca="1" si="170"/>
        <v>#N/A</v>
      </c>
      <c r="AR416" t="e">
        <f t="shared" ca="1" si="170"/>
        <v>#N/A</v>
      </c>
      <c r="AS416" t="e">
        <f t="shared" ca="1" si="170"/>
        <v>#N/A</v>
      </c>
      <c r="AU416">
        <f t="shared" ca="1" si="171"/>
        <v>7.5513938380965595E-2</v>
      </c>
      <c r="AV416">
        <f t="shared" ca="1" si="171"/>
        <v>0.39380824179579443</v>
      </c>
      <c r="AW416" t="e">
        <f t="shared" ca="1" si="171"/>
        <v>#N/A</v>
      </c>
      <c r="AX416" t="e">
        <f t="shared" ca="1" si="171"/>
        <v>#N/A</v>
      </c>
      <c r="AY416" t="e">
        <f t="shared" ca="1" si="171"/>
        <v>#N/A</v>
      </c>
    </row>
    <row r="417" spans="2:51" x14ac:dyDescent="0.2">
      <c r="B417">
        <f xml:space="preserve"> (ROW()-ROW(Bézier_t)) / (ROWS(Bézier_t) - 1)</f>
        <v>0.1708984375</v>
      </c>
      <c r="C417">
        <f t="shared" si="172"/>
        <v>0.30010648886673158</v>
      </c>
      <c r="D417">
        <f t="shared" si="172"/>
        <v>0.2521313353767054</v>
      </c>
      <c r="E417">
        <f t="shared" si="173"/>
        <v>-0.30010648886673158</v>
      </c>
      <c r="G417">
        <f t="shared" si="179"/>
        <v>8.9821888960048464E-4</v>
      </c>
      <c r="H417">
        <f t="shared" si="180"/>
        <v>2.0879216491530915E-4</v>
      </c>
      <c r="J417">
        <f t="shared" si="174"/>
        <v>0.3280732324106917</v>
      </c>
      <c r="K417" t="b">
        <f t="shared" ca="1" si="166"/>
        <v>0</v>
      </c>
      <c r="P417">
        <f xml:space="preserve"> 1 + ROW() - ROW(Shading_Count)</f>
        <v>351</v>
      </c>
      <c r="Q417">
        <f t="shared" si="175"/>
        <v>176</v>
      </c>
      <c r="R417">
        <f t="shared" si="176"/>
        <v>0.17653622766374613</v>
      </c>
      <c r="S417">
        <f t="shared" si="177"/>
        <v>0.12764678801583818</v>
      </c>
      <c r="T417">
        <f t="shared" si="178"/>
        <v>-0.17653622766374613</v>
      </c>
      <c r="AO417">
        <f t="shared" ref="AO417:AS426" ca="1" si="181" xml:space="preserve"> Bézier_DistanceFromX + COS(INDEX(Bézier_DistanceStationary_Ang,AO$64)+(Bézier_t-0.5)*Circle_AngularWidth ) * INDEX(Bézier_DistanceStationary_Dist,AO$64)</f>
        <v>1.6509666619971483E-2</v>
      </c>
      <c r="AP417">
        <f t="shared" ca="1" si="181"/>
        <v>0.47584410369518998</v>
      </c>
      <c r="AQ417" t="e">
        <f t="shared" ca="1" si="181"/>
        <v>#N/A</v>
      </c>
      <c r="AR417" t="e">
        <f t="shared" ca="1" si="181"/>
        <v>#N/A</v>
      </c>
      <c r="AS417" t="e">
        <f t="shared" ca="1" si="181"/>
        <v>#N/A</v>
      </c>
      <c r="AU417">
        <f t="shared" ref="AU417:AY426" ca="1" si="182" xml:space="preserve"> Bézier_DistanceFromY + SIN(INDEX(Bézier_DistanceStationary_Ang,AU$64)+(Bézier_t-0.5)*Circle_AngularWidth ) * INDEX(Bézier_DistanceStationary_Dist,AU$64)</f>
        <v>7.5530660396874227E-2</v>
      </c>
      <c r="AV417">
        <f t="shared" ca="1" si="182"/>
        <v>0.39429487054940854</v>
      </c>
      <c r="AW417" t="e">
        <f t="shared" ca="1" si="182"/>
        <v>#N/A</v>
      </c>
      <c r="AX417" t="e">
        <f t="shared" ca="1" si="182"/>
        <v>#N/A</v>
      </c>
      <c r="AY417" t="e">
        <f t="shared" ca="1" si="182"/>
        <v>#N/A</v>
      </c>
    </row>
    <row r="418" spans="2:51" x14ac:dyDescent="0.2">
      <c r="B418">
        <f xml:space="preserve"> (ROW()-ROW(Bézier_t)) / (ROWS(Bézier_t) - 1)</f>
        <v>0.17138671875</v>
      </c>
      <c r="C418">
        <f t="shared" si="172"/>
        <v>0.30067227482213643</v>
      </c>
      <c r="D418">
        <f t="shared" si="172"/>
        <v>0.2528275140033282</v>
      </c>
      <c r="E418">
        <f t="shared" si="173"/>
        <v>-0.30067227482213643</v>
      </c>
      <c r="G418">
        <f t="shared" si="179"/>
        <v>8.9709443622162206E-4</v>
      </c>
      <c r="H418">
        <f t="shared" si="180"/>
        <v>2.0912466730453019E-4</v>
      </c>
      <c r="J418">
        <f t="shared" si="174"/>
        <v>0.32831066518177987</v>
      </c>
      <c r="K418" t="b">
        <f t="shared" ca="1" si="166"/>
        <v>0</v>
      </c>
      <c r="P418">
        <f xml:space="preserve"> 1 + ROW() - ROW(Shading_Count)</f>
        <v>352</v>
      </c>
      <c r="Q418">
        <f t="shared" si="175"/>
        <v>1874</v>
      </c>
      <c r="R418">
        <f t="shared" si="176"/>
        <v>6.9628869096050039E-2</v>
      </c>
      <c r="S418">
        <f t="shared" si="177"/>
        <v>0.72566203026220777</v>
      </c>
      <c r="T418">
        <f t="shared" si="178"/>
        <v>-6.9628869096050039E-2</v>
      </c>
      <c r="AO418">
        <f t="shared" ca="1" si="181"/>
        <v>1.6825806810832365E-2</v>
      </c>
      <c r="AP418">
        <f t="shared" ca="1" si="181"/>
        <v>0.47583401830261857</v>
      </c>
      <c r="AQ418" t="e">
        <f t="shared" ca="1" si="181"/>
        <v>#N/A</v>
      </c>
      <c r="AR418" t="e">
        <f t="shared" ca="1" si="181"/>
        <v>#N/A</v>
      </c>
      <c r="AS418" t="e">
        <f t="shared" ca="1" si="181"/>
        <v>#N/A</v>
      </c>
      <c r="AU418">
        <f t="shared" ca="1" si="182"/>
        <v>7.5547705723625735E-2</v>
      </c>
      <c r="AV418">
        <f t="shared" ca="1" si="182"/>
        <v>0.39478148924361678</v>
      </c>
      <c r="AW418" t="e">
        <f t="shared" ca="1" si="182"/>
        <v>#N/A</v>
      </c>
      <c r="AX418" t="e">
        <f t="shared" ca="1" si="182"/>
        <v>#N/A</v>
      </c>
      <c r="AY418" t="e">
        <f t="shared" ca="1" si="182"/>
        <v>#N/A</v>
      </c>
    </row>
    <row r="419" spans="2:51" x14ac:dyDescent="0.2">
      <c r="B419">
        <f xml:space="preserve"> (ROW()-ROW(Bézier_t)) / (ROWS(Bézier_t) - 1)</f>
        <v>0.171875</v>
      </c>
      <c r="C419">
        <f t="shared" si="172"/>
        <v>0.30123653411865237</v>
      </c>
      <c r="D419">
        <f t="shared" si="172"/>
        <v>0.25352348552623649</v>
      </c>
      <c r="E419">
        <f t="shared" si="173"/>
        <v>-0.30123653411865237</v>
      </c>
      <c r="G419">
        <f t="shared" si="179"/>
        <v>8.9597149195939322E-4</v>
      </c>
      <c r="H419">
        <f t="shared" si="180"/>
        <v>2.0945569520521777E-4</v>
      </c>
      <c r="J419">
        <f t="shared" si="174"/>
        <v>0.32854905878399804</v>
      </c>
      <c r="K419" t="b">
        <f t="shared" ca="1" si="166"/>
        <v>0</v>
      </c>
      <c r="P419">
        <f xml:space="preserve"> 1 + ROW() - ROW(Shading_Count)</f>
        <v>353</v>
      </c>
      <c r="Q419">
        <f t="shared" si="175"/>
        <v>177</v>
      </c>
      <c r="R419">
        <f t="shared" si="176"/>
        <v>0.17738692760467534</v>
      </c>
      <c r="S419">
        <f t="shared" si="177"/>
        <v>0.12837012319077956</v>
      </c>
      <c r="T419">
        <f t="shared" si="178"/>
        <v>-0.17738692760467534</v>
      </c>
      <c r="AO419">
        <f t="shared" ca="1" si="181"/>
        <v>1.7141929404914113E-2</v>
      </c>
      <c r="AP419">
        <f t="shared" ca="1" si="181"/>
        <v>0.47582343527292248</v>
      </c>
      <c r="AQ419" t="e">
        <f t="shared" ca="1" si="181"/>
        <v>#N/A</v>
      </c>
      <c r="AR419" t="e">
        <f t="shared" ca="1" si="181"/>
        <v>#N/A</v>
      </c>
      <c r="AS419" t="e">
        <f t="shared" ca="1" si="181"/>
        <v>#N/A</v>
      </c>
      <c r="AU419">
        <f t="shared" ca="1" si="182"/>
        <v>7.5565074343393768E-2</v>
      </c>
      <c r="AV419">
        <f t="shared" ca="1" si="182"/>
        <v>0.39526809736950319</v>
      </c>
      <c r="AW419" t="e">
        <f t="shared" ca="1" si="182"/>
        <v>#N/A</v>
      </c>
      <c r="AX419" t="e">
        <f t="shared" ca="1" si="182"/>
        <v>#N/A</v>
      </c>
      <c r="AY419" t="e">
        <f t="shared" ca="1" si="182"/>
        <v>#N/A</v>
      </c>
    </row>
    <row r="420" spans="2:51" x14ac:dyDescent="0.2">
      <c r="B420">
        <f xml:space="preserve"> (ROW()-ROW(Bézier_t)) / (ROWS(Bézier_t) - 1)</f>
        <v>0.17236328125</v>
      </c>
      <c r="C420">
        <f t="shared" si="172"/>
        <v>0.30179926790879114</v>
      </c>
      <c r="D420">
        <f t="shared" si="172"/>
        <v>0.2542192493553912</v>
      </c>
      <c r="E420">
        <f t="shared" si="173"/>
        <v>-0.30179926790879114</v>
      </c>
      <c r="G420">
        <f t="shared" si="179"/>
        <v>8.9485005700617949E-4</v>
      </c>
      <c r="H420">
        <f t="shared" si="180"/>
        <v>2.0978524936799645E-4</v>
      </c>
      <c r="J420">
        <f t="shared" si="174"/>
        <v>0.32878840324413766</v>
      </c>
      <c r="K420" t="b">
        <f t="shared" ca="1" si="166"/>
        <v>0</v>
      </c>
      <c r="P420">
        <f xml:space="preserve"> 1 + ROW() - ROW(Shading_Count)</f>
        <v>354</v>
      </c>
      <c r="Q420">
        <f t="shared" si="175"/>
        <v>1873</v>
      </c>
      <c r="R420">
        <f t="shared" si="176"/>
        <v>7.0052647590637285E-2</v>
      </c>
      <c r="S420">
        <f t="shared" si="177"/>
        <v>0.72596402250490044</v>
      </c>
      <c r="T420">
        <f t="shared" si="178"/>
        <v>-7.0052647590637285E-2</v>
      </c>
      <c r="AO420">
        <f t="shared" ca="1" si="181"/>
        <v>1.745803407160907E-2</v>
      </c>
      <c r="AP420">
        <f t="shared" ca="1" si="181"/>
        <v>0.47581235461716953</v>
      </c>
      <c r="AQ420" t="e">
        <f t="shared" ca="1" si="181"/>
        <v>#N/A</v>
      </c>
      <c r="AR420" t="e">
        <f t="shared" ca="1" si="181"/>
        <v>#N/A</v>
      </c>
      <c r="AS420" t="e">
        <f t="shared" ca="1" si="181"/>
        <v>#N/A</v>
      </c>
      <c r="AU420">
        <f t="shared" ca="1" si="182"/>
        <v>7.5582766238013799E-2</v>
      </c>
      <c r="AV420">
        <f t="shared" ca="1" si="182"/>
        <v>0.39575469441816291</v>
      </c>
      <c r="AW420" t="e">
        <f t="shared" ca="1" si="182"/>
        <v>#N/A</v>
      </c>
      <c r="AX420" t="e">
        <f t="shared" ca="1" si="182"/>
        <v>#N/A</v>
      </c>
      <c r="AY420" t="e">
        <f t="shared" ca="1" si="182"/>
        <v>#N/A</v>
      </c>
    </row>
    <row r="421" spans="2:51" x14ac:dyDescent="0.2">
      <c r="B421">
        <f xml:space="preserve"> (ROW()-ROW(Bézier_t)) / (ROWS(Bézier_t) - 1)</f>
        <v>0.1728515625</v>
      </c>
      <c r="C421">
        <f t="shared" si="172"/>
        <v>0.30236047734506433</v>
      </c>
      <c r="D421">
        <f t="shared" si="172"/>
        <v>0.25491480490075324</v>
      </c>
      <c r="E421">
        <f t="shared" si="173"/>
        <v>-0.30236047734506433</v>
      </c>
      <c r="G421">
        <f t="shared" si="179"/>
        <v>8.9373013155312638E-4</v>
      </c>
      <c r="H421">
        <f t="shared" si="180"/>
        <v>2.101133305479206E-4</v>
      </c>
      <c r="J421">
        <f t="shared" si="174"/>
        <v>0.32902868863422313</v>
      </c>
      <c r="K421" t="b">
        <f t="shared" ca="1" si="166"/>
        <v>0</v>
      </c>
      <c r="P421">
        <f xml:space="preserve"> 1 + ROW() - ROW(Shading_Count)</f>
        <v>355</v>
      </c>
      <c r="Q421">
        <f t="shared" si="175"/>
        <v>178</v>
      </c>
      <c r="R421">
        <f t="shared" si="176"/>
        <v>0.17823589919717056</v>
      </c>
      <c r="S421">
        <f t="shared" si="177"/>
        <v>0.12909335451884416</v>
      </c>
      <c r="T421">
        <f t="shared" si="178"/>
        <v>-0.17823589919717056</v>
      </c>
      <c r="AO421">
        <f t="shared" ca="1" si="181"/>
        <v>1.7774120480328597E-2</v>
      </c>
      <c r="AP421">
        <f t="shared" ca="1" si="181"/>
        <v>0.47580077634694806</v>
      </c>
      <c r="AQ421" t="e">
        <f t="shared" ca="1" si="181"/>
        <v>#N/A</v>
      </c>
      <c r="AR421" t="e">
        <f t="shared" ca="1" si="181"/>
        <v>#N/A</v>
      </c>
      <c r="AS421" t="e">
        <f t="shared" ca="1" si="181"/>
        <v>#N/A</v>
      </c>
      <c r="AU421">
        <f t="shared" ca="1" si="182"/>
        <v>7.5600781388983351E-2</v>
      </c>
      <c r="AV421">
        <f t="shared" ca="1" si="182"/>
        <v>0.39624127988070257</v>
      </c>
      <c r="AW421" t="e">
        <f t="shared" ca="1" si="182"/>
        <v>#N/A</v>
      </c>
      <c r="AX421" t="e">
        <f t="shared" ca="1" si="182"/>
        <v>#N/A</v>
      </c>
      <c r="AY421" t="e">
        <f t="shared" ca="1" si="182"/>
        <v>#N/A</v>
      </c>
    </row>
    <row r="422" spans="2:51" x14ac:dyDescent="0.2">
      <c r="B422">
        <f xml:space="preserve"> (ROW()-ROW(Bézier_t)) / (ROWS(Bézier_t) - 1)</f>
        <v>0.17333984375</v>
      </c>
      <c r="C422">
        <f t="shared" si="172"/>
        <v>0.30292016357998369</v>
      </c>
      <c r="D422">
        <f t="shared" si="172"/>
        <v>0.25561015157228356</v>
      </c>
      <c r="E422">
        <f t="shared" si="173"/>
        <v>-0.30292016357998369</v>
      </c>
      <c r="G422">
        <f t="shared" si="179"/>
        <v>8.9261171579052524E-4</v>
      </c>
      <c r="H422">
        <f t="shared" si="180"/>
        <v>2.1043993950448453E-4</v>
      </c>
      <c r="J422">
        <f t="shared" si="174"/>
        <v>0.32926990507158316</v>
      </c>
      <c r="K422" t="b">
        <f t="shared" ca="1" si="166"/>
        <v>0</v>
      </c>
      <c r="P422">
        <f xml:space="preserve"> 1 + ROW() - ROW(Shading_Count)</f>
        <v>356</v>
      </c>
      <c r="Q422">
        <f t="shared" si="175"/>
        <v>1872</v>
      </c>
      <c r="R422">
        <f t="shared" si="176"/>
        <v>7.0476652396609926E-2</v>
      </c>
      <c r="S422">
        <f t="shared" si="177"/>
        <v>0.72626491019444883</v>
      </c>
      <c r="T422">
        <f t="shared" si="178"/>
        <v>-7.0476652396609926E-2</v>
      </c>
      <c r="AO422">
        <f t="shared" ca="1" si="181"/>
        <v>1.8090188300502671E-2</v>
      </c>
      <c r="AP422">
        <f t="shared" ca="1" si="181"/>
        <v>0.47578870047436694</v>
      </c>
      <c r="AQ422" t="e">
        <f t="shared" ca="1" si="181"/>
        <v>#N/A</v>
      </c>
      <c r="AR422" t="e">
        <f t="shared" ca="1" si="181"/>
        <v>#N/A</v>
      </c>
      <c r="AS422" t="e">
        <f t="shared" ca="1" si="181"/>
        <v>#N/A</v>
      </c>
      <c r="AU422">
        <f t="shared" ca="1" si="182"/>
        <v>7.5619119777461774E-2</v>
      </c>
      <c r="AV422">
        <f t="shared" ca="1" si="182"/>
        <v>0.396727853248241</v>
      </c>
      <c r="AW422" t="e">
        <f t="shared" ca="1" si="182"/>
        <v>#N/A</v>
      </c>
      <c r="AX422" t="e">
        <f t="shared" ca="1" si="182"/>
        <v>#N/A</v>
      </c>
      <c r="AY422" t="e">
        <f t="shared" ca="1" si="182"/>
        <v>#N/A</v>
      </c>
    </row>
    <row r="423" spans="2:51" x14ac:dyDescent="0.2">
      <c r="B423">
        <f xml:space="preserve"> (ROW()-ROW(Bézier_t)) / (ROWS(Bézier_t) - 1)</f>
        <v>0.173828125</v>
      </c>
      <c r="C423">
        <f t="shared" si="172"/>
        <v>0.30347832776606087</v>
      </c>
      <c r="D423">
        <f t="shared" si="172"/>
        <v>0.25630528877994313</v>
      </c>
      <c r="E423">
        <f t="shared" si="173"/>
        <v>-0.30347832776606087</v>
      </c>
      <c r="G423">
        <f t="shared" si="179"/>
        <v>8.9149480990746341E-4</v>
      </c>
      <c r="H423">
        <f t="shared" si="180"/>
        <v>2.1076507700163222E-4</v>
      </c>
      <c r="J423">
        <f t="shared" si="174"/>
        <v>0.32951204271891676</v>
      </c>
      <c r="K423" t="b">
        <f t="shared" ca="1" si="166"/>
        <v>0</v>
      </c>
      <c r="P423">
        <f xml:space="preserve"> 1 + ROW() - ROW(Shading_Count)</f>
        <v>357</v>
      </c>
      <c r="Q423">
        <f t="shared" si="175"/>
        <v>179</v>
      </c>
      <c r="R423">
        <f t="shared" si="176"/>
        <v>0.17908314359374347</v>
      </c>
      <c r="S423">
        <f t="shared" si="177"/>
        <v>0.12981648140999288</v>
      </c>
      <c r="T423">
        <f t="shared" si="178"/>
        <v>-0.17908314359374347</v>
      </c>
      <c r="AO423">
        <f t="shared" ca="1" si="181"/>
        <v>1.8406237201581195E-2</v>
      </c>
      <c r="AP423">
        <f t="shared" ca="1" si="181"/>
        <v>0.47577612701205541</v>
      </c>
      <c r="AQ423" t="e">
        <f t="shared" ca="1" si="181"/>
        <v>#N/A</v>
      </c>
      <c r="AR423" t="e">
        <f t="shared" ca="1" si="181"/>
        <v>#N/A</v>
      </c>
      <c r="AS423" t="e">
        <f t="shared" ca="1" si="181"/>
        <v>#N/A</v>
      </c>
      <c r="AU423">
        <f t="shared" ca="1" si="182"/>
        <v>7.5637781384270408E-2</v>
      </c>
      <c r="AV423">
        <f t="shared" ca="1" si="182"/>
        <v>0.39721441401190954</v>
      </c>
      <c r="AW423" t="e">
        <f t="shared" ca="1" si="182"/>
        <v>#N/A</v>
      </c>
      <c r="AX423" t="e">
        <f t="shared" ca="1" si="182"/>
        <v>#N/A</v>
      </c>
      <c r="AY423" t="e">
        <f t="shared" ca="1" si="182"/>
        <v>#N/A</v>
      </c>
    </row>
    <row r="424" spans="2:51" x14ac:dyDescent="0.2">
      <c r="B424">
        <f xml:space="preserve"> (ROW()-ROW(Bézier_t)) / (ROWS(Bézier_t) - 1)</f>
        <v>0.17431640625</v>
      </c>
      <c r="C424">
        <f t="shared" si="172"/>
        <v>0.30403497105580757</v>
      </c>
      <c r="D424">
        <f t="shared" si="172"/>
        <v>0.25700021593369282</v>
      </c>
      <c r="E424">
        <f t="shared" si="173"/>
        <v>-0.30403497105580757</v>
      </c>
      <c r="G424">
        <f t="shared" si="179"/>
        <v>8.9037941409191945E-4</v>
      </c>
      <c r="H424">
        <f t="shared" si="180"/>
        <v>2.1108874380768342E-4</v>
      </c>
      <c r="J424">
        <f t="shared" si="174"/>
        <v>0.32975509178435392</v>
      </c>
      <c r="K424" t="b">
        <f t="shared" ca="1" si="166"/>
        <v>0</v>
      </c>
      <c r="P424">
        <f xml:space="preserve"> 1 + ROW() - ROW(Shading_Count)</f>
        <v>358</v>
      </c>
      <c r="Q424">
        <f t="shared" si="175"/>
        <v>1871</v>
      </c>
      <c r="R424">
        <f t="shared" si="176"/>
        <v>7.0900882361456669E-2</v>
      </c>
      <c r="S424">
        <f t="shared" si="177"/>
        <v>0.7265646939208924</v>
      </c>
      <c r="T424">
        <f t="shared" si="178"/>
        <v>-7.0900882361456669E-2</v>
      </c>
      <c r="AO424">
        <f t="shared" ca="1" si="181"/>
        <v>1.8722266853033569E-2</v>
      </c>
      <c r="AP424">
        <f t="shared" ca="1" si="181"/>
        <v>0.47576305597316293</v>
      </c>
      <c r="AQ424" t="e">
        <f t="shared" ca="1" si="181"/>
        <v>#N/A</v>
      </c>
      <c r="AR424" t="e">
        <f t="shared" ca="1" si="181"/>
        <v>#N/A</v>
      </c>
      <c r="AS424" t="e">
        <f t="shared" ca="1" si="181"/>
        <v>#N/A</v>
      </c>
      <c r="AU424">
        <f t="shared" ca="1" si="182"/>
        <v>7.5656766189892533E-2</v>
      </c>
      <c r="AV424">
        <f t="shared" ca="1" si="182"/>
        <v>0.39770096166285296</v>
      </c>
      <c r="AW424" t="e">
        <f t="shared" ca="1" si="182"/>
        <v>#N/A</v>
      </c>
      <c r="AX424" t="e">
        <f t="shared" ca="1" si="182"/>
        <v>#N/A</v>
      </c>
      <c r="AY424" t="e">
        <f t="shared" ca="1" si="182"/>
        <v>#N/A</v>
      </c>
    </row>
    <row r="425" spans="2:51" x14ac:dyDescent="0.2">
      <c r="B425">
        <f xml:space="preserve"> (ROW()-ROW(Bézier_t)) / (ROWS(Bézier_t) - 1)</f>
        <v>0.1748046875</v>
      </c>
      <c r="C425">
        <f t="shared" si="172"/>
        <v>0.30459009460173553</v>
      </c>
      <c r="D425">
        <f t="shared" si="172"/>
        <v>0.25769493244349356</v>
      </c>
      <c r="E425">
        <f t="shared" si="173"/>
        <v>-0.30459009460173553</v>
      </c>
      <c r="G425">
        <f t="shared" si="179"/>
        <v>8.8926552853090825E-4</v>
      </c>
      <c r="H425">
        <f t="shared" si="180"/>
        <v>2.1141094069542771E-4</v>
      </c>
      <c r="J425">
        <f t="shared" si="174"/>
        <v>0.3299990425215118</v>
      </c>
      <c r="K425" t="b">
        <f t="shared" ca="1" si="166"/>
        <v>0</v>
      </c>
      <c r="P425">
        <f xml:space="preserve"> 1 + ROW() - ROW(Shading_Count)</f>
        <v>359</v>
      </c>
      <c r="Q425">
        <f t="shared" si="175"/>
        <v>180</v>
      </c>
      <c r="R425">
        <f t="shared" si="176"/>
        <v>0.17992866194690582</v>
      </c>
      <c r="S425">
        <f t="shared" si="177"/>
        <v>0.13053950327418667</v>
      </c>
      <c r="T425">
        <f t="shared" si="178"/>
        <v>-0.17992866194690582</v>
      </c>
      <c r="AO425">
        <f t="shared" ca="1" si="181"/>
        <v>1.9038276924349409E-2</v>
      </c>
      <c r="AP425">
        <f t="shared" ca="1" si="181"/>
        <v>0.47574948737135953</v>
      </c>
      <c r="AQ425" t="e">
        <f t="shared" ca="1" si="181"/>
        <v>#N/A</v>
      </c>
      <c r="AR425" t="e">
        <f t="shared" ca="1" si="181"/>
        <v>#N/A</v>
      </c>
      <c r="AS425" t="e">
        <f t="shared" ca="1" si="181"/>
        <v>#N/A</v>
      </c>
      <c r="AU425">
        <f t="shared" ca="1" si="182"/>
        <v>7.5676074174473473E-2</v>
      </c>
      <c r="AV425">
        <f t="shared" ca="1" si="182"/>
        <v>0.3981874956922295</v>
      </c>
      <c r="AW425" t="e">
        <f t="shared" ca="1" si="182"/>
        <v>#N/A</v>
      </c>
      <c r="AX425" t="e">
        <f t="shared" ca="1" si="182"/>
        <v>#N/A</v>
      </c>
      <c r="AY425" t="e">
        <f t="shared" ca="1" si="182"/>
        <v>#N/A</v>
      </c>
    </row>
    <row r="426" spans="2:51" x14ac:dyDescent="0.2">
      <c r="B426">
        <f xml:space="preserve"> (ROW()-ROW(Bézier_t)) / (ROWS(Bézier_t) - 1)</f>
        <v>0.17529296875</v>
      </c>
      <c r="C426">
        <f t="shared" si="172"/>
        <v>0.30514369955635634</v>
      </c>
      <c r="D426">
        <f t="shared" si="172"/>
        <v>0.25838943771930634</v>
      </c>
      <c r="E426">
        <f t="shared" si="173"/>
        <v>-0.30514369955635634</v>
      </c>
      <c r="G426">
        <f t="shared" si="179"/>
        <v>8.8815315341020319E-4</v>
      </c>
      <c r="H426">
        <f t="shared" si="180"/>
        <v>2.1173166844206718E-4</v>
      </c>
      <c r="J426">
        <f t="shared" si="174"/>
        <v>0.3302438852295449</v>
      </c>
      <c r="K426" t="b">
        <f t="shared" ca="1" si="166"/>
        <v>0</v>
      </c>
      <c r="P426">
        <f xml:space="preserve"> 1 + ROW() - ROW(Shading_Count)</f>
        <v>360</v>
      </c>
      <c r="Q426">
        <f t="shared" si="175"/>
        <v>1870</v>
      </c>
      <c r="R426">
        <f t="shared" si="176"/>
        <v>7.1325336332665842E-2</v>
      </c>
      <c r="S426">
        <f t="shared" si="177"/>
        <v>0.72686337427427006</v>
      </c>
      <c r="T426">
        <f t="shared" si="178"/>
        <v>-7.1325336332665842E-2</v>
      </c>
      <c r="AO426">
        <f t="shared" ca="1" si="181"/>
        <v>1.9354267085038804E-2</v>
      </c>
      <c r="AP426">
        <f t="shared" ca="1" si="181"/>
        <v>0.47573542122083562</v>
      </c>
      <c r="AQ426" t="e">
        <f t="shared" ca="1" si="181"/>
        <v>#N/A</v>
      </c>
      <c r="AR426" t="e">
        <f t="shared" ca="1" si="181"/>
        <v>#N/A</v>
      </c>
      <c r="AS426" t="e">
        <f t="shared" ca="1" si="181"/>
        <v>#N/A</v>
      </c>
      <c r="AU426">
        <f t="shared" ca="1" si="182"/>
        <v>7.5695705317820494E-2</v>
      </c>
      <c r="AV426">
        <f t="shared" ca="1" si="182"/>
        <v>0.39867401559121168</v>
      </c>
      <c r="AW426" t="e">
        <f t="shared" ca="1" si="182"/>
        <v>#N/A</v>
      </c>
      <c r="AX426" t="e">
        <f t="shared" ca="1" si="182"/>
        <v>#N/A</v>
      </c>
      <c r="AY426" t="e">
        <f t="shared" ca="1" si="182"/>
        <v>#N/A</v>
      </c>
    </row>
    <row r="427" spans="2:51" x14ac:dyDescent="0.2">
      <c r="B427">
        <f xml:space="preserve"> (ROW()-ROW(Bézier_t)) / (ROWS(Bézier_t) - 1)</f>
        <v>0.17578125</v>
      </c>
      <c r="C427">
        <f t="shared" si="172"/>
        <v>0.30569578707218176</v>
      </c>
      <c r="D427">
        <f t="shared" si="172"/>
        <v>0.25908373117109196</v>
      </c>
      <c r="E427">
        <f t="shared" si="173"/>
        <v>-0.30569578707218176</v>
      </c>
      <c r="G427">
        <f t="shared" si="179"/>
        <v>8.8704228891449866E-4</v>
      </c>
      <c r="H427">
        <f t="shared" si="180"/>
        <v>2.120509278291423E-4</v>
      </c>
      <c r="J427">
        <f t="shared" si="174"/>
        <v>0.33048961025319201</v>
      </c>
      <c r="K427" t="b">
        <f t="shared" ca="1" si="166"/>
        <v>0</v>
      </c>
      <c r="P427">
        <f xml:space="preserve"> 1 + ROW() - ROW(Shading_Count)</f>
        <v>361</v>
      </c>
      <c r="Q427">
        <f t="shared" si="175"/>
        <v>181</v>
      </c>
      <c r="R427">
        <f t="shared" si="176"/>
        <v>0.18077245540916922</v>
      </c>
      <c r="S427">
        <f t="shared" si="177"/>
        <v>0.13126241952138648</v>
      </c>
      <c r="T427">
        <f t="shared" si="178"/>
        <v>-0.18077245540916922</v>
      </c>
      <c r="AO427">
        <f t="shared" ref="AO427:AS436" ca="1" si="183" xml:space="preserve"> Bézier_DistanceFromX + COS(INDEX(Bézier_DistanceStationary_Ang,AO$64)+(Bézier_t-0.5)*Circle_AngularWidth ) * INDEX(Bézier_DistanceStationary_Dist,AO$64)</f>
        <v>1.9670237004632586E-2</v>
      </c>
      <c r="AP427">
        <f t="shared" ca="1" si="183"/>
        <v>0.47572085753630172</v>
      </c>
      <c r="AQ427" t="e">
        <f t="shared" ca="1" si="183"/>
        <v>#N/A</v>
      </c>
      <c r="AR427" t="e">
        <f t="shared" ca="1" si="183"/>
        <v>#N/A</v>
      </c>
      <c r="AS427" t="e">
        <f t="shared" ca="1" si="183"/>
        <v>#N/A</v>
      </c>
      <c r="AU427">
        <f t="shared" ref="AU427:AY436" ca="1" si="184" xml:space="preserve"> Bézier_DistanceFromY + SIN(INDEX(Bézier_DistanceStationary_Ang,AU$64)+(Bézier_t-0.5)*Circle_AngularWidth ) * INDEX(Bézier_DistanceStationary_Dist,AU$64)</f>
        <v>7.5715659599402962E-2</v>
      </c>
      <c r="AV427">
        <f t="shared" ca="1" si="184"/>
        <v>0.39916052085098702</v>
      </c>
      <c r="AW427" t="e">
        <f t="shared" ca="1" si="184"/>
        <v>#N/A</v>
      </c>
      <c r="AX427" t="e">
        <f t="shared" ca="1" si="184"/>
        <v>#N/A</v>
      </c>
      <c r="AY427" t="e">
        <f t="shared" ca="1" si="184"/>
        <v>#N/A</v>
      </c>
    </row>
    <row r="428" spans="2:51" x14ac:dyDescent="0.2">
      <c r="B428">
        <f xml:space="preserve"> (ROW()-ROW(Bézier_t)) / (ROWS(Bézier_t) - 1)</f>
        <v>0.17626953125</v>
      </c>
      <c r="C428">
        <f t="shared" si="172"/>
        <v>0.30624635830172342</v>
      </c>
      <c r="D428">
        <f t="shared" si="172"/>
        <v>0.25977781220881152</v>
      </c>
      <c r="E428">
        <f t="shared" si="173"/>
        <v>-0.30624635830172342</v>
      </c>
      <c r="G428">
        <f t="shared" si="179"/>
        <v>8.8593293522753959E-4</v>
      </c>
      <c r="H428">
        <f t="shared" si="180"/>
        <v>2.1236871964272778E-4</v>
      </c>
      <c r="J428">
        <f t="shared" si="174"/>
        <v>0.33073620798281655</v>
      </c>
      <c r="K428" t="b">
        <f t="shared" ca="1" si="166"/>
        <v>0</v>
      </c>
      <c r="P428">
        <f xml:space="preserve"> 1 + ROW() - ROW(Shading_Count)</f>
        <v>362</v>
      </c>
      <c r="Q428">
        <f t="shared" si="175"/>
        <v>1869</v>
      </c>
      <c r="R428">
        <f t="shared" si="176"/>
        <v>7.1750013157725334E-2</v>
      </c>
      <c r="S428">
        <f t="shared" si="177"/>
        <v>0.72716095184462093</v>
      </c>
      <c r="T428">
        <f t="shared" si="178"/>
        <v>-7.1750013157725334E-2</v>
      </c>
      <c r="AO428">
        <f t="shared" ca="1" si="183"/>
        <v>1.9986186352683052E-2</v>
      </c>
      <c r="AP428">
        <f t="shared" ca="1" si="183"/>
        <v>0.47570579633298893</v>
      </c>
      <c r="AQ428" t="e">
        <f t="shared" ca="1" si="183"/>
        <v>#N/A</v>
      </c>
      <c r="AR428" t="e">
        <f t="shared" ca="1" si="183"/>
        <v>#N/A</v>
      </c>
      <c r="AS428" t="e">
        <f t="shared" ca="1" si="183"/>
        <v>#N/A</v>
      </c>
      <c r="AU428">
        <f t="shared" ca="1" si="184"/>
        <v>7.5735936998352349E-2</v>
      </c>
      <c r="AV428">
        <f t="shared" ca="1" si="184"/>
        <v>0.39964701096275812</v>
      </c>
      <c r="AW428" t="e">
        <f t="shared" ca="1" si="184"/>
        <v>#N/A</v>
      </c>
      <c r="AX428" t="e">
        <f t="shared" ca="1" si="184"/>
        <v>#N/A</v>
      </c>
      <c r="AY428" t="e">
        <f t="shared" ca="1" si="184"/>
        <v>#N/A</v>
      </c>
    </row>
    <row r="429" spans="2:51" x14ac:dyDescent="0.2">
      <c r="B429">
        <f xml:space="preserve"> (ROW()-ROW(Bézier_t)) / (ROWS(Bézier_t) - 1)</f>
        <v>0.1767578125</v>
      </c>
      <c r="C429">
        <f t="shared" si="172"/>
        <v>0.30679541439749303</v>
      </c>
      <c r="D429">
        <f t="shared" si="172"/>
        <v>0.26047168024242578</v>
      </c>
      <c r="E429">
        <f t="shared" si="173"/>
        <v>-0.30679541439749303</v>
      </c>
      <c r="G429">
        <f t="shared" si="179"/>
        <v>8.8482509253156325E-4</v>
      </c>
      <c r="H429">
        <f t="shared" si="180"/>
        <v>2.1268504467310408E-4</v>
      </c>
      <c r="J429">
        <f t="shared" si="174"/>
        <v>0.33098366885444325</v>
      </c>
      <c r="K429" t="b">
        <f t="shared" ca="1" si="166"/>
        <v>0</v>
      </c>
      <c r="P429">
        <f xml:space="preserve"> 1 + ROW() - ROW(Shading_Count)</f>
        <v>363</v>
      </c>
      <c r="Q429">
        <f t="shared" si="175"/>
        <v>182</v>
      </c>
      <c r="R429">
        <f t="shared" si="176"/>
        <v>0.18161452513304543</v>
      </c>
      <c r="S429">
        <f t="shared" si="177"/>
        <v>0.13198522956155323</v>
      </c>
      <c r="T429">
        <f t="shared" si="178"/>
        <v>-0.18161452513304543</v>
      </c>
      <c r="AO429">
        <f t="shared" ca="1" si="183"/>
        <v>2.0302114798763513E-2</v>
      </c>
      <c r="AP429">
        <f t="shared" ca="1" si="183"/>
        <v>0.47569023762664853</v>
      </c>
      <c r="AQ429" t="e">
        <f t="shared" ca="1" si="183"/>
        <v>#N/A</v>
      </c>
      <c r="AR429" t="e">
        <f t="shared" ca="1" si="183"/>
        <v>#N/A</v>
      </c>
      <c r="AS429" t="e">
        <f t="shared" ca="1" si="183"/>
        <v>#N/A</v>
      </c>
      <c r="AU429">
        <f t="shared" ca="1" si="184"/>
        <v>7.5756537493462006E-2</v>
      </c>
      <c r="AV429">
        <f t="shared" ca="1" si="184"/>
        <v>0.40013348541774341</v>
      </c>
      <c r="AW429" t="e">
        <f t="shared" ca="1" si="184"/>
        <v>#N/A</v>
      </c>
      <c r="AX429" t="e">
        <f t="shared" ca="1" si="184"/>
        <v>#N/A</v>
      </c>
      <c r="AY429" t="e">
        <f t="shared" ca="1" si="184"/>
        <v>#N/A</v>
      </c>
    </row>
    <row r="430" spans="2:51" x14ac:dyDescent="0.2">
      <c r="B430">
        <f xml:space="preserve"> (ROW()-ROW(Bézier_t)) / (ROWS(Bézier_t) - 1)</f>
        <v>0.17724609375</v>
      </c>
      <c r="C430">
        <f t="shared" si="172"/>
        <v>0.30734295651200233</v>
      </c>
      <c r="D430">
        <f t="shared" si="172"/>
        <v>0.26116533468189579</v>
      </c>
      <c r="E430">
        <f t="shared" si="173"/>
        <v>-0.30734295651200233</v>
      </c>
      <c r="G430">
        <f t="shared" si="179"/>
        <v>8.8371876100814108E-4</v>
      </c>
      <c r="H430">
        <f t="shared" si="180"/>
        <v>2.1299990371512372E-4</v>
      </c>
      <c r="J430">
        <f t="shared" si="174"/>
        <v>0.33123198334978993</v>
      </c>
      <c r="K430" t="b">
        <f t="shared" ca="1" si="166"/>
        <v>0</v>
      </c>
      <c r="P430">
        <f xml:space="preserve"> 1 + ROW() - ROW(Shading_Count)</f>
        <v>364</v>
      </c>
      <c r="Q430">
        <f t="shared" si="175"/>
        <v>1868</v>
      </c>
      <c r="R430">
        <f t="shared" si="176"/>
        <v>7.2174911684123877E-2</v>
      </c>
      <c r="S430">
        <f t="shared" si="177"/>
        <v>0.72745742722198414</v>
      </c>
      <c r="T430">
        <f t="shared" si="178"/>
        <v>-7.2174911684123877E-2</v>
      </c>
      <c r="AO430">
        <f t="shared" ca="1" si="183"/>
        <v>2.0618022012469626E-2</v>
      </c>
      <c r="AP430">
        <f t="shared" ca="1" si="183"/>
        <v>0.47567418143355217</v>
      </c>
      <c r="AQ430" t="e">
        <f t="shared" ca="1" si="183"/>
        <v>#N/A</v>
      </c>
      <c r="AR430" t="e">
        <f t="shared" ca="1" si="183"/>
        <v>#N/A</v>
      </c>
      <c r="AS430" t="e">
        <f t="shared" ca="1" si="183"/>
        <v>#N/A</v>
      </c>
      <c r="AU430">
        <f t="shared" ca="1" si="184"/>
        <v>7.5777461063187557E-2</v>
      </c>
      <c r="AV430">
        <f t="shared" ca="1" si="184"/>
        <v>0.40061994370717785</v>
      </c>
      <c r="AW430" t="e">
        <f t="shared" ca="1" si="184"/>
        <v>#N/A</v>
      </c>
      <c r="AX430" t="e">
        <f t="shared" ca="1" si="184"/>
        <v>#N/A</v>
      </c>
      <c r="AY430" t="e">
        <f t="shared" ca="1" si="184"/>
        <v>#N/A</v>
      </c>
    </row>
    <row r="431" spans="2:51" x14ac:dyDescent="0.2">
      <c r="B431">
        <f xml:space="preserve"> (ROW()-ROW(Bézier_t)) / (ROWS(Bézier_t) - 1)</f>
        <v>0.177734375</v>
      </c>
      <c r="C431">
        <f t="shared" ref="C431:D450" si="185" xml:space="preserve"> ((a_*Bézier_t+b_)*Bézier_t+c_)*Bézier_t+Control0</f>
        <v>0.30788898579776292</v>
      </c>
      <c r="D431">
        <f t="shared" si="185"/>
        <v>0.2618587749371824</v>
      </c>
      <c r="E431">
        <f t="shared" si="173"/>
        <v>-0.30788898579776292</v>
      </c>
      <c r="G431">
        <f t="shared" si="179"/>
        <v>8.8261394083720456E-4</v>
      </c>
      <c r="H431">
        <f t="shared" si="180"/>
        <v>2.1331329756788171E-4</v>
      </c>
      <c r="J431">
        <f t="shared" si="174"/>
        <v>0.3314811419962943</v>
      </c>
      <c r="K431" t="b">
        <f t="shared" ca="1" si="166"/>
        <v>0</v>
      </c>
      <c r="P431">
        <f xml:space="preserve"> 1 + ROW() - ROW(Shading_Count)</f>
        <v>365</v>
      </c>
      <c r="Q431">
        <f t="shared" si="175"/>
        <v>183</v>
      </c>
      <c r="R431">
        <f t="shared" si="176"/>
        <v>0.18245487227104609</v>
      </c>
      <c r="S431">
        <f t="shared" si="177"/>
        <v>0.13270793280464779</v>
      </c>
      <c r="T431">
        <f t="shared" si="178"/>
        <v>-0.18245487227104609</v>
      </c>
      <c r="AO431">
        <f t="shared" ca="1" si="183"/>
        <v>2.0933907663418985E-2</v>
      </c>
      <c r="AP431">
        <f t="shared" ca="1" si="183"/>
        <v>0.47565762777049175</v>
      </c>
      <c r="AQ431" t="e">
        <f t="shared" ca="1" si="183"/>
        <v>#N/A</v>
      </c>
      <c r="AR431" t="e">
        <f t="shared" ca="1" si="183"/>
        <v>#N/A</v>
      </c>
      <c r="AS431" t="e">
        <f t="shared" ca="1" si="183"/>
        <v>#N/A</v>
      </c>
      <c r="AU431">
        <f t="shared" ca="1" si="184"/>
        <v>7.5798707685646671E-2</v>
      </c>
      <c r="AV431">
        <f t="shared" ca="1" si="184"/>
        <v>0.4011063853223133</v>
      </c>
      <c r="AW431" t="e">
        <f t="shared" ca="1" si="184"/>
        <v>#N/A</v>
      </c>
      <c r="AX431" t="e">
        <f t="shared" ca="1" si="184"/>
        <v>#N/A</v>
      </c>
      <c r="AY431" t="e">
        <f t="shared" ca="1" si="184"/>
        <v>#N/A</v>
      </c>
    </row>
    <row r="432" spans="2:51" x14ac:dyDescent="0.2">
      <c r="B432">
        <f xml:space="preserve"> (ROW()-ROW(Bézier_t)) / (ROWS(Bézier_t) - 1)</f>
        <v>0.17822265625</v>
      </c>
      <c r="C432">
        <f t="shared" si="185"/>
        <v>0.30843350340728654</v>
      </c>
      <c r="D432">
        <f t="shared" si="185"/>
        <v>0.26255200041824656</v>
      </c>
      <c r="E432">
        <f t="shared" si="173"/>
        <v>-0.30843350340728654</v>
      </c>
      <c r="G432">
        <f t="shared" si="179"/>
        <v>8.815106321979013E-4</v>
      </c>
      <c r="H432">
        <f t="shared" si="180"/>
        <v>2.1362522703491314E-4</v>
      </c>
      <c r="J432">
        <f t="shared" si="174"/>
        <v>0.33173113536713689</v>
      </c>
      <c r="K432" t="b">
        <f t="shared" ca="1" si="166"/>
        <v>0</v>
      </c>
      <c r="P432">
        <f xml:space="preserve"> 1 + ROW() - ROW(Shading_Count)</f>
        <v>366</v>
      </c>
      <c r="Q432">
        <f t="shared" si="175"/>
        <v>1867</v>
      </c>
      <c r="R432">
        <f t="shared" si="176"/>
        <v>7.2600030759349385E-2</v>
      </c>
      <c r="S432">
        <f t="shared" si="177"/>
        <v>0.72775280099639861</v>
      </c>
      <c r="T432">
        <f t="shared" si="178"/>
        <v>-7.2600030759349385E-2</v>
      </c>
      <c r="AO432">
        <f t="shared" ca="1" si="183"/>
        <v>2.1249771421251794E-2</v>
      </c>
      <c r="AP432">
        <f t="shared" ca="1" si="183"/>
        <v>0.47564057665477943</v>
      </c>
      <c r="AQ432" t="e">
        <f t="shared" ca="1" si="183"/>
        <v>#N/A</v>
      </c>
      <c r="AR432" t="e">
        <f t="shared" ca="1" si="183"/>
        <v>#N/A</v>
      </c>
      <c r="AS432" t="e">
        <f t="shared" ca="1" si="183"/>
        <v>#N/A</v>
      </c>
      <c r="AU432">
        <f t="shared" ca="1" si="184"/>
        <v>7.5820277338619291E-2</v>
      </c>
      <c r="AV432">
        <f t="shared" ca="1" si="184"/>
        <v>0.40159280975441886</v>
      </c>
      <c r="AW432" t="e">
        <f t="shared" ca="1" si="184"/>
        <v>#N/A</v>
      </c>
      <c r="AX432" t="e">
        <f t="shared" ca="1" si="184"/>
        <v>#N/A</v>
      </c>
      <c r="AY432" t="e">
        <f t="shared" ca="1" si="184"/>
        <v>#N/A</v>
      </c>
    </row>
    <row r="433" spans="2:51" x14ac:dyDescent="0.2">
      <c r="B433">
        <f xml:space="preserve"> (ROW()-ROW(Bézier_t)) / (ROWS(Bézier_t) - 1)</f>
        <v>0.1787109375</v>
      </c>
      <c r="C433">
        <f t="shared" si="185"/>
        <v>0.30897651049308483</v>
      </c>
      <c r="D433">
        <f t="shared" si="185"/>
        <v>0.26324501053504917</v>
      </c>
      <c r="E433">
        <f t="shared" si="173"/>
        <v>-0.30897651049308483</v>
      </c>
      <c r="G433">
        <f t="shared" si="179"/>
        <v>8.8040883526798851E-4</v>
      </c>
      <c r="H433">
        <f t="shared" si="180"/>
        <v>2.1393569292410086E-4</v>
      </c>
      <c r="J433">
        <f t="shared" si="174"/>
        <v>0.33198195408125852</v>
      </c>
      <c r="K433" t="b">
        <f t="shared" ca="1" si="166"/>
        <v>0</v>
      </c>
      <c r="P433">
        <f xml:space="preserve"> 1 + ROW() - ROW(Shading_Count)</f>
        <v>367</v>
      </c>
      <c r="Q433">
        <f t="shared" si="175"/>
        <v>184</v>
      </c>
      <c r="R433">
        <f t="shared" si="176"/>
        <v>0.18329349797568287</v>
      </c>
      <c r="S433">
        <f t="shared" si="177"/>
        <v>0.13343052866063115</v>
      </c>
      <c r="T433">
        <f t="shared" si="178"/>
        <v>-0.18329349797568287</v>
      </c>
      <c r="AO433">
        <f t="shared" ca="1" si="183"/>
        <v>2.1565612955631155E-2</v>
      </c>
      <c r="AP433">
        <f t="shared" ca="1" si="183"/>
        <v>0.47562302810424761</v>
      </c>
      <c r="AQ433" t="e">
        <f t="shared" ca="1" si="183"/>
        <v>#N/A</v>
      </c>
      <c r="AR433" t="e">
        <f t="shared" ca="1" si="183"/>
        <v>#N/A</v>
      </c>
      <c r="AS433" t="e">
        <f t="shared" ca="1" si="183"/>
        <v>#N/A</v>
      </c>
      <c r="AU433">
        <f t="shared" ca="1" si="184"/>
        <v>7.5842169999547293E-2</v>
      </c>
      <c r="AV433">
        <f t="shared" ca="1" si="184"/>
        <v>0.40207921649478173</v>
      </c>
      <c r="AW433" t="e">
        <f t="shared" ca="1" si="184"/>
        <v>#N/A</v>
      </c>
      <c r="AX433" t="e">
        <f t="shared" ca="1" si="184"/>
        <v>#N/A</v>
      </c>
      <c r="AY433" t="e">
        <f t="shared" ca="1" si="184"/>
        <v>#N/A</v>
      </c>
    </row>
    <row r="434" spans="2:51" x14ac:dyDescent="0.2">
      <c r="B434">
        <f xml:space="preserve"> (ROW()-ROW(Bézier_t)) / (ROWS(Bézier_t) - 1)</f>
        <v>0.17919921875</v>
      </c>
      <c r="C434">
        <f t="shared" si="185"/>
        <v>0.3095180082076695</v>
      </c>
      <c r="D434">
        <f t="shared" si="185"/>
        <v>0.26393780469755129</v>
      </c>
      <c r="E434">
        <f t="shared" si="173"/>
        <v>-0.3095180082076695</v>
      </c>
      <c r="G434">
        <f t="shared" si="179"/>
        <v>8.7930855022422879E-4</v>
      </c>
      <c r="H434">
        <f t="shared" si="180"/>
        <v>2.1424469604772027E-4</v>
      </c>
      <c r="J434">
        <f t="shared" si="174"/>
        <v>0.33223358880337434</v>
      </c>
      <c r="K434" t="b">
        <f t="shared" ca="1" si="166"/>
        <v>0</v>
      </c>
      <c r="P434">
        <f xml:space="preserve"> 1 + ROW() - ROW(Shading_Count)</f>
        <v>368</v>
      </c>
      <c r="Q434">
        <f t="shared" si="175"/>
        <v>1866</v>
      </c>
      <c r="R434">
        <f t="shared" si="176"/>
        <v>7.3025369230890563E-2</v>
      </c>
      <c r="S434">
        <f t="shared" si="177"/>
        <v>0.72804707375790367</v>
      </c>
      <c r="T434">
        <f t="shared" si="178"/>
        <v>-7.3025369230890563E-2</v>
      </c>
      <c r="AO434">
        <f t="shared" ca="1" si="183"/>
        <v>2.1881431936243353E-2</v>
      </c>
      <c r="AP434">
        <f t="shared" ca="1" si="183"/>
        <v>0.47560498213724894</v>
      </c>
      <c r="AQ434" t="e">
        <f t="shared" ca="1" si="183"/>
        <v>#N/A</v>
      </c>
      <c r="AR434" t="e">
        <f t="shared" ca="1" si="183"/>
        <v>#N/A</v>
      </c>
      <c r="AS434" t="e">
        <f t="shared" ca="1" si="183"/>
        <v>#N/A</v>
      </c>
      <c r="AU434">
        <f t="shared" ca="1" si="184"/>
        <v>7.5864385645534937E-2</v>
      </c>
      <c r="AV434">
        <f t="shared" ca="1" si="184"/>
        <v>0.40256560503470773</v>
      </c>
      <c r="AW434" t="e">
        <f t="shared" ca="1" si="184"/>
        <v>#N/A</v>
      </c>
      <c r="AX434" t="e">
        <f t="shared" ca="1" si="184"/>
        <v>#N/A</v>
      </c>
      <c r="AY434" t="e">
        <f t="shared" ca="1" si="184"/>
        <v>#N/A</v>
      </c>
    </row>
    <row r="435" spans="2:51" x14ac:dyDescent="0.2">
      <c r="B435">
        <f xml:space="preserve"> (ROW()-ROW(Bézier_t)) / (ROWS(Bézier_t) - 1)</f>
        <v>0.1796875</v>
      </c>
      <c r="C435">
        <f t="shared" si="185"/>
        <v>0.3100579977035523</v>
      </c>
      <c r="D435">
        <f t="shared" si="185"/>
        <v>0.26463038231571367</v>
      </c>
      <c r="E435">
        <f t="shared" si="173"/>
        <v>-0.3100579977035523</v>
      </c>
      <c r="G435">
        <f t="shared" si="179"/>
        <v>8.782097772418822E-4</v>
      </c>
      <c r="H435">
        <f t="shared" si="180"/>
        <v>2.1455223722227802E-4</v>
      </c>
      <c r="J435">
        <f t="shared" si="174"/>
        <v>0.33248603024398321</v>
      </c>
      <c r="K435" t="b">
        <f t="shared" ca="1" si="166"/>
        <v>0</v>
      </c>
      <c r="P435">
        <f xml:space="preserve"> 1 + ROW() - ROW(Shading_Count)</f>
        <v>369</v>
      </c>
      <c r="Q435">
        <f t="shared" si="175"/>
        <v>185</v>
      </c>
      <c r="R435">
        <f t="shared" si="176"/>
        <v>0.18413040339946751</v>
      </c>
      <c r="S435">
        <f t="shared" si="177"/>
        <v>0.13415301653946421</v>
      </c>
      <c r="T435">
        <f t="shared" si="178"/>
        <v>-0.18413040339946751</v>
      </c>
      <c r="AO435">
        <f t="shared" ca="1" si="183"/>
        <v>2.2197228032798527E-2</v>
      </c>
      <c r="AP435">
        <f t="shared" ca="1" si="183"/>
        <v>0.47558643877265627</v>
      </c>
      <c r="AQ435" t="e">
        <f t="shared" ca="1" si="183"/>
        <v>#N/A</v>
      </c>
      <c r="AR435" t="e">
        <f t="shared" ca="1" si="183"/>
        <v>#N/A</v>
      </c>
      <c r="AS435" t="e">
        <f t="shared" ca="1" si="183"/>
        <v>#N/A</v>
      </c>
      <c r="AU435">
        <f t="shared" ca="1" si="184"/>
        <v>7.5886924253348587E-2</v>
      </c>
      <c r="AV435">
        <f t="shared" ca="1" si="184"/>
        <v>0.40305197486552158</v>
      </c>
      <c r="AW435" t="e">
        <f t="shared" ca="1" si="184"/>
        <v>#N/A</v>
      </c>
      <c r="AX435" t="e">
        <f t="shared" ca="1" si="184"/>
        <v>#N/A</v>
      </c>
      <c r="AY435" t="e">
        <f t="shared" ca="1" si="184"/>
        <v>#N/A</v>
      </c>
    </row>
    <row r="436" spans="2:51" x14ac:dyDescent="0.2">
      <c r="B436">
        <f xml:space="preserve"> (ROW()-ROW(Bézier_t)) / (ROWS(Bézier_t) - 1)</f>
        <v>0.18017578125</v>
      </c>
      <c r="C436">
        <f t="shared" si="185"/>
        <v>0.31059648013324481</v>
      </c>
      <c r="D436">
        <f t="shared" si="185"/>
        <v>0.26532274279949736</v>
      </c>
      <c r="E436">
        <f t="shared" si="173"/>
        <v>-0.31059648013324481</v>
      </c>
      <c r="G436">
        <f t="shared" si="179"/>
        <v>8.7711251649530387E-4</v>
      </c>
      <c r="H436">
        <f t="shared" si="180"/>
        <v>2.1485831726879691E-4</v>
      </c>
      <c r="J436">
        <f t="shared" si="174"/>
        <v>0.33273926915937208</v>
      </c>
      <c r="K436" t="b">
        <f t="shared" ca="1" si="166"/>
        <v>0</v>
      </c>
      <c r="P436">
        <f xml:space="preserve"> 1 + ROW() - ROW(Shading_Count)</f>
        <v>370</v>
      </c>
      <c r="Q436">
        <f t="shared" si="175"/>
        <v>1865</v>
      </c>
      <c r="R436">
        <f t="shared" si="176"/>
        <v>7.3450925946235743E-2</v>
      </c>
      <c r="S436">
        <f t="shared" si="177"/>
        <v>0.72834024609653825</v>
      </c>
      <c r="T436">
        <f t="shared" si="178"/>
        <v>-7.3450925946235743E-2</v>
      </c>
      <c r="AO436">
        <f t="shared" ca="1" si="183"/>
        <v>2.2513000915030265E-2</v>
      </c>
      <c r="AP436">
        <f t="shared" ca="1" si="183"/>
        <v>0.47556739802986264</v>
      </c>
      <c r="AQ436" t="e">
        <f t="shared" ca="1" si="183"/>
        <v>#N/A</v>
      </c>
      <c r="AR436" t="e">
        <f t="shared" ca="1" si="183"/>
        <v>#N/A</v>
      </c>
      <c r="AS436" t="e">
        <f t="shared" ca="1" si="183"/>
        <v>#N/A</v>
      </c>
      <c r="AU436">
        <f t="shared" ca="1" si="184"/>
        <v>7.590978579941704E-2</v>
      </c>
      <c r="AV436">
        <f t="shared" ca="1" si="184"/>
        <v>0.40353832547856744</v>
      </c>
      <c r="AW436" t="e">
        <f t="shared" ca="1" si="184"/>
        <v>#N/A</v>
      </c>
      <c r="AX436" t="e">
        <f t="shared" ca="1" si="184"/>
        <v>#N/A</v>
      </c>
      <c r="AY436" t="e">
        <f t="shared" ca="1" si="184"/>
        <v>#N/A</v>
      </c>
    </row>
    <row r="437" spans="2:51" x14ac:dyDescent="0.2">
      <c r="B437">
        <f xml:space="preserve"> (ROW()-ROW(Bézier_t)) / (ROWS(Bézier_t) - 1)</f>
        <v>0.1806640625</v>
      </c>
      <c r="C437">
        <f t="shared" si="185"/>
        <v>0.31113345664925879</v>
      </c>
      <c r="D437">
        <f t="shared" si="185"/>
        <v>0.26601488555886321</v>
      </c>
      <c r="E437">
        <f t="shared" si="173"/>
        <v>-0.31113345664925879</v>
      </c>
      <c r="G437">
        <f t="shared" si="179"/>
        <v>8.7601676815748637E-4</v>
      </c>
      <c r="H437">
        <f t="shared" si="180"/>
        <v>2.1516293701250019E-4</v>
      </c>
      <c r="J437">
        <f t="shared" si="174"/>
        <v>0.33299329635161723</v>
      </c>
      <c r="K437" t="b">
        <f t="shared" ca="1" si="166"/>
        <v>0</v>
      </c>
      <c r="P437">
        <f xml:space="preserve"> 1 + ROW() - ROW(Shading_Count)</f>
        <v>371</v>
      </c>
      <c r="Q437">
        <f t="shared" si="175"/>
        <v>186</v>
      </c>
      <c r="R437">
        <f t="shared" si="176"/>
        <v>0.18496558969491164</v>
      </c>
      <c r="S437">
        <f t="shared" si="177"/>
        <v>0.13487539585110792</v>
      </c>
      <c r="T437">
        <f t="shared" si="178"/>
        <v>-0.18496558969491164</v>
      </c>
      <c r="AO437">
        <f t="shared" ref="AO437:AS446" ca="1" si="186" xml:space="preserve"> Bézier_DistanceFromX + COS(INDEX(Bézier_DistanceStationary_Ang,AO$64)+(Bézier_t-0.5)*Circle_AngularWidth ) * INDEX(Bézier_DistanceStationary_Dist,AO$64)</f>
        <v>2.2828750252696921E-2</v>
      </c>
      <c r="AP437">
        <f t="shared" ca="1" si="186"/>
        <v>0.47554785992878124</v>
      </c>
      <c r="AQ437" t="e">
        <f t="shared" ca="1" si="186"/>
        <v>#N/A</v>
      </c>
      <c r="AR437" t="e">
        <f t="shared" ca="1" si="186"/>
        <v>#N/A</v>
      </c>
      <c r="AS437" t="e">
        <f t="shared" ca="1" si="186"/>
        <v>#N/A</v>
      </c>
      <c r="AU437">
        <f t="shared" ref="AU437:AY446" ca="1" si="187" xml:space="preserve"> Bézier_DistanceFromY + SIN(INDEX(Bézier_DistanceStationary_Ang,AU$64)+(Bézier_t-0.5)*Circle_AngularWidth ) * INDEX(Bézier_DistanceStationary_Dist,AU$64)</f>
        <v>7.5932970259831034E-2</v>
      </c>
      <c r="AV437">
        <f t="shared" ca="1" si="187"/>
        <v>0.40402465636520984</v>
      </c>
      <c r="AW437" t="e">
        <f t="shared" ca="1" si="187"/>
        <v>#N/A</v>
      </c>
      <c r="AX437" t="e">
        <f t="shared" ca="1" si="187"/>
        <v>#N/A</v>
      </c>
      <c r="AY437" t="e">
        <f t="shared" ca="1" si="187"/>
        <v>#N/A</v>
      </c>
    </row>
    <row r="438" spans="2:51" x14ac:dyDescent="0.2">
      <c r="B438">
        <f xml:space="preserve"> (ROW()-ROW(Bézier_t)) / (ROWS(Bézier_t) - 1)</f>
        <v>0.18115234375</v>
      </c>
      <c r="C438">
        <f t="shared" si="185"/>
        <v>0.31166892840410587</v>
      </c>
      <c r="D438">
        <f t="shared" si="185"/>
        <v>0.26670681000377217</v>
      </c>
      <c r="E438">
        <f t="shared" si="173"/>
        <v>-0.31166892840410587</v>
      </c>
      <c r="G438">
        <f t="shared" si="179"/>
        <v>8.7492253240019954E-4</v>
      </c>
      <c r="H438">
        <f t="shared" si="180"/>
        <v>2.1546609728301079E-4</v>
      </c>
      <c r="J438">
        <f t="shared" si="174"/>
        <v>0.33324810266858085</v>
      </c>
      <c r="K438" t="b">
        <f t="shared" ca="1" si="166"/>
        <v>0</v>
      </c>
      <c r="P438">
        <f xml:space="preserve"> 1 + ROW() - ROW(Shading_Count)</f>
        <v>372</v>
      </c>
      <c r="Q438">
        <f t="shared" si="175"/>
        <v>1864</v>
      </c>
      <c r="R438">
        <f t="shared" si="176"/>
        <v>7.387669975287281E-2</v>
      </c>
      <c r="S438">
        <f t="shared" si="177"/>
        <v>0.72863231860234123</v>
      </c>
      <c r="T438">
        <f t="shared" si="178"/>
        <v>-7.387669975287281E-2</v>
      </c>
      <c r="AO438">
        <f t="shared" ca="1" si="186"/>
        <v>2.3144475715581189E-2</v>
      </c>
      <c r="AP438">
        <f t="shared" ca="1" si="186"/>
        <v>0.47552782448984543</v>
      </c>
      <c r="AQ438" t="e">
        <f t="shared" ca="1" si="186"/>
        <v>#N/A</v>
      </c>
      <c r="AR438" t="e">
        <f t="shared" ca="1" si="186"/>
        <v>#N/A</v>
      </c>
      <c r="AS438" t="e">
        <f t="shared" ca="1" si="186"/>
        <v>#N/A</v>
      </c>
      <c r="AU438">
        <f t="shared" ca="1" si="187"/>
        <v>7.5956477610343909E-2</v>
      </c>
      <c r="AV438">
        <f t="shared" ca="1" si="187"/>
        <v>0.40451096701683381</v>
      </c>
      <c r="AW438" t="e">
        <f t="shared" ca="1" si="187"/>
        <v>#N/A</v>
      </c>
      <c r="AX438" t="e">
        <f t="shared" ca="1" si="187"/>
        <v>#N/A</v>
      </c>
      <c r="AY438" t="e">
        <f t="shared" ca="1" si="187"/>
        <v>#N/A</v>
      </c>
    </row>
    <row r="439" spans="2:51" x14ac:dyDescent="0.2">
      <c r="B439">
        <f xml:space="preserve"> (ROW()-ROW(Bézier_t)) / (ROWS(Bézier_t) - 1)</f>
        <v>0.181640625</v>
      </c>
      <c r="C439">
        <f t="shared" si="185"/>
        <v>0.31220289655029776</v>
      </c>
      <c r="D439">
        <f t="shared" si="185"/>
        <v>0.26739851554418526</v>
      </c>
      <c r="E439">
        <f t="shared" si="173"/>
        <v>-0.31220289655029776</v>
      </c>
      <c r="G439">
        <f t="shared" si="179"/>
        <v>8.7382980939412118E-4</v>
      </c>
      <c r="H439">
        <f t="shared" si="180"/>
        <v>2.1576779891429324E-4</v>
      </c>
      <c r="J439">
        <f t="shared" si="174"/>
        <v>0.33350367900390343</v>
      </c>
      <c r="K439" t="b">
        <f t="shared" ca="1" si="166"/>
        <v>0</v>
      </c>
      <c r="P439">
        <f xml:space="preserve"> 1 + ROW() - ROW(Shading_Count)</f>
        <v>373</v>
      </c>
      <c r="Q439">
        <f t="shared" si="175"/>
        <v>187</v>
      </c>
      <c r="R439">
        <f t="shared" si="176"/>
        <v>0.18579905801452701</v>
      </c>
      <c r="S439">
        <f t="shared" si="177"/>
        <v>0.13559766600552314</v>
      </c>
      <c r="T439">
        <f t="shared" si="178"/>
        <v>-0.18579905801452701</v>
      </c>
      <c r="AO439">
        <f t="shared" ca="1" si="186"/>
        <v>2.3460176973490739E-2</v>
      </c>
      <c r="AP439">
        <f t="shared" ca="1" si="186"/>
        <v>0.47550729173400869</v>
      </c>
      <c r="AQ439" t="e">
        <f t="shared" ca="1" si="186"/>
        <v>#N/A</v>
      </c>
      <c r="AR439" t="e">
        <f t="shared" ca="1" si="186"/>
        <v>#N/A</v>
      </c>
      <c r="AS439" t="e">
        <f t="shared" ca="1" si="186"/>
        <v>#N/A</v>
      </c>
      <c r="AU439">
        <f t="shared" ca="1" si="187"/>
        <v>7.5980307826371107E-2</v>
      </c>
      <c r="AV439">
        <f t="shared" ca="1" si="187"/>
        <v>0.40499725692484545</v>
      </c>
      <c r="AW439" t="e">
        <f t="shared" ca="1" si="187"/>
        <v>#N/A</v>
      </c>
      <c r="AX439" t="e">
        <f t="shared" ca="1" si="187"/>
        <v>#N/A</v>
      </c>
      <c r="AY439" t="e">
        <f t="shared" ca="1" si="187"/>
        <v>#N/A</v>
      </c>
    </row>
    <row r="440" spans="2:51" x14ac:dyDescent="0.2">
      <c r="B440">
        <f xml:space="preserve"> (ROW()-ROW(Bézier_t)) / (ROWS(Bézier_t) - 1)</f>
        <v>0.18212890625</v>
      </c>
      <c r="C440">
        <f t="shared" si="185"/>
        <v>0.3127353622403462</v>
      </c>
      <c r="D440">
        <f t="shared" si="185"/>
        <v>0.26809000159006324</v>
      </c>
      <c r="E440">
        <f t="shared" si="173"/>
        <v>-0.3127353622403462</v>
      </c>
      <c r="G440">
        <f t="shared" si="179"/>
        <v>8.7273859930837253E-4</v>
      </c>
      <c r="H440">
        <f t="shared" si="180"/>
        <v>2.160680427445083E-4</v>
      </c>
      <c r="J440">
        <f t="shared" si="174"/>
        <v>0.33376001629699242</v>
      </c>
      <c r="K440" t="b">
        <f t="shared" ca="1" si="166"/>
        <v>0</v>
      </c>
      <c r="P440">
        <f xml:space="preserve"> 1 + ROW() - ROW(Shading_Count)</f>
        <v>374</v>
      </c>
      <c r="Q440">
        <f t="shared" si="175"/>
        <v>1863</v>
      </c>
      <c r="R440">
        <f t="shared" si="176"/>
        <v>7.4302689498290497E-2</v>
      </c>
      <c r="S440">
        <f t="shared" si="177"/>
        <v>0.7289232918653521</v>
      </c>
      <c r="T440">
        <f t="shared" si="178"/>
        <v>-7.4302689498290497E-2</v>
      </c>
      <c r="AO440">
        <f t="shared" ca="1" si="186"/>
        <v>2.3775853696258831E-2</v>
      </c>
      <c r="AP440">
        <f t="shared" ca="1" si="186"/>
        <v>0.47548626168274455</v>
      </c>
      <c r="AQ440" t="e">
        <f t="shared" ca="1" si="186"/>
        <v>#N/A</v>
      </c>
      <c r="AR440" t="e">
        <f t="shared" ca="1" si="186"/>
        <v>#N/A</v>
      </c>
      <c r="AS440" t="e">
        <f t="shared" ca="1" si="186"/>
        <v>#N/A</v>
      </c>
      <c r="AU440">
        <f t="shared" ca="1" si="187"/>
        <v>7.6004460882990565E-2</v>
      </c>
      <c r="AV440">
        <f t="shared" ca="1" si="187"/>
        <v>0.40548352558067274</v>
      </c>
      <c r="AW440" t="e">
        <f t="shared" ca="1" si="187"/>
        <v>#N/A</v>
      </c>
      <c r="AX440" t="e">
        <f t="shared" ca="1" si="187"/>
        <v>#N/A</v>
      </c>
      <c r="AY440" t="e">
        <f t="shared" ca="1" si="187"/>
        <v>#N/A</v>
      </c>
    </row>
    <row r="441" spans="2:51" x14ac:dyDescent="0.2">
      <c r="B441">
        <f xml:space="preserve"> (ROW()-ROW(Bézier_t)) / (ROWS(Bézier_t) - 1)</f>
        <v>0.1826171875</v>
      </c>
      <c r="C441">
        <f t="shared" si="185"/>
        <v>0.31326632662676279</v>
      </c>
      <c r="D441">
        <f t="shared" si="185"/>
        <v>0.26878126755136711</v>
      </c>
      <c r="E441">
        <f t="shared" si="173"/>
        <v>-0.31326632662676279</v>
      </c>
      <c r="G441">
        <f t="shared" si="179"/>
        <v>8.7164890231107518E-4</v>
      </c>
      <c r="H441">
        <f t="shared" si="180"/>
        <v>2.1636682961628293E-4</v>
      </c>
      <c r="J441">
        <f t="shared" si="174"/>
        <v>0.33401710553300662</v>
      </c>
      <c r="K441" t="b">
        <f t="shared" ca="1" si="166"/>
        <v>0</v>
      </c>
      <c r="P441">
        <f xml:space="preserve"> 1 + ROW() - ROW(Shading_Count)</f>
        <v>375</v>
      </c>
      <c r="Q441">
        <f t="shared" si="175"/>
        <v>188</v>
      </c>
      <c r="R441">
        <f t="shared" si="176"/>
        <v>0.18663080951082525</v>
      </c>
      <c r="S441">
        <f t="shared" si="177"/>
        <v>0.1363198264126709</v>
      </c>
      <c r="T441">
        <f t="shared" si="178"/>
        <v>-0.18663080951082525</v>
      </c>
      <c r="AO441">
        <f t="shared" ca="1" si="186"/>
        <v>2.4091505553743897E-2</v>
      </c>
      <c r="AP441">
        <f t="shared" ca="1" si="186"/>
        <v>0.47546473435804676</v>
      </c>
      <c r="AQ441" t="e">
        <f t="shared" ca="1" si="186"/>
        <v>#N/A</v>
      </c>
      <c r="AR441" t="e">
        <f t="shared" ca="1" si="186"/>
        <v>#N/A</v>
      </c>
      <c r="AS441" t="e">
        <f t="shared" ca="1" si="186"/>
        <v>#N/A</v>
      </c>
      <c r="AU441">
        <f t="shared" ca="1" si="187"/>
        <v>7.6028936754942433E-2</v>
      </c>
      <c r="AV441">
        <f t="shared" ca="1" si="187"/>
        <v>0.40596977247576582</v>
      </c>
      <c r="AW441" t="e">
        <f t="shared" ca="1" si="187"/>
        <v>#N/A</v>
      </c>
      <c r="AX441" t="e">
        <f t="shared" ca="1" si="187"/>
        <v>#N/A</v>
      </c>
      <c r="AY441" t="e">
        <f t="shared" ca="1" si="187"/>
        <v>#N/A</v>
      </c>
    </row>
    <row r="442" spans="2:51" x14ac:dyDescent="0.2">
      <c r="B442">
        <f xml:space="preserve"> (ROW()-ROW(Bézier_t)) / (ROWS(Bézier_t) - 1)</f>
        <v>0.18310546875</v>
      </c>
      <c r="C442">
        <f t="shared" si="185"/>
        <v>0.31379579086205928</v>
      </c>
      <c r="D442">
        <f t="shared" si="185"/>
        <v>0.26947231283805789</v>
      </c>
      <c r="E442">
        <f t="shared" si="173"/>
        <v>-0.31379579086205928</v>
      </c>
      <c r="G442">
        <f t="shared" si="179"/>
        <v>8.705607185691517E-4</v>
      </c>
      <c r="H442">
        <f t="shared" si="180"/>
        <v>2.1666416037649638E-4</v>
      </c>
      <c r="J442">
        <f t="shared" si="174"/>
        <v>0.33427493774283706</v>
      </c>
      <c r="K442" t="b">
        <f t="shared" ca="1" si="166"/>
        <v>0</v>
      </c>
      <c r="P442">
        <f xml:space="preserve"> 1 + ROW() - ROW(Shading_Count)</f>
        <v>376</v>
      </c>
      <c r="Q442">
        <f t="shared" si="175"/>
        <v>1862</v>
      </c>
      <c r="R442">
        <f t="shared" si="176"/>
        <v>7.472889402997672E-2</v>
      </c>
      <c r="S442">
        <f t="shared" si="177"/>
        <v>0.72921316647560952</v>
      </c>
      <c r="T442">
        <f t="shared" si="178"/>
        <v>-7.472889402997672E-2</v>
      </c>
      <c r="AO442">
        <f t="shared" ca="1" si="186"/>
        <v>2.4407132215830855E-2</v>
      </c>
      <c r="AP442">
        <f t="shared" ca="1" si="186"/>
        <v>0.47544270978242903</v>
      </c>
      <c r="AQ442" t="e">
        <f t="shared" ca="1" si="186"/>
        <v>#N/A</v>
      </c>
      <c r="AR442" t="e">
        <f t="shared" ca="1" si="186"/>
        <v>#N/A</v>
      </c>
      <c r="AS442" t="e">
        <f t="shared" ca="1" si="186"/>
        <v>#N/A</v>
      </c>
      <c r="AU442">
        <f t="shared" ca="1" si="187"/>
        <v>7.6053735416629409E-2</v>
      </c>
      <c r="AV442">
        <f t="shared" ca="1" si="187"/>
        <v>0.40645599710159741</v>
      </c>
      <c r="AW442" t="e">
        <f t="shared" ca="1" si="187"/>
        <v>#N/A</v>
      </c>
      <c r="AX442" t="e">
        <f t="shared" ca="1" si="187"/>
        <v>#N/A</v>
      </c>
      <c r="AY442" t="e">
        <f t="shared" ca="1" si="187"/>
        <v>#N/A</v>
      </c>
    </row>
    <row r="443" spans="2:51" x14ac:dyDescent="0.2">
      <c r="B443">
        <f xml:space="preserve"> (ROW()-ROW(Bézier_t)) / (ROWS(Bézier_t) - 1)</f>
        <v>0.18359375</v>
      </c>
      <c r="C443">
        <f t="shared" si="185"/>
        <v>0.3143237560987473</v>
      </c>
      <c r="D443">
        <f t="shared" si="185"/>
        <v>0.27016313686009635</v>
      </c>
      <c r="E443">
        <f t="shared" si="173"/>
        <v>-0.3143237560987473</v>
      </c>
      <c r="G443">
        <f t="shared" si="179"/>
        <v>8.694740482478099E-4</v>
      </c>
      <c r="H443">
        <f t="shared" si="180"/>
        <v>2.1696003587622016E-4</v>
      </c>
      <c r="J443">
        <f t="shared" si="174"/>
        <v>0.33453350400308368</v>
      </c>
      <c r="K443" t="b">
        <f t="shared" ca="1" si="166"/>
        <v>0</v>
      </c>
      <c r="P443">
        <f xml:space="preserve"> 1 + ROW() - ROW(Shading_Count)</f>
        <v>377</v>
      </c>
      <c r="Q443">
        <f t="shared" si="175"/>
        <v>189</v>
      </c>
      <c r="R443">
        <f t="shared" si="176"/>
        <v>0.18746084533631804</v>
      </c>
      <c r="S443">
        <f t="shared" si="177"/>
        <v>0.13704187648251204</v>
      </c>
      <c r="T443">
        <f t="shared" si="178"/>
        <v>-0.18746084533631804</v>
      </c>
      <c r="AO443">
        <f t="shared" ca="1" si="186"/>
        <v>2.4722733352430703E-2</v>
      </c>
      <c r="AP443">
        <f t="shared" ca="1" si="186"/>
        <v>0.47542018797892516</v>
      </c>
      <c r="AQ443" t="e">
        <f t="shared" ca="1" si="186"/>
        <v>#N/A</v>
      </c>
      <c r="AR443" t="e">
        <f t="shared" ca="1" si="186"/>
        <v>#N/A</v>
      </c>
      <c r="AS443" t="e">
        <f t="shared" ca="1" si="186"/>
        <v>#N/A</v>
      </c>
      <c r="AU443">
        <f t="shared" ca="1" si="187"/>
        <v>7.6078856842116516E-2</v>
      </c>
      <c r="AV443">
        <f t="shared" ca="1" si="187"/>
        <v>0.40694219894966382</v>
      </c>
      <c r="AW443" t="e">
        <f t="shared" ca="1" si="187"/>
        <v>#N/A</v>
      </c>
      <c r="AX443" t="e">
        <f t="shared" ca="1" si="187"/>
        <v>#N/A</v>
      </c>
      <c r="AY443" t="e">
        <f t="shared" ca="1" si="187"/>
        <v>#N/A</v>
      </c>
    </row>
    <row r="444" spans="2:51" x14ac:dyDescent="0.2">
      <c r="B444">
        <f xml:space="preserve"> (ROW()-ROW(Bézier_t)) / (ROWS(Bézier_t) - 1)</f>
        <v>0.18408203125</v>
      </c>
      <c r="C444">
        <f t="shared" si="185"/>
        <v>0.31485022348933855</v>
      </c>
      <c r="D444">
        <f t="shared" si="185"/>
        <v>0.27085373902744359</v>
      </c>
      <c r="E444">
        <f t="shared" si="173"/>
        <v>-0.31485022348933855</v>
      </c>
      <c r="G444">
        <f t="shared" si="179"/>
        <v>8.683888915115511E-4</v>
      </c>
      <c r="H444">
        <f t="shared" si="180"/>
        <v>2.1725445697100753E-4</v>
      </c>
      <c r="J444">
        <f t="shared" si="174"/>
        <v>0.33479279543602858</v>
      </c>
      <c r="K444" t="b">
        <f t="shared" ca="1" si="166"/>
        <v>0</v>
      </c>
      <c r="P444">
        <f xml:space="preserve"> 1 + ROW() - ROW(Shading_Count)</f>
        <v>378</v>
      </c>
      <c r="Q444">
        <f t="shared" si="175"/>
        <v>1861</v>
      </c>
      <c r="R444">
        <f t="shared" si="176"/>
        <v>7.5155312195420182E-2</v>
      </c>
      <c r="S444">
        <f t="shared" si="177"/>
        <v>0.72950194302315274</v>
      </c>
      <c r="T444">
        <f t="shared" si="178"/>
        <v>-7.5155312195420182E-2</v>
      </c>
      <c r="AO444">
        <f t="shared" ca="1" si="186"/>
        <v>2.5038308633481204E-2</v>
      </c>
      <c r="AP444">
        <f t="shared" ca="1" si="186"/>
        <v>0.47539716897108875</v>
      </c>
      <c r="AQ444" t="e">
        <f t="shared" ca="1" si="186"/>
        <v>#N/A</v>
      </c>
      <c r="AR444" t="e">
        <f t="shared" ca="1" si="186"/>
        <v>#N/A</v>
      </c>
      <c r="AS444" t="e">
        <f t="shared" ca="1" si="186"/>
        <v>#N/A</v>
      </c>
      <c r="AU444">
        <f t="shared" ca="1" si="187"/>
        <v>7.6104301005131159E-2</v>
      </c>
      <c r="AV444">
        <f t="shared" ca="1" si="187"/>
        <v>0.40742837751148497</v>
      </c>
      <c r="AW444" t="e">
        <f t="shared" ca="1" si="187"/>
        <v>#N/A</v>
      </c>
      <c r="AX444" t="e">
        <f t="shared" ca="1" si="187"/>
        <v>#N/A</v>
      </c>
      <c r="AY444" t="e">
        <f t="shared" ca="1" si="187"/>
        <v>#N/A</v>
      </c>
    </row>
    <row r="445" spans="2:51" x14ac:dyDescent="0.2">
      <c r="B445">
        <f xml:space="preserve"> (ROW()-ROW(Bézier_t)) / (ROWS(Bézier_t) - 1)</f>
        <v>0.1845703125</v>
      </c>
      <c r="C445">
        <f t="shared" si="185"/>
        <v>0.3153751941863448</v>
      </c>
      <c r="D445">
        <f t="shared" si="185"/>
        <v>0.27154411875006035</v>
      </c>
      <c r="E445">
        <f t="shared" si="173"/>
        <v>-0.3153751941863448</v>
      </c>
      <c r="G445">
        <f t="shared" si="179"/>
        <v>8.6730524852304466E-4</v>
      </c>
      <c r="H445">
        <f t="shared" si="180"/>
        <v>2.1754742452048594E-4</v>
      </c>
      <c r="J445">
        <f t="shared" si="174"/>
        <v>0.33505280320960551</v>
      </c>
      <c r="K445" t="b">
        <f t="shared" ca="1" si="166"/>
        <v>0</v>
      </c>
      <c r="P445">
        <f xml:space="preserve"> 1 + ROW() - ROW(Shading_Count)</f>
        <v>379</v>
      </c>
      <c r="Q445">
        <f t="shared" si="175"/>
        <v>190</v>
      </c>
      <c r="R445">
        <f t="shared" si="176"/>
        <v>0.18828916664351714</v>
      </c>
      <c r="S445">
        <f t="shared" si="177"/>
        <v>0.13776381562500753</v>
      </c>
      <c r="T445">
        <f t="shared" si="178"/>
        <v>-0.18828916664351714</v>
      </c>
      <c r="AO445">
        <f t="shared" ca="1" si="186"/>
        <v>2.5353857728947157E-2</v>
      </c>
      <c r="AP445">
        <f t="shared" ca="1" si="186"/>
        <v>0.47537365278299376</v>
      </c>
      <c r="AQ445" t="e">
        <f t="shared" ca="1" si="186"/>
        <v>#N/A</v>
      </c>
      <c r="AR445" t="e">
        <f t="shared" ca="1" si="186"/>
        <v>#N/A</v>
      </c>
      <c r="AS445" t="e">
        <f t="shared" ca="1" si="186"/>
        <v>#N/A</v>
      </c>
      <c r="AU445">
        <f t="shared" ca="1" si="187"/>
        <v>7.6130067879063457E-2</v>
      </c>
      <c r="AV445">
        <f t="shared" ca="1" si="187"/>
        <v>0.40791453227860525</v>
      </c>
      <c r="AW445" t="e">
        <f t="shared" ca="1" si="187"/>
        <v>#N/A</v>
      </c>
      <c r="AX445" t="e">
        <f t="shared" ca="1" si="187"/>
        <v>#N/A</v>
      </c>
      <c r="AY445" t="e">
        <f t="shared" ca="1" si="187"/>
        <v>#N/A</v>
      </c>
    </row>
    <row r="446" spans="2:51" x14ac:dyDescent="0.2">
      <c r="B446">
        <f xml:space="preserve"> (ROW()-ROW(Bézier_t)) / (ROWS(Bézier_t) - 1)</f>
        <v>0.18505859375</v>
      </c>
      <c r="C446">
        <f t="shared" si="185"/>
        <v>0.31589866934227762</v>
      </c>
      <c r="D446">
        <f t="shared" si="185"/>
        <v>0.27223427543790768</v>
      </c>
      <c r="E446">
        <f t="shared" si="173"/>
        <v>-0.31589866934227762</v>
      </c>
      <c r="G446">
        <f t="shared" si="179"/>
        <v>8.6622311944399609E-4</v>
      </c>
      <c r="H446">
        <f t="shared" si="180"/>
        <v>2.1783893938875134E-4</v>
      </c>
      <c r="J446">
        <f t="shared" si="174"/>
        <v>0.33531351853736535</v>
      </c>
      <c r="K446" t="b">
        <f t="shared" ca="1" si="166"/>
        <v>0</v>
      </c>
      <c r="P446">
        <f xml:space="preserve"> 1 + ROW() - ROW(Shading_Count)</f>
        <v>380</v>
      </c>
      <c r="Q446">
        <f t="shared" si="175"/>
        <v>1860</v>
      </c>
      <c r="R446">
        <f t="shared" si="176"/>
        <v>7.5581942842109215E-2</v>
      </c>
      <c r="S446">
        <f t="shared" si="177"/>
        <v>0.72978962209802101</v>
      </c>
      <c r="T446">
        <f t="shared" si="178"/>
        <v>-7.5581942842109215E-2</v>
      </c>
      <c r="AO446">
        <f t="shared" ca="1" si="186"/>
        <v>2.5669380308820672E-2</v>
      </c>
      <c r="AP446">
        <f t="shared" ca="1" si="186"/>
        <v>0.47534963943923375</v>
      </c>
      <c r="AQ446" t="e">
        <f t="shared" ca="1" si="186"/>
        <v>#N/A</v>
      </c>
      <c r="AR446" t="e">
        <f t="shared" ca="1" si="186"/>
        <v>#N/A</v>
      </c>
      <c r="AS446" t="e">
        <f t="shared" ca="1" si="186"/>
        <v>#N/A</v>
      </c>
      <c r="AU446">
        <f t="shared" ca="1" si="187"/>
        <v>7.6156157436965743E-2</v>
      </c>
      <c r="AV446">
        <f t="shared" ca="1" si="187"/>
        <v>0.40840066274259373</v>
      </c>
      <c r="AW446" t="e">
        <f t="shared" ca="1" si="187"/>
        <v>#N/A</v>
      </c>
      <c r="AX446" t="e">
        <f t="shared" ca="1" si="187"/>
        <v>#N/A</v>
      </c>
      <c r="AY446" t="e">
        <f t="shared" ca="1" si="187"/>
        <v>#N/A</v>
      </c>
    </row>
    <row r="447" spans="2:51" x14ac:dyDescent="0.2">
      <c r="B447">
        <f xml:space="preserve"> (ROW()-ROW(Bézier_t)) / (ROWS(Bézier_t) - 1)</f>
        <v>0.185546875</v>
      </c>
      <c r="C447">
        <f t="shared" si="185"/>
        <v>0.31642065010964876</v>
      </c>
      <c r="D447">
        <f t="shared" si="185"/>
        <v>0.27292420850094651</v>
      </c>
      <c r="E447">
        <f t="shared" si="173"/>
        <v>-0.31642065010964876</v>
      </c>
      <c r="G447">
        <f t="shared" si="179"/>
        <v>8.6514250443467844E-4</v>
      </c>
      <c r="H447">
        <f t="shared" si="180"/>
        <v>2.1812900244404731E-4</v>
      </c>
      <c r="J447">
        <f t="shared" si="174"/>
        <v>0.33557493267843869</v>
      </c>
      <c r="K447" t="b">
        <f t="shared" ca="1" si="166"/>
        <v>0</v>
      </c>
      <c r="P447">
        <f xml:space="preserve"> 1 + ROW() - ROW(Shading_Count)</f>
        <v>381</v>
      </c>
      <c r="Q447">
        <f t="shared" si="175"/>
        <v>191</v>
      </c>
      <c r="R447">
        <f t="shared" si="176"/>
        <v>0.18911577458493414</v>
      </c>
      <c r="S447">
        <f t="shared" si="177"/>
        <v>0.13848564325011831</v>
      </c>
      <c r="T447">
        <f t="shared" si="178"/>
        <v>-0.18911577458493414</v>
      </c>
      <c r="AO447">
        <f t="shared" ref="AO447:AS456" ca="1" si="188" xml:space="preserve"> Bézier_DistanceFromX + COS(INDEX(Bézier_DistanceStationary_Ang,AO$64)+(Bézier_t-0.5)*Circle_AngularWidth ) * INDEX(Bézier_DistanceStationary_Dist,AO$64)</f>
        <v>2.5984876043121875E-2</v>
      </c>
      <c r="AP447">
        <f t="shared" ca="1" si="188"/>
        <v>0.47532512896492246</v>
      </c>
      <c r="AQ447" t="e">
        <f t="shared" ca="1" si="188"/>
        <v>#N/A</v>
      </c>
      <c r="AR447" t="e">
        <f t="shared" ca="1" si="188"/>
        <v>#N/A</v>
      </c>
      <c r="AS447" t="e">
        <f t="shared" ca="1" si="188"/>
        <v>#N/A</v>
      </c>
      <c r="AU447">
        <f t="shared" ref="AU447:AY456" ca="1" si="189" xml:space="preserve"> Bézier_DistanceFromY + SIN(INDEX(Bézier_DistanceStationary_Ang,AU$64)+(Bézier_t-0.5)*Circle_AngularWidth ) * INDEX(Bézier_DistanceStationary_Dist,AU$64)</f>
        <v>7.6182569651553123E-2</v>
      </c>
      <c r="AV447">
        <f t="shared" ca="1" si="189"/>
        <v>0.40888676839504523</v>
      </c>
      <c r="AW447" t="e">
        <f t="shared" ca="1" si="189"/>
        <v>#N/A</v>
      </c>
      <c r="AX447" t="e">
        <f t="shared" ca="1" si="189"/>
        <v>#N/A</v>
      </c>
      <c r="AY447" t="e">
        <f t="shared" ca="1" si="189"/>
        <v>#N/A</v>
      </c>
    </row>
    <row r="448" spans="2:51" x14ac:dyDescent="0.2">
      <c r="B448">
        <f xml:space="preserve"> (ROW()-ROW(Bézier_t)) / (ROWS(Bézier_t) - 1)</f>
        <v>0.18603515625</v>
      </c>
      <c r="C448">
        <f t="shared" si="185"/>
        <v>0.31694113764096987</v>
      </c>
      <c r="D448">
        <f t="shared" si="185"/>
        <v>0.27361391734913765</v>
      </c>
      <c r="E448">
        <f t="shared" si="173"/>
        <v>-0.31694113764096987</v>
      </c>
      <c r="G448">
        <f t="shared" si="179"/>
        <v>8.6406340365386032E-4</v>
      </c>
      <c r="H448">
        <f t="shared" si="180"/>
        <v>2.1841761455888007E-4</v>
      </c>
      <c r="J448">
        <f t="shared" si="174"/>
        <v>0.33583703693749417</v>
      </c>
      <c r="K448" t="b">
        <f t="shared" ca="1" si="166"/>
        <v>0</v>
      </c>
      <c r="P448">
        <f xml:space="preserve"> 1 + ROW() - ROW(Shading_Count)</f>
        <v>382</v>
      </c>
      <c r="Q448">
        <f t="shared" si="175"/>
        <v>1859</v>
      </c>
      <c r="R448">
        <f t="shared" si="176"/>
        <v>7.6008784817531705E-2</v>
      </c>
      <c r="S448">
        <f t="shared" si="177"/>
        <v>0.73007620429025311</v>
      </c>
      <c r="T448">
        <f t="shared" si="178"/>
        <v>-7.6008784817531705E-2</v>
      </c>
      <c r="AO448">
        <f t="shared" ca="1" si="188"/>
        <v>2.6300344601898482E-2</v>
      </c>
      <c r="AP448">
        <f t="shared" ca="1" si="188"/>
        <v>0.47530012138569344</v>
      </c>
      <c r="AQ448" t="e">
        <f t="shared" ca="1" si="188"/>
        <v>#N/A</v>
      </c>
      <c r="AR448" t="e">
        <f t="shared" ca="1" si="188"/>
        <v>#N/A</v>
      </c>
      <c r="AS448" t="e">
        <f t="shared" ca="1" si="188"/>
        <v>#N/A</v>
      </c>
      <c r="AU448">
        <f t="shared" ca="1" si="189"/>
        <v>7.6209304495203023E-2</v>
      </c>
      <c r="AV448">
        <f t="shared" ca="1" si="189"/>
        <v>0.40937284872758029</v>
      </c>
      <c r="AW448" t="e">
        <f t="shared" ca="1" si="189"/>
        <v>#N/A</v>
      </c>
      <c r="AX448" t="e">
        <f t="shared" ca="1" si="189"/>
        <v>#N/A</v>
      </c>
      <c r="AY448" t="e">
        <f t="shared" ca="1" si="189"/>
        <v>#N/A</v>
      </c>
    </row>
    <row r="449" spans="2:51" x14ac:dyDescent="0.2">
      <c r="B449">
        <f xml:space="preserve"> (ROW()-ROW(Bézier_t)) / (ROWS(Bézier_t) - 1)</f>
        <v>0.1865234375</v>
      </c>
      <c r="C449">
        <f t="shared" si="185"/>
        <v>0.31746013308875265</v>
      </c>
      <c r="D449">
        <f t="shared" si="185"/>
        <v>0.27430340139244219</v>
      </c>
      <c r="E449">
        <f t="shared" si="173"/>
        <v>-0.31746013308875265</v>
      </c>
      <c r="G449">
        <f t="shared" si="179"/>
        <v>8.6298581725937338E-4</v>
      </c>
      <c r="H449">
        <f t="shared" si="180"/>
        <v>2.1870477661013507E-4</v>
      </c>
      <c r="J449">
        <f t="shared" si="174"/>
        <v>0.33609982266469429</v>
      </c>
      <c r="K449" t="b">
        <f t="shared" ca="1" si="166"/>
        <v>0</v>
      </c>
      <c r="P449">
        <f xml:space="preserve"> 1 + ROW() - ROW(Shading_Count)</f>
        <v>383</v>
      </c>
      <c r="Q449">
        <f t="shared" si="175"/>
        <v>192</v>
      </c>
      <c r="R449">
        <f t="shared" si="176"/>
        <v>0.18994067031308082</v>
      </c>
      <c r="S449">
        <f t="shared" si="177"/>
        <v>0.13920735876780527</v>
      </c>
      <c r="T449">
        <f t="shared" si="178"/>
        <v>-0.18994067031308082</v>
      </c>
      <c r="AO449">
        <f t="shared" ca="1" si="188"/>
        <v>2.6615785655227115E-2</v>
      </c>
      <c r="AP449">
        <f t="shared" ca="1" si="188"/>
        <v>0.47527461672770016</v>
      </c>
      <c r="AQ449" t="e">
        <f t="shared" ca="1" si="188"/>
        <v>#N/A</v>
      </c>
      <c r="AR449" t="e">
        <f t="shared" ca="1" si="188"/>
        <v>#N/A</v>
      </c>
      <c r="AS449" t="e">
        <f t="shared" ca="1" si="188"/>
        <v>#N/A</v>
      </c>
      <c r="AU449">
        <f t="shared" ca="1" si="189"/>
        <v>7.6236361939955644E-2</v>
      </c>
      <c r="AV449">
        <f t="shared" ca="1" si="189"/>
        <v>0.40985890323184587</v>
      </c>
      <c r="AW449" t="e">
        <f t="shared" ca="1" si="189"/>
        <v>#N/A</v>
      </c>
      <c r="AX449" t="e">
        <f t="shared" ca="1" si="189"/>
        <v>#N/A</v>
      </c>
      <c r="AY449" t="e">
        <f t="shared" ca="1" si="189"/>
        <v>#N/A</v>
      </c>
    </row>
    <row r="450" spans="2:51" x14ac:dyDescent="0.2">
      <c r="B450">
        <f xml:space="preserve"> (ROW()-ROW(Bézier_t)) / (ROWS(Bézier_t) - 1)</f>
        <v>0.18701171875</v>
      </c>
      <c r="C450">
        <f t="shared" si="185"/>
        <v>0.31797763760550884</v>
      </c>
      <c r="D450">
        <f t="shared" si="185"/>
        <v>0.27499266004082096</v>
      </c>
      <c r="E450">
        <f t="shared" si="173"/>
        <v>-0.31797763760550884</v>
      </c>
      <c r="G450">
        <f t="shared" si="179"/>
        <v>8.6190974540724743E-4</v>
      </c>
      <c r="H450">
        <f t="shared" si="180"/>
        <v>2.1899048947877131E-4</v>
      </c>
      <c r="J450">
        <f t="shared" si="174"/>
        <v>0.3363632812556468</v>
      </c>
      <c r="K450" t="b">
        <f t="shared" ca="1" si="166"/>
        <v>0</v>
      </c>
      <c r="P450">
        <f xml:space="preserve"> 1 + ROW() - ROW(Shading_Count)</f>
        <v>384</v>
      </c>
      <c r="Q450">
        <f t="shared" si="175"/>
        <v>1858</v>
      </c>
      <c r="R450">
        <f t="shared" si="176"/>
        <v>7.6435836969176385E-2</v>
      </c>
      <c r="S450">
        <f t="shared" si="177"/>
        <v>0.73036169018988828</v>
      </c>
      <c r="T450">
        <f t="shared" si="178"/>
        <v>-7.6435836969176385E-2</v>
      </c>
      <c r="AO450">
        <f t="shared" ca="1" si="188"/>
        <v>2.693119887321288E-2</v>
      </c>
      <c r="AP450">
        <f t="shared" ca="1" si="188"/>
        <v>0.47524861501761589</v>
      </c>
      <c r="AQ450" t="e">
        <f t="shared" ca="1" si="188"/>
        <v>#N/A</v>
      </c>
      <c r="AR450" t="e">
        <f t="shared" ca="1" si="188"/>
        <v>#N/A</v>
      </c>
      <c r="AS450" t="e">
        <f t="shared" ca="1" si="188"/>
        <v>#N/A</v>
      </c>
      <c r="AU450">
        <f t="shared" ca="1" si="189"/>
        <v>7.6263741957513842E-2</v>
      </c>
      <c r="AV450">
        <f t="shared" ca="1" si="189"/>
        <v>0.41034493139951617</v>
      </c>
      <c r="AW450" t="e">
        <f t="shared" ca="1" si="189"/>
        <v>#N/A</v>
      </c>
      <c r="AX450" t="e">
        <f t="shared" ca="1" si="189"/>
        <v>#N/A</v>
      </c>
      <c r="AY450" t="e">
        <f t="shared" ca="1" si="189"/>
        <v>#N/A</v>
      </c>
    </row>
    <row r="451" spans="2:51" x14ac:dyDescent="0.2">
      <c r="B451">
        <f xml:space="preserve"> (ROW()-ROW(Bézier_t)) / (ROWS(Bézier_t) - 1)</f>
        <v>0.1875</v>
      </c>
      <c r="C451">
        <f t="shared" ref="C451:D470" si="190" xml:space="preserve"> ((a_*Bézier_t+b_)*Bézier_t+c_)*Bézier_t+Control0</f>
        <v>0.31849365234375004</v>
      </c>
      <c r="D451">
        <f t="shared" si="190"/>
        <v>0.27568169270423487</v>
      </c>
      <c r="E451">
        <f t="shared" si="173"/>
        <v>-0.31849365234375004</v>
      </c>
      <c r="G451">
        <f t="shared" si="179"/>
        <v>8.6083518825231847E-4</v>
      </c>
      <c r="H451">
        <f t="shared" si="180"/>
        <v>2.1927475405011341E-4</v>
      </c>
      <c r="J451">
        <f t="shared" si="174"/>
        <v>0.3366274041513535</v>
      </c>
      <c r="K451" t="b">
        <f t="shared" ca="1" si="166"/>
        <v>0</v>
      </c>
      <c r="P451">
        <f xml:space="preserve"> 1 + ROW() - ROW(Shading_Count)</f>
        <v>385</v>
      </c>
      <c r="Q451">
        <f t="shared" si="175"/>
        <v>193</v>
      </c>
      <c r="R451">
        <f t="shared" si="176"/>
        <v>0.1907638549804688</v>
      </c>
      <c r="S451">
        <f t="shared" si="177"/>
        <v>0.13992896158802937</v>
      </c>
      <c r="T451">
        <f t="shared" si="178"/>
        <v>-0.1907638549804688</v>
      </c>
      <c r="AO451">
        <f t="shared" ca="1" si="188"/>
        <v>2.7246583925990064E-2</v>
      </c>
      <c r="AP451">
        <f t="shared" ca="1" si="188"/>
        <v>0.47522211628263378</v>
      </c>
      <c r="AQ451" t="e">
        <f t="shared" ca="1" si="188"/>
        <v>#N/A</v>
      </c>
      <c r="AR451" t="e">
        <f t="shared" ca="1" si="188"/>
        <v>#N/A</v>
      </c>
      <c r="AS451" t="e">
        <f t="shared" ca="1" si="188"/>
        <v>#N/A</v>
      </c>
      <c r="AU451">
        <f t="shared" ca="1" si="189"/>
        <v>7.6291444519242912E-2</v>
      </c>
      <c r="AV451">
        <f t="shared" ca="1" si="189"/>
        <v>0.41083093272229282</v>
      </c>
      <c r="AW451" t="e">
        <f t="shared" ca="1" si="189"/>
        <v>#N/A</v>
      </c>
      <c r="AX451" t="e">
        <f t="shared" ca="1" si="189"/>
        <v>#N/A</v>
      </c>
      <c r="AY451" t="e">
        <f t="shared" ca="1" si="189"/>
        <v>#N/A</v>
      </c>
    </row>
    <row r="452" spans="2:51" x14ac:dyDescent="0.2">
      <c r="B452">
        <f xml:space="preserve"> (ROW()-ROW(Bézier_t)) / (ROWS(Bézier_t) - 1)</f>
        <v>0.18798828125</v>
      </c>
      <c r="C452">
        <f t="shared" si="190"/>
        <v>0.319008178455988</v>
      </c>
      <c r="D452">
        <f t="shared" si="190"/>
        <v>0.27637049879264491</v>
      </c>
      <c r="E452">
        <f t="shared" si="173"/>
        <v>-0.319008178455988</v>
      </c>
      <c r="G452">
        <f t="shared" si="179"/>
        <v>8.5976214594819789E-4</v>
      </c>
      <c r="H452">
        <f t="shared" si="180"/>
        <v>2.195575712137044E-4</v>
      </c>
      <c r="J452">
        <f t="shared" si="174"/>
        <v>0.33689218283815575</v>
      </c>
      <c r="K452" t="b">
        <f t="shared" ref="K452:K515" ca="1" si="191" xml:space="preserve"> IF( AND( ISNUMBER($J452), ISNUMBER(OFFSET($J452,-1,0,1,1)), ISNUMBER(OFFSET($J452,1,0,1,1)) ), SIGN($J452-OFFSET($J452,-1,0,1,1)) &lt;&gt; SIGN(OFFSET($J452,1,0,1,1)-$J452), FALSE)</f>
        <v>0</v>
      </c>
      <c r="P452">
        <f xml:space="preserve"> 1 + ROW() - ROW(Shading_Count)</f>
        <v>386</v>
      </c>
      <c r="Q452">
        <f t="shared" si="175"/>
        <v>1857</v>
      </c>
      <c r="R452">
        <f t="shared" si="176"/>
        <v>7.686309814453117E-2</v>
      </c>
      <c r="S452">
        <f t="shared" si="177"/>
        <v>0.73064608038696544</v>
      </c>
      <c r="T452">
        <f t="shared" si="178"/>
        <v>-7.686309814453117E-2</v>
      </c>
      <c r="AO452">
        <f t="shared" ca="1" si="188"/>
        <v>2.7561940483722413E-2</v>
      </c>
      <c r="AP452">
        <f t="shared" ca="1" si="188"/>
        <v>0.47519512055046675</v>
      </c>
      <c r="AQ452" t="e">
        <f t="shared" ca="1" si="188"/>
        <v>#N/A</v>
      </c>
      <c r="AR452" t="e">
        <f t="shared" ca="1" si="188"/>
        <v>#N/A</v>
      </c>
      <c r="AS452" t="e">
        <f t="shared" ca="1" si="188"/>
        <v>#N/A</v>
      </c>
      <c r="AU452">
        <f t="shared" ca="1" si="189"/>
        <v>7.6319469596170975E-2</v>
      </c>
      <c r="AV452">
        <f t="shared" ca="1" si="189"/>
        <v>0.41131690669190535</v>
      </c>
      <c r="AW452" t="e">
        <f t="shared" ca="1" si="189"/>
        <v>#N/A</v>
      </c>
      <c r="AX452" t="e">
        <f t="shared" ca="1" si="189"/>
        <v>#N/A</v>
      </c>
      <c r="AY452" t="e">
        <f t="shared" ca="1" si="189"/>
        <v>#N/A</v>
      </c>
    </row>
    <row r="453" spans="2:51" x14ac:dyDescent="0.2">
      <c r="B453">
        <f xml:space="preserve"> (ROW()-ROW(Bézier_t)) / (ROWS(Bézier_t) - 1)</f>
        <v>0.1884765625</v>
      </c>
      <c r="C453">
        <f t="shared" si="190"/>
        <v>0.31952121709473436</v>
      </c>
      <c r="D453">
        <f t="shared" si="190"/>
        <v>0.27705907771601196</v>
      </c>
      <c r="E453">
        <f t="shared" si="173"/>
        <v>-0.31952121709473436</v>
      </c>
      <c r="G453">
        <f t="shared" si="179"/>
        <v>8.586906186468042E-4</v>
      </c>
      <c r="H453">
        <f t="shared" si="180"/>
        <v>2.1983894186326311E-4</v>
      </c>
      <c r="J453">
        <f t="shared" si="174"/>
        <v>0.33715760884767626</v>
      </c>
      <c r="K453" t="b">
        <f t="shared" ca="1" si="191"/>
        <v>0</v>
      </c>
      <c r="P453">
        <f xml:space="preserve"> 1 + ROW() - ROW(Shading_Count)</f>
        <v>387</v>
      </c>
      <c r="Q453">
        <f t="shared" si="175"/>
        <v>194</v>
      </c>
      <c r="R453">
        <f t="shared" si="176"/>
        <v>0.19158532973960979</v>
      </c>
      <c r="S453">
        <f t="shared" si="177"/>
        <v>0.1406504511207515</v>
      </c>
      <c r="T453">
        <f t="shared" si="178"/>
        <v>-0.19158532973960979</v>
      </c>
      <c r="AO453">
        <f t="shared" ca="1" si="188"/>
        <v>2.7877268216603406E-2</v>
      </c>
      <c r="AP453">
        <f t="shared" ca="1" si="188"/>
        <v>0.47516762784934741</v>
      </c>
      <c r="AQ453" t="e">
        <f t="shared" ca="1" si="188"/>
        <v>#N/A</v>
      </c>
      <c r="AR453" t="e">
        <f t="shared" ca="1" si="188"/>
        <v>#N/A</v>
      </c>
      <c r="AS453" t="e">
        <f t="shared" ca="1" si="188"/>
        <v>#N/A</v>
      </c>
      <c r="AU453">
        <f t="shared" ca="1" si="189"/>
        <v>7.6347817158988751E-2</v>
      </c>
      <c r="AV453">
        <f t="shared" ca="1" si="189"/>
        <v>0.41180285280011225</v>
      </c>
      <c r="AW453" t="e">
        <f t="shared" ca="1" si="189"/>
        <v>#N/A</v>
      </c>
      <c r="AX453" t="e">
        <f t="shared" ca="1" si="189"/>
        <v>#N/A</v>
      </c>
      <c r="AY453" t="e">
        <f t="shared" ca="1" si="189"/>
        <v>#N/A</v>
      </c>
    </row>
    <row r="454" spans="2:51" x14ac:dyDescent="0.2">
      <c r="B454">
        <f xml:space="preserve"> (ROW()-ROW(Bézier_t)) / (ROWS(Bézier_t) - 1)</f>
        <v>0.18896484375</v>
      </c>
      <c r="C454">
        <f t="shared" si="190"/>
        <v>0.32003276941250081</v>
      </c>
      <c r="D454">
        <f t="shared" si="190"/>
        <v>0.27774742888429704</v>
      </c>
      <c r="E454">
        <f t="shared" si="173"/>
        <v>-0.32003276941250081</v>
      </c>
      <c r="G454">
        <f t="shared" si="179"/>
        <v>8.5762060649897378E-4</v>
      </c>
      <c r="H454">
        <f t="shared" si="180"/>
        <v>2.2011886689681908E-4</v>
      </c>
      <c r="J454">
        <f t="shared" si="174"/>
        <v>0.3374236737567583</v>
      </c>
      <c r="K454" t="b">
        <f t="shared" ca="1" si="191"/>
        <v>0</v>
      </c>
      <c r="P454">
        <f xml:space="preserve"> 1 + ROW() - ROW(Shading_Count)</f>
        <v>388</v>
      </c>
      <c r="Q454">
        <f t="shared" si="175"/>
        <v>1856</v>
      </c>
      <c r="R454">
        <f t="shared" si="176"/>
        <v>7.7290567191084764E-2</v>
      </c>
      <c r="S454">
        <f t="shared" si="177"/>
        <v>0.73092937547152392</v>
      </c>
      <c r="T454">
        <f t="shared" si="178"/>
        <v>-7.7290567191084764E-2</v>
      </c>
      <c r="AO454">
        <f t="shared" ca="1" si="188"/>
        <v>2.8192566794856936E-2</v>
      </c>
      <c r="AP454">
        <f t="shared" ca="1" si="188"/>
        <v>0.4751396382080284</v>
      </c>
      <c r="AQ454" t="e">
        <f t="shared" ca="1" si="188"/>
        <v>#N/A</v>
      </c>
      <c r="AR454" t="e">
        <f t="shared" ca="1" si="188"/>
        <v>#N/A</v>
      </c>
      <c r="AS454" t="e">
        <f t="shared" ca="1" si="188"/>
        <v>#N/A</v>
      </c>
      <c r="AU454">
        <f t="shared" ca="1" si="189"/>
        <v>7.6376487178049901E-2</v>
      </c>
      <c r="AV454">
        <f t="shared" ca="1" si="189"/>
        <v>0.41228877053870089</v>
      </c>
      <c r="AW454" t="e">
        <f t="shared" ca="1" si="189"/>
        <v>#N/A</v>
      </c>
      <c r="AX454" t="e">
        <f t="shared" ca="1" si="189"/>
        <v>#N/A</v>
      </c>
      <c r="AY454" t="e">
        <f t="shared" ca="1" si="189"/>
        <v>#N/A</v>
      </c>
    </row>
    <row r="455" spans="2:51" x14ac:dyDescent="0.2">
      <c r="B455">
        <f xml:space="preserve"> (ROW()-ROW(Bézier_t)) / (ROWS(Bézier_t) - 1)</f>
        <v>0.189453125</v>
      </c>
      <c r="C455">
        <f t="shared" si="190"/>
        <v>0.3205428365617991</v>
      </c>
      <c r="D455">
        <f t="shared" si="190"/>
        <v>0.27843555170746093</v>
      </c>
      <c r="E455">
        <f t="shared" si="173"/>
        <v>-0.3205428365617991</v>
      </c>
      <c r="G455">
        <f t="shared" si="179"/>
        <v>8.5655210965377153E-4</v>
      </c>
      <c r="H455">
        <f t="shared" si="180"/>
        <v>2.203973472164754E-4</v>
      </c>
      <c r="J455">
        <f t="shared" si="174"/>
        <v>0.33769036918740186</v>
      </c>
      <c r="K455" t="b">
        <f t="shared" ca="1" si="191"/>
        <v>0</v>
      </c>
      <c r="P455">
        <f xml:space="preserve"> 1 + ROW() - ROW(Shading_Count)</f>
        <v>389</v>
      </c>
      <c r="Q455">
        <f t="shared" si="175"/>
        <v>195</v>
      </c>
      <c r="R455">
        <f t="shared" si="176"/>
        <v>0.19240509574301545</v>
      </c>
      <c r="S455">
        <f t="shared" si="177"/>
        <v>0.14137182677593263</v>
      </c>
      <c r="T455">
        <f t="shared" si="178"/>
        <v>-0.19240509574301545</v>
      </c>
      <c r="AO455">
        <f t="shared" ca="1" si="188"/>
        <v>2.8507835888736913E-2</v>
      </c>
      <c r="AP455">
        <f t="shared" ca="1" si="188"/>
        <v>0.47511115165578166</v>
      </c>
      <c r="AQ455" t="e">
        <f t="shared" ca="1" si="188"/>
        <v>#N/A</v>
      </c>
      <c r="AR455" t="e">
        <f t="shared" ca="1" si="188"/>
        <v>#N/A</v>
      </c>
      <c r="AS455" t="e">
        <f t="shared" ca="1" si="188"/>
        <v>#N/A</v>
      </c>
      <c r="AU455">
        <f t="shared" ca="1" si="189"/>
        <v>7.6405479623370687E-2</v>
      </c>
      <c r="AV455">
        <f t="shared" ca="1" si="189"/>
        <v>0.41277465939948838</v>
      </c>
      <c r="AW455" t="e">
        <f t="shared" ca="1" si="189"/>
        <v>#N/A</v>
      </c>
      <c r="AX455" t="e">
        <f t="shared" ca="1" si="189"/>
        <v>#N/A</v>
      </c>
      <c r="AY455" t="e">
        <f t="shared" ca="1" si="189"/>
        <v>#N/A</v>
      </c>
    </row>
    <row r="456" spans="2:51" x14ac:dyDescent="0.2">
      <c r="B456">
        <f xml:space="preserve"> (ROW()-ROW(Bézier_t)) / (ROWS(Bézier_t) - 1)</f>
        <v>0.18994140625</v>
      </c>
      <c r="C456">
        <f t="shared" si="190"/>
        <v>0.32105141969514084</v>
      </c>
      <c r="D456">
        <f t="shared" si="190"/>
        <v>0.2791234455954647</v>
      </c>
      <c r="E456">
        <f t="shared" si="173"/>
        <v>-0.32105141969514084</v>
      </c>
      <c r="G456">
        <f t="shared" si="179"/>
        <v>8.5548512825919299E-4</v>
      </c>
      <c r="H456">
        <f t="shared" si="180"/>
        <v>2.2067438372873888E-4</v>
      </c>
      <c r="J456">
        <f t="shared" si="174"/>
        <v>0.33795768680669586</v>
      </c>
      <c r="K456" t="b">
        <f t="shared" ca="1" si="191"/>
        <v>0</v>
      </c>
      <c r="P456">
        <f xml:space="preserve"> 1 + ROW() - ROW(Shading_Count)</f>
        <v>390</v>
      </c>
      <c r="Q456">
        <f t="shared" si="175"/>
        <v>1855</v>
      </c>
      <c r="R456">
        <f t="shared" si="176"/>
        <v>7.7718242956325498E-2</v>
      </c>
      <c r="S456">
        <f t="shared" si="177"/>
        <v>0.73121157603360243</v>
      </c>
      <c r="T456">
        <f t="shared" si="178"/>
        <v>-7.7718242956325498E-2</v>
      </c>
      <c r="AO456">
        <f t="shared" ca="1" si="188"/>
        <v>2.8823075168528552E-2</v>
      </c>
      <c r="AP456">
        <f t="shared" ca="1" si="188"/>
        <v>0.47508216822239924</v>
      </c>
      <c r="AQ456" t="e">
        <f t="shared" ca="1" si="188"/>
        <v>#N/A</v>
      </c>
      <c r="AR456" t="e">
        <f t="shared" ca="1" si="188"/>
        <v>#N/A</v>
      </c>
      <c r="AS456" t="e">
        <f t="shared" ca="1" si="188"/>
        <v>#N/A</v>
      </c>
      <c r="AU456">
        <f t="shared" ca="1" si="189"/>
        <v>7.643479446463014E-2</v>
      </c>
      <c r="AV456">
        <f t="shared" ca="1" si="189"/>
        <v>0.41326051887432197</v>
      </c>
      <c r="AW456" t="e">
        <f t="shared" ca="1" si="189"/>
        <v>#N/A</v>
      </c>
      <c r="AX456" t="e">
        <f t="shared" ca="1" si="189"/>
        <v>#N/A</v>
      </c>
      <c r="AY456" t="e">
        <f t="shared" ca="1" si="189"/>
        <v>#N/A</v>
      </c>
    </row>
    <row r="457" spans="2:51" x14ac:dyDescent="0.2">
      <c r="B457">
        <f xml:space="preserve"> (ROW()-ROW(Bézier_t)) / (ROWS(Bézier_t) - 1)</f>
        <v>0.1904296875</v>
      </c>
      <c r="C457">
        <f t="shared" si="190"/>
        <v>0.32155851996503776</v>
      </c>
      <c r="D457">
        <f t="shared" si="190"/>
        <v>0.27981110995826913</v>
      </c>
      <c r="E457">
        <f t="shared" si="173"/>
        <v>-0.32155851996503776</v>
      </c>
      <c r="G457">
        <f t="shared" si="179"/>
        <v>8.5441966246145834E-4</v>
      </c>
      <c r="H457">
        <f t="shared" si="180"/>
        <v>2.2094997734410491E-4</v>
      </c>
      <c r="J457">
        <f t="shared" si="174"/>
        <v>0.33822561832674897</v>
      </c>
      <c r="K457" t="b">
        <f t="shared" ca="1" si="191"/>
        <v>0</v>
      </c>
      <c r="P457">
        <f xml:space="preserve"> 1 + ROW() - ROW(Shading_Count)</f>
        <v>391</v>
      </c>
      <c r="Q457">
        <f t="shared" si="175"/>
        <v>196</v>
      </c>
      <c r="R457">
        <f t="shared" si="176"/>
        <v>0.19322315414319749</v>
      </c>
      <c r="S457">
        <f t="shared" si="177"/>
        <v>0.14209308796353365</v>
      </c>
      <c r="T457">
        <f t="shared" si="178"/>
        <v>-0.19322315414319749</v>
      </c>
      <c r="AO457">
        <f t="shared" ref="AO457:AS466" ca="1" si="192" xml:space="preserve"> Bézier_DistanceFromX + COS(INDEX(Bézier_DistanceStationary_Ang,AO$64)+(Bézier_t-0.5)*Circle_AngularWidth ) * INDEX(Bézier_DistanceStationary_Dist,AO$64)</f>
        <v>2.9138284304547991E-2</v>
      </c>
      <c r="AP457">
        <f t="shared" ca="1" si="192"/>
        <v>0.47505268793819239</v>
      </c>
      <c r="AQ457" t="e">
        <f t="shared" ca="1" si="192"/>
        <v>#N/A</v>
      </c>
      <c r="AR457" t="e">
        <f t="shared" ca="1" si="192"/>
        <v>#N/A</v>
      </c>
      <c r="AS457" t="e">
        <f t="shared" ca="1" si="192"/>
        <v>#N/A</v>
      </c>
      <c r="AU457">
        <f t="shared" ref="AU457:AY466" ca="1" si="193" xml:space="preserve"> Bézier_DistanceFromY + SIN(INDEX(Bézier_DistanceStationary_Ang,AU$64)+(Bézier_t-0.5)*Circle_AngularWidth ) * INDEX(Bézier_DistanceStationary_Dist,AU$64)</f>
        <v>7.6464431671170174E-2</v>
      </c>
      <c r="AV457">
        <f t="shared" ca="1" si="193"/>
        <v>0.41374634845507985</v>
      </c>
      <c r="AW457" t="e">
        <f t="shared" ca="1" si="193"/>
        <v>#N/A</v>
      </c>
      <c r="AX457" t="e">
        <f t="shared" ca="1" si="193"/>
        <v>#N/A</v>
      </c>
      <c r="AY457" t="e">
        <f t="shared" ca="1" si="193"/>
        <v>#N/A</v>
      </c>
    </row>
    <row r="458" spans="2:51" x14ac:dyDescent="0.2">
      <c r="B458">
        <f xml:space="preserve"> (ROW()-ROW(Bézier_t)) / (ROWS(Bézier_t) - 1)</f>
        <v>0.19091796875</v>
      </c>
      <c r="C458">
        <f t="shared" si="190"/>
        <v>0.32206413852400151</v>
      </c>
      <c r="D458">
        <f t="shared" si="190"/>
        <v>0.28049854420583525</v>
      </c>
      <c r="E458">
        <f t="shared" si="173"/>
        <v>-0.32206413852400151</v>
      </c>
      <c r="G458">
        <f t="shared" si="179"/>
        <v>8.5335571240566363E-4</v>
      </c>
      <c r="H458">
        <f t="shared" si="180"/>
        <v>2.2122412897745958E-4</v>
      </c>
      <c r="J458">
        <f t="shared" si="174"/>
        <v>0.33849415550461598</v>
      </c>
      <c r="K458" t="b">
        <f t="shared" ca="1" si="191"/>
        <v>0</v>
      </c>
      <c r="P458">
        <f xml:space="preserve"> 1 + ROW() - ROW(Shading_Count)</f>
        <v>392</v>
      </c>
      <c r="Q458">
        <f t="shared" si="175"/>
        <v>1854</v>
      </c>
      <c r="R458">
        <f t="shared" si="176"/>
        <v>7.8146124287741259E-2</v>
      </c>
      <c r="S458">
        <f t="shared" si="177"/>
        <v>0.73149268266324052</v>
      </c>
      <c r="T458">
        <f t="shared" si="178"/>
        <v>-7.8146124287741259E-2</v>
      </c>
      <c r="AO458">
        <f t="shared" ca="1" si="192"/>
        <v>2.9453462967142949E-2</v>
      </c>
      <c r="AP458">
        <f t="shared" ca="1" si="192"/>
        <v>0.47502271083399233</v>
      </c>
      <c r="AQ458" t="e">
        <f t="shared" ca="1" si="192"/>
        <v>#N/A</v>
      </c>
      <c r="AR458" t="e">
        <f t="shared" ca="1" si="192"/>
        <v>#N/A</v>
      </c>
      <c r="AS458" t="e">
        <f t="shared" ca="1" si="192"/>
        <v>#N/A</v>
      </c>
      <c r="AU458">
        <f t="shared" ca="1" si="193"/>
        <v>7.6494391211995694E-2</v>
      </c>
      <c r="AV458">
        <f t="shared" ca="1" si="193"/>
        <v>0.41423214763367122</v>
      </c>
      <c r="AW458" t="e">
        <f t="shared" ca="1" si="193"/>
        <v>#N/A</v>
      </c>
      <c r="AX458" t="e">
        <f t="shared" ca="1" si="193"/>
        <v>#N/A</v>
      </c>
      <c r="AY458" t="e">
        <f t="shared" ca="1" si="193"/>
        <v>#N/A</v>
      </c>
    </row>
    <row r="459" spans="2:51" x14ac:dyDescent="0.2">
      <c r="B459">
        <f xml:space="preserve"> (ROW()-ROW(Bézier_t)) / (ROWS(Bézier_t) - 1)</f>
        <v>0.19140625</v>
      </c>
      <c r="C459">
        <f t="shared" si="190"/>
        <v>0.32256827652454378</v>
      </c>
      <c r="D459">
        <f t="shared" si="190"/>
        <v>0.28118574774812399</v>
      </c>
      <c r="E459">
        <f t="shared" si="173"/>
        <v>-0.32256827652454378</v>
      </c>
      <c r="G459">
        <f t="shared" si="179"/>
        <v>8.5229327823522951E-4</v>
      </c>
      <c r="H459">
        <f t="shared" si="180"/>
        <v>2.2149683954775248E-4</v>
      </c>
      <c r="J459">
        <f t="shared" si="174"/>
        <v>0.33876329014222245</v>
      </c>
      <c r="K459" t="b">
        <f t="shared" ca="1" si="191"/>
        <v>0</v>
      </c>
      <c r="P459">
        <f xml:space="preserve"> 1 + ROW() - ROW(Shading_Count)</f>
        <v>393</v>
      </c>
      <c r="Q459">
        <f t="shared" si="175"/>
        <v>197</v>
      </c>
      <c r="R459">
        <f t="shared" si="176"/>
        <v>0.19403950609266762</v>
      </c>
      <c r="S459">
        <f t="shared" si="177"/>
        <v>0.14281423409351551</v>
      </c>
      <c r="T459">
        <f t="shared" si="178"/>
        <v>-0.19403950609266762</v>
      </c>
      <c r="AO459">
        <f t="shared" ca="1" si="192"/>
        <v>2.9768610826693014E-2</v>
      </c>
      <c r="AP459">
        <f t="shared" ca="1" si="192"/>
        <v>0.47499223694114973</v>
      </c>
      <c r="AQ459" t="e">
        <f t="shared" ca="1" si="192"/>
        <v>#N/A</v>
      </c>
      <c r="AR459" t="e">
        <f t="shared" ca="1" si="192"/>
        <v>#N/A</v>
      </c>
      <c r="AS459" t="e">
        <f t="shared" ca="1" si="192"/>
        <v>#N/A</v>
      </c>
      <c r="AU459">
        <f t="shared" ca="1" si="193"/>
        <v>7.6524673055774317E-2</v>
      </c>
      <c r="AV459">
        <f t="shared" ca="1" si="193"/>
        <v>0.41471791590203716</v>
      </c>
      <c r="AW459" t="e">
        <f t="shared" ca="1" si="193"/>
        <v>#N/A</v>
      </c>
      <c r="AX459" t="e">
        <f t="shared" ca="1" si="193"/>
        <v>#N/A</v>
      </c>
      <c r="AY459" t="e">
        <f t="shared" ca="1" si="193"/>
        <v>#N/A</v>
      </c>
    </row>
    <row r="460" spans="2:51" x14ac:dyDescent="0.2">
      <c r="B460">
        <f xml:space="preserve"> (ROW()-ROW(Bézier_t)) / (ROWS(Bézier_t) - 1)</f>
        <v>0.19189453125</v>
      </c>
      <c r="C460">
        <f t="shared" si="190"/>
        <v>0.32307093511917634</v>
      </c>
      <c r="D460">
        <f t="shared" si="190"/>
        <v>0.28187271999509622</v>
      </c>
      <c r="E460">
        <f t="shared" si="173"/>
        <v>-0.32307093511917634</v>
      </c>
      <c r="G460">
        <f t="shared" si="179"/>
        <v>8.5123236009214734E-4</v>
      </c>
      <c r="H460">
        <f t="shared" si="180"/>
        <v>2.2176810997813227E-4</v>
      </c>
      <c r="J460">
        <f t="shared" si="174"/>
        <v>0.33903301408628583</v>
      </c>
      <c r="K460" t="b">
        <f t="shared" ca="1" si="191"/>
        <v>0</v>
      </c>
      <c r="P460">
        <f xml:space="preserve"> 1 + ROW() - ROW(Shading_Count)</f>
        <v>394</v>
      </c>
      <c r="Q460">
        <f t="shared" si="175"/>
        <v>1853</v>
      </c>
      <c r="R460">
        <f t="shared" si="176"/>
        <v>7.8574210032820779E-2</v>
      </c>
      <c r="S460">
        <f t="shared" si="177"/>
        <v>0.73177269595047678</v>
      </c>
      <c r="T460">
        <f t="shared" si="178"/>
        <v>-7.8574210032820779E-2</v>
      </c>
      <c r="AO460">
        <f t="shared" ca="1" si="192"/>
        <v>3.0083727553609926E-2</v>
      </c>
      <c r="AP460">
        <f t="shared" ca="1" si="192"/>
        <v>0.47496126629153479</v>
      </c>
      <c r="AQ460" t="e">
        <f t="shared" ca="1" si="192"/>
        <v>#N/A</v>
      </c>
      <c r="AR460" t="e">
        <f t="shared" ca="1" si="192"/>
        <v>#N/A</v>
      </c>
      <c r="AS460" t="e">
        <f t="shared" ca="1" si="192"/>
        <v>#N/A</v>
      </c>
      <c r="AU460">
        <f t="shared" ca="1" si="193"/>
        <v>7.6555277170836655E-2</v>
      </c>
      <c r="AV460">
        <f t="shared" ca="1" si="193"/>
        <v>0.41520365275215115</v>
      </c>
      <c r="AW460" t="e">
        <f t="shared" ca="1" si="193"/>
        <v>#N/A</v>
      </c>
      <c r="AX460" t="e">
        <f t="shared" ca="1" si="193"/>
        <v>#N/A</v>
      </c>
      <c r="AY460" t="e">
        <f t="shared" ca="1" si="193"/>
        <v>#N/A</v>
      </c>
    </row>
    <row r="461" spans="2:51" x14ac:dyDescent="0.2">
      <c r="B461">
        <f xml:space="preserve"> (ROW()-ROW(Bézier_t)) / (ROWS(Bézier_t) - 1)</f>
        <v>0.1923828125</v>
      </c>
      <c r="C461">
        <f t="shared" si="190"/>
        <v>0.32357211546041076</v>
      </c>
      <c r="D461">
        <f t="shared" si="190"/>
        <v>0.28255946035671298</v>
      </c>
      <c r="E461">
        <f t="shared" si="173"/>
        <v>-0.32357211546041076</v>
      </c>
      <c r="G461">
        <f t="shared" si="179"/>
        <v>8.5017295811697124E-4</v>
      </c>
      <c r="H461">
        <f t="shared" si="180"/>
        <v>2.2203794119599377E-4</v>
      </c>
      <c r="J461">
        <f t="shared" si="174"/>
        <v>0.33930331922823431</v>
      </c>
      <c r="K461" t="b">
        <f t="shared" ca="1" si="191"/>
        <v>0</v>
      </c>
      <c r="P461">
        <f xml:space="preserve"> 1 + ROW() - ROW(Shading_Count)</f>
        <v>395</v>
      </c>
      <c r="Q461">
        <f t="shared" si="175"/>
        <v>198</v>
      </c>
      <c r="R461">
        <f t="shared" si="176"/>
        <v>0.1948541527439375</v>
      </c>
      <c r="S461">
        <f t="shared" si="177"/>
        <v>0.14353526457583912</v>
      </c>
      <c r="T461">
        <f t="shared" si="178"/>
        <v>-0.1948541527439375</v>
      </c>
      <c r="AO461">
        <f t="shared" ca="1" si="192"/>
        <v>3.0398812818338256E-2</v>
      </c>
      <c r="AP461">
        <f t="shared" ca="1" si="192"/>
        <v>0.47492979891753734</v>
      </c>
      <c r="AQ461" t="e">
        <f t="shared" ca="1" si="192"/>
        <v>#N/A</v>
      </c>
      <c r="AR461" t="e">
        <f t="shared" ca="1" si="192"/>
        <v>#N/A</v>
      </c>
      <c r="AS461" t="e">
        <f t="shared" ca="1" si="192"/>
        <v>#N/A</v>
      </c>
      <c r="AU461">
        <f t="shared" ca="1" si="193"/>
        <v>7.6586203525176311E-2</v>
      </c>
      <c r="AV461">
        <f t="shared" ca="1" si="193"/>
        <v>0.41568935767601956</v>
      </c>
      <c r="AW461" t="e">
        <f t="shared" ca="1" si="193"/>
        <v>#N/A</v>
      </c>
      <c r="AX461" t="e">
        <f t="shared" ca="1" si="193"/>
        <v>#N/A</v>
      </c>
      <c r="AY461" t="e">
        <f t="shared" ca="1" si="193"/>
        <v>#N/A</v>
      </c>
    </row>
    <row r="462" spans="2:51" x14ac:dyDescent="0.2">
      <c r="B462">
        <f xml:space="preserve"> (ROW()-ROW(Bézier_t)) / (ROWS(Bézier_t) - 1)</f>
        <v>0.19287109375</v>
      </c>
      <c r="C462">
        <f t="shared" si="190"/>
        <v>0.3240718187007588</v>
      </c>
      <c r="D462">
        <f t="shared" si="190"/>
        <v>0.28324596824293502</v>
      </c>
      <c r="E462">
        <f t="shared" si="173"/>
        <v>-0.3240718187007588</v>
      </c>
      <c r="G462">
        <f t="shared" si="179"/>
        <v>8.4911507244859682E-4</v>
      </c>
      <c r="H462">
        <f t="shared" si="180"/>
        <v>2.2230633413275626E-4</v>
      </c>
      <c r="J462">
        <f t="shared" si="174"/>
        <v>0.33957419750412293</v>
      </c>
      <c r="K462" t="b">
        <f t="shared" ca="1" si="191"/>
        <v>0</v>
      </c>
      <c r="P462">
        <f xml:space="preserve"> 1 + ROW() - ROW(Shading_Count)</f>
        <v>396</v>
      </c>
      <c r="Q462">
        <f t="shared" si="175"/>
        <v>1852</v>
      </c>
      <c r="R462">
        <f t="shared" si="176"/>
        <v>7.9002499039051974E-2</v>
      </c>
      <c r="S462">
        <f t="shared" si="177"/>
        <v>0.73205161648535055</v>
      </c>
      <c r="T462">
        <f t="shared" si="178"/>
        <v>-7.9002499039051974E-2</v>
      </c>
      <c r="AO462">
        <f t="shared" ca="1" si="192"/>
        <v>3.0713866291354999E-2</v>
      </c>
      <c r="AP462">
        <f t="shared" ca="1" si="192"/>
        <v>0.47489783485206649</v>
      </c>
      <c r="AQ462" t="e">
        <f t="shared" ca="1" si="192"/>
        <v>#N/A</v>
      </c>
      <c r="AR462" t="e">
        <f t="shared" ca="1" si="192"/>
        <v>#N/A</v>
      </c>
      <c r="AS462" t="e">
        <f t="shared" ca="1" si="192"/>
        <v>#N/A</v>
      </c>
      <c r="AU462">
        <f t="shared" ca="1" si="193"/>
        <v>7.6617452086449822E-2</v>
      </c>
      <c r="AV462">
        <f t="shared" ca="1" si="193"/>
        <v>0.41617503016568186</v>
      </c>
      <c r="AW462" t="e">
        <f t="shared" ca="1" si="193"/>
        <v>#N/A</v>
      </c>
      <c r="AX462" t="e">
        <f t="shared" ca="1" si="193"/>
        <v>#N/A</v>
      </c>
      <c r="AY462" t="e">
        <f t="shared" ca="1" si="193"/>
        <v>#N/A</v>
      </c>
    </row>
    <row r="463" spans="2:51" x14ac:dyDescent="0.2">
      <c r="B463">
        <f xml:space="preserve"> (ROW()-ROW(Bézier_t)) / (ROWS(Bézier_t) - 1)</f>
        <v>0.193359375</v>
      </c>
      <c r="C463">
        <f t="shared" si="190"/>
        <v>0.32457004599273209</v>
      </c>
      <c r="D463">
        <f t="shared" si="190"/>
        <v>0.28393224306372339</v>
      </c>
      <c r="E463">
        <f t="shared" si="173"/>
        <v>-0.32457004599273209</v>
      </c>
      <c r="G463">
        <f t="shared" si="179"/>
        <v>8.4805870322469533E-4</v>
      </c>
      <c r="H463">
        <f t="shared" si="180"/>
        <v>2.2257328972417927E-4</v>
      </c>
      <c r="J463">
        <f t="shared" si="174"/>
        <v>0.33984564089454672</v>
      </c>
      <c r="K463" t="b">
        <f t="shared" ca="1" si="191"/>
        <v>0</v>
      </c>
      <c r="P463">
        <f xml:space="preserve"> 1 + ROW() - ROW(Shading_Count)</f>
        <v>397</v>
      </c>
      <c r="Q463">
        <f t="shared" si="175"/>
        <v>199</v>
      </c>
      <c r="R463">
        <f t="shared" si="176"/>
        <v>0.19566709524951881</v>
      </c>
      <c r="S463">
        <f t="shared" si="177"/>
        <v>0.14425617882046543</v>
      </c>
      <c r="T463">
        <f t="shared" si="178"/>
        <v>-0.19566709524951881</v>
      </c>
      <c r="AO463">
        <f t="shared" ca="1" si="192"/>
        <v>3.1028887643170876E-2</v>
      </c>
      <c r="AP463">
        <f t="shared" ca="1" si="192"/>
        <v>0.47486537412855101</v>
      </c>
      <c r="AQ463" t="e">
        <f t="shared" ca="1" si="192"/>
        <v>#N/A</v>
      </c>
      <c r="AR463" t="e">
        <f t="shared" ca="1" si="192"/>
        <v>#N/A</v>
      </c>
      <c r="AS463" t="e">
        <f t="shared" ca="1" si="192"/>
        <v>#N/A</v>
      </c>
      <c r="AU463">
        <f t="shared" ca="1" si="193"/>
        <v>7.6649022821976887E-2</v>
      </c>
      <c r="AV463">
        <f t="shared" ca="1" si="193"/>
        <v>0.41666066971321181</v>
      </c>
      <c r="AW463" t="e">
        <f t="shared" ca="1" si="193"/>
        <v>#N/A</v>
      </c>
      <c r="AX463" t="e">
        <f t="shared" ca="1" si="193"/>
        <v>#N/A</v>
      </c>
      <c r="AY463" t="e">
        <f t="shared" ca="1" si="193"/>
        <v>#N/A</v>
      </c>
    </row>
    <row r="464" spans="2:51" x14ac:dyDescent="0.2">
      <c r="B464">
        <f xml:space="preserve"> (ROW()-ROW(Bézier_t)) / (ROWS(Bézier_t) - 1)</f>
        <v>0.19384765625</v>
      </c>
      <c r="C464">
        <f t="shared" si="190"/>
        <v>0.32506679848884235</v>
      </c>
      <c r="D464">
        <f t="shared" si="190"/>
        <v>0.28461828422903901</v>
      </c>
      <c r="E464">
        <f t="shared" si="173"/>
        <v>-0.32506679848884235</v>
      </c>
      <c r="G464">
        <f t="shared" si="179"/>
        <v>8.4700385058120121E-4</v>
      </c>
      <c r="H464">
        <f t="shared" si="180"/>
        <v>2.2283880891005097E-4</v>
      </c>
      <c r="J464">
        <f t="shared" si="174"/>
        <v>0.3401176414245517</v>
      </c>
      <c r="K464" t="b">
        <f t="shared" ca="1" si="191"/>
        <v>0</v>
      </c>
      <c r="P464">
        <f xml:space="preserve"> 1 + ROW() - ROW(Shading_Count)</f>
        <v>398</v>
      </c>
      <c r="Q464">
        <f t="shared" si="175"/>
        <v>1851</v>
      </c>
      <c r="R464">
        <f t="shared" si="176"/>
        <v>7.9430990153923547E-2</v>
      </c>
      <c r="S464">
        <f t="shared" si="177"/>
        <v>0.73232944485790097</v>
      </c>
      <c r="T464">
        <f t="shared" si="178"/>
        <v>-7.9430990153923547E-2</v>
      </c>
      <c r="AO464">
        <f t="shared" ca="1" si="192"/>
        <v>3.1343876544329935E-2</v>
      </c>
      <c r="AP464">
        <f t="shared" ca="1" si="192"/>
        <v>0.47483241678093902</v>
      </c>
      <c r="AQ464" t="e">
        <f t="shared" ca="1" si="192"/>
        <v>#N/A</v>
      </c>
      <c r="AR464" t="e">
        <f t="shared" ca="1" si="192"/>
        <v>#N/A</v>
      </c>
      <c r="AS464" t="e">
        <f t="shared" ca="1" si="192"/>
        <v>#N/A</v>
      </c>
      <c r="AU464">
        <f t="shared" ca="1" si="193"/>
        <v>7.6680915698740026E-2</v>
      </c>
      <c r="AV464">
        <f t="shared" ca="1" si="193"/>
        <v>0.41714627581071745</v>
      </c>
      <c r="AW464" t="e">
        <f t="shared" ca="1" si="193"/>
        <v>#N/A</v>
      </c>
      <c r="AX464" t="e">
        <f t="shared" ca="1" si="193"/>
        <v>#N/A</v>
      </c>
      <c r="AY464" t="e">
        <f t="shared" ca="1" si="193"/>
        <v>#N/A</v>
      </c>
    </row>
    <row r="465" spans="2:51" x14ac:dyDescent="0.2">
      <c r="B465">
        <f xml:space="preserve"> (ROW()-ROW(Bézier_t)) / (ROWS(Bézier_t) - 1)</f>
        <v>0.1943359375</v>
      </c>
      <c r="C465">
        <f t="shared" si="190"/>
        <v>0.32556207734160131</v>
      </c>
      <c r="D465">
        <f t="shared" si="190"/>
        <v>0.28530409114884281</v>
      </c>
      <c r="E465">
        <f t="shared" si="173"/>
        <v>-0.32556207734160131</v>
      </c>
      <c r="G465">
        <f t="shared" si="179"/>
        <v>8.4595051465260617E-4</v>
      </c>
      <c r="H465">
        <f t="shared" si="180"/>
        <v>2.2310289263434272E-4</v>
      </c>
      <c r="J465">
        <f t="shared" si="174"/>
        <v>0.34039019116354341</v>
      </c>
      <c r="K465" t="b">
        <f t="shared" ca="1" si="191"/>
        <v>0</v>
      </c>
      <c r="P465">
        <f xml:space="preserve"> 1 + ROW() - ROW(Shading_Count)</f>
        <v>399</v>
      </c>
      <c r="Q465">
        <f t="shared" si="175"/>
        <v>200</v>
      </c>
      <c r="R465">
        <f t="shared" si="176"/>
        <v>0.19647833476192322</v>
      </c>
      <c r="S465">
        <f t="shared" si="177"/>
        <v>0.14497697623735536</v>
      </c>
      <c r="T465">
        <f t="shared" si="178"/>
        <v>-0.19647833476192322</v>
      </c>
      <c r="AO465">
        <f t="shared" ca="1" si="192"/>
        <v>3.1658832665410218E-2</v>
      </c>
      <c r="AP465">
        <f t="shared" ca="1" si="192"/>
        <v>0.47479896284369788</v>
      </c>
      <c r="AQ465" t="e">
        <f t="shared" ca="1" si="192"/>
        <v>#N/A</v>
      </c>
      <c r="AR465" t="e">
        <f t="shared" ca="1" si="192"/>
        <v>#N/A</v>
      </c>
      <c r="AS465" t="e">
        <f t="shared" ca="1" si="192"/>
        <v>#N/A</v>
      </c>
      <c r="AU465">
        <f t="shared" ca="1" si="193"/>
        <v>7.6713130683385089E-2</v>
      </c>
      <c r="AV465">
        <f t="shared" ca="1" si="193"/>
        <v>0.41763184795034181</v>
      </c>
      <c r="AW465" t="e">
        <f t="shared" ca="1" si="193"/>
        <v>#N/A</v>
      </c>
      <c r="AX465" t="e">
        <f t="shared" ca="1" si="193"/>
        <v>#N/A</v>
      </c>
      <c r="AY465" t="e">
        <f t="shared" ca="1" si="193"/>
        <v>#N/A</v>
      </c>
    </row>
    <row r="466" spans="2:51" x14ac:dyDescent="0.2">
      <c r="B466">
        <f xml:space="preserve"> (ROW()-ROW(Bézier_t)) / (ROWS(Bézier_t) - 1)</f>
        <v>0.19482421875</v>
      </c>
      <c r="C466">
        <f t="shared" si="190"/>
        <v>0.32605588370352057</v>
      </c>
      <c r="D466">
        <f t="shared" si="190"/>
        <v>0.28598966323309566</v>
      </c>
      <c r="E466">
        <f t="shared" si="173"/>
        <v>-0.32605588370352057</v>
      </c>
      <c r="G466">
        <f t="shared" si="179"/>
        <v>8.4489869557168213E-4</v>
      </c>
      <c r="H466">
        <f t="shared" si="180"/>
        <v>2.2336554184514831E-4</v>
      </c>
      <c r="J466">
        <f t="shared" si="174"/>
        <v>0.34066328222519221</v>
      </c>
      <c r="K466" t="b">
        <f t="shared" ca="1" si="191"/>
        <v>0</v>
      </c>
      <c r="P466">
        <f xml:space="preserve"> 1 + ROW() - ROW(Shading_Count)</f>
        <v>400</v>
      </c>
      <c r="Q466">
        <f t="shared" si="175"/>
        <v>1850</v>
      </c>
      <c r="R466">
        <f t="shared" si="176"/>
        <v>7.9859682224923831E-2</v>
      </c>
      <c r="S466">
        <f t="shared" si="177"/>
        <v>0.73260618165816671</v>
      </c>
      <c r="T466">
        <f t="shared" si="178"/>
        <v>-7.9859682224923831E-2</v>
      </c>
      <c r="AO466">
        <f t="shared" ca="1" si="192"/>
        <v>3.1973755677024054E-2</v>
      </c>
      <c r="AP466">
        <f t="shared" ca="1" si="192"/>
        <v>0.47476501235181456</v>
      </c>
      <c r="AQ466" t="e">
        <f t="shared" ca="1" si="192"/>
        <v>#N/A</v>
      </c>
      <c r="AR466" t="e">
        <f t="shared" ca="1" si="192"/>
        <v>#N/A</v>
      </c>
      <c r="AS466" t="e">
        <f t="shared" ca="1" si="192"/>
        <v>#N/A</v>
      </c>
      <c r="AU466">
        <f t="shared" ca="1" si="193"/>
        <v>7.6745667742221024E-2</v>
      </c>
      <c r="AV466">
        <f t="shared" ca="1" si="193"/>
        <v>0.41811738562426326</v>
      </c>
      <c r="AW466" t="e">
        <f t="shared" ca="1" si="193"/>
        <v>#N/A</v>
      </c>
      <c r="AX466" t="e">
        <f t="shared" ca="1" si="193"/>
        <v>#N/A</v>
      </c>
      <c r="AY466" t="e">
        <f t="shared" ca="1" si="193"/>
        <v>#N/A</v>
      </c>
    </row>
    <row r="467" spans="2:51" x14ac:dyDescent="0.2">
      <c r="B467">
        <f xml:space="preserve"> (ROW()-ROW(Bézier_t)) / (ROWS(Bézier_t) - 1)</f>
        <v>0.1953125</v>
      </c>
      <c r="C467">
        <f t="shared" si="190"/>
        <v>0.32654821872711187</v>
      </c>
      <c r="D467">
        <f t="shared" si="190"/>
        <v>0.28667499989175854</v>
      </c>
      <c r="E467">
        <f t="shared" si="173"/>
        <v>-0.32654821872711187</v>
      </c>
      <c r="G467">
        <f t="shared" si="179"/>
        <v>8.4384839346997439E-4</v>
      </c>
      <c r="H467">
        <f t="shared" si="180"/>
        <v>2.2362675749474967E-4</v>
      </c>
      <c r="J467">
        <f t="shared" si="174"/>
        <v>0.34093690676733734</v>
      </c>
      <c r="K467" t="b">
        <f t="shared" ca="1" si="191"/>
        <v>0</v>
      </c>
      <c r="P467">
        <f xml:space="preserve"> 1 + ROW() - ROW(Shading_Count)</f>
        <v>401</v>
      </c>
      <c r="Q467">
        <f t="shared" si="175"/>
        <v>201</v>
      </c>
      <c r="R467">
        <f t="shared" si="176"/>
        <v>0.19728787243366244</v>
      </c>
      <c r="S467">
        <f t="shared" si="177"/>
        <v>0.14569765623646982</v>
      </c>
      <c r="T467">
        <f t="shared" si="178"/>
        <v>-0.19728787243366244</v>
      </c>
      <c r="AO467">
        <f t="shared" ref="AO467:AS476" ca="1" si="194" xml:space="preserve"> Bézier_DistanceFromX + COS(INDEX(Bézier_DistanceStationary_Ang,AO$64)+(Bézier_t-0.5)*Circle_AngularWidth ) * INDEX(Bézier_DistanceStationary_Dist,AO$64)</f>
        <v>3.228864524981833E-2</v>
      </c>
      <c r="AP467">
        <f t="shared" ca="1" si="194"/>
        <v>0.47473056534079511</v>
      </c>
      <c r="AQ467" t="e">
        <f t="shared" ca="1" si="194"/>
        <v>#N/A</v>
      </c>
      <c r="AR467" t="e">
        <f t="shared" ca="1" si="194"/>
        <v>#N/A</v>
      </c>
      <c r="AS467" t="e">
        <f t="shared" ca="1" si="194"/>
        <v>#N/A</v>
      </c>
      <c r="AU467">
        <f t="shared" ref="AU467:AY476" ca="1" si="195" xml:space="preserve"> Bézier_DistanceFromY + SIN(INDEX(Bézier_DistanceStationary_Ang,AU$64)+(Bézier_t-0.5)*Circle_AngularWidth ) * INDEX(Bézier_DistanceStationary_Dist,AU$64)</f>
        <v>7.677852684121983E-2</v>
      </c>
      <c r="AV467">
        <f t="shared" ca="1" si="195"/>
        <v>0.41860288832469666</v>
      </c>
      <c r="AW467" t="e">
        <f t="shared" ca="1" si="195"/>
        <v>#N/A</v>
      </c>
      <c r="AX467" t="e">
        <f t="shared" ca="1" si="195"/>
        <v>#N/A</v>
      </c>
      <c r="AY467" t="e">
        <f t="shared" ca="1" si="195"/>
        <v>#N/A</v>
      </c>
    </row>
    <row r="468" spans="2:51" x14ac:dyDescent="0.2">
      <c r="B468">
        <f xml:space="preserve"> (ROW()-ROW(Bézier_t)) / (ROWS(Bézier_t) - 1)</f>
        <v>0.19580078125</v>
      </c>
      <c r="C468">
        <f t="shared" si="190"/>
        <v>0.32703908356488687</v>
      </c>
      <c r="D468">
        <f t="shared" si="190"/>
        <v>0.28736010053479233</v>
      </c>
      <c r="E468">
        <f t="shared" si="173"/>
        <v>-0.32703908356488687</v>
      </c>
      <c r="G468">
        <f t="shared" si="179"/>
        <v>8.4279960847711676E-4</v>
      </c>
      <c r="H468">
        <f t="shared" si="180"/>
        <v>2.238865405394832E-4</v>
      </c>
      <c r="J468">
        <f t="shared" si="174"/>
        <v>0.34121105699188764</v>
      </c>
      <c r="K468" t="b">
        <f t="shared" ca="1" si="191"/>
        <v>0</v>
      </c>
      <c r="P468">
        <f xml:space="preserve"> 1 + ROW() - ROW(Shading_Count)</f>
        <v>402</v>
      </c>
      <c r="Q468">
        <f t="shared" si="175"/>
        <v>1849</v>
      </c>
      <c r="R468">
        <f t="shared" si="176"/>
        <v>8.028857409954071E-2</v>
      </c>
      <c r="S468">
        <f t="shared" si="177"/>
        <v>0.73288182747618735</v>
      </c>
      <c r="T468">
        <f t="shared" si="178"/>
        <v>-8.028857409954071E-2</v>
      </c>
      <c r="AO468">
        <f t="shared" ca="1" si="194"/>
        <v>3.2603501054475195E-2</v>
      </c>
      <c r="AP468">
        <f t="shared" ca="1" si="194"/>
        <v>0.47469562184666492</v>
      </c>
      <c r="AQ468" t="e">
        <f t="shared" ca="1" si="194"/>
        <v>#N/A</v>
      </c>
      <c r="AR468" t="e">
        <f t="shared" ca="1" si="194"/>
        <v>#N/A</v>
      </c>
      <c r="AS468" t="e">
        <f t="shared" ca="1" si="194"/>
        <v>#N/A</v>
      </c>
      <c r="AU468">
        <f t="shared" ca="1" si="195"/>
        <v>7.6811707946016772E-2</v>
      </c>
      <c r="AV468">
        <f t="shared" ca="1" si="195"/>
        <v>0.41908835554389301</v>
      </c>
      <c r="AW468" t="e">
        <f t="shared" ca="1" si="195"/>
        <v>#N/A</v>
      </c>
      <c r="AX468" t="e">
        <f t="shared" ca="1" si="195"/>
        <v>#N/A</v>
      </c>
      <c r="AY468" t="e">
        <f t="shared" ca="1" si="195"/>
        <v>#N/A</v>
      </c>
    </row>
    <row r="469" spans="2:51" x14ac:dyDescent="0.2">
      <c r="B469">
        <f xml:space="preserve"> (ROW()-ROW(Bézier_t)) / (ROWS(Bézier_t) - 1)</f>
        <v>0.1962890625</v>
      </c>
      <c r="C469">
        <f t="shared" si="190"/>
        <v>0.32752847936935725</v>
      </c>
      <c r="D469">
        <f t="shared" si="190"/>
        <v>0.28804496457215806</v>
      </c>
      <c r="E469">
        <f t="shared" si="173"/>
        <v>-0.32752847936935725</v>
      </c>
      <c r="G469">
        <f t="shared" si="179"/>
        <v>8.417523407214854E-4</v>
      </c>
      <c r="H469">
        <f t="shared" si="180"/>
        <v>2.2414489193989611E-4</v>
      </c>
      <c r="J469">
        <f t="shared" si="174"/>
        <v>0.34148572514472053</v>
      </c>
      <c r="K469" t="b">
        <f t="shared" ca="1" si="191"/>
        <v>0</v>
      </c>
      <c r="P469">
        <f xml:space="preserve"> 1 + ROW() - ROW(Shading_Count)</f>
        <v>403</v>
      </c>
      <c r="Q469">
        <f t="shared" si="175"/>
        <v>202</v>
      </c>
      <c r="R469">
        <f t="shared" si="176"/>
        <v>0.19809570941724819</v>
      </c>
      <c r="S469">
        <f t="shared" si="177"/>
        <v>0.14641821822776976</v>
      </c>
      <c r="T469">
        <f t="shared" si="178"/>
        <v>-0.19809570941724819</v>
      </c>
      <c r="AO469">
        <f t="shared" ca="1" si="194"/>
        <v>3.2918322761711596E-2</v>
      </c>
      <c r="AP469">
        <f t="shared" ca="1" si="194"/>
        <v>0.4746601819059687</v>
      </c>
      <c r="AQ469" t="e">
        <f t="shared" ca="1" si="194"/>
        <v>#N/A</v>
      </c>
      <c r="AR469" t="e">
        <f t="shared" ca="1" si="194"/>
        <v>#N/A</v>
      </c>
      <c r="AS469" t="e">
        <f t="shared" ca="1" si="194"/>
        <v>#N/A</v>
      </c>
      <c r="AU469">
        <f t="shared" ca="1" si="195"/>
        <v>7.6845211021910331E-2</v>
      </c>
      <c r="AV469">
        <f t="shared" ca="1" si="195"/>
        <v>0.41957378677414059</v>
      </c>
      <c r="AW469" t="e">
        <f t="shared" ca="1" si="195"/>
        <v>#N/A</v>
      </c>
      <c r="AX469" t="e">
        <f t="shared" ca="1" si="195"/>
        <v>#N/A</v>
      </c>
      <c r="AY469" t="e">
        <f t="shared" ca="1" si="195"/>
        <v>#N/A</v>
      </c>
    </row>
    <row r="470" spans="2:51" x14ac:dyDescent="0.2">
      <c r="B470">
        <f xml:space="preserve"> (ROW()-ROW(Bézier_t)) / (ROWS(Bézier_t) - 1)</f>
        <v>0.19677734375</v>
      </c>
      <c r="C470">
        <f t="shared" si="190"/>
        <v>0.32801640729303477</v>
      </c>
      <c r="D470">
        <f t="shared" si="190"/>
        <v>0.28872959141381649</v>
      </c>
      <c r="E470">
        <f t="shared" si="173"/>
        <v>-0.32801640729303477</v>
      </c>
      <c r="G470">
        <f t="shared" si="179"/>
        <v>8.4070659032950174E-4</v>
      </c>
      <c r="H470">
        <f t="shared" si="180"/>
        <v>2.2440181266050385E-4</v>
      </c>
      <c r="J470">
        <f t="shared" si="174"/>
        <v>0.34176090351557881</v>
      </c>
      <c r="K470" t="b">
        <f t="shared" ca="1" si="191"/>
        <v>0</v>
      </c>
      <c r="P470">
        <f xml:space="preserve"> 1 + ROW() - ROW(Shading_Count)</f>
        <v>404</v>
      </c>
      <c r="Q470">
        <f t="shared" si="175"/>
        <v>1848</v>
      </c>
      <c r="R470">
        <f t="shared" si="176"/>
        <v>8.0717664625262919E-2</v>
      </c>
      <c r="S470">
        <f t="shared" si="177"/>
        <v>0.7331563829020018</v>
      </c>
      <c r="T470">
        <f t="shared" si="178"/>
        <v>-8.0717664625262919E-2</v>
      </c>
      <c r="AO470">
        <f t="shared" ca="1" si="194"/>
        <v>3.3233110042280661E-2</v>
      </c>
      <c r="AP470">
        <f t="shared" ca="1" si="194"/>
        <v>0.47462424555577015</v>
      </c>
      <c r="AQ470" t="e">
        <f t="shared" ca="1" si="194"/>
        <v>#N/A</v>
      </c>
      <c r="AR470" t="e">
        <f t="shared" ca="1" si="194"/>
        <v>#N/A</v>
      </c>
      <c r="AS470" t="e">
        <f t="shared" ca="1" si="194"/>
        <v>#N/A</v>
      </c>
      <c r="AU470">
        <f t="shared" ca="1" si="195"/>
        <v>7.6879036033862425E-2</v>
      </c>
      <c r="AV470">
        <f t="shared" ca="1" si="195"/>
        <v>0.42005918150776533</v>
      </c>
      <c r="AW470" t="e">
        <f t="shared" ca="1" si="195"/>
        <v>#N/A</v>
      </c>
      <c r="AX470" t="e">
        <f t="shared" ca="1" si="195"/>
        <v>#N/A</v>
      </c>
      <c r="AY470" t="e">
        <f t="shared" ca="1" si="195"/>
        <v>#N/A</v>
      </c>
    </row>
    <row r="471" spans="2:51" x14ac:dyDescent="0.2">
      <c r="B471">
        <f xml:space="preserve"> (ROW()-ROW(Bézier_t)) / (ROWS(Bézier_t) - 1)</f>
        <v>0.197265625</v>
      </c>
      <c r="C471">
        <f t="shared" ref="C471:D490" si="196" xml:space="preserve"> ((a_*Bézier_t+b_)*Bézier_t+c_)*Bézier_t+Control0</f>
        <v>0.32850286848843102</v>
      </c>
      <c r="D471">
        <f t="shared" si="196"/>
        <v>0.28941398046972872</v>
      </c>
      <c r="E471">
        <f t="shared" si="173"/>
        <v>-0.32850286848843102</v>
      </c>
      <c r="G471">
        <f t="shared" si="179"/>
        <v>8.3966235742635026E-4</v>
      </c>
      <c r="H471">
        <f t="shared" si="180"/>
        <v>2.2465730367012809E-4</v>
      </c>
      <c r="J471">
        <f t="shared" si="174"/>
        <v>0.34203658443796431</v>
      </c>
      <c r="K471" t="b">
        <f t="shared" ca="1" si="191"/>
        <v>0</v>
      </c>
      <c r="P471">
        <f xml:space="preserve"> 1 + ROW() - ROW(Shading_Count)</f>
        <v>405</v>
      </c>
      <c r="Q471">
        <f t="shared" si="175"/>
        <v>203</v>
      </c>
      <c r="R471">
        <f t="shared" si="176"/>
        <v>0.19890184686519211</v>
      </c>
      <c r="S471">
        <f t="shared" si="177"/>
        <v>0.14713866162121608</v>
      </c>
      <c r="T471">
        <f t="shared" si="178"/>
        <v>-0.19890184686519211</v>
      </c>
      <c r="AO471">
        <f t="shared" ca="1" si="194"/>
        <v>3.3547862566971211E-2</v>
      </c>
      <c r="AP471">
        <f t="shared" ca="1" si="194"/>
        <v>0.47458781283365248</v>
      </c>
      <c r="AQ471" t="e">
        <f t="shared" ca="1" si="194"/>
        <v>#N/A</v>
      </c>
      <c r="AR471" t="e">
        <f t="shared" ca="1" si="194"/>
        <v>#N/A</v>
      </c>
      <c r="AS471" t="e">
        <f t="shared" ca="1" si="194"/>
        <v>#N/A</v>
      </c>
      <c r="AU471">
        <f t="shared" ca="1" si="195"/>
        <v>7.6913182946498015E-2</v>
      </c>
      <c r="AV471">
        <f t="shared" ca="1" si="195"/>
        <v>0.42054453923713142</v>
      </c>
      <c r="AW471" t="e">
        <f t="shared" ca="1" si="195"/>
        <v>#N/A</v>
      </c>
      <c r="AX471" t="e">
        <f t="shared" ca="1" si="195"/>
        <v>#N/A</v>
      </c>
      <c r="AY471" t="e">
        <f t="shared" ca="1" si="195"/>
        <v>#N/A</v>
      </c>
    </row>
    <row r="472" spans="2:51" x14ac:dyDescent="0.2">
      <c r="B472">
        <f xml:space="preserve"> (ROW()-ROW(Bézier_t)) / (ROWS(Bézier_t) - 1)</f>
        <v>0.19775390625</v>
      </c>
      <c r="C472">
        <f t="shared" si="196"/>
        <v>0.32898786410805775</v>
      </c>
      <c r="D472">
        <f t="shared" si="196"/>
        <v>0.29009813114985561</v>
      </c>
      <c r="E472">
        <f t="shared" si="173"/>
        <v>-0.32898786410805775</v>
      </c>
      <c r="G472">
        <f t="shared" si="179"/>
        <v>8.3861964213533902E-4</v>
      </c>
      <c r="H472">
        <f t="shared" si="180"/>
        <v>2.2491136594150868E-4</v>
      </c>
      <c r="J472">
        <f t="shared" si="174"/>
        <v>0.34231276028903096</v>
      </c>
      <c r="K472" t="b">
        <f t="shared" ca="1" si="191"/>
        <v>0</v>
      </c>
      <c r="P472">
        <f xml:space="preserve"> 1 + ROW() - ROW(Shading_Count)</f>
        <v>406</v>
      </c>
      <c r="Q472">
        <f t="shared" si="175"/>
        <v>1847</v>
      </c>
      <c r="R472">
        <f t="shared" si="176"/>
        <v>8.1146952649578372E-2</v>
      </c>
      <c r="S472">
        <f t="shared" si="177"/>
        <v>0.73342984852564885</v>
      </c>
      <c r="T472">
        <f t="shared" si="178"/>
        <v>-8.1146952649578372E-2</v>
      </c>
      <c r="AO472">
        <f t="shared" ca="1" si="194"/>
        <v>3.3862580006608439E-2</v>
      </c>
      <c r="AP472">
        <f t="shared" ca="1" si="194"/>
        <v>0.47455088377771748</v>
      </c>
      <c r="AQ472" t="e">
        <f t="shared" ca="1" si="194"/>
        <v>#N/A</v>
      </c>
      <c r="AR472" t="e">
        <f t="shared" ca="1" si="194"/>
        <v>#N/A</v>
      </c>
      <c r="AS472" t="e">
        <f t="shared" ca="1" si="194"/>
        <v>#N/A</v>
      </c>
      <c r="AU472">
        <f t="shared" ca="1" si="195"/>
        <v>7.6947651724105615E-2</v>
      </c>
      <c r="AV472">
        <f t="shared" ca="1" si="195"/>
        <v>0.42102985945464144</v>
      </c>
      <c r="AW472" t="e">
        <f t="shared" ca="1" si="195"/>
        <v>#N/A</v>
      </c>
      <c r="AX472" t="e">
        <f t="shared" ca="1" si="195"/>
        <v>#N/A</v>
      </c>
      <c r="AY472" t="e">
        <f t="shared" ca="1" si="195"/>
        <v>#N/A</v>
      </c>
    </row>
    <row r="473" spans="2:51" x14ac:dyDescent="0.2">
      <c r="B473">
        <f xml:space="preserve"> (ROW()-ROW(Bézier_t)) / (ROWS(Bézier_t) - 1)</f>
        <v>0.1982421875</v>
      </c>
      <c r="C473">
        <f t="shared" si="196"/>
        <v>0.3294713953044266</v>
      </c>
      <c r="D473">
        <f t="shared" si="196"/>
        <v>0.29078204286415799</v>
      </c>
      <c r="E473">
        <f t="shared" si="173"/>
        <v>-0.3294713953044266</v>
      </c>
      <c r="G473">
        <f t="shared" si="179"/>
        <v>8.375784445781208E-4</v>
      </c>
      <c r="H473">
        <f t="shared" si="180"/>
        <v>2.2516400045153269E-4</v>
      </c>
      <c r="J473">
        <f t="shared" si="174"/>
        <v>0.3425894234894743</v>
      </c>
      <c r="K473" t="b">
        <f t="shared" ca="1" si="191"/>
        <v>0</v>
      </c>
      <c r="P473">
        <f xml:space="preserve"> 1 + ROW() - ROW(Shading_Count)</f>
        <v>407</v>
      </c>
      <c r="Q473">
        <f t="shared" si="175"/>
        <v>204</v>
      </c>
      <c r="R473">
        <f t="shared" si="176"/>
        <v>0.19970628593000589</v>
      </c>
      <c r="S473">
        <f t="shared" si="177"/>
        <v>0.14785898582676976</v>
      </c>
      <c r="T473">
        <f t="shared" si="178"/>
        <v>-0.19970628593000589</v>
      </c>
      <c r="AO473">
        <f t="shared" ca="1" si="194"/>
        <v>3.4177262032054505E-2</v>
      </c>
      <c r="AP473">
        <f t="shared" ca="1" si="194"/>
        <v>0.4745134584265866</v>
      </c>
      <c r="AQ473" t="e">
        <f t="shared" ca="1" si="194"/>
        <v>#N/A</v>
      </c>
      <c r="AR473" t="e">
        <f t="shared" ca="1" si="194"/>
        <v>#N/A</v>
      </c>
      <c r="AS473" t="e">
        <f t="shared" ca="1" si="194"/>
        <v>#N/A</v>
      </c>
      <c r="AU473">
        <f t="shared" ca="1" si="195"/>
        <v>7.6982442330637002E-2</v>
      </c>
      <c r="AV473">
        <f t="shared" ca="1" si="195"/>
        <v>0.42151514165273751</v>
      </c>
      <c r="AW473" t="e">
        <f t="shared" ca="1" si="195"/>
        <v>#N/A</v>
      </c>
      <c r="AX473" t="e">
        <f t="shared" ca="1" si="195"/>
        <v>#N/A</v>
      </c>
      <c r="AY473" t="e">
        <f t="shared" ca="1" si="195"/>
        <v>#N/A</v>
      </c>
    </row>
    <row r="474" spans="2:51" x14ac:dyDescent="0.2">
      <c r="B474">
        <f xml:space="preserve"> (ROW()-ROW(Bézier_t)) / (ROWS(Bézier_t) - 1)</f>
        <v>0.19873046875</v>
      </c>
      <c r="C474">
        <f t="shared" si="196"/>
        <v>0.32995346323004926</v>
      </c>
      <c r="D474">
        <f t="shared" si="196"/>
        <v>0.29146571502259694</v>
      </c>
      <c r="E474">
        <f t="shared" si="173"/>
        <v>-0.32995346323004926</v>
      </c>
      <c r="G474">
        <f t="shared" si="179"/>
        <v>8.3653876487507458E-4</v>
      </c>
      <c r="H474">
        <f t="shared" si="180"/>
        <v>2.2541520818128308E-4</v>
      </c>
      <c r="J474">
        <f t="shared" si="174"/>
        <v>0.34286656650341985</v>
      </c>
      <c r="K474" t="b">
        <f t="shared" ca="1" si="191"/>
        <v>0</v>
      </c>
      <c r="P474">
        <f xml:space="preserve"> 1 + ROW() - ROW(Shading_Count)</f>
        <v>408</v>
      </c>
      <c r="Q474">
        <f t="shared" si="175"/>
        <v>1846</v>
      </c>
      <c r="R474">
        <f t="shared" si="176"/>
        <v>8.1576437019975773E-2</v>
      </c>
      <c r="S474">
        <f t="shared" si="177"/>
        <v>0.73370222493716797</v>
      </c>
      <c r="T474">
        <f t="shared" si="178"/>
        <v>-8.1576437019975773E-2</v>
      </c>
      <c r="AO474">
        <f t="shared" ca="1" si="194"/>
        <v>3.449190831420812E-2</v>
      </c>
      <c r="AP474">
        <f t="shared" ca="1" si="194"/>
        <v>0.47447553681939991</v>
      </c>
      <c r="AQ474" t="e">
        <f t="shared" ca="1" si="194"/>
        <v>#N/A</v>
      </c>
      <c r="AR474" t="e">
        <f t="shared" ca="1" si="194"/>
        <v>#N/A</v>
      </c>
      <c r="AS474" t="e">
        <f t="shared" ca="1" si="194"/>
        <v>#N/A</v>
      </c>
      <c r="AU474">
        <f t="shared" ca="1" si="195"/>
        <v>7.701755472970756E-2</v>
      </c>
      <c r="AV474">
        <f t="shared" ca="1" si="195"/>
        <v>0.42200038532390144</v>
      </c>
      <c r="AW474" t="e">
        <f t="shared" ca="1" si="195"/>
        <v>#N/A</v>
      </c>
      <c r="AX474" t="e">
        <f t="shared" ca="1" si="195"/>
        <v>#N/A</v>
      </c>
      <c r="AY474" t="e">
        <f t="shared" ca="1" si="195"/>
        <v>#N/A</v>
      </c>
    </row>
    <row r="475" spans="2:51" x14ac:dyDescent="0.2">
      <c r="B475">
        <f xml:space="preserve"> (ROW()-ROW(Bézier_t)) / (ROWS(Bézier_t) - 1)</f>
        <v>0.19921875</v>
      </c>
      <c r="C475">
        <f t="shared" si="196"/>
        <v>0.33043406903743749</v>
      </c>
      <c r="D475">
        <f t="shared" si="196"/>
        <v>0.29214914703513328</v>
      </c>
      <c r="E475">
        <f t="shared" ref="E475:E538" si="197" xml:space="preserve"> -Bézier_X</f>
        <v>-0.33043406903743749</v>
      </c>
      <c r="G475">
        <f t="shared" si="179"/>
        <v>8.355006031444713E-4</v>
      </c>
      <c r="H475">
        <f t="shared" si="180"/>
        <v>2.2566499011573938E-4</v>
      </c>
      <c r="J475">
        <f t="shared" ref="J475:J538" si="198" xml:space="preserve"> SQRT( (Bézier_X-Bézier_DistanceFromX)^2 + (Bézier_Y-Bézier_DistanceFromY)^2 )</f>
        <v>0.34314418183830925</v>
      </c>
      <c r="K475" t="b">
        <f t="shared" ca="1" si="191"/>
        <v>0</v>
      </c>
      <c r="P475">
        <f xml:space="preserve"> 1 + ROW() - ROW(Shading_Count)</f>
        <v>409</v>
      </c>
      <c r="Q475">
        <f t="shared" ref="Q475:Q538" si="199" xml:space="preserve"> IF(MOD(Shading_Count,2)=1, (Shading_Count+1)/2, ROWS(Bézier_t)+1-Shading_Count/2)</f>
        <v>205</v>
      </c>
      <c r="R475">
        <f t="shared" ref="R475:R538" si="200" xml:space="preserve"> INDEX(Bézier_X, Shading_Bezier_Row )</f>
        <v>0.20050902776420121</v>
      </c>
      <c r="S475">
        <f t="shared" ref="S475:S538" si="201" xml:space="preserve"> INDEX(Bézier_Y, Shading_Bezier_Row )</f>
        <v>0.14857919025439165</v>
      </c>
      <c r="T475">
        <f t="shared" ref="T475:T538" si="202" xml:space="preserve"> -Shading_X</f>
        <v>-0.20050902776420121</v>
      </c>
      <c r="AO475">
        <f t="shared" ca="1" si="194"/>
        <v>3.4806518524005847E-2</v>
      </c>
      <c r="AP475">
        <f t="shared" ca="1" si="194"/>
        <v>0.47443711899581664</v>
      </c>
      <c r="AQ475" t="e">
        <f t="shared" ca="1" si="194"/>
        <v>#N/A</v>
      </c>
      <c r="AR475" t="e">
        <f t="shared" ca="1" si="194"/>
        <v>#N/A</v>
      </c>
      <c r="AS475" t="e">
        <f t="shared" ca="1" si="194"/>
        <v>#N/A</v>
      </c>
      <c r="AU475">
        <f t="shared" ca="1" si="195"/>
        <v>7.705298888459583E-2</v>
      </c>
      <c r="AV475">
        <f t="shared" ca="1" si="195"/>
        <v>0.42248558996065522</v>
      </c>
      <c r="AW475" t="e">
        <f t="shared" ca="1" si="195"/>
        <v>#N/A</v>
      </c>
      <c r="AX475" t="e">
        <f t="shared" ca="1" si="195"/>
        <v>#N/A</v>
      </c>
      <c r="AY475" t="e">
        <f t="shared" ca="1" si="195"/>
        <v>#N/A</v>
      </c>
    </row>
    <row r="476" spans="2:51" x14ac:dyDescent="0.2">
      <c r="B476">
        <f xml:space="preserve"> (ROW()-ROW(Bézier_t)) / (ROWS(Bézier_t) - 1)</f>
        <v>0.19970703125</v>
      </c>
      <c r="C476">
        <f t="shared" si="196"/>
        <v>0.33091321387910289</v>
      </c>
      <c r="D476">
        <f t="shared" si="196"/>
        <v>0.292832338311728</v>
      </c>
      <c r="E476">
        <f t="shared" si="197"/>
        <v>-0.33091321387910289</v>
      </c>
      <c r="G476">
        <f t="shared" si="179"/>
        <v>8.3446395950314981E-4</v>
      </c>
      <c r="H476">
        <f t="shared" si="180"/>
        <v>2.2591334724409999E-4</v>
      </c>
      <c r="J476">
        <f t="shared" si="198"/>
        <v>0.34342226204478393</v>
      </c>
      <c r="K476" t="b">
        <f t="shared" ca="1" si="191"/>
        <v>0</v>
      </c>
      <c r="P476">
        <f xml:space="preserve"> 1 + ROW() - ROW(Shading_Count)</f>
        <v>410</v>
      </c>
      <c r="Q476">
        <f t="shared" si="199"/>
        <v>1845</v>
      </c>
      <c r="R476">
        <f t="shared" si="200"/>
        <v>8.2006116583943453E-2</v>
      </c>
      <c r="S476">
        <f t="shared" si="201"/>
        <v>0.73397351272659794</v>
      </c>
      <c r="T476">
        <f t="shared" si="202"/>
        <v>-8.2006116583943453E-2</v>
      </c>
      <c r="AO476">
        <f t="shared" ca="1" si="194"/>
        <v>3.5121092332421715E-2</v>
      </c>
      <c r="AP476">
        <f t="shared" ca="1" si="194"/>
        <v>0.47439820499601493</v>
      </c>
      <c r="AQ476" t="e">
        <f t="shared" ca="1" si="194"/>
        <v>#N/A</v>
      </c>
      <c r="AR476" t="e">
        <f t="shared" ca="1" si="194"/>
        <v>#N/A</v>
      </c>
      <c r="AS476" t="e">
        <f t="shared" ca="1" si="194"/>
        <v>#N/A</v>
      </c>
      <c r="AU476">
        <f t="shared" ca="1" si="195"/>
        <v>7.7088744758244232E-2</v>
      </c>
      <c r="AV476">
        <f t="shared" ca="1" si="195"/>
        <v>0.42297075505556181</v>
      </c>
      <c r="AW476" t="e">
        <f t="shared" ca="1" si="195"/>
        <v>#N/A</v>
      </c>
      <c r="AX476" t="e">
        <f t="shared" ca="1" si="195"/>
        <v>#N/A</v>
      </c>
      <c r="AY476" t="e">
        <f t="shared" ca="1" si="195"/>
        <v>#N/A</v>
      </c>
    </row>
    <row r="477" spans="2:51" x14ac:dyDescent="0.2">
      <c r="B477">
        <f xml:space="preserve"> (ROW()-ROW(Bézier_t)) / (ROWS(Bézier_t) - 1)</f>
        <v>0.2001953125</v>
      </c>
      <c r="C477">
        <f t="shared" si="196"/>
        <v>0.33139089890755719</v>
      </c>
      <c r="D477">
        <f t="shared" si="196"/>
        <v>0.29351528826234208</v>
      </c>
      <c r="E477">
        <f t="shared" si="197"/>
        <v>-0.33139089890755719</v>
      </c>
      <c r="G477">
        <f t="shared" ref="G477:G540" si="203" xml:space="preserve"> SQRT( ($C477-$C476)^2 + ($D477-$D476)^2 )</f>
        <v>8.33428834066325E-4</v>
      </c>
      <c r="H477">
        <f t="shared" ref="H477:H540" si="204" xml:space="preserve"> AVERAGE($C477,$C476) * ($D477-$D476)</f>
        <v>2.2616028055957434E-4</v>
      </c>
      <c r="J477">
        <f t="shared" si="198"/>
        <v>0.34370079971656792</v>
      </c>
      <c r="K477" t="b">
        <f t="shared" ca="1" si="191"/>
        <v>0</v>
      </c>
      <c r="P477">
        <f xml:space="preserve"> 1 + ROW() - ROW(Shading_Count)</f>
        <v>411</v>
      </c>
      <c r="Q477">
        <f t="shared" si="199"/>
        <v>206</v>
      </c>
      <c r="R477">
        <f t="shared" si="200"/>
        <v>0.20131007352028976</v>
      </c>
      <c r="S477">
        <f t="shared" si="201"/>
        <v>0.14929927431404277</v>
      </c>
      <c r="T477">
        <f t="shared" si="202"/>
        <v>-0.20131007352028976</v>
      </c>
      <c r="AO477">
        <f t="shared" ref="AO477:AS486" ca="1" si="205" xml:space="preserve"> Bézier_DistanceFromX + COS(INDEX(Bézier_DistanceStationary_Ang,AO$64)+(Bézier_t-0.5)*Circle_AngularWidth ) * INDEX(Bézier_DistanceStationary_Dist,AO$64)</f>
        <v>3.5435629410467885E-2</v>
      </c>
      <c r="AP477">
        <f t="shared" ca="1" si="205"/>
        <v>0.47435879486069188</v>
      </c>
      <c r="AQ477" t="e">
        <f t="shared" ca="1" si="205"/>
        <v>#N/A</v>
      </c>
      <c r="AR477" t="e">
        <f t="shared" ca="1" si="205"/>
        <v>#N/A</v>
      </c>
      <c r="AS477" t="e">
        <f t="shared" ca="1" si="205"/>
        <v>#N/A</v>
      </c>
      <c r="AU477">
        <f t="shared" ref="AU477:AY486" ca="1" si="206" xml:space="preserve"> Bézier_DistanceFromY + SIN(INDEX(Bézier_DistanceStationary_Ang,AU$64)+(Bézier_t-0.5)*Circle_AngularWidth ) * INDEX(Bézier_DistanceStationary_Dist,AU$64)</f>
        <v>7.7124822313258345E-2</v>
      </c>
      <c r="AV477">
        <f t="shared" ca="1" si="206"/>
        <v>0.42345588010122537</v>
      </c>
      <c r="AW477" t="e">
        <f t="shared" ca="1" si="206"/>
        <v>#N/A</v>
      </c>
      <c r="AX477" t="e">
        <f t="shared" ca="1" si="206"/>
        <v>#N/A</v>
      </c>
      <c r="AY477" t="e">
        <f t="shared" ca="1" si="206"/>
        <v>#N/A</v>
      </c>
    </row>
    <row r="478" spans="2:51" x14ac:dyDescent="0.2">
      <c r="B478">
        <f xml:space="preserve"> (ROW()-ROW(Bézier_t)) / (ROWS(Bézier_t) - 1)</f>
        <v>0.20068359375</v>
      </c>
      <c r="C478">
        <f t="shared" si="196"/>
        <v>0.33186712527531204</v>
      </c>
      <c r="D478">
        <f t="shared" si="196"/>
        <v>0.29419799629693627</v>
      </c>
      <c r="E478">
        <f t="shared" si="197"/>
        <v>-0.33186712527531204</v>
      </c>
      <c r="G478">
        <f t="shared" si="203"/>
        <v>8.3239522694717784E-4</v>
      </c>
      <c r="H478">
        <f t="shared" si="204"/>
        <v>2.2640579105935707E-4</v>
      </c>
      <c r="J478">
        <f t="shared" si="198"/>
        <v>0.34397978749034785</v>
      </c>
      <c r="K478" t="b">
        <f t="shared" ca="1" si="191"/>
        <v>0</v>
      </c>
      <c r="P478">
        <f xml:space="preserve"> 1 + ROW() - ROW(Shading_Count)</f>
        <v>412</v>
      </c>
      <c r="Q478">
        <f t="shared" si="199"/>
        <v>1844</v>
      </c>
      <c r="R478">
        <f t="shared" si="200"/>
        <v>8.2435990188969299E-2</v>
      </c>
      <c r="S478">
        <f t="shared" si="201"/>
        <v>0.73424371248397802</v>
      </c>
      <c r="T478">
        <f t="shared" si="202"/>
        <v>-8.2435990188969299E-2</v>
      </c>
      <c r="AO478">
        <f t="shared" ca="1" si="205"/>
        <v>3.5750129429194928E-2</v>
      </c>
      <c r="AP478">
        <f t="shared" ca="1" si="205"/>
        <v>0.47431888863106347</v>
      </c>
      <c r="AQ478" t="e">
        <f t="shared" ca="1" si="205"/>
        <v>#N/A</v>
      </c>
      <c r="AR478" t="e">
        <f t="shared" ca="1" si="205"/>
        <v>#N/A</v>
      </c>
      <c r="AS478" t="e">
        <f t="shared" ca="1" si="205"/>
        <v>#N/A</v>
      </c>
      <c r="AU478">
        <f t="shared" ca="1" si="206"/>
        <v>7.7161221511907629E-2</v>
      </c>
      <c r="AV478">
        <f t="shared" ca="1" si="206"/>
        <v>0.42394096459029207</v>
      </c>
      <c r="AW478" t="e">
        <f t="shared" ca="1" si="206"/>
        <v>#N/A</v>
      </c>
      <c r="AX478" t="e">
        <f t="shared" ca="1" si="206"/>
        <v>#N/A</v>
      </c>
      <c r="AY478" t="e">
        <f t="shared" ca="1" si="206"/>
        <v>#N/A</v>
      </c>
    </row>
    <row r="479" spans="2:51" x14ac:dyDescent="0.2">
      <c r="B479">
        <f xml:space="preserve"> (ROW()-ROW(Bézier_t)) / (ROWS(Bézier_t) - 1)</f>
        <v>0.201171875</v>
      </c>
      <c r="C479">
        <f t="shared" si="196"/>
        <v>0.33234189413487913</v>
      </c>
      <c r="D479">
        <f t="shared" si="196"/>
        <v>0.29488046182547167</v>
      </c>
      <c r="E479">
        <f t="shared" si="197"/>
        <v>-0.33234189413487913</v>
      </c>
      <c r="G479">
        <f t="shared" si="203"/>
        <v>8.3136313825773534E-4</v>
      </c>
      <c r="H479">
        <f t="shared" si="204"/>
        <v>2.2664987974487896E-4</v>
      </c>
      <c r="J479">
        <f t="shared" si="198"/>
        <v>0.34425921804565157</v>
      </c>
      <c r="K479" t="b">
        <f t="shared" ca="1" si="191"/>
        <v>0</v>
      </c>
      <c r="P479">
        <f xml:space="preserve"> 1 + ROW() - ROW(Shading_Count)</f>
        <v>413</v>
      </c>
      <c r="Q479">
        <f t="shared" si="199"/>
        <v>207</v>
      </c>
      <c r="R479">
        <f t="shared" si="200"/>
        <v>0.20210942435078327</v>
      </c>
      <c r="S479">
        <f t="shared" si="201"/>
        <v>0.15001923741568396</v>
      </c>
      <c r="T479">
        <f t="shared" si="202"/>
        <v>-0.20210942435078327</v>
      </c>
      <c r="AO479">
        <f t="shared" ca="1" si="205"/>
        <v>3.6064592059692105E-2</v>
      </c>
      <c r="AP479">
        <f t="shared" ca="1" si="205"/>
        <v>0.47427848634886444</v>
      </c>
      <c r="AQ479" t="e">
        <f t="shared" ca="1" si="205"/>
        <v>#N/A</v>
      </c>
      <c r="AR479" t="e">
        <f t="shared" ca="1" si="205"/>
        <v>#N/A</v>
      </c>
      <c r="AS479" t="e">
        <f t="shared" ca="1" si="205"/>
        <v>#N/A</v>
      </c>
      <c r="AU479">
        <f t="shared" ca="1" si="206"/>
        <v>7.7197942316125034E-2</v>
      </c>
      <c r="AV479">
        <f t="shared" ca="1" si="206"/>
        <v>0.42442600801545038</v>
      </c>
      <c r="AW479" t="e">
        <f t="shared" ca="1" si="206"/>
        <v>#N/A</v>
      </c>
      <c r="AX479" t="e">
        <f t="shared" ca="1" si="206"/>
        <v>#N/A</v>
      </c>
      <c r="AY479" t="e">
        <f t="shared" ca="1" si="206"/>
        <v>#N/A</v>
      </c>
    </row>
    <row r="480" spans="2:51" x14ac:dyDescent="0.2">
      <c r="B480">
        <f xml:space="preserve"> (ROW()-ROW(Bézier_t)) / (ROWS(Bézier_t) - 1)</f>
        <v>0.20166015625</v>
      </c>
      <c r="C480">
        <f t="shared" si="196"/>
        <v>0.33281520663877023</v>
      </c>
      <c r="D480">
        <f t="shared" si="196"/>
        <v>0.29556268425790905</v>
      </c>
      <c r="E480">
        <f t="shared" si="197"/>
        <v>-0.33281520663877023</v>
      </c>
      <c r="G480">
        <f t="shared" si="203"/>
        <v>8.3033256810776052E-4</v>
      </c>
      <c r="H480">
        <f t="shared" si="204"/>
        <v>2.2689254762139525E-4</v>
      </c>
      <c r="J480">
        <f t="shared" si="198"/>
        <v>0.344539084104725</v>
      </c>
      <c r="K480" t="b">
        <f t="shared" ca="1" si="191"/>
        <v>0</v>
      </c>
      <c r="P480">
        <f xml:space="preserve"> 1 + ROW() - ROW(Shading_Count)</f>
        <v>414</v>
      </c>
      <c r="Q480">
        <f t="shared" si="199"/>
        <v>1843</v>
      </c>
      <c r="R480">
        <f t="shared" si="200"/>
        <v>8.2866056682542044E-2</v>
      </c>
      <c r="S480">
        <f t="shared" si="201"/>
        <v>0.73451282479934721</v>
      </c>
      <c r="T480">
        <f t="shared" si="202"/>
        <v>-8.2866056682542044E-2</v>
      </c>
      <c r="AO480">
        <f t="shared" ca="1" si="205"/>
        <v>3.6379016973088062E-2</v>
      </c>
      <c r="AP480">
        <f t="shared" ca="1" si="205"/>
        <v>0.4742375880563483</v>
      </c>
      <c r="AQ480" t="e">
        <f t="shared" ca="1" si="205"/>
        <v>#N/A</v>
      </c>
      <c r="AR480" t="e">
        <f t="shared" ca="1" si="205"/>
        <v>#N/A</v>
      </c>
      <c r="AS480" t="e">
        <f t="shared" ca="1" si="205"/>
        <v>#N/A</v>
      </c>
      <c r="AU480">
        <f t="shared" ca="1" si="206"/>
        <v>7.7234984687507113E-2</v>
      </c>
      <c r="AV480">
        <f t="shared" ca="1" si="206"/>
        <v>0.42491100986943198</v>
      </c>
      <c r="AW480" t="e">
        <f t="shared" ca="1" si="206"/>
        <v>#N/A</v>
      </c>
      <c r="AX480" t="e">
        <f t="shared" ca="1" si="206"/>
        <v>#N/A</v>
      </c>
      <c r="AY480" t="e">
        <f t="shared" ca="1" si="206"/>
        <v>#N/A</v>
      </c>
    </row>
    <row r="481" spans="2:51" x14ac:dyDescent="0.2">
      <c r="B481">
        <f xml:space="preserve"> (ROW()-ROW(Bézier_t)) / (ROWS(Bézier_t) - 1)</f>
        <v>0.2021484375</v>
      </c>
      <c r="C481">
        <f t="shared" si="196"/>
        <v>0.33328706393949692</v>
      </c>
      <c r="D481">
        <f t="shared" si="196"/>
        <v>0.29624466300420949</v>
      </c>
      <c r="E481">
        <f t="shared" si="197"/>
        <v>-0.33328706393949692</v>
      </c>
      <c r="G481">
        <f t="shared" si="203"/>
        <v>8.2930351660570622E-4</v>
      </c>
      <c r="H481">
        <f t="shared" si="204"/>
        <v>2.2713379569842083E-4</v>
      </c>
      <c r="J481">
        <f t="shared" si="198"/>
        <v>0.34481937843240701</v>
      </c>
      <c r="K481" t="b">
        <f t="shared" ca="1" si="191"/>
        <v>0</v>
      </c>
      <c r="P481">
        <f xml:space="preserve"> 1 + ROW() - ROW(Shading_Count)</f>
        <v>415</v>
      </c>
      <c r="Q481">
        <f t="shared" si="199"/>
        <v>208</v>
      </c>
      <c r="R481">
        <f t="shared" si="200"/>
        <v>0.20290708140819338</v>
      </c>
      <c r="S481">
        <f t="shared" si="201"/>
        <v>0.15073907896927619</v>
      </c>
      <c r="T481">
        <f t="shared" si="202"/>
        <v>-0.20290708140819338</v>
      </c>
      <c r="AO481">
        <f t="shared" ca="1" si="205"/>
        <v>3.66934038405504E-2</v>
      </c>
      <c r="AP481">
        <f t="shared" ca="1" si="205"/>
        <v>0.4741961937962873</v>
      </c>
      <c r="AQ481" t="e">
        <f t="shared" ca="1" si="205"/>
        <v>#N/A</v>
      </c>
      <c r="AR481" t="e">
        <f t="shared" ca="1" si="205"/>
        <v>#N/A</v>
      </c>
      <c r="AS481" t="e">
        <f t="shared" ca="1" si="205"/>
        <v>#N/A</v>
      </c>
      <c r="AU481">
        <f t="shared" ca="1" si="206"/>
        <v>7.7272348587314243E-2</v>
      </c>
      <c r="AV481">
        <f t="shared" ca="1" si="206"/>
        <v>0.42539596964501158</v>
      </c>
      <c r="AW481" t="e">
        <f t="shared" ca="1" si="206"/>
        <v>#N/A</v>
      </c>
      <c r="AX481" t="e">
        <f t="shared" ca="1" si="206"/>
        <v>#N/A</v>
      </c>
      <c r="AY481" t="e">
        <f t="shared" ca="1" si="206"/>
        <v>#N/A</v>
      </c>
    </row>
    <row r="482" spans="2:51" x14ac:dyDescent="0.2">
      <c r="B482">
        <f xml:space="preserve"> (ROW()-ROW(Bézier_t)) / (ROWS(Bézier_t) - 1)</f>
        <v>0.20263671875</v>
      </c>
      <c r="C482">
        <f t="shared" si="196"/>
        <v>0.33375746718957094</v>
      </c>
      <c r="D482">
        <f t="shared" si="196"/>
        <v>0.29692639747433386</v>
      </c>
      <c r="E482">
        <f t="shared" si="197"/>
        <v>-0.33375746718957094</v>
      </c>
      <c r="G482">
        <f t="shared" si="203"/>
        <v>8.2827598385801693E-4</v>
      </c>
      <c r="H482">
        <f t="shared" si="204"/>
        <v>2.2737362498931804E-4</v>
      </c>
      <c r="J482">
        <f t="shared" si="198"/>
        <v>0.34510009383600304</v>
      </c>
      <c r="K482" t="b">
        <f t="shared" ca="1" si="191"/>
        <v>0</v>
      </c>
      <c r="P482">
        <f xml:space="preserve"> 1 + ROW() - ROW(Shading_Count)</f>
        <v>416</v>
      </c>
      <c r="Q482">
        <f t="shared" si="199"/>
        <v>1842</v>
      </c>
      <c r="R482">
        <f t="shared" si="200"/>
        <v>8.3296314912149602E-2</v>
      </c>
      <c r="S482">
        <f t="shared" si="201"/>
        <v>0.73478085026274442</v>
      </c>
      <c r="T482">
        <f t="shared" si="202"/>
        <v>-8.3296314912149602E-2</v>
      </c>
      <c r="AO482">
        <f t="shared" ca="1" si="205"/>
        <v>3.7007752333286986E-2</v>
      </c>
      <c r="AP482">
        <f t="shared" ca="1" si="205"/>
        <v>0.47415430361197253</v>
      </c>
      <c r="AQ482" t="e">
        <f t="shared" ca="1" si="205"/>
        <v>#N/A</v>
      </c>
      <c r="AR482" t="e">
        <f t="shared" ca="1" si="205"/>
        <v>#N/A</v>
      </c>
      <c r="AS482" t="e">
        <f t="shared" ca="1" si="205"/>
        <v>#N/A</v>
      </c>
      <c r="AU482">
        <f t="shared" ca="1" si="206"/>
        <v>7.7310033976470516E-2</v>
      </c>
      <c r="AV482">
        <f t="shared" ca="1" si="206"/>
        <v>0.4258808868350083</v>
      </c>
      <c r="AW482" t="e">
        <f t="shared" ca="1" si="206"/>
        <v>#N/A</v>
      </c>
      <c r="AX482" t="e">
        <f t="shared" ca="1" si="206"/>
        <v>#N/A</v>
      </c>
      <c r="AY482" t="e">
        <f t="shared" ca="1" si="206"/>
        <v>#N/A</v>
      </c>
    </row>
    <row r="483" spans="2:51" x14ac:dyDescent="0.2">
      <c r="B483">
        <f xml:space="preserve"> (ROW()-ROW(Bézier_t)) / (ROWS(Bézier_t) - 1)</f>
        <v>0.203125</v>
      </c>
      <c r="C483">
        <f t="shared" si="196"/>
        <v>0.33422641754150395</v>
      </c>
      <c r="D483">
        <f t="shared" si="196"/>
        <v>0.29760788707824309</v>
      </c>
      <c r="E483">
        <f t="shared" si="197"/>
        <v>-0.33422641754150395</v>
      </c>
      <c r="G483">
        <f t="shared" si="203"/>
        <v>8.2724996996945074E-4</v>
      </c>
      <c r="H483">
        <f t="shared" si="204"/>
        <v>2.2761203651156631E-4</v>
      </c>
      <c r="J483">
        <f t="shared" si="198"/>
        <v>0.34538122316515668</v>
      </c>
      <c r="K483" t="b">
        <f t="shared" ca="1" si="191"/>
        <v>0</v>
      </c>
      <c r="P483">
        <f xml:space="preserve"> 1 + ROW() - ROW(Shading_Count)</f>
        <v>417</v>
      </c>
      <c r="Q483">
        <f t="shared" si="199"/>
        <v>209</v>
      </c>
      <c r="R483">
        <f t="shared" si="200"/>
        <v>0.20370304584503179</v>
      </c>
      <c r="S483">
        <f t="shared" si="201"/>
        <v>0.15145879838478038</v>
      </c>
      <c r="T483">
        <f t="shared" si="202"/>
        <v>-0.20370304584503179</v>
      </c>
      <c r="AO483">
        <f t="shared" ca="1" si="205"/>
        <v>3.732206212254556E-2</v>
      </c>
      <c r="AP483">
        <f t="shared" ca="1" si="205"/>
        <v>0.4741119175472136</v>
      </c>
      <c r="AQ483" t="e">
        <f t="shared" ca="1" si="205"/>
        <v>#N/A</v>
      </c>
      <c r="AR483" t="e">
        <f t="shared" ca="1" si="205"/>
        <v>#N/A</v>
      </c>
      <c r="AS483" t="e">
        <f t="shared" ca="1" si="205"/>
        <v>#N/A</v>
      </c>
      <c r="AU483">
        <f t="shared" ca="1" si="206"/>
        <v>7.7348040815563623E-2</v>
      </c>
      <c r="AV483">
        <f t="shared" ca="1" si="206"/>
        <v>0.42636576093228568</v>
      </c>
      <c r="AW483" t="e">
        <f t="shared" ca="1" si="206"/>
        <v>#N/A</v>
      </c>
      <c r="AX483" t="e">
        <f t="shared" ca="1" si="206"/>
        <v>#N/A</v>
      </c>
      <c r="AY483" t="e">
        <f t="shared" ca="1" si="206"/>
        <v>#N/A</v>
      </c>
    </row>
    <row r="484" spans="2:51" x14ac:dyDescent="0.2">
      <c r="B484">
        <f xml:space="preserve"> (ROW()-ROW(Bézier_t)) / (ROWS(Bézier_t) - 1)</f>
        <v>0.20361328125</v>
      </c>
      <c r="C484">
        <f t="shared" si="196"/>
        <v>0.33469391614780764</v>
      </c>
      <c r="D484">
        <f t="shared" si="196"/>
        <v>0.29828913122589806</v>
      </c>
      <c r="E484">
        <f t="shared" si="197"/>
        <v>-0.33469391614780764</v>
      </c>
      <c r="G484">
        <f t="shared" si="203"/>
        <v>8.2622547504300112E-4</v>
      </c>
      <c r="H484">
        <f t="shared" si="204"/>
        <v>2.278490312866263E-4</v>
      </c>
      <c r="J484">
        <f t="shared" si="198"/>
        <v>0.34566275931172002</v>
      </c>
      <c r="K484" t="b">
        <f t="shared" ca="1" si="191"/>
        <v>0</v>
      </c>
      <c r="P484">
        <f xml:space="preserve"> 1 + ROW() - ROW(Shading_Count)</f>
        <v>418</v>
      </c>
      <c r="Q484">
        <f t="shared" si="199"/>
        <v>1841</v>
      </c>
      <c r="R484">
        <f t="shared" si="200"/>
        <v>8.3726763725280678E-2</v>
      </c>
      <c r="S484">
        <f t="shared" si="201"/>
        <v>0.73504778946420912</v>
      </c>
      <c r="T484">
        <f t="shared" si="202"/>
        <v>-8.3726763725280678E-2</v>
      </c>
      <c r="AO484">
        <f t="shared" ca="1" si="205"/>
        <v>3.763633287961439E-2</v>
      </c>
      <c r="AP484">
        <f t="shared" ca="1" si="205"/>
        <v>0.47406903564633862</v>
      </c>
      <c r="AQ484" t="e">
        <f t="shared" ca="1" si="205"/>
        <v>#N/A</v>
      </c>
      <c r="AR484" t="e">
        <f t="shared" ca="1" si="205"/>
        <v>#N/A</v>
      </c>
      <c r="AS484" t="e">
        <f t="shared" ca="1" si="205"/>
        <v>#N/A</v>
      </c>
      <c r="AU484">
        <f t="shared" ca="1" si="206"/>
        <v>7.7386369064845362E-2</v>
      </c>
      <c r="AV484">
        <f t="shared" ca="1" si="206"/>
        <v>0.42685059142975218</v>
      </c>
      <c r="AW484" t="e">
        <f t="shared" ca="1" si="206"/>
        <v>#N/A</v>
      </c>
      <c r="AX484" t="e">
        <f t="shared" ca="1" si="206"/>
        <v>#N/A</v>
      </c>
      <c r="AY484" t="e">
        <f t="shared" ca="1" si="206"/>
        <v>#N/A</v>
      </c>
    </row>
    <row r="485" spans="2:51" x14ac:dyDescent="0.2">
      <c r="B485">
        <f xml:space="preserve"> (ROW()-ROW(Bézier_t)) / (ROWS(Bézier_t) - 1)</f>
        <v>0.2041015625</v>
      </c>
      <c r="C485">
        <f t="shared" si="196"/>
        <v>0.33515996416099375</v>
      </c>
      <c r="D485">
        <f t="shared" si="196"/>
        <v>0.29897012932725975</v>
      </c>
      <c r="E485">
        <f t="shared" si="197"/>
        <v>-0.33515996416099375</v>
      </c>
      <c r="G485">
        <f t="shared" si="203"/>
        <v>8.2520249918001669E-4</v>
      </c>
      <c r="H485">
        <f t="shared" si="204"/>
        <v>2.280846103400256E-4</v>
      </c>
      <c r="J485">
        <f t="shared" si="198"/>
        <v>0.34594469520962207</v>
      </c>
      <c r="K485" t="b">
        <f t="shared" ca="1" si="191"/>
        <v>0</v>
      </c>
      <c r="P485">
        <f xml:space="preserve"> 1 + ROW() - ROW(Shading_Count)</f>
        <v>419</v>
      </c>
      <c r="Q485">
        <f t="shared" si="199"/>
        <v>210</v>
      </c>
      <c r="R485">
        <f t="shared" si="200"/>
        <v>0.20449731881381017</v>
      </c>
      <c r="S485">
        <f t="shared" si="201"/>
        <v>0.15217839507215747</v>
      </c>
      <c r="T485">
        <f t="shared" si="202"/>
        <v>-0.20449731881381017</v>
      </c>
      <c r="AO485">
        <f t="shared" ca="1" si="205"/>
        <v>3.7950564275822586E-2</v>
      </c>
      <c r="AP485">
        <f t="shared" ca="1" si="205"/>
        <v>0.47402565795419449</v>
      </c>
      <c r="AQ485" t="e">
        <f t="shared" ca="1" si="205"/>
        <v>#N/A</v>
      </c>
      <c r="AR485" t="e">
        <f t="shared" ca="1" si="205"/>
        <v>#N/A</v>
      </c>
      <c r="AS485" t="e">
        <f t="shared" ca="1" si="205"/>
        <v>#N/A</v>
      </c>
      <c r="AU485">
        <f t="shared" ca="1" si="206"/>
        <v>7.7425018684231184E-2</v>
      </c>
      <c r="AV485">
        <f t="shared" ca="1" si="206"/>
        <v>0.42733537782036196</v>
      </c>
      <c r="AW485" t="e">
        <f t="shared" ca="1" si="206"/>
        <v>#N/A</v>
      </c>
      <c r="AX485" t="e">
        <f t="shared" ca="1" si="206"/>
        <v>#N/A</v>
      </c>
      <c r="AY485" t="e">
        <f t="shared" ca="1" si="206"/>
        <v>#N/A</v>
      </c>
    </row>
    <row r="486" spans="2:51" x14ac:dyDescent="0.2">
      <c r="B486">
        <f xml:space="preserve"> (ROW()-ROW(Bézier_t)) / (ROWS(Bézier_t) - 1)</f>
        <v>0.20458984375</v>
      </c>
      <c r="C486">
        <f t="shared" si="196"/>
        <v>0.33562456273357388</v>
      </c>
      <c r="D486">
        <f t="shared" si="196"/>
        <v>0.29965088079228913</v>
      </c>
      <c r="E486">
        <f t="shared" si="197"/>
        <v>-0.33562456273357388</v>
      </c>
      <c r="G486">
        <f t="shared" si="203"/>
        <v>8.2418104247983552E-4</v>
      </c>
      <c r="H486">
        <f t="shared" si="204"/>
        <v>2.2831877470125934E-4</v>
      </c>
      <c r="J486">
        <f t="shared" si="198"/>
        <v>0.34622702383473586</v>
      </c>
      <c r="K486" t="b">
        <f t="shared" ca="1" si="191"/>
        <v>0</v>
      </c>
      <c r="P486">
        <f xml:space="preserve"> 1 + ROW() - ROW(Shading_Count)</f>
        <v>420</v>
      </c>
      <c r="Q486">
        <f t="shared" si="199"/>
        <v>1840</v>
      </c>
      <c r="R486">
        <f t="shared" si="200"/>
        <v>8.4157401969423604E-2</v>
      </c>
      <c r="S486">
        <f t="shared" si="201"/>
        <v>0.73531364299377999</v>
      </c>
      <c r="T486">
        <f t="shared" si="202"/>
        <v>-8.4157401969423604E-2</v>
      </c>
      <c r="AO486">
        <f t="shared" ca="1" si="205"/>
        <v>3.8264755982540331E-2</v>
      </c>
      <c r="AP486">
        <f t="shared" ca="1" si="205"/>
        <v>0.47398178451614648</v>
      </c>
      <c r="AQ486" t="e">
        <f t="shared" ca="1" si="205"/>
        <v>#N/A</v>
      </c>
      <c r="AR486" t="e">
        <f t="shared" ca="1" si="205"/>
        <v>#N/A</v>
      </c>
      <c r="AS486" t="e">
        <f t="shared" ca="1" si="205"/>
        <v>#N/A</v>
      </c>
      <c r="AU486">
        <f t="shared" ca="1" si="206"/>
        <v>7.7463989633300534E-2</v>
      </c>
      <c r="AV486">
        <f t="shared" ca="1" si="206"/>
        <v>0.42782011959711541</v>
      </c>
      <c r="AW486" t="e">
        <f t="shared" ca="1" si="206"/>
        <v>#N/A</v>
      </c>
      <c r="AX486" t="e">
        <f t="shared" ca="1" si="206"/>
        <v>#N/A</v>
      </c>
      <c r="AY486" t="e">
        <f t="shared" ca="1" si="206"/>
        <v>#N/A</v>
      </c>
    </row>
    <row r="487" spans="2:51" x14ac:dyDescent="0.2">
      <c r="B487">
        <f xml:space="preserve"> (ROW()-ROW(Bézier_t)) / (ROWS(Bézier_t) - 1)</f>
        <v>0.205078125</v>
      </c>
      <c r="C487">
        <f t="shared" si="196"/>
        <v>0.33608771301805979</v>
      </c>
      <c r="D487">
        <f t="shared" si="196"/>
        <v>0.30033138503094697</v>
      </c>
      <c r="E487">
        <f t="shared" si="197"/>
        <v>-0.33608771301805979</v>
      </c>
      <c r="G487">
        <f t="shared" si="203"/>
        <v>8.2316110503999253E-4</v>
      </c>
      <c r="H487">
        <f t="shared" si="204"/>
        <v>2.2855152540374592E-4</v>
      </c>
      <c r="J487">
        <f t="shared" si="198"/>
        <v>0.34650973820474451</v>
      </c>
      <c r="K487" t="b">
        <f t="shared" ca="1" si="191"/>
        <v>0</v>
      </c>
      <c r="P487">
        <f xml:space="preserve"> 1 + ROW() - ROW(Shading_Count)</f>
        <v>421</v>
      </c>
      <c r="Q487">
        <f t="shared" si="199"/>
        <v>211</v>
      </c>
      <c r="R487">
        <f t="shared" si="200"/>
        <v>0.20528990146704021</v>
      </c>
      <c r="S487">
        <f t="shared" si="201"/>
        <v>0.15289786844136838</v>
      </c>
      <c r="T487">
        <f t="shared" si="202"/>
        <v>-0.20528990146704021</v>
      </c>
      <c r="AO487">
        <f t="shared" ref="AO487:AS496" ca="1" si="207" xml:space="preserve"> Bézier_DistanceFromX + COS(INDEX(Bézier_DistanceStationary_Ang,AO$64)+(Bézier_t-0.5)*Circle_AngularWidth ) * INDEX(Bézier_DistanceStationary_Dist,AO$64)</f>
        <v>3.8578907671179614E-2</v>
      </c>
      <c r="AP487">
        <f t="shared" ca="1" si="207"/>
        <v>0.47393741537807832</v>
      </c>
      <c r="AQ487" t="e">
        <f t="shared" ca="1" si="207"/>
        <v>#N/A</v>
      </c>
      <c r="AR487" t="e">
        <f t="shared" ca="1" si="207"/>
        <v>#N/A</v>
      </c>
      <c r="AS487" t="e">
        <f t="shared" ca="1" si="207"/>
        <v>#N/A</v>
      </c>
      <c r="AU487">
        <f t="shared" ref="AU487:AY496" ca="1" si="208" xml:space="preserve"> Bézier_DistanceFromY + SIN(INDEX(Bézier_DistanceStationary_Ang,AU$64)+(Bézier_t-0.5)*Circle_AngularWidth ) * INDEX(Bézier_DistanceStationary_Dist,AU$64)</f>
        <v>7.7503281871296792E-2</v>
      </c>
      <c r="AV487">
        <f t="shared" ca="1" si="208"/>
        <v>0.42830481625305949</v>
      </c>
      <c r="AW487" t="e">
        <f t="shared" ca="1" si="208"/>
        <v>#N/A</v>
      </c>
      <c r="AX487" t="e">
        <f t="shared" ca="1" si="208"/>
        <v>#N/A</v>
      </c>
      <c r="AY487" t="e">
        <f t="shared" ca="1" si="208"/>
        <v>#N/A</v>
      </c>
    </row>
    <row r="488" spans="2:51" x14ac:dyDescent="0.2">
      <c r="B488">
        <f xml:space="preserve"> (ROW()-ROW(Bézier_t)) / (ROWS(Bézier_t) - 1)</f>
        <v>0.20556640625</v>
      </c>
      <c r="C488">
        <f t="shared" si="196"/>
        <v>0.33654941616696316</v>
      </c>
      <c r="D488">
        <f t="shared" si="196"/>
        <v>0.30101164145319437</v>
      </c>
      <c r="E488">
        <f t="shared" si="197"/>
        <v>-0.33654941616696316</v>
      </c>
      <c r="G488">
        <f t="shared" si="203"/>
        <v>8.2214268695653537E-4</v>
      </c>
      <c r="H488">
        <f t="shared" si="204"/>
        <v>2.287828634850809E-4</v>
      </c>
      <c r="J488">
        <f t="shared" si="198"/>
        <v>0.34679283137900474</v>
      </c>
      <c r="K488" t="b">
        <f t="shared" ca="1" si="191"/>
        <v>0</v>
      </c>
      <c r="P488">
        <f xml:space="preserve"> 1 + ROW() - ROW(Shading_Count)</f>
        <v>422</v>
      </c>
      <c r="Q488">
        <f t="shared" si="199"/>
        <v>1839</v>
      </c>
      <c r="R488">
        <f t="shared" si="200"/>
        <v>8.4588228492066264E-2</v>
      </c>
      <c r="S488">
        <f t="shared" si="201"/>
        <v>0.73557841144149638</v>
      </c>
      <c r="T488">
        <f t="shared" si="202"/>
        <v>-8.4588228492066264E-2</v>
      </c>
      <c r="AO488">
        <f t="shared" ca="1" si="207"/>
        <v>3.8893019013193773E-2</v>
      </c>
      <c r="AP488">
        <f t="shared" ca="1" si="207"/>
        <v>0.47389255058639218</v>
      </c>
      <c r="AQ488" t="e">
        <f t="shared" ca="1" si="207"/>
        <v>#N/A</v>
      </c>
      <c r="AR488" t="e">
        <f t="shared" ca="1" si="207"/>
        <v>#N/A</v>
      </c>
      <c r="AS488" t="e">
        <f t="shared" ca="1" si="207"/>
        <v>#N/A</v>
      </c>
      <c r="AU488">
        <f t="shared" ca="1" si="208"/>
        <v>7.7542895357127273E-2</v>
      </c>
      <c r="AV488">
        <f t="shared" ca="1" si="208"/>
        <v>0.42878946728128831</v>
      </c>
      <c r="AW488" t="e">
        <f t="shared" ca="1" si="208"/>
        <v>#N/A</v>
      </c>
      <c r="AX488" t="e">
        <f t="shared" ca="1" si="208"/>
        <v>#N/A</v>
      </c>
      <c r="AY488" t="e">
        <f t="shared" ca="1" si="208"/>
        <v>#N/A</v>
      </c>
    </row>
    <row r="489" spans="2:51" x14ac:dyDescent="0.2">
      <c r="B489">
        <f xml:space="preserve"> (ROW()-ROW(Bézier_t)) / (ROWS(Bézier_t) - 1)</f>
        <v>0.2060546875</v>
      </c>
      <c r="C489">
        <f t="shared" si="196"/>
        <v>0.33700967333279552</v>
      </c>
      <c r="D489">
        <f t="shared" si="196"/>
        <v>0.30169164946899213</v>
      </c>
      <c r="E489">
        <f t="shared" si="197"/>
        <v>-0.33700967333279552</v>
      </c>
      <c r="G489">
        <f t="shared" si="203"/>
        <v>8.21125788323112E-4</v>
      </c>
      <c r="H489">
        <f t="shared" si="204"/>
        <v>2.2901278998663897E-4</v>
      </c>
      <c r="J489">
        <f t="shared" si="198"/>
        <v>0.34707629645841026</v>
      </c>
      <c r="K489" t="b">
        <f t="shared" ca="1" si="191"/>
        <v>0</v>
      </c>
      <c r="P489">
        <f xml:space="preserve"> 1 + ROW() - ROW(Shading_Count)</f>
        <v>423</v>
      </c>
      <c r="Q489">
        <f t="shared" si="199"/>
        <v>212</v>
      </c>
      <c r="R489">
        <f t="shared" si="200"/>
        <v>0.20608079495723364</v>
      </c>
      <c r="S489">
        <f t="shared" si="201"/>
        <v>0.15361721790237404</v>
      </c>
      <c r="T489">
        <f t="shared" si="202"/>
        <v>-0.20608079495723364</v>
      </c>
      <c r="AO489">
        <f t="shared" ca="1" si="207"/>
        <v>3.9207089680078827E-2</v>
      </c>
      <c r="AP489">
        <f t="shared" ca="1" si="207"/>
        <v>0.47384719018800869</v>
      </c>
      <c r="AQ489" t="e">
        <f t="shared" ca="1" si="207"/>
        <v>#N/A</v>
      </c>
      <c r="AR489" t="e">
        <f t="shared" ca="1" si="207"/>
        <v>#N/A</v>
      </c>
      <c r="AS489" t="e">
        <f t="shared" ca="1" si="207"/>
        <v>#N/A</v>
      </c>
      <c r="AU489">
        <f t="shared" ca="1" si="208"/>
        <v>7.7582830049363394E-2</v>
      </c>
      <c r="AV489">
        <f t="shared" ca="1" si="208"/>
        <v>0.42927407217494362</v>
      </c>
      <c r="AW489" t="e">
        <f t="shared" ca="1" si="208"/>
        <v>#N/A</v>
      </c>
      <c r="AX489" t="e">
        <f t="shared" ca="1" si="208"/>
        <v>#N/A</v>
      </c>
      <c r="AY489" t="e">
        <f t="shared" ca="1" si="208"/>
        <v>#N/A</v>
      </c>
    </row>
    <row r="490" spans="2:51" x14ac:dyDescent="0.2">
      <c r="B490">
        <f xml:space="preserve"> (ROW()-ROW(Bézier_t)) / (ROWS(Bézier_t) - 1)</f>
        <v>0.20654296875</v>
      </c>
      <c r="C490">
        <f t="shared" si="196"/>
        <v>0.33746848566806881</v>
      </c>
      <c r="D490">
        <f t="shared" si="196"/>
        <v>0.3023714084883013</v>
      </c>
      <c r="E490">
        <f t="shared" si="197"/>
        <v>-0.33746848566806881</v>
      </c>
      <c r="G490">
        <f t="shared" si="203"/>
        <v>8.2011040923224811E-4</v>
      </c>
      <c r="H490">
        <f t="shared" si="204"/>
        <v>2.2924130595394012E-4</v>
      </c>
      <c r="J490">
        <f t="shared" si="198"/>
        <v>0.3473601265852535</v>
      </c>
      <c r="K490" t="b">
        <f t="shared" ca="1" si="191"/>
        <v>0</v>
      </c>
      <c r="P490">
        <f xml:space="preserve"> 1 + ROW() - ROW(Shading_Count)</f>
        <v>424</v>
      </c>
      <c r="Q490">
        <f t="shared" si="199"/>
        <v>1838</v>
      </c>
      <c r="R490">
        <f t="shared" si="200"/>
        <v>8.5019242140697393E-2</v>
      </c>
      <c r="S490">
        <f t="shared" si="201"/>
        <v>0.73584209539739709</v>
      </c>
      <c r="T490">
        <f t="shared" si="202"/>
        <v>-8.5019242140697393E-2</v>
      </c>
      <c r="AO490">
        <f t="shared" ca="1" si="207"/>
        <v>3.952111934337308E-2</v>
      </c>
      <c r="AP490">
        <f t="shared" ca="1" si="207"/>
        <v>0.47380133423036658</v>
      </c>
      <c r="AQ490" t="e">
        <f t="shared" ca="1" si="207"/>
        <v>#N/A</v>
      </c>
      <c r="AR490" t="e">
        <f t="shared" ca="1" si="207"/>
        <v>#N/A</v>
      </c>
      <c r="AS490" t="e">
        <f t="shared" ca="1" si="207"/>
        <v>#N/A</v>
      </c>
      <c r="AU490">
        <f t="shared" ca="1" si="208"/>
        <v>7.7623085906240619E-2</v>
      </c>
      <c r="AV490">
        <f t="shared" ca="1" si="208"/>
        <v>0.42975863042721574</v>
      </c>
      <c r="AW490" t="e">
        <f t="shared" ca="1" si="208"/>
        <v>#N/A</v>
      </c>
      <c r="AX490" t="e">
        <f t="shared" ca="1" si="208"/>
        <v>#N/A</v>
      </c>
      <c r="AY490" t="e">
        <f t="shared" ca="1" si="208"/>
        <v>#N/A</v>
      </c>
    </row>
    <row r="491" spans="2:51" x14ac:dyDescent="0.2">
      <c r="B491">
        <f xml:space="preserve"> (ROW()-ROW(Bézier_t)) / (ROWS(Bézier_t) - 1)</f>
        <v>0.20703125</v>
      </c>
      <c r="C491">
        <f t="shared" ref="C491:D510" si="209" xml:space="preserve"> ((a_*Bézier_t+b_)*Bézier_t+c_)*Bézier_t+Control0</f>
        <v>0.33792585432529454</v>
      </c>
      <c r="D491">
        <f t="shared" si="209"/>
        <v>0.30305091792108269</v>
      </c>
      <c r="E491">
        <f t="shared" si="197"/>
        <v>-0.33792585432529454</v>
      </c>
      <c r="G491">
        <f t="shared" si="203"/>
        <v>8.1909654977380651E-4</v>
      </c>
      <c r="H491">
        <f t="shared" si="204"/>
        <v>2.2946841243632539E-4</v>
      </c>
      <c r="J491">
        <f t="shared" si="198"/>
        <v>0.34764431494308495</v>
      </c>
      <c r="K491" t="b">
        <f t="shared" ca="1" si="191"/>
        <v>0</v>
      </c>
      <c r="P491">
        <f xml:space="preserve"> 1 + ROW() - ROW(Shading_Count)</f>
        <v>425</v>
      </c>
      <c r="Q491">
        <f t="shared" si="199"/>
        <v>213</v>
      </c>
      <c r="R491">
        <f t="shared" si="200"/>
        <v>0.20687000043690207</v>
      </c>
      <c r="S491">
        <f t="shared" si="201"/>
        <v>0.15433644286513531</v>
      </c>
      <c r="T491">
        <f t="shared" si="202"/>
        <v>-0.20687000043690207</v>
      </c>
      <c r="AO491">
        <f t="shared" ca="1" si="207"/>
        <v>3.9835107674657755E-2</v>
      </c>
      <c r="AP491">
        <f t="shared" ca="1" si="207"/>
        <v>0.47375498276142297</v>
      </c>
      <c r="AQ491" t="e">
        <f t="shared" ca="1" si="207"/>
        <v>#N/A</v>
      </c>
      <c r="AR491" t="e">
        <f t="shared" ca="1" si="207"/>
        <v>#N/A</v>
      </c>
      <c r="AS491" t="e">
        <f t="shared" ca="1" si="207"/>
        <v>#N/A</v>
      </c>
      <c r="AU491">
        <f t="shared" ca="1" si="208"/>
        <v>7.7663662885658569E-2</v>
      </c>
      <c r="AV491">
        <f t="shared" ca="1" si="208"/>
        <v>0.43024314153134341</v>
      </c>
      <c r="AW491" t="e">
        <f t="shared" ca="1" si="208"/>
        <v>#N/A</v>
      </c>
      <c r="AX491" t="e">
        <f t="shared" ca="1" si="208"/>
        <v>#N/A</v>
      </c>
      <c r="AY491" t="e">
        <f t="shared" ca="1" si="208"/>
        <v>#N/A</v>
      </c>
    </row>
    <row r="492" spans="2:51" x14ac:dyDescent="0.2">
      <c r="B492">
        <f xml:space="preserve"> (ROW()-ROW(Bézier_t)) / (ROWS(Bézier_t) - 1)</f>
        <v>0.20751953125</v>
      </c>
      <c r="C492">
        <f t="shared" si="209"/>
        <v>0.33838178045698447</v>
      </c>
      <c r="D492">
        <f t="shared" si="209"/>
        <v>0.30373017717729728</v>
      </c>
      <c r="E492">
        <f t="shared" si="197"/>
        <v>-0.33838178045698447</v>
      </c>
      <c r="G492">
        <f t="shared" si="203"/>
        <v>8.1808421003644056E-4</v>
      </c>
      <c r="H492">
        <f t="shared" si="204"/>
        <v>2.296941104872306E-4</v>
      </c>
      <c r="J492">
        <f t="shared" si="198"/>
        <v>0.34792885475657309</v>
      </c>
      <c r="K492" t="b">
        <f t="shared" ca="1" si="191"/>
        <v>0</v>
      </c>
      <c r="P492">
        <f xml:space="preserve"> 1 + ROW() - ROW(Shading_Count)</f>
        <v>426</v>
      </c>
      <c r="Q492">
        <f t="shared" si="199"/>
        <v>1837</v>
      </c>
      <c r="R492">
        <f t="shared" si="200"/>
        <v>8.5450441762804905E-2</v>
      </c>
      <c r="S492">
        <f t="shared" si="201"/>
        <v>0.73610469545152157</v>
      </c>
      <c r="T492">
        <f t="shared" si="202"/>
        <v>-8.5450441762804905E-2</v>
      </c>
      <c r="AO492">
        <f t="shared" ca="1" si="207"/>
        <v>4.0149054345557329E-2</v>
      </c>
      <c r="AP492">
        <f t="shared" ca="1" si="207"/>
        <v>0.47370813582965321</v>
      </c>
      <c r="AQ492" t="e">
        <f t="shared" ca="1" si="207"/>
        <v>#N/A</v>
      </c>
      <c r="AR492" t="e">
        <f t="shared" ca="1" si="207"/>
        <v>#N/A</v>
      </c>
      <c r="AS492" t="e">
        <f t="shared" ca="1" si="207"/>
        <v>#N/A</v>
      </c>
      <c r="AU492">
        <f t="shared" ca="1" si="208"/>
        <v>7.7704560945180967E-2</v>
      </c>
      <c r="AV492">
        <f t="shared" ca="1" si="208"/>
        <v>0.43072760498061485</v>
      </c>
      <c r="AW492" t="e">
        <f t="shared" ca="1" si="208"/>
        <v>#N/A</v>
      </c>
      <c r="AX492" t="e">
        <f t="shared" ca="1" si="208"/>
        <v>#N/A</v>
      </c>
      <c r="AY492" t="e">
        <f t="shared" ca="1" si="208"/>
        <v>#N/A</v>
      </c>
    </row>
    <row r="493" spans="2:51" x14ac:dyDescent="0.2">
      <c r="B493">
        <f xml:space="preserve"> (ROW()-ROW(Bézier_t)) / (ROWS(Bézier_t) - 1)</f>
        <v>0.2080078125</v>
      </c>
      <c r="C493">
        <f t="shared" si="209"/>
        <v>0.3388362652156503</v>
      </c>
      <c r="D493">
        <f t="shared" si="209"/>
        <v>0.30440918566690606</v>
      </c>
      <c r="E493">
        <f t="shared" si="197"/>
        <v>-0.3388362652156503</v>
      </c>
      <c r="G493">
        <f t="shared" si="203"/>
        <v>8.1707339010662471E-4</v>
      </c>
      <c r="H493">
        <f t="shared" si="204"/>
        <v>2.299184011639924E-4</v>
      </c>
      <c r="J493">
        <f t="shared" si="198"/>
        <v>0.34821373929136135</v>
      </c>
      <c r="K493" t="b">
        <f t="shared" ca="1" si="191"/>
        <v>0</v>
      </c>
      <c r="P493">
        <f xml:space="preserve"> 1 + ROW() - ROW(Shading_Count)</f>
        <v>427</v>
      </c>
      <c r="Q493">
        <f t="shared" si="199"/>
        <v>214</v>
      </c>
      <c r="R493">
        <f t="shared" si="200"/>
        <v>0.20765751905855726</v>
      </c>
      <c r="S493">
        <f t="shared" si="201"/>
        <v>0.15505554273961325</v>
      </c>
      <c r="T493">
        <f t="shared" si="202"/>
        <v>-0.20765751905855726</v>
      </c>
      <c r="AO493">
        <f t="shared" ca="1" si="207"/>
        <v>4.0462959027739762E-2</v>
      </c>
      <c r="AP493">
        <f t="shared" ca="1" si="207"/>
        <v>0.47366079348405088</v>
      </c>
      <c r="AQ493" t="e">
        <f t="shared" ca="1" si="207"/>
        <v>#N/A</v>
      </c>
      <c r="AR493" t="e">
        <f t="shared" ca="1" si="207"/>
        <v>#N/A</v>
      </c>
      <c r="AS493" t="e">
        <f t="shared" ca="1" si="207"/>
        <v>#N/A</v>
      </c>
      <c r="AU493">
        <f t="shared" ca="1" si="208"/>
        <v>7.774578004203575E-2</v>
      </c>
      <c r="AV493">
        <f t="shared" ca="1" si="208"/>
        <v>0.43121202026836819</v>
      </c>
      <c r="AW493" t="e">
        <f t="shared" ca="1" si="208"/>
        <v>#N/A</v>
      </c>
      <c r="AX493" t="e">
        <f t="shared" ca="1" si="208"/>
        <v>#N/A</v>
      </c>
      <c r="AY493" t="e">
        <f t="shared" ca="1" si="208"/>
        <v>#N/A</v>
      </c>
    </row>
    <row r="494" spans="2:51" x14ac:dyDescent="0.2">
      <c r="B494">
        <f xml:space="preserve"> (ROW()-ROW(Bézier_t)) / (ROWS(Bézier_t) - 1)</f>
        <v>0.20849609375</v>
      </c>
      <c r="C494">
        <f t="shared" si="209"/>
        <v>0.33928930975380356</v>
      </c>
      <c r="D494">
        <f t="shared" si="209"/>
        <v>0.30508794279986978</v>
      </c>
      <c r="E494">
        <f t="shared" si="197"/>
        <v>-0.33928930975380356</v>
      </c>
      <c r="G494">
        <f t="shared" si="203"/>
        <v>8.1606409006868756E-4</v>
      </c>
      <c r="H494">
        <f t="shared" si="204"/>
        <v>2.301412855278222E-4</v>
      </c>
      <c r="J494">
        <f t="shared" si="198"/>
        <v>0.34849896185392504</v>
      </c>
      <c r="K494" t="b">
        <f t="shared" ca="1" si="191"/>
        <v>0</v>
      </c>
      <c r="P494">
        <f xml:space="preserve"> 1 + ROW() - ROW(Shading_Count)</f>
        <v>428</v>
      </c>
      <c r="Q494">
        <f t="shared" si="199"/>
        <v>1836</v>
      </c>
      <c r="R494">
        <f t="shared" si="200"/>
        <v>8.5881826205877504E-2</v>
      </c>
      <c r="S494">
        <f t="shared" si="201"/>
        <v>0.73636621219390852</v>
      </c>
      <c r="T494">
        <f t="shared" si="202"/>
        <v>-8.5881826205877504E-2</v>
      </c>
      <c r="AO494">
        <f t="shared" ca="1" si="207"/>
        <v>4.0776821392917197E-2</v>
      </c>
      <c r="AP494">
        <f t="shared" ca="1" si="207"/>
        <v>0.47361295577412749</v>
      </c>
      <c r="AQ494" t="e">
        <f t="shared" ca="1" si="207"/>
        <v>#N/A</v>
      </c>
      <c r="AR494" t="e">
        <f t="shared" ca="1" si="207"/>
        <v>#N/A</v>
      </c>
      <c r="AS494" t="e">
        <f t="shared" ca="1" si="207"/>
        <v>#N/A</v>
      </c>
      <c r="AU494">
        <f t="shared" ca="1" si="208"/>
        <v>7.7787320133115123E-2</v>
      </c>
      <c r="AV494">
        <f t="shared" ca="1" si="208"/>
        <v>0.43169638688799172</v>
      </c>
      <c r="AW494" t="e">
        <f t="shared" ca="1" si="208"/>
        <v>#N/A</v>
      </c>
      <c r="AX494" t="e">
        <f t="shared" ca="1" si="208"/>
        <v>#N/A</v>
      </c>
      <c r="AY494" t="e">
        <f t="shared" ca="1" si="208"/>
        <v>#N/A</v>
      </c>
    </row>
    <row r="495" spans="2:51" x14ac:dyDescent="0.2">
      <c r="B495">
        <f xml:space="preserve"> (ROW()-ROW(Bézier_t)) / (ROWS(Bézier_t) - 1)</f>
        <v>0.208984375</v>
      </c>
      <c r="C495">
        <f t="shared" si="209"/>
        <v>0.33974091522395616</v>
      </c>
      <c r="D495">
        <f t="shared" si="209"/>
        <v>0.30576644798614955</v>
      </c>
      <c r="E495">
        <f t="shared" si="197"/>
        <v>-0.33974091522395616</v>
      </c>
      <c r="G495">
        <f t="shared" si="203"/>
        <v>8.1505631000581462E-4</v>
      </c>
      <c r="H495">
        <f t="shared" si="204"/>
        <v>2.3036276464406293E-4</v>
      </c>
      <c r="J495">
        <f t="shared" si="198"/>
        <v>0.348784515791427</v>
      </c>
      <c r="K495" t="b">
        <f t="shared" ca="1" si="191"/>
        <v>0</v>
      </c>
      <c r="P495">
        <f xml:space="preserve"> 1 + ROW() - ROW(Shading_Count)</f>
        <v>429</v>
      </c>
      <c r="Q495">
        <f t="shared" si="199"/>
        <v>215</v>
      </c>
      <c r="R495">
        <f t="shared" si="200"/>
        <v>0.20844335197471087</v>
      </c>
      <c r="S495">
        <f t="shared" si="201"/>
        <v>0.15577451693576869</v>
      </c>
      <c r="T495">
        <f t="shared" si="202"/>
        <v>-0.20844335197471087</v>
      </c>
      <c r="AO495">
        <f t="shared" ca="1" si="207"/>
        <v>4.1090641112845577E-2</v>
      </c>
      <c r="AP495">
        <f t="shared" ca="1" si="207"/>
        <v>0.47356462274991273</v>
      </c>
      <c r="AQ495" t="e">
        <f t="shared" ca="1" si="207"/>
        <v>#N/A</v>
      </c>
      <c r="AR495" t="e">
        <f t="shared" ca="1" si="207"/>
        <v>#N/A</v>
      </c>
      <c r="AS495" t="e">
        <f t="shared" ca="1" si="207"/>
        <v>#N/A</v>
      </c>
      <c r="AU495">
        <f t="shared" ca="1" si="208"/>
        <v>7.782918117497567E-2</v>
      </c>
      <c r="AV495">
        <f t="shared" ca="1" si="208"/>
        <v>0.43218070433292477</v>
      </c>
      <c r="AW495" t="e">
        <f t="shared" ca="1" si="208"/>
        <v>#N/A</v>
      </c>
      <c r="AX495" t="e">
        <f t="shared" ca="1" si="208"/>
        <v>#N/A</v>
      </c>
      <c r="AY495" t="e">
        <f t="shared" ca="1" si="208"/>
        <v>#N/A</v>
      </c>
    </row>
    <row r="496" spans="2:51" x14ac:dyDescent="0.2">
      <c r="B496">
        <f xml:space="preserve"> (ROW()-ROW(Bézier_t)) / (ROWS(Bézier_t) - 1)</f>
        <v>0.20947265625</v>
      </c>
      <c r="C496">
        <f t="shared" si="209"/>
        <v>0.34019108277861965</v>
      </c>
      <c r="D496">
        <f t="shared" si="209"/>
        <v>0.30644470063570622</v>
      </c>
      <c r="E496">
        <f t="shared" si="197"/>
        <v>-0.34019108277861965</v>
      </c>
      <c r="G496">
        <f t="shared" si="203"/>
        <v>8.1405004999837195E-4</v>
      </c>
      <c r="H496">
        <f t="shared" si="204"/>
        <v>2.3058283958180594E-4</v>
      </c>
      <c r="J496">
        <f t="shared" si="198"/>
        <v>0.34907039449157118</v>
      </c>
      <c r="K496" t="b">
        <f t="shared" ca="1" si="191"/>
        <v>0</v>
      </c>
      <c r="P496">
        <f xml:space="preserve"> 1 + ROW() - ROW(Shading_Count)</f>
        <v>430</v>
      </c>
      <c r="Q496">
        <f t="shared" si="199"/>
        <v>1835</v>
      </c>
      <c r="R496">
        <f t="shared" si="200"/>
        <v>8.6313394317403522E-2</v>
      </c>
      <c r="S496">
        <f t="shared" si="201"/>
        <v>0.73662664621459717</v>
      </c>
      <c r="T496">
        <f t="shared" si="202"/>
        <v>-8.6313394317403522E-2</v>
      </c>
      <c r="AO496">
        <f t="shared" ca="1" si="207"/>
        <v>4.1404417859325908E-2</v>
      </c>
      <c r="AP496">
        <f t="shared" ca="1" si="207"/>
        <v>0.47351579446195435</v>
      </c>
      <c r="AQ496" t="e">
        <f t="shared" ca="1" si="207"/>
        <v>#N/A</v>
      </c>
      <c r="AR496" t="e">
        <f t="shared" ca="1" si="207"/>
        <v>#N/A</v>
      </c>
      <c r="AS496" t="e">
        <f t="shared" ca="1" si="207"/>
        <v>#N/A</v>
      </c>
      <c r="AU496">
        <f t="shared" ca="1" si="208"/>
        <v>7.7871363123838189E-2</v>
      </c>
      <c r="AV496">
        <f t="shared" ca="1" si="208"/>
        <v>0.43266497209665816</v>
      </c>
      <c r="AW496" t="e">
        <f t="shared" ca="1" si="208"/>
        <v>#N/A</v>
      </c>
      <c r="AX496" t="e">
        <f t="shared" ca="1" si="208"/>
        <v>#N/A</v>
      </c>
      <c r="AY496" t="e">
        <f t="shared" ca="1" si="208"/>
        <v>#N/A</v>
      </c>
    </row>
    <row r="497" spans="2:51" x14ac:dyDescent="0.2">
      <c r="B497">
        <f xml:space="preserve"> (ROW()-ROW(Bézier_t)) / (ROWS(Bézier_t) - 1)</f>
        <v>0.2099609375</v>
      </c>
      <c r="C497">
        <f t="shared" si="209"/>
        <v>0.34063981357030576</v>
      </c>
      <c r="D497">
        <f t="shared" si="209"/>
        <v>0.30712270015850074</v>
      </c>
      <c r="E497">
        <f t="shared" si="197"/>
        <v>-0.34063981357030576</v>
      </c>
      <c r="G497">
        <f t="shared" si="203"/>
        <v>8.1304531012535582E-4</v>
      </c>
      <c r="H497">
        <f t="shared" si="204"/>
        <v>2.3080151141416651E-4</v>
      </c>
      <c r="J497">
        <f t="shared" si="198"/>
        <v>0.34935659138245645</v>
      </c>
      <c r="K497" t="b">
        <f t="shared" ca="1" si="191"/>
        <v>0</v>
      </c>
      <c r="P497">
        <f xml:space="preserve"> 1 + ROW() - ROW(Shading_Count)</f>
        <v>431</v>
      </c>
      <c r="Q497">
        <f t="shared" si="199"/>
        <v>216</v>
      </c>
      <c r="R497">
        <f t="shared" si="200"/>
        <v>0.20922750033787454</v>
      </c>
      <c r="S497">
        <f t="shared" si="201"/>
        <v>0.15649336486356261</v>
      </c>
      <c r="T497">
        <f t="shared" si="202"/>
        <v>-0.20922750033787454</v>
      </c>
      <c r="AO497">
        <f t="shared" ref="AO497:AS506" ca="1" si="210" xml:space="preserve"> Bézier_DistanceFromX + COS(INDEX(Bézier_DistanceStationary_Ang,AO$64)+(Bézier_t-0.5)*Circle_AngularWidth ) * INDEX(Bézier_DistanceStationary_Dist,AO$64)</f>
        <v>4.1718151304203872E-2</v>
      </c>
      <c r="AP497">
        <f t="shared" ca="1" si="210"/>
        <v>0.47346647096131794</v>
      </c>
      <c r="AQ497" t="e">
        <f t="shared" ca="1" si="210"/>
        <v>#N/A</v>
      </c>
      <c r="AR497" t="e">
        <f t="shared" ca="1" si="210"/>
        <v>#N/A</v>
      </c>
      <c r="AS497" t="e">
        <f t="shared" ca="1" si="210"/>
        <v>#N/A</v>
      </c>
      <c r="AU497">
        <f t="shared" ref="AU497:AY506" ca="1" si="211" xml:space="preserve"> Bézier_DistanceFromY + SIN(INDEX(Bézier_DistanceStationary_Ang,AU$64)+(Bézier_t-0.5)*Circle_AngularWidth ) * INDEX(Bézier_DistanceStationary_Dist,AU$64)</f>
        <v>7.7913865935587856E-2</v>
      </c>
      <c r="AV497">
        <f t="shared" ca="1" si="211"/>
        <v>0.43314918967273452</v>
      </c>
      <c r="AW497" t="e">
        <f t="shared" ca="1" si="211"/>
        <v>#N/A</v>
      </c>
      <c r="AX497" t="e">
        <f t="shared" ca="1" si="211"/>
        <v>#N/A</v>
      </c>
      <c r="AY497" t="e">
        <f t="shared" ca="1" si="211"/>
        <v>#N/A</v>
      </c>
    </row>
    <row r="498" spans="2:51" x14ac:dyDescent="0.2">
      <c r="B498">
        <f xml:space="preserve"> (ROW()-ROW(Bézier_t)) / (ROWS(Bézier_t) - 1)</f>
        <v>0.21044921875</v>
      </c>
      <c r="C498">
        <f t="shared" si="209"/>
        <v>0.3410871087515262</v>
      </c>
      <c r="D498">
        <f t="shared" si="209"/>
        <v>0.30780044596449402</v>
      </c>
      <c r="E498">
        <f t="shared" si="197"/>
        <v>-0.3410871087515262</v>
      </c>
      <c r="G498">
        <f t="shared" si="203"/>
        <v>8.1204209046360884E-4</v>
      </c>
      <c r="H498">
        <f t="shared" si="204"/>
        <v>2.3101878121816393E-4</v>
      </c>
      <c r="J498">
        <f t="shared" si="198"/>
        <v>0.34964309993242859</v>
      </c>
      <c r="K498" t="b">
        <f t="shared" ca="1" si="191"/>
        <v>0</v>
      </c>
      <c r="P498">
        <f xml:space="preserve"> 1 + ROW() - ROW(Shading_Count)</f>
        <v>432</v>
      </c>
      <c r="Q498">
        <f t="shared" si="199"/>
        <v>1834</v>
      </c>
      <c r="R498">
        <f t="shared" si="200"/>
        <v>8.6745144944870844E-2</v>
      </c>
      <c r="S498">
        <f t="shared" si="201"/>
        <v>0.73688599810362654</v>
      </c>
      <c r="T498">
        <f t="shared" si="202"/>
        <v>-8.6745144944870844E-2</v>
      </c>
      <c r="AO498">
        <f t="shared" ca="1" si="210"/>
        <v>4.2031841119370479E-2</v>
      </c>
      <c r="AP498">
        <f t="shared" ca="1" si="210"/>
        <v>0.47341665229958696</v>
      </c>
      <c r="AQ498" t="e">
        <f t="shared" ca="1" si="210"/>
        <v>#N/A</v>
      </c>
      <c r="AR498" t="e">
        <f t="shared" ca="1" si="210"/>
        <v>#N/A</v>
      </c>
      <c r="AS498" t="e">
        <f t="shared" ca="1" si="210"/>
        <v>#N/A</v>
      </c>
      <c r="AU498">
        <f t="shared" ca="1" si="211"/>
        <v>7.7956689565774506E-2</v>
      </c>
      <c r="AV498">
        <f t="shared" ca="1" si="211"/>
        <v>0.43363335655474894</v>
      </c>
      <c r="AW498" t="e">
        <f t="shared" ca="1" si="211"/>
        <v>#N/A</v>
      </c>
      <c r="AX498" t="e">
        <f t="shared" ca="1" si="211"/>
        <v>#N/A</v>
      </c>
      <c r="AY498" t="e">
        <f t="shared" ca="1" si="211"/>
        <v>#N/A</v>
      </c>
    </row>
    <row r="499" spans="2:51" x14ac:dyDescent="0.2">
      <c r="B499">
        <f xml:space="preserve"> (ROW()-ROW(Bézier_t)) / (ROWS(Bézier_t) - 1)</f>
        <v>0.2109375</v>
      </c>
      <c r="C499">
        <f t="shared" si="209"/>
        <v>0.3415329694747925</v>
      </c>
      <c r="D499">
        <f t="shared" si="209"/>
        <v>0.30847793746364693</v>
      </c>
      <c r="E499">
        <f t="shared" si="197"/>
        <v>-0.3415329694747925</v>
      </c>
      <c r="G499">
        <f t="shared" si="203"/>
        <v>8.1104039108789998E-4</v>
      </c>
      <c r="H499">
        <f t="shared" si="204"/>
        <v>2.3123465007471466E-4</v>
      </c>
      <c r="J499">
        <f t="shared" si="198"/>
        <v>0.34992991364993131</v>
      </c>
      <c r="K499" t="b">
        <f t="shared" ca="1" si="191"/>
        <v>0</v>
      </c>
      <c r="P499">
        <f xml:space="preserve"> 1 + ROW() - ROW(Shading_Count)</f>
        <v>433</v>
      </c>
      <c r="Q499">
        <f t="shared" si="199"/>
        <v>217</v>
      </c>
      <c r="R499">
        <f t="shared" si="200"/>
        <v>0.21000996530056004</v>
      </c>
      <c r="S499">
        <f t="shared" si="201"/>
        <v>0.15721208593295588</v>
      </c>
      <c r="T499">
        <f t="shared" si="202"/>
        <v>-0.21000996530056004</v>
      </c>
      <c r="AO499">
        <f t="shared" ca="1" si="210"/>
        <v>4.2345486976762402E-2</v>
      </c>
      <c r="AP499">
        <f t="shared" ca="1" si="210"/>
        <v>0.47336633852886295</v>
      </c>
      <c r="AQ499" t="e">
        <f t="shared" ca="1" si="210"/>
        <v>#N/A</v>
      </c>
      <c r="AR499" t="e">
        <f t="shared" ca="1" si="210"/>
        <v>#N/A</v>
      </c>
      <c r="AS499" t="e">
        <f t="shared" ca="1" si="210"/>
        <v>#N/A</v>
      </c>
      <c r="AU499">
        <f t="shared" ca="1" si="211"/>
        <v>7.7999833969612131E-2</v>
      </c>
      <c r="AV499">
        <f t="shared" ca="1" si="211"/>
        <v>0.43411747223634972</v>
      </c>
      <c r="AW499" t="e">
        <f t="shared" ca="1" si="211"/>
        <v>#N/A</v>
      </c>
      <c r="AX499" t="e">
        <f t="shared" ca="1" si="211"/>
        <v>#N/A</v>
      </c>
      <c r="AY499" t="e">
        <f t="shared" ca="1" si="211"/>
        <v>#N/A</v>
      </c>
    </row>
    <row r="500" spans="2:51" x14ac:dyDescent="0.2">
      <c r="B500">
        <f xml:space="preserve"> (ROW()-ROW(Bézier_t)) / (ROWS(Bézier_t) - 1)</f>
        <v>0.21142578125</v>
      </c>
      <c r="C500">
        <f t="shared" si="209"/>
        <v>0.34197739689261658</v>
      </c>
      <c r="D500">
        <f t="shared" si="209"/>
        <v>0.30915517406592047</v>
      </c>
      <c r="E500">
        <f t="shared" si="197"/>
        <v>-0.34197739689261658</v>
      </c>
      <c r="G500">
        <f t="shared" si="203"/>
        <v>8.10040212071462E-4</v>
      </c>
      <c r="H500">
        <f t="shared" si="204"/>
        <v>2.314491190687014E-4</v>
      </c>
      <c r="J500">
        <f t="shared" si="198"/>
        <v>0.35021702608335692</v>
      </c>
      <c r="K500" t="b">
        <f t="shared" ca="1" si="191"/>
        <v>0</v>
      </c>
      <c r="P500">
        <f xml:space="preserve"> 1 + ROW() - ROW(Shading_Count)</f>
        <v>434</v>
      </c>
      <c r="Q500">
        <f t="shared" si="199"/>
        <v>1833</v>
      </c>
      <c r="R500">
        <f t="shared" si="200"/>
        <v>8.7177076935768205E-2</v>
      </c>
      <c r="S500">
        <f t="shared" si="201"/>
        <v>0.73714426845103576</v>
      </c>
      <c r="T500">
        <f t="shared" si="202"/>
        <v>-8.7177076935768205E-2</v>
      </c>
      <c r="AO500">
        <f t="shared" ca="1" si="210"/>
        <v>4.2659088548362201E-2</v>
      </c>
      <c r="AP500">
        <f t="shared" ca="1" si="210"/>
        <v>0.47331552970176499</v>
      </c>
      <c r="AQ500" t="e">
        <f t="shared" ca="1" si="210"/>
        <v>#N/A</v>
      </c>
      <c r="AR500" t="e">
        <f t="shared" ca="1" si="210"/>
        <v>#N/A</v>
      </c>
      <c r="AS500" t="e">
        <f t="shared" ca="1" si="210"/>
        <v>#N/A</v>
      </c>
      <c r="AU500">
        <f t="shared" ca="1" si="211"/>
        <v>7.8043299101979491E-2</v>
      </c>
      <c r="AV500">
        <f t="shared" ca="1" si="211"/>
        <v>0.43460153621123854</v>
      </c>
      <c r="AW500" t="e">
        <f t="shared" ca="1" si="211"/>
        <v>#N/A</v>
      </c>
      <c r="AX500" t="e">
        <f t="shared" ca="1" si="211"/>
        <v>#N/A</v>
      </c>
      <c r="AY500" t="e">
        <f t="shared" ca="1" si="211"/>
        <v>#N/A</v>
      </c>
    </row>
    <row r="501" spans="2:51" x14ac:dyDescent="0.2">
      <c r="B501">
        <f xml:space="preserve"> (ROW()-ROW(Bézier_t)) / (ROWS(Bézier_t) - 1)</f>
        <v>0.2119140625</v>
      </c>
      <c r="C501">
        <f t="shared" si="209"/>
        <v>0.34242039215750997</v>
      </c>
      <c r="D501">
        <f t="shared" si="209"/>
        <v>0.3098321551812756</v>
      </c>
      <c r="E501">
        <f t="shared" si="197"/>
        <v>-0.34242039215750997</v>
      </c>
      <c r="G501">
        <f t="shared" si="203"/>
        <v>8.0904155348501404E-4</v>
      </c>
      <c r="H501">
        <f t="shared" si="204"/>
        <v>2.3166218928887162E-4</v>
      </c>
      <c r="J501">
        <f t="shared" si="198"/>
        <v>0.35050443082089489</v>
      </c>
      <c r="K501" t="b">
        <f t="shared" ca="1" si="191"/>
        <v>0</v>
      </c>
      <c r="P501">
        <f xml:space="preserve"> 1 + ROW() - ROW(Shading_Count)</f>
        <v>435</v>
      </c>
      <c r="Q501">
        <f t="shared" si="199"/>
        <v>218</v>
      </c>
      <c r="R501">
        <f t="shared" si="200"/>
        <v>0.21079074801527897</v>
      </c>
      <c r="S501">
        <f t="shared" si="201"/>
        <v>0.15793067955390944</v>
      </c>
      <c r="T501">
        <f t="shared" si="202"/>
        <v>-0.21079074801527897</v>
      </c>
      <c r="AO501">
        <f t="shared" ca="1" si="210"/>
        <v>4.2972645506199024E-2</v>
      </c>
      <c r="AP501">
        <f t="shared" ca="1" si="210"/>
        <v>0.47326422587143013</v>
      </c>
      <c r="AQ501" t="e">
        <f t="shared" ca="1" si="210"/>
        <v>#N/A</v>
      </c>
      <c r="AR501" t="e">
        <f t="shared" ca="1" si="210"/>
        <v>#N/A</v>
      </c>
      <c r="AS501" t="e">
        <f t="shared" ca="1" si="210"/>
        <v>#N/A</v>
      </c>
      <c r="AU501">
        <f t="shared" ca="1" si="211"/>
        <v>7.8087084917419836E-2</v>
      </c>
      <c r="AV501">
        <f t="shared" ca="1" si="211"/>
        <v>0.43508554797317128</v>
      </c>
      <c r="AW501" t="e">
        <f t="shared" ca="1" si="211"/>
        <v>#N/A</v>
      </c>
      <c r="AX501" t="e">
        <f t="shared" ca="1" si="211"/>
        <v>#N/A</v>
      </c>
      <c r="AY501" t="e">
        <f t="shared" ca="1" si="211"/>
        <v>#N/A</v>
      </c>
    </row>
    <row r="502" spans="2:51" x14ac:dyDescent="0.2">
      <c r="B502">
        <f xml:space="preserve"> (ROW()-ROW(Bézier_t)) / (ROWS(Bézier_t) - 1)</f>
        <v>0.21240234375</v>
      </c>
      <c r="C502">
        <f t="shared" si="209"/>
        <v>0.34286195642198442</v>
      </c>
      <c r="D502">
        <f t="shared" si="209"/>
        <v>0.31050888021967321</v>
      </c>
      <c r="E502">
        <f t="shared" si="197"/>
        <v>-0.34286195642198442</v>
      </c>
      <c r="G502">
        <f t="shared" si="203"/>
        <v>8.0804441539750985E-4</v>
      </c>
      <c r="H502">
        <f t="shared" si="204"/>
        <v>2.3187386182783049E-4</v>
      </c>
      <c r="J502">
        <f t="shared" si="198"/>
        <v>0.35079212149038097</v>
      </c>
      <c r="K502" t="b">
        <f t="shared" ca="1" si="191"/>
        <v>0</v>
      </c>
      <c r="P502">
        <f xml:space="preserve"> 1 + ROW() - ROW(Shading_Count)</f>
        <v>436</v>
      </c>
      <c r="Q502">
        <f t="shared" si="199"/>
        <v>1832</v>
      </c>
      <c r="R502">
        <f t="shared" si="200"/>
        <v>8.7609189137583518E-2</v>
      </c>
      <c r="S502">
        <f t="shared" si="201"/>
        <v>0.73740145784686395</v>
      </c>
      <c r="T502">
        <f t="shared" si="202"/>
        <v>-8.7609189137583518E-2</v>
      </c>
      <c r="AO502">
        <f t="shared" ca="1" si="210"/>
        <v>4.3286157522348212E-2</v>
      </c>
      <c r="AP502">
        <f t="shared" ca="1" si="210"/>
        <v>0.47321242709151284</v>
      </c>
      <c r="AQ502" t="e">
        <f t="shared" ca="1" si="210"/>
        <v>#N/A</v>
      </c>
      <c r="AR502" t="e">
        <f t="shared" ca="1" si="210"/>
        <v>#N/A</v>
      </c>
      <c r="AS502" t="e">
        <f t="shared" ca="1" si="210"/>
        <v>#N/A</v>
      </c>
      <c r="AU502">
        <f t="shared" ca="1" si="211"/>
        <v>7.8131191370141073E-2</v>
      </c>
      <c r="AV502">
        <f t="shared" ca="1" si="211"/>
        <v>0.43556950701595831</v>
      </c>
      <c r="AW502" t="e">
        <f t="shared" ca="1" si="211"/>
        <v>#N/A</v>
      </c>
      <c r="AX502" t="e">
        <f t="shared" ca="1" si="211"/>
        <v>#N/A</v>
      </c>
      <c r="AY502" t="e">
        <f t="shared" ca="1" si="211"/>
        <v>#N/A</v>
      </c>
    </row>
    <row r="503" spans="2:51" x14ac:dyDescent="0.2">
      <c r="B503">
        <f xml:space="preserve"> (ROW()-ROW(Bézier_t)) / (ROWS(Bézier_t) - 1)</f>
        <v>0.212890625</v>
      </c>
      <c r="C503">
        <f t="shared" si="209"/>
        <v>0.34330209083855162</v>
      </c>
      <c r="D503">
        <f t="shared" si="209"/>
        <v>0.31118534859107416</v>
      </c>
      <c r="E503">
        <f t="shared" si="197"/>
        <v>-0.34330209083855162</v>
      </c>
      <c r="G503">
        <f t="shared" si="203"/>
        <v>8.0704879787582237E-4</v>
      </c>
      <c r="H503">
        <f t="shared" si="204"/>
        <v>2.3208413778211004E-4</v>
      </c>
      <c r="J503">
        <f t="shared" si="198"/>
        <v>0.35108009175914412</v>
      </c>
      <c r="K503" t="b">
        <f t="shared" ca="1" si="191"/>
        <v>0</v>
      </c>
      <c r="P503">
        <f xml:space="preserve"> 1 + ROW() - ROW(Shading_Count)</f>
        <v>437</v>
      </c>
      <c r="Q503">
        <f t="shared" si="199"/>
        <v>219</v>
      </c>
      <c r="R503">
        <f t="shared" si="200"/>
        <v>0.21156984963454309</v>
      </c>
      <c r="S503">
        <f t="shared" si="201"/>
        <v>0.15864914513638426</v>
      </c>
      <c r="T503">
        <f t="shared" si="202"/>
        <v>-0.21156984963454309</v>
      </c>
      <c r="AO503">
        <f t="shared" ca="1" si="210"/>
        <v>4.3599624268932567E-2</v>
      </c>
      <c r="AP503">
        <f t="shared" ca="1" si="210"/>
        <v>0.4731601334161854</v>
      </c>
      <c r="AQ503" t="e">
        <f t="shared" ca="1" si="210"/>
        <v>#N/A</v>
      </c>
      <c r="AR503" t="e">
        <f t="shared" ca="1" si="210"/>
        <v>#N/A</v>
      </c>
      <c r="AS503" t="e">
        <f t="shared" ca="1" si="210"/>
        <v>#N/A</v>
      </c>
      <c r="AU503">
        <f t="shared" ca="1" si="211"/>
        <v>7.8175618414015713E-2</v>
      </c>
      <c r="AV503">
        <f t="shared" ca="1" si="211"/>
        <v>0.43605341283346521</v>
      </c>
      <c r="AW503" t="e">
        <f t="shared" ca="1" si="211"/>
        <v>#N/A</v>
      </c>
      <c r="AX503" t="e">
        <f t="shared" ca="1" si="211"/>
        <v>#N/A</v>
      </c>
      <c r="AY503" t="e">
        <f t="shared" ca="1" si="211"/>
        <v>#N/A</v>
      </c>
    </row>
    <row r="504" spans="2:51" x14ac:dyDescent="0.2">
      <c r="B504">
        <f xml:space="preserve"> (ROW()-ROW(Bézier_t)) / (ROWS(Bézier_t) - 1)</f>
        <v>0.21337890625</v>
      </c>
      <c r="C504">
        <f t="shared" si="209"/>
        <v>0.34374079655972312</v>
      </c>
      <c r="D504">
        <f t="shared" si="209"/>
        <v>0.3118615597054395</v>
      </c>
      <c r="E504">
        <f t="shared" si="197"/>
        <v>-0.34374079655972312</v>
      </c>
      <c r="G504">
        <f t="shared" si="203"/>
        <v>8.0605470098486895E-4</v>
      </c>
      <c r="H504">
        <f t="shared" si="204"/>
        <v>2.3229301825218159E-4</v>
      </c>
      <c r="J504">
        <f t="shared" si="198"/>
        <v>0.35136833533385331</v>
      </c>
      <c r="K504" t="b">
        <f t="shared" ca="1" si="191"/>
        <v>0</v>
      </c>
      <c r="P504">
        <f xml:space="preserve"> 1 + ROW() - ROW(Shading_Count)</f>
        <v>438</v>
      </c>
      <c r="Q504">
        <f t="shared" si="199"/>
        <v>1831</v>
      </c>
      <c r="R504">
        <f t="shared" si="200"/>
        <v>8.8041480397805488E-2</v>
      </c>
      <c r="S504">
        <f t="shared" si="201"/>
        <v>0.73765756688115025</v>
      </c>
      <c r="T504">
        <f t="shared" si="202"/>
        <v>-8.8041480397805488E-2</v>
      </c>
      <c r="AO504">
        <f t="shared" ca="1" si="210"/>
        <v>4.3913045418121979E-2</v>
      </c>
      <c r="AP504">
        <f t="shared" ca="1" si="210"/>
        <v>0.47310734490013778</v>
      </c>
      <c r="AQ504" t="e">
        <f t="shared" ca="1" si="210"/>
        <v>#N/A</v>
      </c>
      <c r="AR504" t="e">
        <f t="shared" ca="1" si="210"/>
        <v>#N/A</v>
      </c>
      <c r="AS504" t="e">
        <f t="shared" ca="1" si="210"/>
        <v>#N/A</v>
      </c>
      <c r="AU504">
        <f t="shared" ca="1" si="211"/>
        <v>7.8220366002581032E-2</v>
      </c>
      <c r="AV504">
        <f t="shared" ca="1" si="211"/>
        <v>0.4365372649196132</v>
      </c>
      <c r="AW504" t="e">
        <f t="shared" ca="1" si="211"/>
        <v>#N/A</v>
      </c>
      <c r="AX504" t="e">
        <f t="shared" ca="1" si="211"/>
        <v>#N/A</v>
      </c>
      <c r="AY504" t="e">
        <f t="shared" ca="1" si="211"/>
        <v>#N/A</v>
      </c>
    </row>
    <row r="505" spans="2:51" x14ac:dyDescent="0.2">
      <c r="B505">
        <f xml:space="preserve"> (ROW()-ROW(Bézier_t)) / (ROWS(Bézier_t) - 1)</f>
        <v>0.2138671875</v>
      </c>
      <c r="C505">
        <f t="shared" si="209"/>
        <v>0.34417807473801082</v>
      </c>
      <c r="D505">
        <f t="shared" si="209"/>
        <v>0.31253751297273002</v>
      </c>
      <c r="E505">
        <f t="shared" si="197"/>
        <v>-0.34417807473801082</v>
      </c>
      <c r="G505">
        <f t="shared" si="203"/>
        <v>8.050621247874943E-4</v>
      </c>
      <c r="H505">
        <f t="shared" si="204"/>
        <v>2.3250050434225843E-4</v>
      </c>
      <c r="J505">
        <f t="shared" si="198"/>
        <v>0.35165684596036401</v>
      </c>
      <c r="K505" t="b">
        <f t="shared" ca="1" si="191"/>
        <v>0</v>
      </c>
      <c r="P505">
        <f xml:space="preserve"> 1 + ROW() - ROW(Shading_Count)</f>
        <v>439</v>
      </c>
      <c r="Q505">
        <f t="shared" si="199"/>
        <v>220</v>
      </c>
      <c r="R505">
        <f t="shared" si="200"/>
        <v>0.21234727131086406</v>
      </c>
      <c r="S505">
        <f t="shared" si="201"/>
        <v>0.15936748209034127</v>
      </c>
      <c r="T505">
        <f t="shared" si="202"/>
        <v>-0.21234727131086406</v>
      </c>
      <c r="AO505">
        <f t="shared" ca="1" si="210"/>
        <v>4.4226420642134001E-2</v>
      </c>
      <c r="AP505">
        <f t="shared" ca="1" si="210"/>
        <v>0.4730540615985771</v>
      </c>
      <c r="AQ505" t="e">
        <f t="shared" ca="1" si="210"/>
        <v>#N/A</v>
      </c>
      <c r="AR505" t="e">
        <f t="shared" ca="1" si="210"/>
        <v>#N/A</v>
      </c>
      <c r="AS505" t="e">
        <f t="shared" ca="1" si="210"/>
        <v>#N/A</v>
      </c>
      <c r="AU505">
        <f t="shared" ca="1" si="211"/>
        <v>7.8265434089039077E-2</v>
      </c>
      <c r="AV505">
        <f t="shared" ca="1" si="211"/>
        <v>0.4370210627683796</v>
      </c>
      <c r="AW505" t="e">
        <f t="shared" ca="1" si="211"/>
        <v>#N/A</v>
      </c>
      <c r="AX505" t="e">
        <f t="shared" ca="1" si="211"/>
        <v>#N/A</v>
      </c>
      <c r="AY505" t="e">
        <f t="shared" ca="1" si="211"/>
        <v>#N/A</v>
      </c>
    </row>
    <row r="506" spans="2:51" x14ac:dyDescent="0.2">
      <c r="B506">
        <f xml:space="preserve"> (ROW()-ROW(Bézier_t)) / (ROWS(Bézier_t) - 1)</f>
        <v>0.21435546875</v>
      </c>
      <c r="C506">
        <f t="shared" si="209"/>
        <v>0.34461392652592626</v>
      </c>
      <c r="D506">
        <f t="shared" si="209"/>
        <v>0.31321320780290673</v>
      </c>
      <c r="E506">
        <f t="shared" si="197"/>
        <v>-0.34461392652592626</v>
      </c>
      <c r="G506">
        <f t="shared" si="203"/>
        <v>8.0407106934438338E-4</v>
      </c>
      <c r="H506">
        <f t="shared" si="204"/>
        <v>2.3270659716055595E-4</v>
      </c>
      <c r="J506">
        <f t="shared" si="198"/>
        <v>0.35194561742356212</v>
      </c>
      <c r="K506" t="b">
        <f t="shared" ca="1" si="191"/>
        <v>0</v>
      </c>
      <c r="P506">
        <f xml:space="preserve"> 1 + ROW() - ROW(Shading_Count)</f>
        <v>440</v>
      </c>
      <c r="Q506">
        <f t="shared" si="199"/>
        <v>1830</v>
      </c>
      <c r="R506">
        <f t="shared" si="200"/>
        <v>8.8473949563922447E-2</v>
      </c>
      <c r="S506">
        <f t="shared" si="201"/>
        <v>0.73791259614393334</v>
      </c>
      <c r="T506">
        <f t="shared" si="202"/>
        <v>-8.8473949563922447E-2</v>
      </c>
      <c r="AO506">
        <f t="shared" ca="1" si="210"/>
        <v>4.4539749613234501E-2</v>
      </c>
      <c r="AP506">
        <f t="shared" ca="1" si="210"/>
        <v>0.47300028356722823</v>
      </c>
      <c r="AQ506" t="e">
        <f t="shared" ca="1" si="210"/>
        <v>#N/A</v>
      </c>
      <c r="AR506" t="e">
        <f t="shared" ca="1" si="210"/>
        <v>#N/A</v>
      </c>
      <c r="AS506" t="e">
        <f t="shared" ca="1" si="210"/>
        <v>#N/A</v>
      </c>
      <c r="AU506">
        <f t="shared" ca="1" si="211"/>
        <v>7.8310822626256826E-2</v>
      </c>
      <c r="AV506">
        <f t="shared" ca="1" si="211"/>
        <v>0.4375048058737987</v>
      </c>
      <c r="AW506" t="e">
        <f t="shared" ca="1" si="211"/>
        <v>#N/A</v>
      </c>
      <c r="AX506" t="e">
        <f t="shared" ca="1" si="211"/>
        <v>#N/A</v>
      </c>
      <c r="AY506" t="e">
        <f t="shared" ca="1" si="211"/>
        <v>#N/A</v>
      </c>
    </row>
    <row r="507" spans="2:51" x14ac:dyDescent="0.2">
      <c r="B507">
        <f xml:space="preserve"> (ROW()-ROW(Bézier_t)) / (ROWS(Bézier_t) - 1)</f>
        <v>0.21484375</v>
      </c>
      <c r="C507">
        <f t="shared" si="209"/>
        <v>0.3450483530759812</v>
      </c>
      <c r="D507">
        <f t="shared" si="209"/>
        <v>0.31388864360593061</v>
      </c>
      <c r="E507">
        <f t="shared" si="197"/>
        <v>-0.3450483530759812</v>
      </c>
      <c r="G507">
        <f t="shared" si="203"/>
        <v>8.0308153471433659E-4</v>
      </c>
      <c r="H507">
        <f t="shared" si="204"/>
        <v>2.329112978190941E-4</v>
      </c>
      <c r="J507">
        <f t="shared" si="198"/>
        <v>0.3522346435472094</v>
      </c>
      <c r="K507" t="b">
        <f t="shared" ca="1" si="191"/>
        <v>0</v>
      </c>
      <c r="P507">
        <f xml:space="preserve"> 1 + ROW() - ROW(Shading_Count)</f>
        <v>441</v>
      </c>
      <c r="Q507">
        <f t="shared" si="199"/>
        <v>221</v>
      </c>
      <c r="R507">
        <f t="shared" si="200"/>
        <v>0.21312301419675353</v>
      </c>
      <c r="S507">
        <f t="shared" si="201"/>
        <v>0.16008568982574134</v>
      </c>
      <c r="T507">
        <f t="shared" si="202"/>
        <v>-0.21312301419675353</v>
      </c>
      <c r="AO507">
        <f t="shared" ref="AO507:AS516" ca="1" si="212" xml:space="preserve"> Bézier_DistanceFromX + COS(INDEX(Bézier_DistanceStationary_Ang,AO$64)+(Bézier_t-0.5)*Circle_AngularWidth ) * INDEX(Bézier_DistanceStationary_Dist,AO$64)</f>
        <v>4.4853032003737262E-2</v>
      </c>
      <c r="AP507">
        <f t="shared" ca="1" si="212"/>
        <v>0.4729460108623334</v>
      </c>
      <c r="AQ507" t="e">
        <f t="shared" ca="1" si="212"/>
        <v>#N/A</v>
      </c>
      <c r="AR507" t="e">
        <f t="shared" ca="1" si="212"/>
        <v>#N/A</v>
      </c>
      <c r="AS507" t="e">
        <f t="shared" ca="1" si="212"/>
        <v>#N/A</v>
      </c>
      <c r="AU507">
        <f t="shared" ref="AU507:AY516" ca="1" si="213" xml:space="preserve"> Bézier_DistanceFromY + SIN(INDEX(Bézier_DistanceStationary_Ang,AU$64)+(Bézier_t-0.5)*Circle_AngularWidth ) * INDEX(Bézier_DistanceStationary_Dist,AU$64)</f>
        <v>7.8356531566765752E-2</v>
      </c>
      <c r="AV507">
        <f t="shared" ca="1" si="213"/>
        <v>0.43798849372996179</v>
      </c>
      <c r="AW507" t="e">
        <f t="shared" ca="1" si="213"/>
        <v>#N/A</v>
      </c>
      <c r="AX507" t="e">
        <f t="shared" ca="1" si="213"/>
        <v>#N/A</v>
      </c>
      <c r="AY507" t="e">
        <f t="shared" ca="1" si="213"/>
        <v>#N/A</v>
      </c>
    </row>
    <row r="508" spans="2:51" x14ac:dyDescent="0.2">
      <c r="B508">
        <f xml:space="preserve"> (ROW()-ROW(Bézier_t)) / (ROWS(Bézier_t) - 1)</f>
        <v>0.21533203125</v>
      </c>
      <c r="C508">
        <f t="shared" si="209"/>
        <v>0.34548135554068732</v>
      </c>
      <c r="D508">
        <f t="shared" si="209"/>
        <v>0.31456381979176246</v>
      </c>
      <c r="E508">
        <f t="shared" si="197"/>
        <v>-0.34548135554068732</v>
      </c>
      <c r="G508">
        <f t="shared" si="203"/>
        <v>8.0209352095377321E-4</v>
      </c>
      <c r="H508">
        <f t="shared" si="204"/>
        <v>2.3311460743369032E-4</v>
      </c>
      <c r="J508">
        <f t="shared" si="198"/>
        <v>0.35252391819378659</v>
      </c>
      <c r="K508" t="b">
        <f t="shared" ca="1" si="191"/>
        <v>0</v>
      </c>
      <c r="P508">
        <f xml:space="preserve"> 1 + ROW() - ROW(Shading_Count)</f>
        <v>442</v>
      </c>
      <c r="Q508">
        <f t="shared" si="199"/>
        <v>1829</v>
      </c>
      <c r="R508">
        <f t="shared" si="200"/>
        <v>8.8906595483422279E-2</v>
      </c>
      <c r="S508">
        <f t="shared" si="201"/>
        <v>0.73816654622525268</v>
      </c>
      <c r="T508">
        <f t="shared" si="202"/>
        <v>-8.8906595483422279E-2</v>
      </c>
      <c r="AO508">
        <f t="shared" ca="1" si="212"/>
        <v>4.5166267486005239E-2</v>
      </c>
      <c r="AP508">
        <f t="shared" ca="1" si="212"/>
        <v>0.4728912435406521</v>
      </c>
      <c r="AQ508" t="e">
        <f t="shared" ca="1" si="212"/>
        <v>#N/A</v>
      </c>
      <c r="AR508" t="e">
        <f t="shared" ca="1" si="212"/>
        <v>#N/A</v>
      </c>
      <c r="AS508" t="e">
        <f t="shared" ca="1" si="212"/>
        <v>#N/A</v>
      </c>
      <c r="AU508">
        <f t="shared" ca="1" si="213"/>
        <v>7.8402560862762705E-2</v>
      </c>
      <c r="AV508">
        <f t="shared" ca="1" si="213"/>
        <v>0.43847212583101802</v>
      </c>
      <c r="AW508" t="e">
        <f t="shared" ca="1" si="213"/>
        <v>#N/A</v>
      </c>
      <c r="AX508" t="e">
        <f t="shared" ca="1" si="213"/>
        <v>#N/A</v>
      </c>
      <c r="AY508" t="e">
        <f t="shared" ca="1" si="213"/>
        <v>#N/A</v>
      </c>
    </row>
    <row r="509" spans="2:51" x14ac:dyDescent="0.2">
      <c r="B509">
        <f xml:space="preserve"> (ROW()-ROW(Bézier_t)) / (ROWS(Bézier_t) - 1)</f>
        <v>0.2158203125</v>
      </c>
      <c r="C509">
        <f t="shared" si="209"/>
        <v>0.34591293507255616</v>
      </c>
      <c r="D509">
        <f t="shared" si="209"/>
        <v>0.31523873577036332</v>
      </c>
      <c r="E509">
        <f t="shared" si="197"/>
        <v>-0.34591293507255616</v>
      </c>
      <c r="G509">
        <f t="shared" si="203"/>
        <v>8.0110702811727491E-4</v>
      </c>
      <c r="H509">
        <f t="shared" si="204"/>
        <v>2.333165271241441E-4</v>
      </c>
      <c r="J509">
        <f t="shared" si="198"/>
        <v>0.35281343526433623</v>
      </c>
      <c r="K509" t="b">
        <f t="shared" ca="1" si="191"/>
        <v>0</v>
      </c>
      <c r="P509">
        <f xml:space="preserve"> 1 + ROW() - ROW(Shading_Count)</f>
        <v>443</v>
      </c>
      <c r="Q509">
        <f t="shared" si="199"/>
        <v>222</v>
      </c>
      <c r="R509">
        <f t="shared" si="200"/>
        <v>0.21389707944472325</v>
      </c>
      <c r="S509">
        <f t="shared" si="201"/>
        <v>0.16080376775254543</v>
      </c>
      <c r="T509">
        <f t="shared" si="202"/>
        <v>-0.21389707944472325</v>
      </c>
      <c r="AO509">
        <f t="shared" ca="1" si="212"/>
        <v>4.5479455732450158E-2</v>
      </c>
      <c r="AP509">
        <f t="shared" ca="1" si="212"/>
        <v>0.47283598165946106</v>
      </c>
      <c r="AQ509" t="e">
        <f t="shared" ca="1" si="212"/>
        <v>#N/A</v>
      </c>
      <c r="AR509" t="e">
        <f t="shared" ca="1" si="212"/>
        <v>#N/A</v>
      </c>
      <c r="AS509" t="e">
        <f t="shared" ca="1" si="212"/>
        <v>#N/A</v>
      </c>
      <c r="AU509">
        <f t="shared" ca="1" si="213"/>
        <v>7.8448910466109134E-2</v>
      </c>
      <c r="AV509">
        <f t="shared" ca="1" si="213"/>
        <v>0.43895570167117498</v>
      </c>
      <c r="AW509" t="e">
        <f t="shared" ca="1" si="213"/>
        <v>#N/A</v>
      </c>
      <c r="AX509" t="e">
        <f t="shared" ca="1" si="213"/>
        <v>#N/A</v>
      </c>
      <c r="AY509" t="e">
        <f t="shared" ca="1" si="213"/>
        <v>#N/A</v>
      </c>
    </row>
    <row r="510" spans="2:51" x14ac:dyDescent="0.2">
      <c r="B510">
        <f xml:space="preserve"> (ROW()-ROW(Bézier_t)) / (ROWS(Bézier_t) - 1)</f>
        <v>0.21630859375</v>
      </c>
      <c r="C510">
        <f t="shared" si="209"/>
        <v>0.34634309282409964</v>
      </c>
      <c r="D510">
        <f t="shared" si="209"/>
        <v>0.31591339095169407</v>
      </c>
      <c r="E510">
        <f t="shared" si="197"/>
        <v>-0.34634309282409964</v>
      </c>
      <c r="G510">
        <f t="shared" si="203"/>
        <v>8.0012205625727695E-4</v>
      </c>
      <c r="H510">
        <f t="shared" si="204"/>
        <v>2.3351705801396229E-4</v>
      </c>
      <c r="J510">
        <f t="shared" si="198"/>
        <v>0.35310318869830581</v>
      </c>
      <c r="K510" t="b">
        <f t="shared" ca="1" si="191"/>
        <v>0</v>
      </c>
      <c r="P510">
        <f xml:space="preserve"> 1 + ROW() - ROW(Shading_Count)</f>
        <v>444</v>
      </c>
      <c r="Q510">
        <f t="shared" si="199"/>
        <v>1828</v>
      </c>
      <c r="R510">
        <f t="shared" si="200"/>
        <v>8.933941700379372E-2</v>
      </c>
      <c r="S510">
        <f t="shared" si="201"/>
        <v>0.73841941771514719</v>
      </c>
      <c r="T510">
        <f t="shared" si="202"/>
        <v>-8.933941700379372E-2</v>
      </c>
      <c r="AO510">
        <f t="shared" ca="1" si="212"/>
        <v>4.5792596415533238E-2</v>
      </c>
      <c r="AP510">
        <f t="shared" ca="1" si="212"/>
        <v>0.47278022527655444</v>
      </c>
      <c r="AQ510" t="e">
        <f t="shared" ca="1" si="212"/>
        <v>#N/A</v>
      </c>
      <c r="AR510" t="e">
        <f t="shared" ca="1" si="212"/>
        <v>#N/A</v>
      </c>
      <c r="AS510" t="e">
        <f t="shared" ca="1" si="212"/>
        <v>#N/A</v>
      </c>
      <c r="AU510">
        <f t="shared" ca="1" si="213"/>
        <v>7.8495580328331871E-2</v>
      </c>
      <c r="AV510">
        <f t="shared" ca="1" si="213"/>
        <v>0.43943922074469893</v>
      </c>
      <c r="AW510" t="e">
        <f t="shared" ca="1" si="213"/>
        <v>#N/A</v>
      </c>
      <c r="AX510" t="e">
        <f t="shared" ca="1" si="213"/>
        <v>#N/A</v>
      </c>
      <c r="AY510" t="e">
        <f t="shared" ca="1" si="213"/>
        <v>#N/A</v>
      </c>
    </row>
    <row r="511" spans="2:51" x14ac:dyDescent="0.2">
      <c r="B511">
        <f xml:space="preserve"> (ROW()-ROW(Bézier_t)) / (ROWS(Bézier_t) - 1)</f>
        <v>0.216796875</v>
      </c>
      <c r="C511">
        <f t="shared" ref="C511:D530" si="214" xml:space="preserve"> ((a_*Bézier_t+b_)*Bézier_t+c_)*Bézier_t+Control0</f>
        <v>0.34677182994782929</v>
      </c>
      <c r="D511">
        <f t="shared" si="214"/>
        <v>0.31658778474571564</v>
      </c>
      <c r="E511">
        <f t="shared" si="197"/>
        <v>-0.34677182994782929</v>
      </c>
      <c r="G511">
        <f t="shared" si="203"/>
        <v>7.9913860542384996E-4</v>
      </c>
      <c r="H511">
        <f t="shared" si="204"/>
        <v>2.3371620123056294E-4</v>
      </c>
      <c r="J511">
        <f t="shared" si="198"/>
        <v>0.35339317247338847</v>
      </c>
      <c r="K511" t="b">
        <f t="shared" ca="1" si="191"/>
        <v>0</v>
      </c>
      <c r="P511">
        <f xml:space="preserve"> 1 + ROW() - ROW(Shading_Count)</f>
        <v>445</v>
      </c>
      <c r="Q511">
        <f t="shared" si="199"/>
        <v>223</v>
      </c>
      <c r="R511">
        <f t="shared" si="200"/>
        <v>0.21466946820728483</v>
      </c>
      <c r="S511">
        <f t="shared" si="201"/>
        <v>0.16152171528071446</v>
      </c>
      <c r="T511">
        <f t="shared" si="202"/>
        <v>-0.21466946820728483</v>
      </c>
      <c r="AO511">
        <f t="shared" ca="1" si="212"/>
        <v>4.6105689207765435E-2</v>
      </c>
      <c r="AP511">
        <f t="shared" ca="1" si="212"/>
        <v>0.47272397445024328</v>
      </c>
      <c r="AQ511" t="e">
        <f t="shared" ca="1" si="212"/>
        <v>#N/A</v>
      </c>
      <c r="AR511" t="e">
        <f t="shared" ca="1" si="212"/>
        <v>#N/A</v>
      </c>
      <c r="AS511" t="e">
        <f t="shared" ca="1" si="212"/>
        <v>#N/A</v>
      </c>
      <c r="AU511">
        <f t="shared" ca="1" si="213"/>
        <v>7.8542570400622347E-2</v>
      </c>
      <c r="AV511">
        <f t="shared" ca="1" si="213"/>
        <v>0.43992268254591549</v>
      </c>
      <c r="AW511" t="e">
        <f t="shared" ca="1" si="213"/>
        <v>#N/A</v>
      </c>
      <c r="AX511" t="e">
        <f t="shared" ca="1" si="213"/>
        <v>#N/A</v>
      </c>
      <c r="AY511" t="e">
        <f t="shared" ca="1" si="213"/>
        <v>#N/A</v>
      </c>
    </row>
    <row r="512" spans="2:51" x14ac:dyDescent="0.2">
      <c r="B512">
        <f xml:space="preserve"> (ROW()-ROW(Bézier_t)) / (ROWS(Bézier_t) - 1)</f>
        <v>0.21728515625</v>
      </c>
      <c r="C512">
        <f t="shared" si="214"/>
        <v>0.34719914759625686</v>
      </c>
      <c r="D512">
        <f t="shared" si="214"/>
        <v>0.31726191656238889</v>
      </c>
      <c r="E512">
        <f t="shared" si="197"/>
        <v>-0.34719914759625686</v>
      </c>
      <c r="G512">
        <f t="shared" si="203"/>
        <v>7.981566756651529E-4</v>
      </c>
      <c r="H512">
        <f t="shared" si="204"/>
        <v>2.3391395790515343E-4</v>
      </c>
      <c r="J512">
        <f t="shared" si="198"/>
        <v>0.35368338060536469</v>
      </c>
      <c r="K512" t="b">
        <f t="shared" ca="1" si="191"/>
        <v>0</v>
      </c>
      <c r="P512">
        <f xml:space="preserve"> 1 + ROW() - ROW(Shading_Count)</f>
        <v>446</v>
      </c>
      <c r="Q512">
        <f t="shared" si="199"/>
        <v>1827</v>
      </c>
      <c r="R512">
        <f t="shared" si="200"/>
        <v>8.9772412972524682E-2</v>
      </c>
      <c r="S512">
        <f t="shared" si="201"/>
        <v>0.73867121120365609</v>
      </c>
      <c r="T512">
        <f t="shared" si="202"/>
        <v>-8.9772412972524682E-2</v>
      </c>
      <c r="AO512">
        <f t="shared" ca="1" si="212"/>
        <v>4.6418733781707709E-2</v>
      </c>
      <c r="AP512">
        <f t="shared" ca="1" si="212"/>
        <v>0.47266722923935606</v>
      </c>
      <c r="AQ512" t="e">
        <f t="shared" ca="1" si="212"/>
        <v>#N/A</v>
      </c>
      <c r="AR512" t="e">
        <f t="shared" ca="1" si="212"/>
        <v>#N/A</v>
      </c>
      <c r="AS512" t="e">
        <f t="shared" ca="1" si="212"/>
        <v>#N/A</v>
      </c>
      <c r="AU512">
        <f t="shared" ca="1" si="213"/>
        <v>7.8589880633837539E-2</v>
      </c>
      <c r="AV512">
        <f t="shared" ca="1" si="213"/>
        <v>0.44040608656921026</v>
      </c>
      <c r="AW512" t="e">
        <f t="shared" ca="1" si="213"/>
        <v>#N/A</v>
      </c>
      <c r="AX512" t="e">
        <f t="shared" ca="1" si="213"/>
        <v>#N/A</v>
      </c>
      <c r="AY512" t="e">
        <f t="shared" ca="1" si="213"/>
        <v>#N/A</v>
      </c>
    </row>
    <row r="513" spans="2:51" x14ac:dyDescent="0.2">
      <c r="B513">
        <f xml:space="preserve"> (ROW()-ROW(Bézier_t)) / (ROWS(Bézier_t) - 1)</f>
        <v>0.2177734375</v>
      </c>
      <c r="C513">
        <f t="shared" si="214"/>
        <v>0.34762504692189405</v>
      </c>
      <c r="D513">
        <f t="shared" si="214"/>
        <v>0.31793578581167492</v>
      </c>
      <c r="E513">
        <f t="shared" si="197"/>
        <v>-0.34762504692189405</v>
      </c>
      <c r="G513">
        <f t="shared" si="203"/>
        <v>7.9717626702726903E-4</v>
      </c>
      <c r="H513">
        <f t="shared" si="204"/>
        <v>2.3411032917285837E-4</v>
      </c>
      <c r="J513">
        <f t="shared" si="198"/>
        <v>0.3539738071479428</v>
      </c>
      <c r="K513" t="b">
        <f t="shared" ca="1" si="191"/>
        <v>0</v>
      </c>
      <c r="P513">
        <f xml:space="preserve"> 1 + ROW() - ROW(Shading_Count)</f>
        <v>447</v>
      </c>
      <c r="Q513">
        <f t="shared" si="199"/>
        <v>224</v>
      </c>
      <c r="R513">
        <f t="shared" si="200"/>
        <v>0.21544018163695003</v>
      </c>
      <c r="S513">
        <f t="shared" si="201"/>
        <v>0.16223953182020937</v>
      </c>
      <c r="T513">
        <f t="shared" si="202"/>
        <v>-0.21544018163695003</v>
      </c>
      <c r="AO513">
        <f t="shared" ca="1" si="212"/>
        <v>4.6731729809971735E-2</v>
      </c>
      <c r="AP513">
        <f t="shared" ca="1" si="212"/>
        <v>0.47260998970323792</v>
      </c>
      <c r="AQ513" t="e">
        <f t="shared" ca="1" si="212"/>
        <v>#N/A</v>
      </c>
      <c r="AR513" t="e">
        <f t="shared" ca="1" si="212"/>
        <v>#N/A</v>
      </c>
      <c r="AS513" t="e">
        <f t="shared" ca="1" si="212"/>
        <v>#N/A</v>
      </c>
      <c r="AU513">
        <f t="shared" ca="1" si="213"/>
        <v>7.8637510978499359E-2</v>
      </c>
      <c r="AV513">
        <f t="shared" ca="1" si="213"/>
        <v>0.44088943230902933</v>
      </c>
      <c r="AW513" t="e">
        <f t="shared" ca="1" si="213"/>
        <v>#N/A</v>
      </c>
      <c r="AX513" t="e">
        <f t="shared" ca="1" si="213"/>
        <v>#N/A</v>
      </c>
      <c r="AY513" t="e">
        <f t="shared" ca="1" si="213"/>
        <v>#N/A</v>
      </c>
    </row>
    <row r="514" spans="2:51" x14ac:dyDescent="0.2">
      <c r="B514">
        <f xml:space="preserve"> (ROW()-ROW(Bézier_t)) / (ROWS(Bézier_t) - 1)</f>
        <v>0.21826171875</v>
      </c>
      <c r="C514">
        <f t="shared" si="214"/>
        <v>0.3480495290772524</v>
      </c>
      <c r="D514">
        <f t="shared" si="214"/>
        <v>0.31860939190353443</v>
      </c>
      <c r="E514">
        <f t="shared" si="197"/>
        <v>-0.3480495290772524</v>
      </c>
      <c r="G514">
        <f t="shared" si="203"/>
        <v>7.9619737955353119E-4</v>
      </c>
      <c r="H514">
        <f t="shared" si="204"/>
        <v>2.343053161724045E-4</v>
      </c>
      <c r="J514">
        <f t="shared" si="198"/>
        <v>0.35426444619259856</v>
      </c>
      <c r="K514" t="b">
        <f t="shared" ca="1" si="191"/>
        <v>0</v>
      </c>
      <c r="P514">
        <f xml:space="preserve"> 1 + ROW() - ROW(Shading_Count)</f>
        <v>448</v>
      </c>
      <c r="Q514">
        <f t="shared" si="199"/>
        <v>1826</v>
      </c>
      <c r="R514">
        <f t="shared" si="200"/>
        <v>9.0205582237103871E-2</v>
      </c>
      <c r="S514">
        <f t="shared" si="201"/>
        <v>0.73892192728081818</v>
      </c>
      <c r="T514">
        <f t="shared" si="202"/>
        <v>-9.0205582237103871E-2</v>
      </c>
      <c r="AO514">
        <f t="shared" ca="1" si="212"/>
        <v>4.7044676965219481E-2</v>
      </c>
      <c r="AP514">
        <f t="shared" ca="1" si="212"/>
        <v>0.47255225590175121</v>
      </c>
      <c r="AQ514" t="e">
        <f t="shared" ca="1" si="212"/>
        <v>#N/A</v>
      </c>
      <c r="AR514" t="e">
        <f t="shared" ca="1" si="212"/>
        <v>#N/A</v>
      </c>
      <c r="AS514" t="e">
        <f t="shared" ca="1" si="212"/>
        <v>#N/A</v>
      </c>
      <c r="AU514">
        <f t="shared" ca="1" si="213"/>
        <v>7.8685461384795041E-2</v>
      </c>
      <c r="AV514">
        <f t="shared" ca="1" si="213"/>
        <v>0.44137271925987964</v>
      </c>
      <c r="AW514" t="e">
        <f t="shared" ca="1" si="213"/>
        <v>#N/A</v>
      </c>
      <c r="AX514" t="e">
        <f t="shared" ca="1" si="213"/>
        <v>#N/A</v>
      </c>
      <c r="AY514" t="e">
        <f t="shared" ca="1" si="213"/>
        <v>#N/A</v>
      </c>
    </row>
    <row r="515" spans="2:51" x14ac:dyDescent="0.2">
      <c r="B515">
        <f xml:space="preserve"> (ROW()-ROW(Bézier_t)) / (ROWS(Bézier_t) - 1)</f>
        <v>0.21875</v>
      </c>
      <c r="C515">
        <f t="shared" si="214"/>
        <v>0.34847259521484381</v>
      </c>
      <c r="D515">
        <f t="shared" si="214"/>
        <v>0.31928273424792852</v>
      </c>
      <c r="E515">
        <f t="shared" si="197"/>
        <v>-0.34847259521484381</v>
      </c>
      <c r="G515">
        <f t="shared" si="203"/>
        <v>7.9522001328603603E-4</v>
      </c>
      <c r="H515">
        <f t="shared" si="204"/>
        <v>2.3449892004659593E-4</v>
      </c>
      <c r="J515">
        <f t="shared" si="198"/>
        <v>0.35455529186841567</v>
      </c>
      <c r="K515" t="b">
        <f t="shared" ca="1" si="191"/>
        <v>0</v>
      </c>
      <c r="P515">
        <f xml:space="preserve"> 1 + ROW() - ROW(Shading_Count)</f>
        <v>449</v>
      </c>
      <c r="Q515">
        <f t="shared" si="199"/>
        <v>225</v>
      </c>
      <c r="R515">
        <f t="shared" si="200"/>
        <v>0.21620922088623051</v>
      </c>
      <c r="S515">
        <f t="shared" si="201"/>
        <v>0.16295721678099107</v>
      </c>
      <c r="T515">
        <f t="shared" si="202"/>
        <v>-0.21620922088623051</v>
      </c>
      <c r="AO515">
        <f t="shared" ca="1" si="212"/>
        <v>4.7357574920164514E-2</v>
      </c>
      <c r="AP515">
        <f t="shared" ca="1" si="212"/>
        <v>0.47249402789527523</v>
      </c>
      <c r="AQ515" t="e">
        <f t="shared" ca="1" si="212"/>
        <v>#N/A</v>
      </c>
      <c r="AR515" t="e">
        <f t="shared" ca="1" si="212"/>
        <v>#N/A</v>
      </c>
      <c r="AS515" t="e">
        <f t="shared" ca="1" si="212"/>
        <v>#N/A</v>
      </c>
      <c r="AU515">
        <f t="shared" ca="1" si="213"/>
        <v>7.8733731802576978E-2</v>
      </c>
      <c r="AV515">
        <f t="shared" ca="1" si="213"/>
        <v>0.44185594691632951</v>
      </c>
      <c r="AW515" t="e">
        <f t="shared" ca="1" si="213"/>
        <v>#N/A</v>
      </c>
      <c r="AX515" t="e">
        <f t="shared" ca="1" si="213"/>
        <v>#N/A</v>
      </c>
      <c r="AY515" t="e">
        <f t="shared" ca="1" si="213"/>
        <v>#N/A</v>
      </c>
    </row>
    <row r="516" spans="2:51" x14ac:dyDescent="0.2">
      <c r="B516">
        <f xml:space="preserve"> (ROW()-ROW(Bézier_t)) / (ROWS(Bézier_t) - 1)</f>
        <v>0.21923828125</v>
      </c>
      <c r="C516">
        <f t="shared" si="214"/>
        <v>0.34889424648717982</v>
      </c>
      <c r="D516">
        <f t="shared" si="214"/>
        <v>0.31995581225481812</v>
      </c>
      <c r="E516">
        <f t="shared" si="197"/>
        <v>-0.34889424648717982</v>
      </c>
      <c r="G516">
        <f t="shared" si="203"/>
        <v>7.942441682637927E-4</v>
      </c>
      <c r="H516">
        <f t="shared" si="204"/>
        <v>2.3469114194184438E-4</v>
      </c>
      <c r="J516">
        <f t="shared" si="198"/>
        <v>0.35484633834192364</v>
      </c>
      <c r="K516" t="b">
        <f t="shared" ref="K516:K579" ca="1" si="215" xml:space="preserve"> IF( AND( ISNUMBER($J516), ISNUMBER(OFFSET($J516,-1,0,1,1)), ISNUMBER(OFFSET($J516,1,0,1,1)) ), SIGN($J516-OFFSET($J516,-1,0,1,1)) &lt;&gt; SIGN(OFFSET($J516,1,0,1,1)-$J516), FALSE)</f>
        <v>0</v>
      </c>
      <c r="P516">
        <f xml:space="preserve"> 1 + ROW() - ROW(Shading_Count)</f>
        <v>450</v>
      </c>
      <c r="Q516">
        <f t="shared" si="199"/>
        <v>1825</v>
      </c>
      <c r="R516">
        <f t="shared" si="200"/>
        <v>9.0638923645019603E-2</v>
      </c>
      <c r="S516">
        <f t="shared" si="201"/>
        <v>0.73917156653667271</v>
      </c>
      <c r="T516">
        <f t="shared" si="202"/>
        <v>-9.0638923645019603E-2</v>
      </c>
      <c r="AO516">
        <f t="shared" ca="1" si="212"/>
        <v>4.7670423347571531E-2</v>
      </c>
      <c r="AP516">
        <f t="shared" ca="1" si="212"/>
        <v>0.47243530574470594</v>
      </c>
      <c r="AQ516" t="e">
        <f t="shared" ca="1" si="212"/>
        <v>#N/A</v>
      </c>
      <c r="AR516" t="e">
        <f t="shared" ca="1" si="212"/>
        <v>#N/A</v>
      </c>
      <c r="AS516" t="e">
        <f t="shared" ca="1" si="212"/>
        <v>#N/A</v>
      </c>
      <c r="AU516">
        <f t="shared" ca="1" si="213"/>
        <v>7.8782322181363051E-2</v>
      </c>
      <c r="AV516">
        <f t="shared" ca="1" si="213"/>
        <v>0.44233911477300958</v>
      </c>
      <c r="AW516" t="e">
        <f t="shared" ca="1" si="213"/>
        <v>#N/A</v>
      </c>
      <c r="AX516" t="e">
        <f t="shared" ca="1" si="213"/>
        <v>#N/A</v>
      </c>
      <c r="AY516" t="e">
        <f t="shared" ca="1" si="213"/>
        <v>#N/A</v>
      </c>
    </row>
    <row r="517" spans="2:51" x14ac:dyDescent="0.2">
      <c r="B517">
        <f xml:space="preserve"> (ROW()-ROW(Bézier_t)) / (ROWS(Bézier_t) - 1)</f>
        <v>0.2197265625</v>
      </c>
      <c r="C517">
        <f t="shared" si="214"/>
        <v>0.34931448404677218</v>
      </c>
      <c r="D517">
        <f t="shared" si="214"/>
        <v>0.32062862533416403</v>
      </c>
      <c r="E517">
        <f t="shared" si="197"/>
        <v>-0.34931448404677218</v>
      </c>
      <c r="G517">
        <f t="shared" si="203"/>
        <v>7.932698445239642E-4</v>
      </c>
      <c r="H517">
        <f t="shared" si="204"/>
        <v>2.348819830083745E-4</v>
      </c>
      <c r="J517">
        <f t="shared" si="198"/>
        <v>0.35513757981693711</v>
      </c>
      <c r="K517" t="b">
        <f t="shared" ca="1" si="215"/>
        <v>0</v>
      </c>
      <c r="P517">
        <f xml:space="preserve"> 1 + ROW() - ROW(Shading_Count)</f>
        <v>451</v>
      </c>
      <c r="Q517">
        <f t="shared" si="199"/>
        <v>226</v>
      </c>
      <c r="R517">
        <f t="shared" si="200"/>
        <v>0.21697658710763792</v>
      </c>
      <c r="S517">
        <f t="shared" si="201"/>
        <v>0.16367476957302049</v>
      </c>
      <c r="T517">
        <f t="shared" si="202"/>
        <v>-0.21697658710763792</v>
      </c>
      <c r="AO517">
        <f t="shared" ref="AO517:AS526" ca="1" si="216" xml:space="preserve"> Bézier_DistanceFromX + COS(INDEX(Bézier_DistanceStationary_Ang,AO$64)+(Bézier_t-0.5)*Circle_AngularWidth ) * INDEX(Bézier_DistanceStationary_Dist,AO$64)</f>
        <v>4.7983221920257162E-2</v>
      </c>
      <c r="AP517">
        <f t="shared" ca="1" si="216"/>
        <v>0.47237608951145615</v>
      </c>
      <c r="AQ517" t="e">
        <f t="shared" ca="1" si="216"/>
        <v>#N/A</v>
      </c>
      <c r="AR517" t="e">
        <f t="shared" ca="1" si="216"/>
        <v>#N/A</v>
      </c>
      <c r="AS517" t="e">
        <f t="shared" ca="1" si="216"/>
        <v>#N/A</v>
      </c>
      <c r="AU517">
        <f t="shared" ref="AU517:AY526" ca="1" si="217" xml:space="preserve"> Bézier_DistanceFromY + SIN(INDEX(Bézier_DistanceStationary_Ang,AU$64)+(Bézier_t-0.5)*Circle_AngularWidth ) * INDEX(Bézier_DistanceStationary_Dist,AU$64)</f>
        <v>7.8831232470336354E-2</v>
      </c>
      <c r="AV517">
        <f t="shared" ca="1" si="217"/>
        <v>0.44282222232461271</v>
      </c>
      <c r="AW517" t="e">
        <f t="shared" ca="1" si="217"/>
        <v>#N/A</v>
      </c>
      <c r="AX517" t="e">
        <f t="shared" ca="1" si="217"/>
        <v>#N/A</v>
      </c>
      <c r="AY517" t="e">
        <f t="shared" ca="1" si="217"/>
        <v>#N/A</v>
      </c>
    </row>
    <row r="518" spans="2:51" x14ac:dyDescent="0.2">
      <c r="B518">
        <f xml:space="preserve"> (ROW()-ROW(Bézier_t)) / (ROWS(Bézier_t) - 1)</f>
        <v>0.22021484375</v>
      </c>
      <c r="C518">
        <f t="shared" si="214"/>
        <v>0.34973330904613259</v>
      </c>
      <c r="D518">
        <f t="shared" si="214"/>
        <v>0.32130117289592725</v>
      </c>
      <c r="E518">
        <f t="shared" si="197"/>
        <v>-0.34973330904613259</v>
      </c>
      <c r="G518">
        <f t="shared" si="203"/>
        <v>7.922970421015684E-4</v>
      </c>
      <c r="H518">
        <f t="shared" si="204"/>
        <v>2.3507144440029469E-4</v>
      </c>
      <c r="J518">
        <f t="shared" si="198"/>
        <v>0.35542901053439374</v>
      </c>
      <c r="K518" t="b">
        <f t="shared" ca="1" si="215"/>
        <v>0</v>
      </c>
      <c r="P518">
        <f xml:space="preserve"> 1 + ROW() - ROW(Shading_Count)</f>
        <v>452</v>
      </c>
      <c r="Q518">
        <f t="shared" si="199"/>
        <v>1824</v>
      </c>
      <c r="R518">
        <f t="shared" si="200"/>
        <v>9.1072436043759808E-2</v>
      </c>
      <c r="S518">
        <f t="shared" si="201"/>
        <v>0.7394201295612588</v>
      </c>
      <c r="T518">
        <f t="shared" si="202"/>
        <v>-9.1072436043759808E-2</v>
      </c>
      <c r="AO518">
        <f t="shared" ca="1" si="216"/>
        <v>4.8295970311090133E-2</v>
      </c>
      <c r="AP518">
        <f t="shared" ca="1" si="216"/>
        <v>0.47231637925745557</v>
      </c>
      <c r="AQ518" t="e">
        <f t="shared" ca="1" si="216"/>
        <v>#N/A</v>
      </c>
      <c r="AR518" t="e">
        <f t="shared" ca="1" si="216"/>
        <v>#N/A</v>
      </c>
      <c r="AS518" t="e">
        <f t="shared" ca="1" si="216"/>
        <v>#N/A</v>
      </c>
      <c r="AU518">
        <f t="shared" ca="1" si="217"/>
        <v>7.8880462618345526E-2</v>
      </c>
      <c r="AV518">
        <f t="shared" ca="1" si="217"/>
        <v>0.44330526906589496</v>
      </c>
      <c r="AW518" t="e">
        <f t="shared" ca="1" si="217"/>
        <v>#N/A</v>
      </c>
      <c r="AX518" t="e">
        <f t="shared" ca="1" si="217"/>
        <v>#N/A</v>
      </c>
      <c r="AY518" t="e">
        <f t="shared" ca="1" si="217"/>
        <v>#N/A</v>
      </c>
    </row>
    <row r="519" spans="2:51" x14ac:dyDescent="0.2">
      <c r="B519">
        <f xml:space="preserve"> (ROW()-ROW(Bézier_t)) / (ROWS(Bézier_t) - 1)</f>
        <v>0.220703125</v>
      </c>
      <c r="C519">
        <f t="shared" si="214"/>
        <v>0.35015072263777258</v>
      </c>
      <c r="D519">
        <f t="shared" si="214"/>
        <v>0.32197345435006869</v>
      </c>
      <c r="E519">
        <f t="shared" si="197"/>
        <v>-0.35015072263777258</v>
      </c>
      <c r="G519">
        <f t="shared" si="203"/>
        <v>7.9132576102913018E-4</v>
      </c>
      <c r="H519">
        <f t="shared" si="204"/>
        <v>2.3525952727541596E-4</v>
      </c>
      <c r="J519">
        <f t="shared" si="198"/>
        <v>0.35572062477219191</v>
      </c>
      <c r="K519" t="b">
        <f t="shared" ca="1" si="215"/>
        <v>0</v>
      </c>
      <c r="P519">
        <f xml:space="preserve"> 1 + ROW() - ROW(Shading_Count)</f>
        <v>453</v>
      </c>
      <c r="Q519">
        <f t="shared" si="199"/>
        <v>227</v>
      </c>
      <c r="R519">
        <f t="shared" si="200"/>
        <v>0.21774228145368402</v>
      </c>
      <c r="S519">
        <f t="shared" si="201"/>
        <v>0.16439218960625859</v>
      </c>
      <c r="T519">
        <f t="shared" si="202"/>
        <v>-0.21774228145368402</v>
      </c>
      <c r="AO519">
        <f t="shared" ca="1" si="216"/>
        <v>4.860866819299161E-2</v>
      </c>
      <c r="AP519">
        <f t="shared" ca="1" si="216"/>
        <v>0.47225617504515033</v>
      </c>
      <c r="AQ519" t="e">
        <f t="shared" ca="1" si="216"/>
        <v>#N/A</v>
      </c>
      <c r="AR519" t="e">
        <f t="shared" ca="1" si="216"/>
        <v>#N/A</v>
      </c>
      <c r="AS519" t="e">
        <f t="shared" ca="1" si="216"/>
        <v>#N/A</v>
      </c>
      <c r="AU519">
        <f t="shared" ca="1" si="217"/>
        <v>7.893001257390464E-2</v>
      </c>
      <c r="AV519">
        <f t="shared" ca="1" si="217"/>
        <v>0.44378825449167608</v>
      </c>
      <c r="AW519" t="e">
        <f t="shared" ca="1" si="217"/>
        <v>#N/A</v>
      </c>
      <c r="AX519" t="e">
        <f t="shared" ca="1" si="217"/>
        <v>#N/A</v>
      </c>
      <c r="AY519" t="e">
        <f t="shared" ca="1" si="217"/>
        <v>#N/A</v>
      </c>
    </row>
    <row r="520" spans="2:51" x14ac:dyDescent="0.2">
      <c r="B520">
        <f xml:space="preserve"> (ROW()-ROW(Bézier_t)) / (ROWS(Bézier_t) - 1)</f>
        <v>0.22119140625</v>
      </c>
      <c r="C520">
        <f t="shared" si="214"/>
        <v>0.35056672597420407</v>
      </c>
      <c r="D520">
        <f t="shared" si="214"/>
        <v>0.32264546910654934</v>
      </c>
      <c r="E520">
        <f t="shared" si="197"/>
        <v>-0.35056672597420407</v>
      </c>
      <c r="G520">
        <f t="shared" si="203"/>
        <v>7.9035600133730004E-4</v>
      </c>
      <c r="H520">
        <f t="shared" si="204"/>
        <v>2.3544623279536151E-4</v>
      </c>
      <c r="J520">
        <f t="shared" si="198"/>
        <v>0.3560124168450286</v>
      </c>
      <c r="K520" t="b">
        <f t="shared" ca="1" si="215"/>
        <v>0</v>
      </c>
      <c r="P520">
        <f xml:space="preserve"> 1 + ROW() - ROW(Shading_Count)</f>
        <v>454</v>
      </c>
      <c r="Q520">
        <f t="shared" si="199"/>
        <v>1823</v>
      </c>
      <c r="R520">
        <f t="shared" si="200"/>
        <v>9.1506118280813176E-2</v>
      </c>
      <c r="S520">
        <f t="shared" si="201"/>
        <v>0.73966761694461536</v>
      </c>
      <c r="T520">
        <f t="shared" si="202"/>
        <v>-9.1506118280813176E-2</v>
      </c>
      <c r="AO520">
        <f t="shared" ca="1" si="216"/>
        <v>4.8921315238935822E-2</v>
      </c>
      <c r="AP520">
        <f t="shared" ca="1" si="216"/>
        <v>0.4721954769375033</v>
      </c>
      <c r="AQ520" t="e">
        <f t="shared" ca="1" si="216"/>
        <v>#N/A</v>
      </c>
      <c r="AR520" t="e">
        <f t="shared" ca="1" si="216"/>
        <v>#N/A</v>
      </c>
      <c r="AS520" t="e">
        <f t="shared" ca="1" si="216"/>
        <v>#N/A</v>
      </c>
      <c r="AU520">
        <f t="shared" ca="1" si="217"/>
        <v>7.897988228519337E-2</v>
      </c>
      <c r="AV520">
        <f t="shared" ca="1" si="217"/>
        <v>0.4442711780968398</v>
      </c>
      <c r="AW520" t="e">
        <f t="shared" ca="1" si="217"/>
        <v>#N/A</v>
      </c>
      <c r="AX520" t="e">
        <f t="shared" ca="1" si="217"/>
        <v>#N/A</v>
      </c>
      <c r="AY520" t="e">
        <f t="shared" ca="1" si="217"/>
        <v>#N/A</v>
      </c>
    </row>
    <row r="521" spans="2:51" x14ac:dyDescent="0.2">
      <c r="B521">
        <f xml:space="preserve"> (ROW()-ROW(Bézier_t)) / (ROWS(Bézier_t) - 1)</f>
        <v>0.2216796875</v>
      </c>
      <c r="C521">
        <f t="shared" si="214"/>
        <v>0.3509813202079386</v>
      </c>
      <c r="D521">
        <f t="shared" si="214"/>
        <v>0.32331721657533008</v>
      </c>
      <c r="E521">
        <f t="shared" si="197"/>
        <v>-0.3509813202079386</v>
      </c>
      <c r="G521">
        <f t="shared" si="203"/>
        <v>7.8938776305390143E-4</v>
      </c>
      <c r="H521">
        <f t="shared" si="204"/>
        <v>2.3563156212546286E-4</v>
      </c>
      <c r="J521">
        <f t="shared" si="198"/>
        <v>0.35630438110423551</v>
      </c>
      <c r="K521" t="b">
        <f t="shared" ca="1" si="215"/>
        <v>0</v>
      </c>
      <c r="P521">
        <f xml:space="preserve"> 1 + ROW() - ROW(Shading_Count)</f>
        <v>455</v>
      </c>
      <c r="Q521">
        <f t="shared" si="199"/>
        <v>228</v>
      </c>
      <c r="R521">
        <f t="shared" si="200"/>
        <v>0.2185063050768804</v>
      </c>
      <c r="S521">
        <f t="shared" si="201"/>
        <v>0.16510947629066627</v>
      </c>
      <c r="T521">
        <f t="shared" si="202"/>
        <v>-0.2185063050768804</v>
      </c>
      <c r="AO521">
        <f t="shared" ca="1" si="216"/>
        <v>4.9233911121949726E-2</v>
      </c>
      <c r="AP521">
        <f t="shared" ca="1" si="216"/>
        <v>0.47213428499799376</v>
      </c>
      <c r="AQ521" t="e">
        <f t="shared" ca="1" si="216"/>
        <v>#N/A</v>
      </c>
      <c r="AR521" t="e">
        <f t="shared" ca="1" si="216"/>
        <v>#N/A</v>
      </c>
      <c r="AS521" t="e">
        <f t="shared" ca="1" si="216"/>
        <v>#N/A</v>
      </c>
      <c r="AU521">
        <f t="shared" ca="1" si="217"/>
        <v>7.9030071700056825E-2</v>
      </c>
      <c r="AV521">
        <f t="shared" ca="1" si="217"/>
        <v>0.44475403937633462</v>
      </c>
      <c r="AW521" t="e">
        <f t="shared" ca="1" si="217"/>
        <v>#N/A</v>
      </c>
      <c r="AX521" t="e">
        <f t="shared" ca="1" si="217"/>
        <v>#N/A</v>
      </c>
      <c r="AY521" t="e">
        <f t="shared" ca="1" si="217"/>
        <v>#N/A</v>
      </c>
    </row>
    <row r="522" spans="2:51" x14ac:dyDescent="0.2">
      <c r="B522">
        <f xml:space="preserve"> (ROW()-ROW(Bézier_t)) / (ROWS(Bézier_t) - 1)</f>
        <v>0.22216796875</v>
      </c>
      <c r="C522">
        <f t="shared" si="214"/>
        <v>0.3513945064914879</v>
      </c>
      <c r="D522">
        <f t="shared" si="214"/>
        <v>0.32398869616637183</v>
      </c>
      <c r="E522">
        <f t="shared" si="197"/>
        <v>-0.3513945064914879</v>
      </c>
      <c r="G522">
        <f t="shared" si="203"/>
        <v>7.8842104620493049E-4</v>
      </c>
      <c r="H522">
        <f t="shared" si="204"/>
        <v>2.3581551643486954E-4</v>
      </c>
      <c r="J522">
        <f t="shared" si="198"/>
        <v>0.35659651193761654</v>
      </c>
      <c r="K522" t="b">
        <f t="shared" ca="1" si="215"/>
        <v>0</v>
      </c>
      <c r="P522">
        <f xml:space="preserve"> 1 + ROW() - ROW(Shading_Count)</f>
        <v>456</v>
      </c>
      <c r="Q522">
        <f t="shared" si="199"/>
        <v>1822</v>
      </c>
      <c r="R522">
        <f t="shared" si="200"/>
        <v>9.1939969203667635E-2</v>
      </c>
      <c r="S522">
        <f t="shared" si="201"/>
        <v>0.73991402927678174</v>
      </c>
      <c r="T522">
        <f t="shared" si="202"/>
        <v>-9.1939969203667635E-2</v>
      </c>
      <c r="AO522">
        <f t="shared" ca="1" si="216"/>
        <v>4.9546455515114218E-2</v>
      </c>
      <c r="AP522">
        <f t="shared" ca="1" si="216"/>
        <v>0.47207259929061762</v>
      </c>
      <c r="AQ522" t="e">
        <f t="shared" ca="1" si="216"/>
        <v>#N/A</v>
      </c>
      <c r="AR522" t="e">
        <f t="shared" ca="1" si="216"/>
        <v>#N/A</v>
      </c>
      <c r="AS522" t="e">
        <f t="shared" ca="1" si="216"/>
        <v>#N/A</v>
      </c>
      <c r="AU522">
        <f t="shared" ca="1" si="217"/>
        <v>7.9080580766005937E-2</v>
      </c>
      <c r="AV522">
        <f t="shared" ca="1" si="217"/>
        <v>0.44523683782517398</v>
      </c>
      <c r="AW522" t="e">
        <f t="shared" ca="1" si="217"/>
        <v>#N/A</v>
      </c>
      <c r="AX522" t="e">
        <f t="shared" ca="1" si="217"/>
        <v>#N/A</v>
      </c>
      <c r="AY522" t="e">
        <f t="shared" ca="1" si="217"/>
        <v>#N/A</v>
      </c>
    </row>
    <row r="523" spans="2:51" x14ac:dyDescent="0.2">
      <c r="B523">
        <f xml:space="preserve"> (ROW()-ROW(Bézier_t)) / (ROWS(Bézier_t) - 1)</f>
        <v>0.22265625</v>
      </c>
      <c r="C523">
        <f t="shared" si="214"/>
        <v>0.35180628597736369</v>
      </c>
      <c r="D523">
        <f t="shared" si="214"/>
        <v>0.32465990728963551</v>
      </c>
      <c r="E523">
        <f t="shared" si="197"/>
        <v>-0.35180628597736369</v>
      </c>
      <c r="G523">
        <f t="shared" si="203"/>
        <v>7.87455850813885E-4</v>
      </c>
      <c r="H523">
        <f t="shared" si="204"/>
        <v>2.3599809689646458E-4</v>
      </c>
      <c r="J523">
        <f t="shared" si="198"/>
        <v>0.35688880376928389</v>
      </c>
      <c r="K523" t="b">
        <f t="shared" ca="1" si="215"/>
        <v>0</v>
      </c>
      <c r="P523">
        <f xml:space="preserve"> 1 + ROW() - ROW(Shading_Count)</f>
        <v>457</v>
      </c>
      <c r="Q523">
        <f t="shared" si="199"/>
        <v>229</v>
      </c>
      <c r="R523">
        <f t="shared" si="200"/>
        <v>0.21926865912973884</v>
      </c>
      <c r="S523">
        <f t="shared" si="201"/>
        <v>0.16582662903620446</v>
      </c>
      <c r="T523">
        <f t="shared" si="202"/>
        <v>-0.21926865912973884</v>
      </c>
      <c r="AO523">
        <f t="shared" ca="1" si="216"/>
        <v>4.9858948091563826E-2</v>
      </c>
      <c r="AP523">
        <f t="shared" ca="1" si="216"/>
        <v>0.47201041987988696</v>
      </c>
      <c r="AQ523" t="e">
        <f t="shared" ca="1" si="216"/>
        <v>#N/A</v>
      </c>
      <c r="AR523" t="e">
        <f t="shared" ca="1" si="216"/>
        <v>#N/A</v>
      </c>
      <c r="AS523" t="e">
        <f t="shared" ca="1" si="216"/>
        <v>#N/A</v>
      </c>
      <c r="AU523">
        <f t="shared" ca="1" si="217"/>
        <v>7.9131409430217348E-2</v>
      </c>
      <c r="AV523">
        <f t="shared" ca="1" si="217"/>
        <v>0.44571957293843739</v>
      </c>
      <c r="AW523" t="e">
        <f t="shared" ca="1" si="217"/>
        <v>#N/A</v>
      </c>
      <c r="AX523" t="e">
        <f t="shared" ca="1" si="217"/>
        <v>#N/A</v>
      </c>
      <c r="AY523" t="e">
        <f t="shared" ca="1" si="217"/>
        <v>#N/A</v>
      </c>
    </row>
    <row r="524" spans="2:51" x14ac:dyDescent="0.2">
      <c r="B524">
        <f xml:space="preserve"> (ROW()-ROW(Bézier_t)) / (ROWS(Bézier_t) - 1)</f>
        <v>0.22314453125</v>
      </c>
      <c r="C524">
        <f t="shared" si="214"/>
        <v>0.35221665981807748</v>
      </c>
      <c r="D524">
        <f t="shared" si="214"/>
        <v>0.32533084935508205</v>
      </c>
      <c r="E524">
        <f t="shared" si="197"/>
        <v>-0.35221665981807748</v>
      </c>
      <c r="G524">
        <f t="shared" si="203"/>
        <v>7.864921769018859E-4</v>
      </c>
      <c r="H524">
        <f t="shared" si="204"/>
        <v>2.3617930468687709E-4</v>
      </c>
      <c r="J524">
        <f t="shared" si="198"/>
        <v>0.35718125105949394</v>
      </c>
      <c r="K524" t="b">
        <f t="shared" ca="1" si="215"/>
        <v>0</v>
      </c>
      <c r="P524">
        <f xml:space="preserve"> 1 + ROW() - ROW(Shading_Count)</f>
        <v>458</v>
      </c>
      <c r="Q524">
        <f t="shared" si="199"/>
        <v>1821</v>
      </c>
      <c r="R524">
        <f t="shared" si="200"/>
        <v>9.237398765981189E-2</v>
      </c>
      <c r="S524">
        <f t="shared" si="201"/>
        <v>0.74015936714779673</v>
      </c>
      <c r="T524">
        <f t="shared" si="202"/>
        <v>-9.237398765981189E-2</v>
      </c>
      <c r="AO524">
        <f t="shared" ca="1" si="216"/>
        <v>5.0171388524487277E-2</v>
      </c>
      <c r="AP524">
        <f t="shared" ca="1" si="216"/>
        <v>0.47194774683083029</v>
      </c>
      <c r="AQ524" t="e">
        <f t="shared" ca="1" si="216"/>
        <v>#N/A</v>
      </c>
      <c r="AR524" t="e">
        <f t="shared" ca="1" si="216"/>
        <v>#N/A</v>
      </c>
      <c r="AS524" t="e">
        <f t="shared" ca="1" si="216"/>
        <v>#N/A</v>
      </c>
      <c r="AU524">
        <f t="shared" ca="1" si="217"/>
        <v>7.9182557639533246E-2</v>
      </c>
      <c r="AV524">
        <f t="shared" ca="1" si="217"/>
        <v>0.44620224421127042</v>
      </c>
      <c r="AW524" t="e">
        <f t="shared" ca="1" si="217"/>
        <v>#N/A</v>
      </c>
      <c r="AX524" t="e">
        <f t="shared" ca="1" si="217"/>
        <v>#N/A</v>
      </c>
      <c r="AY524" t="e">
        <f t="shared" ca="1" si="217"/>
        <v>#N/A</v>
      </c>
    </row>
    <row r="525" spans="2:51" x14ac:dyDescent="0.2">
      <c r="B525">
        <f xml:space="preserve"> (ROW()-ROW(Bézier_t)) / (ROWS(Bézier_t) - 1)</f>
        <v>0.2236328125</v>
      </c>
      <c r="C525">
        <f t="shared" si="214"/>
        <v>0.35262562916614121</v>
      </c>
      <c r="D525">
        <f t="shared" si="214"/>
        <v>0.32600152177267244</v>
      </c>
      <c r="E525">
        <f t="shared" si="197"/>
        <v>-0.35262562916614121</v>
      </c>
      <c r="G525">
        <f t="shared" si="203"/>
        <v>7.8553002448805687E-4</v>
      </c>
      <c r="H525">
        <f t="shared" si="204"/>
        <v>2.3635914098649513E-4</v>
      </c>
      <c r="J525">
        <f t="shared" si="198"/>
        <v>0.35747384830448375</v>
      </c>
      <c r="K525" t="b">
        <f t="shared" ca="1" si="215"/>
        <v>0</v>
      </c>
      <c r="P525">
        <f xml:space="preserve"> 1 + ROW() - ROW(Shading_Count)</f>
        <v>459</v>
      </c>
      <c r="Q525">
        <f t="shared" si="199"/>
        <v>230</v>
      </c>
      <c r="R525">
        <f t="shared" si="200"/>
        <v>0.22002934476477098</v>
      </c>
      <c r="S525">
        <f t="shared" si="201"/>
        <v>0.16654364725283408</v>
      </c>
      <c r="T525">
        <f t="shared" si="202"/>
        <v>-0.22002934476477098</v>
      </c>
      <c r="AO525">
        <f t="shared" ca="1" si="216"/>
        <v>5.0483776487127881E-2</v>
      </c>
      <c r="AP525">
        <f t="shared" ca="1" si="216"/>
        <v>0.47188458020899254</v>
      </c>
      <c r="AQ525" t="e">
        <f t="shared" ca="1" si="216"/>
        <v>#N/A</v>
      </c>
      <c r="AR525" t="e">
        <f t="shared" ca="1" si="216"/>
        <v>#N/A</v>
      </c>
      <c r="AS525" t="e">
        <f t="shared" ca="1" si="216"/>
        <v>#N/A</v>
      </c>
      <c r="AU525">
        <f t="shared" ca="1" si="217"/>
        <v>7.9234025340461811E-2</v>
      </c>
      <c r="AV525">
        <f t="shared" ca="1" si="217"/>
        <v>0.44668485113888523</v>
      </c>
      <c r="AW525" t="e">
        <f t="shared" ca="1" si="217"/>
        <v>#N/A</v>
      </c>
      <c r="AX525" t="e">
        <f t="shared" ca="1" si="217"/>
        <v>#N/A</v>
      </c>
      <c r="AY525" t="e">
        <f t="shared" ca="1" si="217"/>
        <v>#N/A</v>
      </c>
    </row>
    <row r="526" spans="2:51" x14ac:dyDescent="0.2">
      <c r="B526">
        <f xml:space="preserve"> (ROW()-ROW(Bézier_t)) / (ROWS(Bézier_t) - 1)</f>
        <v>0.22412109375</v>
      </c>
      <c r="C526">
        <f t="shared" si="214"/>
        <v>0.35303319517406639</v>
      </c>
      <c r="D526">
        <f t="shared" si="214"/>
        <v>0.32667192395236749</v>
      </c>
      <c r="E526">
        <f t="shared" si="197"/>
        <v>-0.35303319517406639</v>
      </c>
      <c r="G526">
        <f t="shared" si="203"/>
        <v>7.8456939358857768E-4</v>
      </c>
      <c r="H526">
        <f t="shared" si="204"/>
        <v>2.3653760697936113E-4</v>
      </c>
      <c r="J526">
        <f t="shared" si="198"/>
        <v>0.35776659003630595</v>
      </c>
      <c r="K526" t="b">
        <f t="shared" ca="1" si="215"/>
        <v>0</v>
      </c>
      <c r="P526">
        <f xml:space="preserve"> 1 + ROW() - ROW(Shading_Count)</f>
        <v>460</v>
      </c>
      <c r="Q526">
        <f t="shared" si="199"/>
        <v>1820</v>
      </c>
      <c r="R526">
        <f t="shared" si="200"/>
        <v>9.2808172496734259E-2</v>
      </c>
      <c r="S526">
        <f t="shared" si="201"/>
        <v>0.74040363114769947</v>
      </c>
      <c r="T526">
        <f t="shared" si="202"/>
        <v>-9.2808172496734259E-2</v>
      </c>
      <c r="AO526">
        <f t="shared" ca="1" si="216"/>
        <v>5.0796111652783721E-2</v>
      </c>
      <c r="AP526">
        <f t="shared" ca="1" si="216"/>
        <v>0.47182092008043464</v>
      </c>
      <c r="AQ526" t="e">
        <f t="shared" ca="1" si="216"/>
        <v>#N/A</v>
      </c>
      <c r="AR526" t="e">
        <f t="shared" ca="1" si="216"/>
        <v>#N/A</v>
      </c>
      <c r="AS526" t="e">
        <f t="shared" ca="1" si="216"/>
        <v>#N/A</v>
      </c>
      <c r="AU526">
        <f t="shared" ca="1" si="217"/>
        <v>7.9285812479177098E-2</v>
      </c>
      <c r="AV526">
        <f t="shared" ca="1" si="217"/>
        <v>0.44716739321656163</v>
      </c>
      <c r="AW526" t="e">
        <f t="shared" ca="1" si="217"/>
        <v>#N/A</v>
      </c>
      <c r="AX526" t="e">
        <f t="shared" ca="1" si="217"/>
        <v>#N/A</v>
      </c>
      <c r="AY526" t="e">
        <f t="shared" ca="1" si="217"/>
        <v>#N/A</v>
      </c>
    </row>
    <row r="527" spans="2:51" x14ac:dyDescent="0.2">
      <c r="B527">
        <f xml:space="preserve"> (ROW()-ROW(Bézier_t)) / (ROWS(Bézier_t) - 1)</f>
        <v>0.224609375</v>
      </c>
      <c r="C527">
        <f t="shared" si="214"/>
        <v>0.35343935899436479</v>
      </c>
      <c r="D527">
        <f t="shared" si="214"/>
        <v>0.3273420553041283</v>
      </c>
      <c r="E527">
        <f t="shared" si="197"/>
        <v>-0.35343935899436479</v>
      </c>
      <c r="G527">
        <f t="shared" si="203"/>
        <v>7.836102842179619E-4</v>
      </c>
      <c r="H527">
        <f t="shared" si="204"/>
        <v>2.3671470385339978E-4</v>
      </c>
      <c r="J527">
        <f t="shared" si="198"/>
        <v>0.35805947082266454</v>
      </c>
      <c r="K527" t="b">
        <f t="shared" ca="1" si="215"/>
        <v>0</v>
      </c>
      <c r="P527">
        <f xml:space="preserve"> 1 + ROW() - ROW(Shading_Count)</f>
        <v>461</v>
      </c>
      <c r="Q527">
        <f t="shared" si="199"/>
        <v>231</v>
      </c>
      <c r="R527">
        <f t="shared" si="200"/>
        <v>0.22078836313448849</v>
      </c>
      <c r="S527">
        <f t="shared" si="201"/>
        <v>0.16726053035051602</v>
      </c>
      <c r="T527">
        <f t="shared" si="202"/>
        <v>-0.22078836313448849</v>
      </c>
      <c r="AO527">
        <f t="shared" ref="AO527:AS536" ca="1" si="218" xml:space="preserve"> Bézier_DistanceFromX + COS(INDEX(Bézier_DistanceStationary_Ang,AO$64)+(Bézier_t-0.5)*Circle_AngularWidth ) * INDEX(Bézier_DistanceStationary_Dist,AO$64)</f>
        <v>5.1108393694808386E-2</v>
      </c>
      <c r="AP527">
        <f t="shared" ca="1" si="218"/>
        <v>0.47175676651173354</v>
      </c>
      <c r="AQ527" t="e">
        <f t="shared" ca="1" si="218"/>
        <v>#N/A</v>
      </c>
      <c r="AR527" t="e">
        <f t="shared" ca="1" si="218"/>
        <v>#N/A</v>
      </c>
      <c r="AS527" t="e">
        <f t="shared" ca="1" si="218"/>
        <v>#N/A</v>
      </c>
      <c r="AU527">
        <f t="shared" ref="AU527:AY536" ca="1" si="219" xml:space="preserve"> Bézier_DistanceFromY + SIN(INDEX(Bézier_DistanceStationary_Ang,AU$64)+(Bézier_t-0.5)*Circle_AngularWidth ) * INDEX(Bézier_DistanceStationary_Dist,AU$64)</f>
        <v>7.9337919001519042E-2</v>
      </c>
      <c r="AV527">
        <f t="shared" ca="1" si="219"/>
        <v>0.447649869939647</v>
      </c>
      <c r="AW527" t="e">
        <f t="shared" ca="1" si="219"/>
        <v>#N/A</v>
      </c>
      <c r="AX527" t="e">
        <f t="shared" ca="1" si="219"/>
        <v>#N/A</v>
      </c>
      <c r="AY527" t="e">
        <f t="shared" ca="1" si="219"/>
        <v>#N/A</v>
      </c>
    </row>
    <row r="528" spans="2:51" x14ac:dyDescent="0.2">
      <c r="B528">
        <f xml:space="preserve"> (ROW()-ROW(Bézier_t)) / (ROWS(Bézier_t) - 1)</f>
        <v>0.22509765625</v>
      </c>
      <c r="C528">
        <f t="shared" si="214"/>
        <v>0.3538441217795481</v>
      </c>
      <c r="D528">
        <f t="shared" si="214"/>
        <v>0.32801191523791556</v>
      </c>
      <c r="E528">
        <f t="shared" si="197"/>
        <v>-0.3538441217795481</v>
      </c>
      <c r="G528">
        <f t="shared" si="203"/>
        <v>7.8265269638763083E-4</v>
      </c>
      <c r="H528">
        <f t="shared" si="204"/>
        <v>2.3689043280001966E-4</v>
      </c>
      <c r="J528">
        <f t="shared" si="198"/>
        <v>0.35835248526675018</v>
      </c>
      <c r="K528" t="b">
        <f t="shared" ca="1" si="215"/>
        <v>0</v>
      </c>
      <c r="P528">
        <f xml:space="preserve"> 1 + ROW() - ROW(Shading_Count)</f>
        <v>462</v>
      </c>
      <c r="Q528">
        <f t="shared" si="199"/>
        <v>1819</v>
      </c>
      <c r="R528">
        <f t="shared" si="200"/>
        <v>9.3242522561922669E-2</v>
      </c>
      <c r="S528">
        <f t="shared" si="201"/>
        <v>0.74064682186652908</v>
      </c>
      <c r="T528">
        <f t="shared" si="202"/>
        <v>-9.3242522561922669E-2</v>
      </c>
      <c r="AO528">
        <f t="shared" ca="1" si="218"/>
        <v>5.142062228661054E-2</v>
      </c>
      <c r="AP528">
        <f t="shared" ca="1" si="218"/>
        <v>0.47169211956998253</v>
      </c>
      <c r="AQ528" t="e">
        <f t="shared" ca="1" si="218"/>
        <v>#N/A</v>
      </c>
      <c r="AR528" t="e">
        <f t="shared" ca="1" si="218"/>
        <v>#N/A</v>
      </c>
      <c r="AS528" t="e">
        <f t="shared" ca="1" si="218"/>
        <v>#N/A</v>
      </c>
      <c r="AU528">
        <f t="shared" ca="1" si="219"/>
        <v>7.9390344852993455E-2</v>
      </c>
      <c r="AV528">
        <f t="shared" ca="1" si="219"/>
        <v>0.44813228080355705</v>
      </c>
      <c r="AW528" t="e">
        <f t="shared" ca="1" si="219"/>
        <v>#N/A</v>
      </c>
      <c r="AX528" t="e">
        <f t="shared" ca="1" si="219"/>
        <v>#N/A</v>
      </c>
      <c r="AY528" t="e">
        <f t="shared" ca="1" si="219"/>
        <v>#N/A</v>
      </c>
    </row>
    <row r="529" spans="2:51" x14ac:dyDescent="0.2">
      <c r="B529">
        <f xml:space="preserve"> (ROW()-ROW(Bézier_t)) / (ROWS(Bézier_t) - 1)</f>
        <v>0.2255859375</v>
      </c>
      <c r="C529">
        <f t="shared" si="214"/>
        <v>0.35424748468212786</v>
      </c>
      <c r="D529">
        <f t="shared" si="214"/>
        <v>0.32868150316369044</v>
      </c>
      <c r="E529">
        <f t="shared" si="197"/>
        <v>-0.35424748468212786</v>
      </c>
      <c r="G529">
        <f t="shared" si="203"/>
        <v>7.816966301072676E-4</v>
      </c>
      <c r="H529">
        <f t="shared" si="204"/>
        <v>2.3706479501463555E-4</v>
      </c>
      <c r="J529">
        <f t="shared" si="198"/>
        <v>0.35864562800707472</v>
      </c>
      <c r="K529" t="b">
        <f t="shared" ca="1" si="215"/>
        <v>0</v>
      </c>
      <c r="P529">
        <f xml:space="preserve"> 1 + ROW() - ROW(Shading_Count)</f>
        <v>463</v>
      </c>
      <c r="Q529">
        <f t="shared" si="199"/>
        <v>232</v>
      </c>
      <c r="R529">
        <f t="shared" si="200"/>
        <v>0.22154571539140311</v>
      </c>
      <c r="S529">
        <f t="shared" si="201"/>
        <v>0.16797727773921131</v>
      </c>
      <c r="T529">
        <f t="shared" si="202"/>
        <v>-0.22154571539140311</v>
      </c>
      <c r="AO529">
        <f t="shared" ca="1" si="218"/>
        <v>5.173279710165523E-2</v>
      </c>
      <c r="AP529">
        <f t="shared" ca="1" si="218"/>
        <v>0.47162697932279063</v>
      </c>
      <c r="AQ529" t="e">
        <f t="shared" ca="1" si="218"/>
        <v>#N/A</v>
      </c>
      <c r="AR529" t="e">
        <f t="shared" ca="1" si="218"/>
        <v>#N/A</v>
      </c>
      <c r="AS529" t="e">
        <f t="shared" ca="1" si="218"/>
        <v>#N/A</v>
      </c>
      <c r="AU529">
        <f t="shared" ca="1" si="219"/>
        <v>7.9443089978772363E-2</v>
      </c>
      <c r="AV529">
        <f t="shared" ca="1" si="219"/>
        <v>0.4486146253037766</v>
      </c>
      <c r="AW529" t="e">
        <f t="shared" ca="1" si="219"/>
        <v>#N/A</v>
      </c>
      <c r="AX529" t="e">
        <f t="shared" ca="1" si="219"/>
        <v>#N/A</v>
      </c>
      <c r="AY529" t="e">
        <f t="shared" ca="1" si="219"/>
        <v>#N/A</v>
      </c>
    </row>
    <row r="530" spans="2:51" x14ac:dyDescent="0.2">
      <c r="B530">
        <f xml:space="preserve"> (ROW()-ROW(Bézier_t)) / (ROWS(Bézier_t) - 1)</f>
        <v>0.22607421875</v>
      </c>
      <c r="C530">
        <f t="shared" si="214"/>
        <v>0.35464944885461597</v>
      </c>
      <c r="D530">
        <f t="shared" si="214"/>
        <v>0.32935081849141368</v>
      </c>
      <c r="E530">
        <f t="shared" si="197"/>
        <v>-0.35464944885461597</v>
      </c>
      <c r="G530">
        <f t="shared" si="203"/>
        <v>7.8074208538372143E-4</v>
      </c>
      <c r="H530">
        <f t="shared" si="204"/>
        <v>2.3723779169607321E-4</v>
      </c>
      <c r="J530">
        <f t="shared" si="198"/>
        <v>0.35893889371730697</v>
      </c>
      <c r="K530" t="b">
        <f t="shared" ca="1" si="215"/>
        <v>0</v>
      </c>
      <c r="P530">
        <f xml:space="preserve"> 1 + ROW() - ROW(Shading_Count)</f>
        <v>464</v>
      </c>
      <c r="Q530">
        <f t="shared" si="199"/>
        <v>1818</v>
      </c>
      <c r="R530">
        <f t="shared" si="200"/>
        <v>9.3677036702865812E-2</v>
      </c>
      <c r="S530">
        <f t="shared" si="201"/>
        <v>0.74088893989432458</v>
      </c>
      <c r="T530">
        <f t="shared" si="202"/>
        <v>-9.3677036702865812E-2</v>
      </c>
      <c r="AO530">
        <f t="shared" ca="1" si="218"/>
        <v>5.2044917813463452E-2</v>
      </c>
      <c r="AP530">
        <f t="shared" ca="1" si="218"/>
        <v>0.47156134583828285</v>
      </c>
      <c r="AQ530" t="e">
        <f t="shared" ca="1" si="218"/>
        <v>#N/A</v>
      </c>
      <c r="AR530" t="e">
        <f t="shared" ca="1" si="218"/>
        <v>#N/A</v>
      </c>
      <c r="AS530" t="e">
        <f t="shared" ca="1" si="218"/>
        <v>#N/A</v>
      </c>
      <c r="AU530">
        <f t="shared" ca="1" si="219"/>
        <v>7.9496154323693891E-2</v>
      </c>
      <c r="AV530">
        <f t="shared" ca="1" si="219"/>
        <v>0.44909690293585969</v>
      </c>
      <c r="AW530" t="e">
        <f t="shared" ca="1" si="219"/>
        <v>#N/A</v>
      </c>
      <c r="AX530" t="e">
        <f t="shared" ca="1" si="219"/>
        <v>#N/A</v>
      </c>
      <c r="AY530" t="e">
        <f t="shared" ca="1" si="219"/>
        <v>#N/A</v>
      </c>
    </row>
    <row r="531" spans="2:51" x14ac:dyDescent="0.2">
      <c r="B531">
        <f xml:space="preserve"> (ROW()-ROW(Bézier_t)) / (ROWS(Bézier_t) - 1)</f>
        <v>0.2265625</v>
      </c>
      <c r="C531">
        <f t="shared" ref="C531:D550" si="220" xml:space="preserve"> ((a_*Bézier_t+b_)*Bézier_t+c_)*Bézier_t+Control0</f>
        <v>0.35505001544952397</v>
      </c>
      <c r="D531">
        <f t="shared" si="220"/>
        <v>0.33001986063104638</v>
      </c>
      <c r="E531">
        <f t="shared" si="197"/>
        <v>-0.35505001544952397</v>
      </c>
      <c r="G531">
        <f t="shared" si="203"/>
        <v>7.797890622216352E-4</v>
      </c>
      <c r="H531">
        <f t="shared" si="204"/>
        <v>2.374094240471124E-4</v>
      </c>
      <c r="J531">
        <f t="shared" si="198"/>
        <v>0.35923227710610656</v>
      </c>
      <c r="K531" t="b">
        <f t="shared" ca="1" si="215"/>
        <v>0</v>
      </c>
      <c r="P531">
        <f xml:space="preserve"> 1 + ROW() - ROW(Shading_Count)</f>
        <v>465</v>
      </c>
      <c r="Q531">
        <f t="shared" si="199"/>
        <v>233</v>
      </c>
      <c r="R531">
        <f t="shared" si="200"/>
        <v>0.22230140268802645</v>
      </c>
      <c r="S531">
        <f t="shared" si="201"/>
        <v>0.16869388882888081</v>
      </c>
      <c r="T531">
        <f t="shared" si="202"/>
        <v>-0.22230140268802645</v>
      </c>
      <c r="AO531">
        <f t="shared" ca="1" si="218"/>
        <v>5.2356984095612895E-2</v>
      </c>
      <c r="AP531">
        <f t="shared" ca="1" si="218"/>
        <v>0.47149521918510018</v>
      </c>
      <c r="AQ531" t="e">
        <f t="shared" ca="1" si="218"/>
        <v>#N/A</v>
      </c>
      <c r="AR531" t="e">
        <f t="shared" ca="1" si="218"/>
        <v>#N/A</v>
      </c>
      <c r="AS531" t="e">
        <f t="shared" ca="1" si="218"/>
        <v>#N/A</v>
      </c>
      <c r="AU531">
        <f t="shared" ca="1" si="219"/>
        <v>7.9549537832262041E-2</v>
      </c>
      <c r="AV531">
        <f t="shared" ca="1" si="219"/>
        <v>0.44957911319543026</v>
      </c>
      <c r="AW531" t="e">
        <f t="shared" ca="1" si="219"/>
        <v>#N/A</v>
      </c>
      <c r="AX531" t="e">
        <f t="shared" ca="1" si="219"/>
        <v>#N/A</v>
      </c>
      <c r="AY531" t="e">
        <f t="shared" ca="1" si="219"/>
        <v>#N/A</v>
      </c>
    </row>
    <row r="532" spans="2:51" x14ac:dyDescent="0.2">
      <c r="B532">
        <f xml:space="preserve"> (ROW()-ROW(Bézier_t)) / (ROWS(Bézier_t) - 1)</f>
        <v>0.22705078125</v>
      </c>
      <c r="C532">
        <f t="shared" si="220"/>
        <v>0.35544918561936362</v>
      </c>
      <c r="D532">
        <f t="shared" si="220"/>
        <v>0.33068862899254925</v>
      </c>
      <c r="E532">
        <f t="shared" si="197"/>
        <v>-0.35544918561936362</v>
      </c>
      <c r="G532">
        <f t="shared" si="203"/>
        <v>7.7883756062290996E-4</v>
      </c>
      <c r="H532">
        <f t="shared" si="204"/>
        <v>2.3757969327396886E-4</v>
      </c>
      <c r="J532">
        <f t="shared" si="198"/>
        <v>0.35952577291695909</v>
      </c>
      <c r="K532" t="b">
        <f t="shared" ca="1" si="215"/>
        <v>0</v>
      </c>
      <c r="P532">
        <f xml:space="preserve"> 1 + ROW() - ROW(Shading_Count)</f>
        <v>466</v>
      </c>
      <c r="Q532">
        <f t="shared" si="199"/>
        <v>1817</v>
      </c>
      <c r="R532">
        <f t="shared" si="200"/>
        <v>9.4111713767051616E-2</v>
      </c>
      <c r="S532">
        <f t="shared" si="201"/>
        <v>0.7411299858211251</v>
      </c>
      <c r="T532">
        <f t="shared" si="202"/>
        <v>-9.4111713767051616E-2</v>
      </c>
      <c r="AO532">
        <f t="shared" ca="1" si="218"/>
        <v>5.2668995621738109E-2</v>
      </c>
      <c r="AP532">
        <f t="shared" ca="1" si="218"/>
        <v>0.47142859943239918</v>
      </c>
      <c r="AQ532" t="e">
        <f t="shared" ca="1" si="218"/>
        <v>#N/A</v>
      </c>
      <c r="AR532" t="e">
        <f t="shared" ca="1" si="218"/>
        <v>#N/A</v>
      </c>
      <c r="AS532" t="e">
        <f t="shared" ca="1" si="218"/>
        <v>#N/A</v>
      </c>
      <c r="AU532">
        <f t="shared" ca="1" si="219"/>
        <v>7.9603240448647417E-2</v>
      </c>
      <c r="AV532">
        <f t="shared" ca="1" si="219"/>
        <v>0.45006125557818277</v>
      </c>
      <c r="AW532" t="e">
        <f t="shared" ca="1" si="219"/>
        <v>#N/A</v>
      </c>
      <c r="AX532" t="e">
        <f t="shared" ca="1" si="219"/>
        <v>#N/A</v>
      </c>
      <c r="AY532" t="e">
        <f t="shared" ca="1" si="219"/>
        <v>#N/A</v>
      </c>
    </row>
    <row r="533" spans="2:51" x14ac:dyDescent="0.2">
      <c r="B533">
        <f xml:space="preserve"> (ROW()-ROW(Bézier_t)) / (ROWS(Bézier_t) - 1)</f>
        <v>0.2275390625</v>
      </c>
      <c r="C533">
        <f t="shared" si="220"/>
        <v>0.3558469605166466</v>
      </c>
      <c r="D533">
        <f t="shared" si="220"/>
        <v>0.33135712298588338</v>
      </c>
      <c r="E533">
        <f t="shared" si="197"/>
        <v>-0.3558469605166466</v>
      </c>
      <c r="G533">
        <f t="shared" si="203"/>
        <v>7.7788758058751795E-4</v>
      </c>
      <c r="H533">
        <f t="shared" si="204"/>
        <v>2.3774860058681897E-4</v>
      </c>
      <c r="J533">
        <f t="shared" si="198"/>
        <v>0.35981937592801072</v>
      </c>
      <c r="K533" t="b">
        <f t="shared" ca="1" si="215"/>
        <v>0</v>
      </c>
      <c r="P533">
        <f xml:space="preserve"> 1 + ROW() - ROW(Shading_Count)</f>
        <v>467</v>
      </c>
      <c r="Q533">
        <f t="shared" si="199"/>
        <v>234</v>
      </c>
      <c r="R533">
        <f t="shared" si="200"/>
        <v>0.22305542617687027</v>
      </c>
      <c r="S533">
        <f t="shared" si="201"/>
        <v>0.16941036302948542</v>
      </c>
      <c r="T533">
        <f t="shared" si="202"/>
        <v>-0.22305542617687027</v>
      </c>
      <c r="AO533">
        <f t="shared" ca="1" si="218"/>
        <v>5.2980952065530877E-2</v>
      </c>
      <c r="AP533">
        <f t="shared" ca="1" si="218"/>
        <v>0.47136148664985217</v>
      </c>
      <c r="AQ533" t="e">
        <f t="shared" ca="1" si="218"/>
        <v>#N/A</v>
      </c>
      <c r="AR533" t="e">
        <f t="shared" ca="1" si="218"/>
        <v>#N/A</v>
      </c>
      <c r="AS533" t="e">
        <f t="shared" ca="1" si="218"/>
        <v>#N/A</v>
      </c>
      <c r="AU533">
        <f t="shared" ca="1" si="219"/>
        <v>7.9657262116686667E-2</v>
      </c>
      <c r="AV533">
        <f t="shared" ca="1" si="219"/>
        <v>0.45054332957988275</v>
      </c>
      <c r="AW533" t="e">
        <f t="shared" ca="1" si="219"/>
        <v>#N/A</v>
      </c>
      <c r="AX533" t="e">
        <f t="shared" ca="1" si="219"/>
        <v>#N/A</v>
      </c>
      <c r="AY533" t="e">
        <f t="shared" ca="1" si="219"/>
        <v>#N/A</v>
      </c>
    </row>
    <row r="534" spans="2:51" x14ac:dyDescent="0.2">
      <c r="B534">
        <f xml:space="preserve"> (ROW()-ROW(Bézier_t)) / (ROWS(Bézier_t) - 1)</f>
        <v>0.22802734375</v>
      </c>
      <c r="C534">
        <f t="shared" si="220"/>
        <v>0.35624334129388446</v>
      </c>
      <c r="D534">
        <f t="shared" si="220"/>
        <v>0.3320253420210097</v>
      </c>
      <c r="E534">
        <f t="shared" si="197"/>
        <v>-0.35624334129388446</v>
      </c>
      <c r="G534">
        <f t="shared" si="203"/>
        <v>7.7693912211243056E-4</v>
      </c>
      <c r="H534">
        <f t="shared" si="204"/>
        <v>2.3791614719932019E-4</v>
      </c>
      <c r="J534">
        <f t="shared" si="198"/>
        <v>0.36011308095190231</v>
      </c>
      <c r="K534" t="b">
        <f t="shared" ca="1" si="215"/>
        <v>0</v>
      </c>
      <c r="P534">
        <f xml:space="preserve"> 1 + ROW() - ROW(Shading_Count)</f>
        <v>468</v>
      </c>
      <c r="Q534">
        <f t="shared" si="199"/>
        <v>1816</v>
      </c>
      <c r="R534">
        <f t="shared" si="200"/>
        <v>9.4546552601968786E-2</v>
      </c>
      <c r="S534">
        <f t="shared" si="201"/>
        <v>0.74136996023696977</v>
      </c>
      <c r="T534">
        <f t="shared" si="202"/>
        <v>-9.4546552601968786E-2</v>
      </c>
      <c r="AO534">
        <f t="shared" ca="1" si="218"/>
        <v>5.3292853100740896E-2</v>
      </c>
      <c r="AP534">
        <f t="shared" ca="1" si="218"/>
        <v>0.47129388090764707</v>
      </c>
      <c r="AQ534" t="e">
        <f t="shared" ca="1" si="218"/>
        <v>#N/A</v>
      </c>
      <c r="AR534" t="e">
        <f t="shared" ca="1" si="218"/>
        <v>#N/A</v>
      </c>
      <c r="AS534" t="e">
        <f t="shared" ca="1" si="218"/>
        <v>#N/A</v>
      </c>
      <c r="AU534">
        <f t="shared" ca="1" si="219"/>
        <v>7.9711602779882762E-2</v>
      </c>
      <c r="AV534">
        <f t="shared" ca="1" si="219"/>
        <v>0.45102533469636719</v>
      </c>
      <c r="AW534" t="e">
        <f t="shared" ca="1" si="219"/>
        <v>#N/A</v>
      </c>
      <c r="AX534" t="e">
        <f t="shared" ca="1" si="219"/>
        <v>#N/A</v>
      </c>
      <c r="AY534" t="e">
        <f t="shared" ca="1" si="219"/>
        <v>#N/A</v>
      </c>
    </row>
    <row r="535" spans="2:51" x14ac:dyDescent="0.2">
      <c r="B535">
        <f xml:space="preserve"> (ROW()-ROW(Bézier_t)) / (ROWS(Bézier_t) - 1)</f>
        <v>0.228515625</v>
      </c>
      <c r="C535">
        <f t="shared" si="220"/>
        <v>0.35663832910358911</v>
      </c>
      <c r="D535">
        <f t="shared" si="220"/>
        <v>0.33269328550788907</v>
      </c>
      <c r="E535">
        <f t="shared" si="197"/>
        <v>-0.35663832910358911</v>
      </c>
      <c r="G535">
        <f t="shared" si="203"/>
        <v>7.7599218519251441E-4</v>
      </c>
      <c r="H535">
        <f t="shared" si="204"/>
        <v>2.3808233432884068E-4</v>
      </c>
      <c r="J535">
        <f t="shared" si="198"/>
        <v>0.36040688283560451</v>
      </c>
      <c r="K535" t="b">
        <f t="shared" ca="1" si="215"/>
        <v>0</v>
      </c>
      <c r="P535">
        <f xml:space="preserve"> 1 + ROW() - ROW(Shading_Count)</f>
        <v>469</v>
      </c>
      <c r="Q535">
        <f t="shared" si="199"/>
        <v>235</v>
      </c>
      <c r="R535">
        <f t="shared" si="200"/>
        <v>0.22380778701044624</v>
      </c>
      <c r="S535">
        <f t="shared" si="201"/>
        <v>0.17012669975098615</v>
      </c>
      <c r="T535">
        <f t="shared" si="202"/>
        <v>-0.22380778701044624</v>
      </c>
      <c r="AO535">
        <f t="shared" ca="1" si="218"/>
        <v>5.3604698401175252E-2</v>
      </c>
      <c r="AP535">
        <f t="shared" ca="1" si="218"/>
        <v>0.47122578227648743</v>
      </c>
      <c r="AQ535" t="e">
        <f t="shared" ca="1" si="218"/>
        <v>#N/A</v>
      </c>
      <c r="AR535" t="e">
        <f t="shared" ca="1" si="218"/>
        <v>#N/A</v>
      </c>
      <c r="AS535" t="e">
        <f t="shared" ca="1" si="218"/>
        <v>#N/A</v>
      </c>
      <c r="AU535">
        <f t="shared" ca="1" si="219"/>
        <v>7.9766262381405051E-2</v>
      </c>
      <c r="AV535">
        <f t="shared" ca="1" si="219"/>
        <v>0.45150727042354499</v>
      </c>
      <c r="AW535" t="e">
        <f t="shared" ca="1" si="219"/>
        <v>#N/A</v>
      </c>
      <c r="AX535" t="e">
        <f t="shared" ca="1" si="219"/>
        <v>#N/A</v>
      </c>
      <c r="AY535" t="e">
        <f t="shared" ca="1" si="219"/>
        <v>#N/A</v>
      </c>
    </row>
    <row r="536" spans="2:51" x14ac:dyDescent="0.2">
      <c r="B536">
        <f xml:space="preserve"> (ROW()-ROW(Bézier_t)) / (ROWS(Bézier_t) - 1)</f>
        <v>0.22900390625</v>
      </c>
      <c r="C536">
        <f t="shared" si="220"/>
        <v>0.35703192509827208</v>
      </c>
      <c r="D536">
        <f t="shared" si="220"/>
        <v>0.33336095285648243</v>
      </c>
      <c r="E536">
        <f t="shared" si="197"/>
        <v>-0.35703192509827208</v>
      </c>
      <c r="G536">
        <f t="shared" si="203"/>
        <v>7.7504676981983737E-4</v>
      </c>
      <c r="H536">
        <f t="shared" si="204"/>
        <v>2.3824716319645269E-4</v>
      </c>
      <c r="J536">
        <f t="shared" si="198"/>
        <v>0.36070077646025128</v>
      </c>
      <c r="K536" t="b">
        <f t="shared" ca="1" si="215"/>
        <v>0</v>
      </c>
      <c r="P536">
        <f xml:space="preserve"> 1 + ROW() - ROW(Shading_Count)</f>
        <v>470</v>
      </c>
      <c r="Q536">
        <f t="shared" si="199"/>
        <v>1815</v>
      </c>
      <c r="R536">
        <f t="shared" si="200"/>
        <v>9.4981552055105639E-2</v>
      </c>
      <c r="S536">
        <f t="shared" si="201"/>
        <v>0.74160886373189749</v>
      </c>
      <c r="T536">
        <f t="shared" si="202"/>
        <v>-9.4981552055105639E-2</v>
      </c>
      <c r="AO536">
        <f t="shared" ca="1" si="218"/>
        <v>5.3916487640699867E-2</v>
      </c>
      <c r="AP536">
        <f t="shared" ca="1" si="218"/>
        <v>0.47115719082759216</v>
      </c>
      <c r="AQ536" t="e">
        <f t="shared" ca="1" si="218"/>
        <v>#N/A</v>
      </c>
      <c r="AR536" t="e">
        <f t="shared" ca="1" si="218"/>
        <v>#N/A</v>
      </c>
      <c r="AS536" t="e">
        <f t="shared" ca="1" si="218"/>
        <v>#N/A</v>
      </c>
      <c r="AU536">
        <f t="shared" ca="1" si="219"/>
        <v>7.9821240864089482E-2</v>
      </c>
      <c r="AV536">
        <f t="shared" ca="1" si="219"/>
        <v>0.45198913625739789</v>
      </c>
      <c r="AW536" t="e">
        <f t="shared" ca="1" si="219"/>
        <v>#N/A</v>
      </c>
      <c r="AX536" t="e">
        <f t="shared" ca="1" si="219"/>
        <v>#N/A</v>
      </c>
      <c r="AY536" t="e">
        <f t="shared" ca="1" si="219"/>
        <v>#N/A</v>
      </c>
    </row>
    <row r="537" spans="2:51" x14ac:dyDescent="0.2">
      <c r="B537">
        <f xml:space="preserve"> (ROW()-ROW(Bézier_t)) / (ROWS(Bézier_t) - 1)</f>
        <v>0.2294921875</v>
      </c>
      <c r="C537">
        <f t="shared" si="220"/>
        <v>0.35742413043044513</v>
      </c>
      <c r="D537">
        <f t="shared" si="220"/>
        <v>0.3340283434767507</v>
      </c>
      <c r="E537">
        <f t="shared" si="197"/>
        <v>-0.35742413043044513</v>
      </c>
      <c r="G537">
        <f t="shared" si="203"/>
        <v>7.7410287598421738E-4</v>
      </c>
      <c r="H537">
        <f t="shared" si="204"/>
        <v>2.3841063502686645E-4</v>
      </c>
      <c r="J537">
        <f t="shared" si="198"/>
        <v>0.36099475674097525</v>
      </c>
      <c r="K537" t="b">
        <f t="shared" ca="1" si="215"/>
        <v>0</v>
      </c>
      <c r="P537">
        <f xml:space="preserve"> 1 + ROW() - ROW(Shading_Count)</f>
        <v>471</v>
      </c>
      <c r="Q537">
        <f t="shared" si="199"/>
        <v>236</v>
      </c>
      <c r="R537">
        <f t="shared" si="200"/>
        <v>0.22455848634126599</v>
      </c>
      <c r="S537">
        <f t="shared" si="201"/>
        <v>0.17084289840334385</v>
      </c>
      <c r="T537">
        <f t="shared" si="202"/>
        <v>-0.22455848634126599</v>
      </c>
      <c r="AO537">
        <f t="shared" ref="AO537:AS546" ca="1" si="221" xml:space="preserve"> Bézier_DistanceFromX + COS(INDEX(Bézier_DistanceStationary_Ang,AO$64)+(Bézier_t-0.5)*Circle_AngularWidth ) * INDEX(Bézier_DistanceStationary_Dist,AO$64)</f>
        <v>5.4228220493238985E-2</v>
      </c>
      <c r="AP537">
        <f t="shared" ca="1" si="221"/>
        <v>0.47108810663269562</v>
      </c>
      <c r="AQ537" t="e">
        <f t="shared" ca="1" si="221"/>
        <v>#N/A</v>
      </c>
      <c r="AR537" t="e">
        <f t="shared" ca="1" si="221"/>
        <v>#N/A</v>
      </c>
      <c r="AS537" t="e">
        <f t="shared" ca="1" si="221"/>
        <v>#N/A</v>
      </c>
      <c r="AU537">
        <f t="shared" ref="AU537:AY546" ca="1" si="222" xml:space="preserve"> Bézier_DistanceFromY + SIN(INDEX(Bézier_DistanceStationary_Ang,AU$64)+(Bézier_t-0.5)*Circle_AngularWidth ) * INDEX(Bézier_DistanceStationary_Dist,AU$64)</f>
        <v>7.9876538170438383E-2</v>
      </c>
      <c r="AV537">
        <f t="shared" ca="1" si="222"/>
        <v>0.45247093169398045</v>
      </c>
      <c r="AW537" t="e">
        <f t="shared" ca="1" si="222"/>
        <v>#N/A</v>
      </c>
      <c r="AX537" t="e">
        <f t="shared" ca="1" si="222"/>
        <v>#N/A</v>
      </c>
      <c r="AY537" t="e">
        <f t="shared" ca="1" si="222"/>
        <v>#N/A</v>
      </c>
    </row>
    <row r="538" spans="2:51" x14ac:dyDescent="0.2">
      <c r="B538">
        <f xml:space="preserve"> (ROW()-ROW(Bézier_t)) / (ROWS(Bézier_t) - 1)</f>
        <v>0.22998046875</v>
      </c>
      <c r="C538">
        <f t="shared" si="220"/>
        <v>0.35781494625261995</v>
      </c>
      <c r="D538">
        <f t="shared" si="220"/>
        <v>0.33469545677865487</v>
      </c>
      <c r="E538">
        <f t="shared" si="197"/>
        <v>-0.35781494625261995</v>
      </c>
      <c r="G538">
        <f t="shared" si="203"/>
        <v>7.7316050367285077E-4</v>
      </c>
      <c r="H538">
        <f t="shared" si="204"/>
        <v>2.3857275104846302E-4</v>
      </c>
      <c r="J538">
        <f t="shared" si="198"/>
        <v>0.36128881862674145</v>
      </c>
      <c r="K538" t="b">
        <f t="shared" ca="1" si="215"/>
        <v>0</v>
      </c>
      <c r="P538">
        <f xml:space="preserve"> 1 + ROW() - ROW(Shading_Count)</f>
        <v>472</v>
      </c>
      <c r="Q538">
        <f t="shared" si="199"/>
        <v>1814</v>
      </c>
      <c r="R538">
        <f t="shared" si="200"/>
        <v>9.5416710973950103E-2</v>
      </c>
      <c r="S538">
        <f t="shared" si="201"/>
        <v>0.7418466968959474</v>
      </c>
      <c r="T538">
        <f t="shared" si="202"/>
        <v>-9.5416710973950103E-2</v>
      </c>
      <c r="AO538">
        <f t="shared" ca="1" si="221"/>
        <v>5.4539896632775829E-2</v>
      </c>
      <c r="AP538">
        <f t="shared" ca="1" si="221"/>
        <v>0.47101852976404768</v>
      </c>
      <c r="AQ538" t="e">
        <f t="shared" ca="1" si="221"/>
        <v>#N/A</v>
      </c>
      <c r="AR538" t="e">
        <f t="shared" ca="1" si="221"/>
        <v>#N/A</v>
      </c>
      <c r="AS538" t="e">
        <f t="shared" ca="1" si="221"/>
        <v>#N/A</v>
      </c>
      <c r="AU538">
        <f t="shared" ca="1" si="222"/>
        <v>7.9932154242620679E-2</v>
      </c>
      <c r="AV538">
        <f t="shared" ca="1" si="222"/>
        <v>0.45295265622942094</v>
      </c>
      <c r="AW538" t="e">
        <f t="shared" ca="1" si="222"/>
        <v>#N/A</v>
      </c>
      <c r="AX538" t="e">
        <f t="shared" ca="1" si="222"/>
        <v>#N/A</v>
      </c>
      <c r="AY538" t="e">
        <f t="shared" ca="1" si="222"/>
        <v>#N/A</v>
      </c>
    </row>
    <row r="539" spans="2:51" x14ac:dyDescent="0.2">
      <c r="B539">
        <f xml:space="preserve"> (ROW()-ROW(Bézier_t)) / (ROWS(Bézier_t) - 1)</f>
        <v>0.23046875</v>
      </c>
      <c r="C539">
        <f t="shared" si="220"/>
        <v>0.35820437371730807</v>
      </c>
      <c r="D539">
        <f t="shared" si="220"/>
        <v>0.33536229217215585</v>
      </c>
      <c r="E539">
        <f t="shared" ref="E539:E602" si="223" xml:space="preserve"> -Bézier_X</f>
        <v>-0.35820437371730807</v>
      </c>
      <c r="G539">
        <f t="shared" si="203"/>
        <v>7.7221965287023844E-4</v>
      </c>
      <c r="H539">
        <f t="shared" si="204"/>
        <v>2.3873351249322779E-4</v>
      </c>
      <c r="J539">
        <f t="shared" ref="J539:J602" si="224" xml:space="preserve"> SQRT( (Bézier_X-Bézier_DistanceFromX)^2 + (Bézier_Y-Bézier_DistanceFromY)^2 )</f>
        <v>0.3615829571001819</v>
      </c>
      <c r="K539" t="b">
        <f t="shared" ca="1" si="215"/>
        <v>0</v>
      </c>
      <c r="P539">
        <f xml:space="preserve"> 1 + ROW() - ROW(Shading_Count)</f>
        <v>473</v>
      </c>
      <c r="Q539">
        <f t="shared" ref="Q539:Q602" si="225" xml:space="preserve"> IF(MOD(Shading_Count,2)=1, (Shading_Count+1)/2, ROWS(Bézier_t)+1-Shading_Count/2)</f>
        <v>237</v>
      </c>
      <c r="R539">
        <f t="shared" ref="R539:R602" si="226" xml:space="preserve"> INDEX(Bézier_X, Shading_Bezier_Row )</f>
        <v>0.22530752532184128</v>
      </c>
      <c r="S539">
        <f t="shared" ref="S539:S602" si="227" xml:space="preserve"> INDEX(Bézier_Y, Shading_Bezier_Row )</f>
        <v>0.17155895839651947</v>
      </c>
      <c r="T539">
        <f t="shared" ref="T539:T602" si="228" xml:space="preserve"> -Shading_X</f>
        <v>-0.22530752532184128</v>
      </c>
      <c r="AO539">
        <f t="shared" ca="1" si="221"/>
        <v>5.4851515733353201E-2</v>
      </c>
      <c r="AP539">
        <f t="shared" ca="1" si="221"/>
        <v>0.47094846029441295</v>
      </c>
      <c r="AQ539" t="e">
        <f t="shared" ca="1" si="221"/>
        <v>#N/A</v>
      </c>
      <c r="AR539" t="e">
        <f t="shared" ca="1" si="221"/>
        <v>#N/A</v>
      </c>
      <c r="AS539" t="e">
        <f t="shared" ca="1" si="221"/>
        <v>#N/A</v>
      </c>
      <c r="AU539">
        <f t="shared" ca="1" si="222"/>
        <v>7.9988089022471953E-2</v>
      </c>
      <c r="AV539">
        <f t="shared" ca="1" si="222"/>
        <v>0.45343430935992191</v>
      </c>
      <c r="AW539" t="e">
        <f t="shared" ca="1" si="222"/>
        <v>#N/A</v>
      </c>
      <c r="AX539" t="e">
        <f t="shared" ca="1" si="222"/>
        <v>#N/A</v>
      </c>
      <c r="AY539" t="e">
        <f t="shared" ca="1" si="222"/>
        <v>#N/A</v>
      </c>
    </row>
    <row r="540" spans="2:51" x14ac:dyDescent="0.2">
      <c r="B540">
        <f xml:space="preserve"> (ROW()-ROW(Bézier_t)) / (ROWS(Bézier_t) - 1)</f>
        <v>0.23095703125</v>
      </c>
      <c r="C540">
        <f t="shared" si="220"/>
        <v>0.35859241397702141</v>
      </c>
      <c r="D540">
        <f t="shared" si="220"/>
        <v>0.33602884906721442</v>
      </c>
      <c r="E540">
        <f t="shared" si="223"/>
        <v>-0.35859241397702141</v>
      </c>
      <c r="G540">
        <f t="shared" si="203"/>
        <v>7.7128032355850676E-4</v>
      </c>
      <c r="H540">
        <f t="shared" si="204"/>
        <v>2.3889292059674379E-4</v>
      </c>
      <c r="J540">
        <f t="shared" si="224"/>
        <v>0.3618771671774304</v>
      </c>
      <c r="K540" t="b">
        <f t="shared" ca="1" si="215"/>
        <v>0</v>
      </c>
      <c r="P540">
        <f xml:space="preserve"> 1 + ROW() - ROW(Shading_Count)</f>
        <v>474</v>
      </c>
      <c r="Q540">
        <f t="shared" si="225"/>
        <v>1813</v>
      </c>
      <c r="R540">
        <f t="shared" si="226"/>
        <v>9.5852028205990869E-2</v>
      </c>
      <c r="S540">
        <f t="shared" si="227"/>
        <v>0.74208346031915873</v>
      </c>
      <c r="T540">
        <f t="shared" si="228"/>
        <v>-9.5852028205990869E-2</v>
      </c>
      <c r="AO540">
        <f t="shared" ca="1" si="221"/>
        <v>5.5163077469073098E-2</v>
      </c>
      <c r="AP540">
        <f t="shared" ca="1" si="221"/>
        <v>0.47087789829707183</v>
      </c>
      <c r="AQ540" t="e">
        <f t="shared" ca="1" si="221"/>
        <v>#N/A</v>
      </c>
      <c r="AR540" t="e">
        <f t="shared" ca="1" si="221"/>
        <v>#N/A</v>
      </c>
      <c r="AS540" t="e">
        <f t="shared" ca="1" si="221"/>
        <v>#N/A</v>
      </c>
      <c r="AU540">
        <f t="shared" ca="1" si="222"/>
        <v>8.0044342451494443E-2</v>
      </c>
      <c r="AV540">
        <f t="shared" ca="1" si="222"/>
        <v>0.45391589058176041</v>
      </c>
      <c r="AW540" t="e">
        <f t="shared" ca="1" si="222"/>
        <v>#N/A</v>
      </c>
      <c r="AX540" t="e">
        <f t="shared" ca="1" si="222"/>
        <v>#N/A</v>
      </c>
      <c r="AY540" t="e">
        <f t="shared" ca="1" si="222"/>
        <v>#N/A</v>
      </c>
    </row>
    <row r="541" spans="2:51" x14ac:dyDescent="0.2">
      <c r="B541">
        <f xml:space="preserve"> (ROW()-ROW(Bézier_t)) / (ROWS(Bézier_t) - 1)</f>
        <v>0.2314453125</v>
      </c>
      <c r="C541">
        <f t="shared" si="220"/>
        <v>0.3589790681842715</v>
      </c>
      <c r="D541">
        <f t="shared" si="220"/>
        <v>0.33669512687379172</v>
      </c>
      <c r="E541">
        <f t="shared" si="223"/>
        <v>-0.3589790681842715</v>
      </c>
      <c r="G541">
        <f t="shared" ref="G541:G604" si="229" xml:space="preserve"> SQRT( ($C541-$C540)^2 + ($D541-$D540)^2 )</f>
        <v>7.7034251571729594E-4</v>
      </c>
      <c r="H541">
        <f t="shared" ref="H541:H604" si="230" xml:space="preserve"> AVERAGE($C541,$C540) * ($D541-$D540)</f>
        <v>2.390509765984234E-4</v>
      </c>
      <c r="J541">
        <f t="shared" si="224"/>
        <v>0.36217144390795658</v>
      </c>
      <c r="K541" t="b">
        <f t="shared" ca="1" si="215"/>
        <v>0</v>
      </c>
      <c r="P541">
        <f xml:space="preserve"> 1 + ROW() - ROW(Shading_Count)</f>
        <v>475</v>
      </c>
      <c r="Q541">
        <f t="shared" si="225"/>
        <v>238</v>
      </c>
      <c r="R541">
        <f t="shared" si="226"/>
        <v>0.22605490510468373</v>
      </c>
      <c r="S541">
        <f t="shared" si="227"/>
        <v>0.17227487914047396</v>
      </c>
      <c r="T541">
        <f t="shared" si="228"/>
        <v>-0.22605490510468373</v>
      </c>
      <c r="AO541">
        <f t="shared" ca="1" si="221"/>
        <v>5.5474581514098037E-2</v>
      </c>
      <c r="AP541">
        <f t="shared" ca="1" si="221"/>
        <v>0.47080684384581939</v>
      </c>
      <c r="AQ541" t="e">
        <f t="shared" ca="1" si="221"/>
        <v>#N/A</v>
      </c>
      <c r="AR541" t="e">
        <f t="shared" ca="1" si="221"/>
        <v>#N/A</v>
      </c>
      <c r="AS541" t="e">
        <f t="shared" ca="1" si="221"/>
        <v>#N/A</v>
      </c>
      <c r="AU541">
        <f t="shared" ca="1" si="222"/>
        <v>8.0100914470857043E-2</v>
      </c>
      <c r="AV541">
        <f t="shared" ca="1" si="222"/>
        <v>0.45439739939128887</v>
      </c>
      <c r="AW541" t="e">
        <f t="shared" ca="1" si="222"/>
        <v>#N/A</v>
      </c>
      <c r="AX541" t="e">
        <f t="shared" ca="1" si="222"/>
        <v>#N/A</v>
      </c>
      <c r="AY541" t="e">
        <f t="shared" ca="1" si="222"/>
        <v>#N/A</v>
      </c>
    </row>
    <row r="542" spans="2:51" x14ac:dyDescent="0.2">
      <c r="B542">
        <f xml:space="preserve"> (ROW()-ROW(Bézier_t)) / (ROWS(Bézier_t) - 1)</f>
        <v>0.23193359375</v>
      </c>
      <c r="C542">
        <f t="shared" si="220"/>
        <v>0.3593643374915701</v>
      </c>
      <c r="D542">
        <f t="shared" si="220"/>
        <v>0.33736112500184862</v>
      </c>
      <c r="E542">
        <f t="shared" si="223"/>
        <v>-0.3593643374915701</v>
      </c>
      <c r="G542">
        <f t="shared" si="229"/>
        <v>7.6940622932338866E-4</v>
      </c>
      <c r="H542">
        <f t="shared" si="230"/>
        <v>2.3920768174106417E-4</v>
      </c>
      <c r="J542">
        <f t="shared" si="224"/>
        <v>0.3624657823744008</v>
      </c>
      <c r="K542" t="b">
        <f t="shared" ca="1" si="215"/>
        <v>0</v>
      </c>
      <c r="P542">
        <f xml:space="preserve"> 1 + ROW() - ROW(Shading_Count)</f>
        <v>476</v>
      </c>
      <c r="Q542">
        <f t="shared" si="225"/>
        <v>1812</v>
      </c>
      <c r="R542">
        <f t="shared" si="226"/>
        <v>9.6287502598715866E-2</v>
      </c>
      <c r="S542">
        <f t="shared" si="227"/>
        <v>0.74231915459157038</v>
      </c>
      <c r="T542">
        <f t="shared" si="228"/>
        <v>-9.6287502598715866E-2</v>
      </c>
      <c r="AO542">
        <f t="shared" ca="1" si="221"/>
        <v>5.5786027542650322E-2</v>
      </c>
      <c r="AP542">
        <f t="shared" ca="1" si="221"/>
        <v>0.47073529701496591</v>
      </c>
      <c r="AQ542" t="e">
        <f t="shared" ca="1" si="221"/>
        <v>#N/A</v>
      </c>
      <c r="AR542" t="e">
        <f t="shared" ca="1" si="221"/>
        <v>#N/A</v>
      </c>
      <c r="AS542" t="e">
        <f t="shared" ca="1" si="221"/>
        <v>#N/A</v>
      </c>
      <c r="AU542">
        <f t="shared" ca="1" si="222"/>
        <v>8.0157805021395634E-2</v>
      </c>
      <c r="AV542">
        <f t="shared" ca="1" si="222"/>
        <v>0.45487883528493517</v>
      </c>
      <c r="AW542" t="e">
        <f t="shared" ca="1" si="222"/>
        <v>#N/A</v>
      </c>
      <c r="AX542" t="e">
        <f t="shared" ca="1" si="222"/>
        <v>#N/A</v>
      </c>
      <c r="AY542" t="e">
        <f t="shared" ca="1" si="222"/>
        <v>#N/A</v>
      </c>
    </row>
    <row r="543" spans="2:51" x14ac:dyDescent="0.2">
      <c r="B543">
        <f xml:space="preserve"> (ROW()-ROW(Bézier_t)) / (ROWS(Bézier_t) - 1)</f>
        <v>0.232421875</v>
      </c>
      <c r="C543">
        <f t="shared" si="220"/>
        <v>0.35974822305142889</v>
      </c>
      <c r="D543">
        <f t="shared" si="220"/>
        <v>0.33802684286134593</v>
      </c>
      <c r="E543">
        <f t="shared" si="223"/>
        <v>-0.35974822305142889</v>
      </c>
      <c r="G543">
        <f t="shared" si="229"/>
        <v>7.6847146435101452E-4</v>
      </c>
      <c r="H543">
        <f t="shared" si="230"/>
        <v>2.3936303727115996E-4</v>
      </c>
      <c r="J543">
        <f t="shared" si="224"/>
        <v>0.36276017769240887</v>
      </c>
      <c r="K543" t="b">
        <f t="shared" ca="1" si="215"/>
        <v>0</v>
      </c>
      <c r="P543">
        <f xml:space="preserve"> 1 + ROW() - ROW(Shading_Count)</f>
        <v>477</v>
      </c>
      <c r="Q543">
        <f t="shared" si="225"/>
        <v>239</v>
      </c>
      <c r="R543">
        <f t="shared" si="226"/>
        <v>0.22680062684230509</v>
      </c>
      <c r="S543">
        <f t="shared" si="227"/>
        <v>0.17299066004516825</v>
      </c>
      <c r="T543">
        <f t="shared" si="228"/>
        <v>-0.22680062684230509</v>
      </c>
      <c r="AO543">
        <f t="shared" ca="1" si="221"/>
        <v>5.6097415229013424E-2</v>
      </c>
      <c r="AP543">
        <f t="shared" ca="1" si="221"/>
        <v>0.47066325787933649</v>
      </c>
      <c r="AQ543" t="e">
        <f t="shared" ca="1" si="221"/>
        <v>#N/A</v>
      </c>
      <c r="AR543" t="e">
        <f t="shared" ca="1" si="221"/>
        <v>#N/A</v>
      </c>
      <c r="AS543" t="e">
        <f t="shared" ca="1" si="221"/>
        <v>#N/A</v>
      </c>
      <c r="AU543">
        <f t="shared" ca="1" si="222"/>
        <v>8.021501404361292E-2</v>
      </c>
      <c r="AV543">
        <f t="shared" ca="1" si="222"/>
        <v>0.45536019775920383</v>
      </c>
      <c r="AW543" t="e">
        <f t="shared" ca="1" si="222"/>
        <v>#N/A</v>
      </c>
      <c r="AX543" t="e">
        <f t="shared" ca="1" si="222"/>
        <v>#N/A</v>
      </c>
      <c r="AY543" t="e">
        <f t="shared" ca="1" si="222"/>
        <v>#N/A</v>
      </c>
    </row>
    <row r="544" spans="2:51" x14ac:dyDescent="0.2">
      <c r="B544">
        <f xml:space="preserve"> (ROW()-ROW(Bézier_t)) / (ROWS(Bézier_t) - 1)</f>
        <v>0.23291015625</v>
      </c>
      <c r="C544">
        <f t="shared" si="220"/>
        <v>0.36013072601635943</v>
      </c>
      <c r="D544">
        <f t="shared" si="220"/>
        <v>0.33869227986224471</v>
      </c>
      <c r="E544">
        <f t="shared" si="223"/>
        <v>-0.36013072601635943</v>
      </c>
      <c r="G544">
        <f t="shared" si="229"/>
        <v>7.6753822077196875E-4</v>
      </c>
      <c r="H544">
        <f t="shared" si="230"/>
        <v>2.3951704443891448E-4</v>
      </c>
      <c r="J544">
        <f t="shared" si="224"/>
        <v>0.36305462501046648</v>
      </c>
      <c r="K544" t="b">
        <f t="shared" ca="1" si="215"/>
        <v>0</v>
      </c>
      <c r="P544">
        <f xml:space="preserve"> 1 + ROW() - ROW(Shading_Count)</f>
        <v>478</v>
      </c>
      <c r="Q544">
        <f t="shared" si="225"/>
        <v>1811</v>
      </c>
      <c r="R544">
        <f t="shared" si="226"/>
        <v>9.6723132999613798E-2</v>
      </c>
      <c r="S544">
        <f t="shared" si="227"/>
        <v>0.74255378030322128</v>
      </c>
      <c r="T544">
        <f t="shared" si="228"/>
        <v>-9.6723132999613798E-2</v>
      </c>
      <c r="AO544">
        <f t="shared" ca="1" si="221"/>
        <v>5.6408744247531534E-2</v>
      </c>
      <c r="AP544">
        <f t="shared" ca="1" si="221"/>
        <v>0.47059072651427125</v>
      </c>
      <c r="AQ544" t="e">
        <f t="shared" ca="1" si="221"/>
        <v>#N/A</v>
      </c>
      <c r="AR544" t="e">
        <f t="shared" ca="1" si="221"/>
        <v>#N/A</v>
      </c>
      <c r="AS544" t="e">
        <f t="shared" ca="1" si="221"/>
        <v>#N/A</v>
      </c>
      <c r="AU544">
        <f t="shared" ca="1" si="222"/>
        <v>8.0272541477678483E-2</v>
      </c>
      <c r="AV544">
        <f t="shared" ca="1" si="222"/>
        <v>0.45584148631067584</v>
      </c>
      <c r="AW544" t="e">
        <f t="shared" ca="1" si="222"/>
        <v>#N/A</v>
      </c>
      <c r="AX544" t="e">
        <f t="shared" ca="1" si="222"/>
        <v>#N/A</v>
      </c>
      <c r="AY544" t="e">
        <f t="shared" ca="1" si="222"/>
        <v>#N/A</v>
      </c>
    </row>
    <row r="545" spans="2:51" x14ac:dyDescent="0.2">
      <c r="B545">
        <f xml:space="preserve"> (ROW()-ROW(Bézier_t)) / (ROWS(Bézier_t) - 1)</f>
        <v>0.2333984375</v>
      </c>
      <c r="C545">
        <f t="shared" si="220"/>
        <v>0.36051184753887361</v>
      </c>
      <c r="D545">
        <f t="shared" si="220"/>
        <v>0.33935743541450575</v>
      </c>
      <c r="E545">
        <f t="shared" si="223"/>
        <v>-0.36051184753887361</v>
      </c>
      <c r="G545">
        <f t="shared" si="229"/>
        <v>7.6660649855530313E-4</v>
      </c>
      <c r="H545">
        <f t="shared" si="230"/>
        <v>2.396697044979752E-4</v>
      </c>
      <c r="J545">
        <f t="shared" si="224"/>
        <v>0.3633491195097347</v>
      </c>
      <c r="K545" t="b">
        <f t="shared" ca="1" si="215"/>
        <v>0</v>
      </c>
      <c r="P545">
        <f xml:space="preserve"> 1 + ROW() - ROW(Shading_Count)</f>
        <v>479</v>
      </c>
      <c r="Q545">
        <f t="shared" si="225"/>
        <v>240</v>
      </c>
      <c r="R545">
        <f t="shared" si="226"/>
        <v>0.22754469168721703</v>
      </c>
      <c r="S545">
        <f t="shared" si="227"/>
        <v>0.17370630052056324</v>
      </c>
      <c r="T545">
        <f t="shared" si="228"/>
        <v>-0.22754469168721703</v>
      </c>
      <c r="AO545">
        <f t="shared" ca="1" si="221"/>
        <v>5.6720014272610239E-2</v>
      </c>
      <c r="AP545">
        <f t="shared" ca="1" si="221"/>
        <v>0.47051770299562484</v>
      </c>
      <c r="AQ545" t="e">
        <f t="shared" ca="1" si="221"/>
        <v>#N/A</v>
      </c>
      <c r="AR545" t="e">
        <f t="shared" ca="1" si="221"/>
        <v>#N/A</v>
      </c>
      <c r="AS545" t="e">
        <f t="shared" ca="1" si="221"/>
        <v>#N/A</v>
      </c>
      <c r="AU545">
        <f t="shared" ca="1" si="222"/>
        <v>8.0330387263428948E-2</v>
      </c>
      <c r="AV545">
        <f t="shared" ca="1" si="222"/>
        <v>0.45632270043600959</v>
      </c>
      <c r="AW545" t="e">
        <f t="shared" ca="1" si="222"/>
        <v>#N/A</v>
      </c>
      <c r="AX545" t="e">
        <f t="shared" ca="1" si="222"/>
        <v>#N/A</v>
      </c>
      <c r="AY545" t="e">
        <f t="shared" ca="1" si="222"/>
        <v>#N/A</v>
      </c>
    </row>
    <row r="546" spans="2:51" x14ac:dyDescent="0.2">
      <c r="B546">
        <f xml:space="preserve"> (ROW()-ROW(Bézier_t)) / (ROWS(Bézier_t) - 1)</f>
        <v>0.23388671875</v>
      </c>
      <c r="C546">
        <f t="shared" si="220"/>
        <v>0.36089158877148297</v>
      </c>
      <c r="D546">
        <f t="shared" si="220"/>
        <v>0.34002230892809016</v>
      </c>
      <c r="E546">
        <f t="shared" si="223"/>
        <v>-0.36089158877148297</v>
      </c>
      <c r="G546">
        <f t="shared" si="229"/>
        <v>7.6567629766746432E-4</v>
      </c>
      <c r="H546">
        <f t="shared" si="230"/>
        <v>2.3982101870576603E-4</v>
      </c>
      <c r="J546">
        <f t="shared" si="224"/>
        <v>0.36364365640388441</v>
      </c>
      <c r="K546" t="b">
        <f t="shared" ca="1" si="215"/>
        <v>0</v>
      </c>
      <c r="P546">
        <f xml:space="preserve"> 1 + ROW() - ROW(Shading_Count)</f>
        <v>480</v>
      </c>
      <c r="Q546">
        <f t="shared" si="225"/>
        <v>1810</v>
      </c>
      <c r="R546">
        <f t="shared" si="226"/>
        <v>9.7158918256172982E-2</v>
      </c>
      <c r="S546">
        <f t="shared" si="227"/>
        <v>0.74278733804415087</v>
      </c>
      <c r="T546">
        <f t="shared" si="228"/>
        <v>-9.7158918256172982E-2</v>
      </c>
      <c r="AO546">
        <f t="shared" ca="1" si="221"/>
        <v>5.7031224978717036E-2</v>
      </c>
      <c r="AP546">
        <f t="shared" ca="1" si="221"/>
        <v>0.47044418739976701</v>
      </c>
      <c r="AQ546" t="e">
        <f t="shared" ca="1" si="221"/>
        <v>#N/A</v>
      </c>
      <c r="AR546" t="e">
        <f t="shared" ca="1" si="221"/>
        <v>#N/A</v>
      </c>
      <c r="AS546" t="e">
        <f t="shared" ca="1" si="221"/>
        <v>#N/A</v>
      </c>
      <c r="AU546">
        <f t="shared" ca="1" si="222"/>
        <v>8.0388551340367931E-2</v>
      </c>
      <c r="AV546">
        <f t="shared" ca="1" si="222"/>
        <v>0.45680383963194143</v>
      </c>
      <c r="AW546" t="e">
        <f t="shared" ca="1" si="222"/>
        <v>#N/A</v>
      </c>
      <c r="AX546" t="e">
        <f t="shared" ca="1" si="222"/>
        <v>#N/A</v>
      </c>
      <c r="AY546" t="e">
        <f t="shared" ca="1" si="222"/>
        <v>#N/A</v>
      </c>
    </row>
    <row r="547" spans="2:51" x14ac:dyDescent="0.2">
      <c r="B547">
        <f xml:space="preserve"> (ROW()-ROW(Bézier_t)) / (ROWS(Bézier_t) - 1)</f>
        <v>0.234375</v>
      </c>
      <c r="C547">
        <f t="shared" si="220"/>
        <v>0.36126995086669927</v>
      </c>
      <c r="D547">
        <f t="shared" si="220"/>
        <v>0.34068689981295874</v>
      </c>
      <c r="E547">
        <f t="shared" si="223"/>
        <v>-0.36126995086669927</v>
      </c>
      <c r="G547">
        <f t="shared" si="229"/>
        <v>7.6474761807205456E-4</v>
      </c>
      <c r="H547">
        <f t="shared" si="230"/>
        <v>2.399709883231006E-4</v>
      </c>
      <c r="J547">
        <f t="shared" si="224"/>
        <v>0.36393823093893191</v>
      </c>
      <c r="K547" t="b">
        <f t="shared" ca="1" si="215"/>
        <v>0</v>
      </c>
      <c r="P547">
        <f xml:space="preserve"> 1 + ROW() - ROW(Shading_Count)</f>
        <v>481</v>
      </c>
      <c r="Q547">
        <f t="shared" si="225"/>
        <v>241</v>
      </c>
      <c r="R547">
        <f t="shared" si="226"/>
        <v>0.22828710079193121</v>
      </c>
      <c r="S547">
        <f t="shared" si="227"/>
        <v>0.17442179997661986</v>
      </c>
      <c r="T547">
        <f t="shared" si="228"/>
        <v>-0.22828710079193121</v>
      </c>
      <c r="AO547">
        <f t="shared" ref="AO547:AS556" ca="1" si="231" xml:space="preserve"> Bézier_DistanceFromX + COS(INDEX(Bézier_DistanceStationary_Ang,AO$64)+(Bézier_t-0.5)*Circle_AngularWidth ) * INDEX(Bézier_DistanceStationary_Dist,AO$64)</f>
        <v>5.7342376040381046E-2</v>
      </c>
      <c r="AP547">
        <f t="shared" ca="1" si="231"/>
        <v>0.4703701798035817</v>
      </c>
      <c r="AQ547" t="e">
        <f t="shared" ca="1" si="231"/>
        <v>#N/A</v>
      </c>
      <c r="AR547" t="e">
        <f t="shared" ca="1" si="231"/>
        <v>#N/A</v>
      </c>
      <c r="AS547" t="e">
        <f t="shared" ca="1" si="231"/>
        <v>#N/A</v>
      </c>
      <c r="AU547">
        <f t="shared" ref="AU547:AY556" ca="1" si="232" xml:space="preserve"> Bézier_DistanceFromY + SIN(INDEX(Bézier_DistanceStationary_Ang,AU$64)+(Bézier_t-0.5)*Circle_AngularWidth ) * INDEX(Bézier_DistanceStationary_Dist,AU$64)</f>
        <v>8.0447033647666311E-2</v>
      </c>
      <c r="AV547">
        <f t="shared" ca="1" si="232"/>
        <v>0.45728490339528588</v>
      </c>
      <c r="AW547" t="e">
        <f t="shared" ca="1" si="232"/>
        <v>#N/A</v>
      </c>
      <c r="AX547" t="e">
        <f t="shared" ca="1" si="232"/>
        <v>#N/A</v>
      </c>
      <c r="AY547" t="e">
        <f t="shared" ca="1" si="232"/>
        <v>#N/A</v>
      </c>
    </row>
    <row r="548" spans="2:51" x14ac:dyDescent="0.2">
      <c r="B548">
        <f xml:space="preserve"> (ROW()-ROW(Bézier_t)) / (ROWS(Bézier_t) - 1)</f>
        <v>0.23486328125</v>
      </c>
      <c r="C548">
        <f t="shared" si="220"/>
        <v>0.36164693497703421</v>
      </c>
      <c r="D548">
        <f t="shared" si="220"/>
        <v>0.34135120747907244</v>
      </c>
      <c r="E548">
        <f t="shared" si="223"/>
        <v>-0.36164693497703421</v>
      </c>
      <c r="G548">
        <f t="shared" si="229"/>
        <v>7.6382045973019392E-4</v>
      </c>
      <c r="H548">
        <f t="shared" si="230"/>
        <v>2.4011961461451549E-4</v>
      </c>
      <c r="J548">
        <f t="shared" si="224"/>
        <v>0.3642328383930743</v>
      </c>
      <c r="K548" t="b">
        <f t="shared" ca="1" si="215"/>
        <v>0</v>
      </c>
      <c r="P548">
        <f xml:space="preserve"> 1 + ROW() - ROW(Shading_Count)</f>
        <v>482</v>
      </c>
      <c r="Q548">
        <f t="shared" si="225"/>
        <v>1809</v>
      </c>
      <c r="R548">
        <f t="shared" si="226"/>
        <v>9.7594857215881348E-2</v>
      </c>
      <c r="S548">
        <f t="shared" si="227"/>
        <v>0.74301982840439806</v>
      </c>
      <c r="T548">
        <f t="shared" si="228"/>
        <v>-9.7594857215881348E-2</v>
      </c>
      <c r="AO548">
        <f t="shared" ca="1" si="231"/>
        <v>5.7653467132194193E-2</v>
      </c>
      <c r="AP548">
        <f t="shared" ca="1" si="231"/>
        <v>0.47029568028446772</v>
      </c>
      <c r="AQ548" t="e">
        <f t="shared" ca="1" si="231"/>
        <v>#N/A</v>
      </c>
      <c r="AR548" t="e">
        <f t="shared" ca="1" si="231"/>
        <v>#N/A</v>
      </c>
      <c r="AS548" t="e">
        <f t="shared" ca="1" si="231"/>
        <v>#N/A</v>
      </c>
      <c r="AU548">
        <f t="shared" ca="1" si="232"/>
        <v>8.0505834124162012E-2</v>
      </c>
      <c r="AV548">
        <f t="shared" ca="1" si="232"/>
        <v>0.45776589122293643</v>
      </c>
      <c r="AW548" t="e">
        <f t="shared" ca="1" si="232"/>
        <v>#N/A</v>
      </c>
      <c r="AX548" t="e">
        <f t="shared" ca="1" si="232"/>
        <v>#N/A</v>
      </c>
      <c r="AY548" t="e">
        <f t="shared" ca="1" si="232"/>
        <v>#N/A</v>
      </c>
    </row>
    <row r="549" spans="2:51" x14ac:dyDescent="0.2">
      <c r="B549">
        <f xml:space="preserve"> (ROW()-ROW(Bézier_t)) / (ROWS(Bézier_t) - 1)</f>
        <v>0.2353515625</v>
      </c>
      <c r="C549">
        <f t="shared" si="220"/>
        <v>0.3620225422549993</v>
      </c>
      <c r="D549">
        <f t="shared" si="220"/>
        <v>0.34201523133639222</v>
      </c>
      <c r="E549">
        <f t="shared" si="223"/>
        <v>-0.3620225422549993</v>
      </c>
      <c r="G549">
        <f t="shared" si="229"/>
        <v>7.62894822600202E-4</v>
      </c>
      <c r="H549">
        <f t="shared" si="230"/>
        <v>2.4026689884810336E-4</v>
      </c>
      <c r="J549">
        <f t="shared" si="224"/>
        <v>0.36452747407652447</v>
      </c>
      <c r="K549" t="b">
        <f t="shared" ca="1" si="215"/>
        <v>0</v>
      </c>
      <c r="P549">
        <f xml:space="preserve"> 1 + ROW() - ROW(Shading_Count)</f>
        <v>483</v>
      </c>
      <c r="Q549">
        <f t="shared" si="225"/>
        <v>242</v>
      </c>
      <c r="R549">
        <f t="shared" si="226"/>
        <v>0.2290278553089593</v>
      </c>
      <c r="S549">
        <f t="shared" si="227"/>
        <v>0.17513715782329903</v>
      </c>
      <c r="T549">
        <f t="shared" si="228"/>
        <v>-0.2290278553089593</v>
      </c>
      <c r="AO549">
        <f t="shared" ca="1" si="231"/>
        <v>5.7964497928810872E-2</v>
      </c>
      <c r="AP549">
        <f t="shared" ca="1" si="231"/>
        <v>0.47022068892033808</v>
      </c>
      <c r="AQ549" t="e">
        <f t="shared" ca="1" si="231"/>
        <v>#N/A</v>
      </c>
      <c r="AR549" t="e">
        <f t="shared" ca="1" si="231"/>
        <v>#N/A</v>
      </c>
      <c r="AS549" t="e">
        <f t="shared" ca="1" si="231"/>
        <v>#N/A</v>
      </c>
      <c r="AU549">
        <f t="shared" ca="1" si="232"/>
        <v>8.0564952708360282E-2</v>
      </c>
      <c r="AV549">
        <f t="shared" ca="1" si="232"/>
        <v>0.45824680261186612</v>
      </c>
      <c r="AW549" t="e">
        <f t="shared" ca="1" si="232"/>
        <v>#N/A</v>
      </c>
      <c r="AX549" t="e">
        <f t="shared" ca="1" si="232"/>
        <v>#N/A</v>
      </c>
      <c r="AY549" t="e">
        <f t="shared" ca="1" si="232"/>
        <v>#N/A</v>
      </c>
    </row>
    <row r="550" spans="2:51" x14ac:dyDescent="0.2">
      <c r="B550">
        <f xml:space="preserve"> (ROW()-ROW(Bézier_t)) / (ROWS(Bézier_t) - 1)</f>
        <v>0.23583984375</v>
      </c>
      <c r="C550">
        <f t="shared" si="220"/>
        <v>0.36239677385310648</v>
      </c>
      <c r="D550">
        <f t="shared" si="220"/>
        <v>0.34267897079487902</v>
      </c>
      <c r="E550">
        <f t="shared" si="223"/>
        <v>-0.36239677385310648</v>
      </c>
      <c r="G550">
        <f t="shared" si="229"/>
        <v>7.6197070663786243E-4</v>
      </c>
      <c r="H550">
        <f t="shared" si="230"/>
        <v>2.404128422954863E-4</v>
      </c>
      <c r="J550">
        <f t="shared" si="224"/>
        <v>0.36482213333134766</v>
      </c>
      <c r="K550" t="b">
        <f t="shared" ca="1" si="215"/>
        <v>0</v>
      </c>
      <c r="P550">
        <f xml:space="preserve"> 1 + ROW() - ROW(Shading_Count)</f>
        <v>484</v>
      </c>
      <c r="Q550">
        <f t="shared" si="225"/>
        <v>1808</v>
      </c>
      <c r="R550">
        <f t="shared" si="226"/>
        <v>9.8030948726227585E-2</v>
      </c>
      <c r="S550">
        <f t="shared" si="227"/>
        <v>0.74325125197400177</v>
      </c>
      <c r="T550">
        <f t="shared" si="228"/>
        <v>-9.8030948726227585E-2</v>
      </c>
      <c r="AO550">
        <f t="shared" ca="1" si="231"/>
        <v>5.8275468104948609E-2</v>
      </c>
      <c r="AP550">
        <f t="shared" ca="1" si="231"/>
        <v>0.47014520578962049</v>
      </c>
      <c r="AQ550" t="e">
        <f t="shared" ca="1" si="231"/>
        <v>#N/A</v>
      </c>
      <c r="AR550" t="e">
        <f t="shared" ca="1" si="231"/>
        <v>#N/A</v>
      </c>
      <c r="AS550" t="e">
        <f t="shared" ca="1" si="231"/>
        <v>#N/A</v>
      </c>
      <c r="AU550">
        <f t="shared" ca="1" si="232"/>
        <v>8.0624389338433744E-2</v>
      </c>
      <c r="AV550">
        <f t="shared" ca="1" si="232"/>
        <v>0.45872763705912767</v>
      </c>
      <c r="AW550" t="e">
        <f t="shared" ca="1" si="232"/>
        <v>#N/A</v>
      </c>
      <c r="AX550" t="e">
        <f t="shared" ca="1" si="232"/>
        <v>#N/A</v>
      </c>
      <c r="AY550" t="e">
        <f t="shared" ca="1" si="232"/>
        <v>#N/A</v>
      </c>
    </row>
    <row r="551" spans="2:51" x14ac:dyDescent="0.2">
      <c r="B551">
        <f xml:space="preserve"> (ROW()-ROW(Bézier_t)) / (ROWS(Bézier_t) - 1)</f>
        <v>0.236328125</v>
      </c>
      <c r="C551">
        <f t="shared" ref="C551:D570" si="233" xml:space="preserve"> ((a_*Bézier_t+b_)*Bézier_t+c_)*Bézier_t+Control0</f>
        <v>0.36276963092386727</v>
      </c>
      <c r="D551">
        <f t="shared" si="233"/>
        <v>0.34334242526449366</v>
      </c>
      <c r="E551">
        <f t="shared" si="223"/>
        <v>-0.36276963092386727</v>
      </c>
      <c r="G551">
        <f t="shared" si="229"/>
        <v>7.6104811179579881E-4</v>
      </c>
      <c r="H551">
        <f t="shared" si="230"/>
        <v>2.4055744623182858E-4</v>
      </c>
      <c r="J551">
        <f t="shared" si="224"/>
        <v>0.36511681153129677</v>
      </c>
      <c r="K551" t="b">
        <f t="shared" ca="1" si="215"/>
        <v>0</v>
      </c>
      <c r="P551">
        <f xml:space="preserve"> 1 + ROW() - ROW(Shading_Count)</f>
        <v>485</v>
      </c>
      <c r="Q551">
        <f t="shared" si="225"/>
        <v>243</v>
      </c>
      <c r="R551">
        <f t="shared" si="226"/>
        <v>0.22976695639081304</v>
      </c>
      <c r="S551">
        <f t="shared" si="227"/>
        <v>0.17585237347056171</v>
      </c>
      <c r="T551">
        <f t="shared" si="228"/>
        <v>-0.22976695639081304</v>
      </c>
      <c r="AO551">
        <f t="shared" ca="1" si="231"/>
        <v>5.8586377335388316E-2</v>
      </c>
      <c r="AP551">
        <f t="shared" ca="1" si="231"/>
        <v>0.47006923097125664</v>
      </c>
      <c r="AQ551" t="e">
        <f t="shared" ca="1" si="231"/>
        <v>#N/A</v>
      </c>
      <c r="AR551" t="e">
        <f t="shared" ca="1" si="231"/>
        <v>#N/A</v>
      </c>
      <c r="AS551" t="e">
        <f t="shared" ca="1" si="231"/>
        <v>#N/A</v>
      </c>
      <c r="AU551">
        <f t="shared" ca="1" si="232"/>
        <v>8.0684143952222231E-2</v>
      </c>
      <c r="AV551">
        <f t="shared" ca="1" si="232"/>
        <v>0.45920839406185443</v>
      </c>
      <c r="AW551" t="e">
        <f t="shared" ca="1" si="232"/>
        <v>#N/A</v>
      </c>
      <c r="AX551" t="e">
        <f t="shared" ca="1" si="232"/>
        <v>#N/A</v>
      </c>
      <c r="AY551" t="e">
        <f t="shared" ca="1" si="232"/>
        <v>#N/A</v>
      </c>
    </row>
    <row r="552" spans="2:51" x14ac:dyDescent="0.2">
      <c r="B552">
        <f xml:space="preserve"> (ROW()-ROW(Bézier_t)) / (ROWS(Bézier_t) - 1)</f>
        <v>0.23681640625</v>
      </c>
      <c r="C552">
        <f t="shared" si="233"/>
        <v>0.36314111461979343</v>
      </c>
      <c r="D552">
        <f t="shared" si="233"/>
        <v>0.34400559415519716</v>
      </c>
      <c r="E552">
        <f t="shared" si="223"/>
        <v>-0.36314111461979343</v>
      </c>
      <c r="G552">
        <f t="shared" si="229"/>
        <v>7.6012703802448111E-4</v>
      </c>
      <c r="H552">
        <f t="shared" si="230"/>
        <v>2.4070071193597103E-4</v>
      </c>
      <c r="J552">
        <f t="shared" si="224"/>
        <v>0.36541150408164874</v>
      </c>
      <c r="K552" t="b">
        <f t="shared" ca="1" si="215"/>
        <v>0</v>
      </c>
      <c r="P552">
        <f xml:space="preserve"> 1 + ROW() - ROW(Shading_Count)</f>
        <v>486</v>
      </c>
      <c r="Q552">
        <f t="shared" si="225"/>
        <v>1807</v>
      </c>
      <c r="R552">
        <f t="shared" si="226"/>
        <v>9.8467191634699622E-2</v>
      </c>
      <c r="S552">
        <f t="shared" si="227"/>
        <v>0.74348160934300145</v>
      </c>
      <c r="T552">
        <f t="shared" si="228"/>
        <v>-9.8467191634699622E-2</v>
      </c>
      <c r="AO552">
        <f t="shared" ca="1" si="231"/>
        <v>5.8897225294974563E-2</v>
      </c>
      <c r="AP552">
        <f t="shared" ca="1" si="231"/>
        <v>0.46999276454470268</v>
      </c>
      <c r="AQ552" t="e">
        <f t="shared" ca="1" si="231"/>
        <v>#N/A</v>
      </c>
      <c r="AR552" t="e">
        <f t="shared" ca="1" si="231"/>
        <v>#N/A</v>
      </c>
      <c r="AS552" t="e">
        <f t="shared" ca="1" si="231"/>
        <v>#N/A</v>
      </c>
      <c r="AU552">
        <f t="shared" ca="1" si="232"/>
        <v>8.0744216487233178E-2</v>
      </c>
      <c r="AV552">
        <f t="shared" ca="1" si="232"/>
        <v>0.45968907311726076</v>
      </c>
      <c r="AW552" t="e">
        <f t="shared" ca="1" si="232"/>
        <v>#N/A</v>
      </c>
      <c r="AX552" t="e">
        <f t="shared" ca="1" si="232"/>
        <v>#N/A</v>
      </c>
      <c r="AY552" t="e">
        <f t="shared" ca="1" si="232"/>
        <v>#N/A</v>
      </c>
    </row>
    <row r="553" spans="2:51" x14ac:dyDescent="0.2">
      <c r="B553">
        <f xml:space="preserve"> (ROW()-ROW(Bézier_t)) / (ROWS(Bézier_t) - 1)</f>
        <v>0.2373046875</v>
      </c>
      <c r="C553">
        <f t="shared" si="233"/>
        <v>0.36351122609339664</v>
      </c>
      <c r="D553">
        <f t="shared" si="233"/>
        <v>0.3446684768769504</v>
      </c>
      <c r="E553">
        <f t="shared" si="223"/>
        <v>-0.36351122609339664</v>
      </c>
      <c r="G553">
        <f t="shared" si="229"/>
        <v>7.5920748527114426E-4</v>
      </c>
      <c r="H553">
        <f t="shared" si="230"/>
        <v>2.4084264069016253E-4</v>
      </c>
      <c r="J553">
        <f t="shared" si="224"/>
        <v>0.36570620641904111</v>
      </c>
      <c r="K553" t="b">
        <f t="shared" ca="1" si="215"/>
        <v>0</v>
      </c>
      <c r="P553">
        <f xml:space="preserve"> 1 + ROW() - ROW(Shading_Count)</f>
        <v>487</v>
      </c>
      <c r="Q553">
        <f t="shared" si="225"/>
        <v>244</v>
      </c>
      <c r="R553">
        <f t="shared" si="226"/>
        <v>0.23050440519000406</v>
      </c>
      <c r="S553">
        <f t="shared" si="227"/>
        <v>0.17656744632836879</v>
      </c>
      <c r="T553">
        <f t="shared" si="228"/>
        <v>-0.23050440519000406</v>
      </c>
      <c r="AO553">
        <f t="shared" ca="1" si="231"/>
        <v>5.9208011658616305E-2</v>
      </c>
      <c r="AP553">
        <f t="shared" ca="1" si="231"/>
        <v>0.46991580658992871</v>
      </c>
      <c r="AQ553" t="e">
        <f t="shared" ca="1" si="231"/>
        <v>#N/A</v>
      </c>
      <c r="AR553" t="e">
        <f t="shared" ca="1" si="231"/>
        <v>#N/A</v>
      </c>
      <c r="AS553" t="e">
        <f t="shared" ca="1" si="231"/>
        <v>#N/A</v>
      </c>
      <c r="AU553">
        <f t="shared" ca="1" si="232"/>
        <v>8.0804606880641505E-2</v>
      </c>
      <c r="AV553">
        <f t="shared" ca="1" si="232"/>
        <v>0.4601696737226425</v>
      </c>
      <c r="AW553" t="e">
        <f t="shared" ca="1" si="232"/>
        <v>#N/A</v>
      </c>
      <c r="AX553" t="e">
        <f t="shared" ca="1" si="232"/>
        <v>#N/A</v>
      </c>
      <c r="AY553" t="e">
        <f t="shared" ca="1" si="232"/>
        <v>#N/A</v>
      </c>
    </row>
    <row r="554" spans="2:51" x14ac:dyDescent="0.2">
      <c r="B554">
        <f xml:space="preserve"> (ROW()-ROW(Bézier_t)) / (ROWS(Bézier_t) - 1)</f>
        <v>0.23779296875</v>
      </c>
      <c r="C554">
        <f t="shared" si="233"/>
        <v>0.36387996649718846</v>
      </c>
      <c r="D554">
        <f t="shared" si="233"/>
        <v>0.34533107283971437</v>
      </c>
      <c r="E554">
        <f t="shared" si="223"/>
        <v>-0.36387996649718846</v>
      </c>
      <c r="G554">
        <f t="shared" si="229"/>
        <v>7.5828945348043559E-4</v>
      </c>
      <c r="H554">
        <f t="shared" si="230"/>
        <v>2.4098323378029472E-4</v>
      </c>
      <c r="J554">
        <f t="shared" si="224"/>
        <v>0.36600091401130797</v>
      </c>
      <c r="K554" t="b">
        <f t="shared" ca="1" si="215"/>
        <v>0</v>
      </c>
      <c r="P554">
        <f xml:space="preserve"> 1 + ROW() - ROW(Shading_Count)</f>
        <v>488</v>
      </c>
      <c r="Q554">
        <f t="shared" si="225"/>
        <v>1806</v>
      </c>
      <c r="R554">
        <f t="shared" si="226"/>
        <v>9.8903584788786164E-2</v>
      </c>
      <c r="S554">
        <f t="shared" si="227"/>
        <v>0.74371090110143567</v>
      </c>
      <c r="T554">
        <f t="shared" si="228"/>
        <v>-9.8903584788786164E-2</v>
      </c>
      <c r="AO554">
        <f t="shared" ca="1" si="231"/>
        <v>5.9518736101286406E-2</v>
      </c>
      <c r="AP554">
        <f t="shared" ca="1" si="231"/>
        <v>0.46983835718741895</v>
      </c>
      <c r="AQ554" t="e">
        <f t="shared" ca="1" si="231"/>
        <v>#N/A</v>
      </c>
      <c r="AR554" t="e">
        <f t="shared" ca="1" si="231"/>
        <v>#N/A</v>
      </c>
      <c r="AS554" t="e">
        <f t="shared" ca="1" si="231"/>
        <v>#N/A</v>
      </c>
      <c r="AU554">
        <f t="shared" ca="1" si="232"/>
        <v>8.0865315069289567E-2</v>
      </c>
      <c r="AV554">
        <f t="shared" ca="1" si="232"/>
        <v>0.46065019537537744</v>
      </c>
      <c r="AW554" t="e">
        <f t="shared" ca="1" si="232"/>
        <v>#N/A</v>
      </c>
      <c r="AX554" t="e">
        <f t="shared" ca="1" si="232"/>
        <v>#N/A</v>
      </c>
      <c r="AY554" t="e">
        <f t="shared" ca="1" si="232"/>
        <v>#N/A</v>
      </c>
    </row>
    <row r="555" spans="2:51" x14ac:dyDescent="0.2">
      <c r="B555">
        <f xml:space="preserve"> (ROW()-ROW(Bézier_t)) / (ROWS(Bézier_t) - 1)</f>
        <v>0.23828125</v>
      </c>
      <c r="C555">
        <f t="shared" si="233"/>
        <v>0.36424733698368073</v>
      </c>
      <c r="D555">
        <f t="shared" si="233"/>
        <v>0.34599338145344993</v>
      </c>
      <c r="E555">
        <f t="shared" si="223"/>
        <v>-0.36424733698368073</v>
      </c>
      <c r="G555">
        <f t="shared" si="229"/>
        <v>7.5737294259426065E-4</v>
      </c>
      <c r="H555">
        <f t="shared" si="230"/>
        <v>2.4112249249571392E-4</v>
      </c>
      <c r="J555">
        <f t="shared" si="224"/>
        <v>0.36629562235731794</v>
      </c>
      <c r="K555" t="b">
        <f t="shared" ca="1" si="215"/>
        <v>0</v>
      </c>
      <c r="P555">
        <f xml:space="preserve"> 1 + ROW() - ROW(Shading_Count)</f>
        <v>489</v>
      </c>
      <c r="Q555">
        <f t="shared" si="225"/>
        <v>245</v>
      </c>
      <c r="R555">
        <f t="shared" si="226"/>
        <v>0.23124020285904412</v>
      </c>
      <c r="S555">
        <f t="shared" si="227"/>
        <v>0.17728237580668127</v>
      </c>
      <c r="T555">
        <f t="shared" si="228"/>
        <v>-0.23124020285904412</v>
      </c>
      <c r="AO555">
        <f t="shared" ca="1" si="231"/>
        <v>5.9829398298022973E-2</v>
      </c>
      <c r="AP555">
        <f t="shared" ca="1" si="231"/>
        <v>0.46976041641817168</v>
      </c>
      <c r="AQ555" t="e">
        <f t="shared" ca="1" si="231"/>
        <v>#N/A</v>
      </c>
      <c r="AR555" t="e">
        <f t="shared" ca="1" si="231"/>
        <v>#N/A</v>
      </c>
      <c r="AS555" t="e">
        <f t="shared" ca="1" si="231"/>
        <v>#N/A</v>
      </c>
      <c r="AU555">
        <f t="shared" ca="1" si="232"/>
        <v>8.0926340989687595E-2</v>
      </c>
      <c r="AV555">
        <f t="shared" ca="1" si="232"/>
        <v>0.46113063757292611</v>
      </c>
      <c r="AW555" t="e">
        <f t="shared" ca="1" si="232"/>
        <v>#N/A</v>
      </c>
      <c r="AX555" t="e">
        <f t="shared" ca="1" si="232"/>
        <v>#N/A</v>
      </c>
      <c r="AY555" t="e">
        <f t="shared" ca="1" si="232"/>
        <v>#N/A</v>
      </c>
    </row>
    <row r="556" spans="2:51" x14ac:dyDescent="0.2">
      <c r="B556">
        <f xml:space="preserve"> (ROW()-ROW(Bézier_t)) / (ROWS(Bézier_t) - 1)</f>
        <v>0.23876953125</v>
      </c>
      <c r="C556">
        <f t="shared" si="233"/>
        <v>0.36461333870538515</v>
      </c>
      <c r="D556">
        <f t="shared" si="233"/>
        <v>0.34665540212811807</v>
      </c>
      <c r="E556">
        <f t="shared" si="223"/>
        <v>-0.36461333870538515</v>
      </c>
      <c r="G556">
        <f t="shared" si="229"/>
        <v>7.5645795255166784E-4</v>
      </c>
      <c r="H556">
        <f t="shared" si="230"/>
        <v>2.4126041812937591E-4</v>
      </c>
      <c r="J556">
        <f t="shared" si="224"/>
        <v>0.3665903269868106</v>
      </c>
      <c r="K556" t="b">
        <f t="shared" ca="1" si="215"/>
        <v>0</v>
      </c>
      <c r="P556">
        <f xml:space="preserve"> 1 + ROW() - ROW(Shading_Count)</f>
        <v>490</v>
      </c>
      <c r="Q556">
        <f t="shared" si="225"/>
        <v>1805</v>
      </c>
      <c r="R556">
        <f t="shared" si="226"/>
        <v>9.9340127035975528E-2</v>
      </c>
      <c r="S556">
        <f t="shared" si="227"/>
        <v>0.74393912783934391</v>
      </c>
      <c r="T556">
        <f t="shared" si="228"/>
        <v>-9.9340127035975528E-2</v>
      </c>
      <c r="AO556">
        <f t="shared" ca="1" si="231"/>
        <v>6.0139997923928962E-2</v>
      </c>
      <c r="AP556">
        <f t="shared" ca="1" si="231"/>
        <v>0.46968198436369896</v>
      </c>
      <c r="AQ556" t="e">
        <f t="shared" ca="1" si="231"/>
        <v>#N/A</v>
      </c>
      <c r="AR556" t="e">
        <f t="shared" ca="1" si="231"/>
        <v>#N/A</v>
      </c>
      <c r="AS556" t="e">
        <f t="shared" ca="1" si="231"/>
        <v>#N/A</v>
      </c>
      <c r="AU556">
        <f t="shared" ca="1" si="232"/>
        <v>8.0987684578013364E-2</v>
      </c>
      <c r="AV556">
        <f t="shared" ca="1" si="232"/>
        <v>0.46161099981283205</v>
      </c>
      <c r="AW556" t="e">
        <f t="shared" ca="1" si="232"/>
        <v>#N/A</v>
      </c>
      <c r="AX556" t="e">
        <f t="shared" ca="1" si="232"/>
        <v>#N/A</v>
      </c>
      <c r="AY556" t="e">
        <f t="shared" ca="1" si="232"/>
        <v>#N/A</v>
      </c>
    </row>
    <row r="557" spans="2:51" x14ac:dyDescent="0.2">
      <c r="B557">
        <f xml:space="preserve"> (ROW()-ROW(Bézier_t)) / (ROWS(Bézier_t) - 1)</f>
        <v>0.2392578125</v>
      </c>
      <c r="C557">
        <f t="shared" si="233"/>
        <v>0.36497797281481331</v>
      </c>
      <c r="D557">
        <f t="shared" si="233"/>
        <v>0.34731713427367966</v>
      </c>
      <c r="E557">
        <f t="shared" si="223"/>
        <v>-0.36497797281481331</v>
      </c>
      <c r="G557">
        <f t="shared" si="229"/>
        <v>7.5554448328871658E-4</v>
      </c>
      <c r="H557">
        <f t="shared" si="230"/>
        <v>2.413970119776772E-4</v>
      </c>
      <c r="J557">
        <f t="shared" si="224"/>
        <v>0.36688502346023372</v>
      </c>
      <c r="K557" t="b">
        <f t="shared" ca="1" si="215"/>
        <v>0</v>
      </c>
      <c r="P557">
        <f xml:space="preserve"> 1 + ROW() - ROW(Shading_Count)</f>
        <v>491</v>
      </c>
      <c r="Q557">
        <f t="shared" si="225"/>
        <v>246</v>
      </c>
      <c r="R557">
        <f t="shared" si="226"/>
        <v>0.23197435055044485</v>
      </c>
      <c r="S557">
        <f t="shared" si="227"/>
        <v>0.17799716131545998</v>
      </c>
      <c r="T557">
        <f t="shared" si="228"/>
        <v>-0.23197435055044485</v>
      </c>
      <c r="AO557">
        <f t="shared" ref="AO557:AS566" ca="1" si="234" xml:space="preserve"> Bézier_DistanceFromX + COS(INDEX(Bézier_DistanceStationary_Ang,AO$64)+(Bézier_t-0.5)*Circle_AngularWidth ) * INDEX(Bézier_DistanceStationary_Dist,AO$64)</f>
        <v>6.0450534654172806E-2</v>
      </c>
      <c r="AP557">
        <f t="shared" ca="1" si="234"/>
        <v>0.46960306110602662</v>
      </c>
      <c r="AQ557" t="e">
        <f t="shared" ca="1" si="234"/>
        <v>#N/A</v>
      </c>
      <c r="AR557" t="e">
        <f t="shared" ca="1" si="234"/>
        <v>#N/A</v>
      </c>
      <c r="AS557" t="e">
        <f t="shared" ca="1" si="234"/>
        <v>#N/A</v>
      </c>
      <c r="AU557">
        <f t="shared" ref="AU557:AY566" ca="1" si="235" xml:space="preserve"> Bézier_DistanceFromY + SIN(INDEX(Bézier_DistanceStationary_Ang,AU$64)+(Bézier_t-0.5)*Circle_AngularWidth ) * INDEX(Bézier_DistanceStationary_Dist,AU$64)</f>
        <v>8.1049345770112524E-2</v>
      </c>
      <c r="AV557">
        <f t="shared" ca="1" si="235"/>
        <v>0.46209128159272239</v>
      </c>
      <c r="AW557" t="e">
        <f t="shared" ca="1" si="235"/>
        <v>#N/A</v>
      </c>
      <c r="AX557" t="e">
        <f t="shared" ca="1" si="235"/>
        <v>#N/A</v>
      </c>
      <c r="AY557" t="e">
        <f t="shared" ca="1" si="235"/>
        <v>#N/A</v>
      </c>
    </row>
    <row r="558" spans="2:51" x14ac:dyDescent="0.2">
      <c r="B558">
        <f xml:space="preserve"> (ROW()-ROW(Bézier_t)) / (ROWS(Bézier_t) - 1)</f>
        <v>0.23974609375</v>
      </c>
      <c r="C558">
        <f t="shared" si="233"/>
        <v>0.36534124046447697</v>
      </c>
      <c r="D558">
        <f t="shared" si="233"/>
        <v>0.34797857730009568</v>
      </c>
      <c r="E558">
        <f t="shared" si="223"/>
        <v>-0.36534124046447697</v>
      </c>
      <c r="G558">
        <f t="shared" si="229"/>
        <v>7.5463253473895535E-4</v>
      </c>
      <c r="H558">
        <f t="shared" si="230"/>
        <v>2.4153227534061021E-4</v>
      </c>
      <c r="J558">
        <f t="shared" si="224"/>
        <v>0.36717970736858174</v>
      </c>
      <c r="K558" t="b">
        <f t="shared" ca="1" si="215"/>
        <v>0</v>
      </c>
      <c r="P558">
        <f xml:space="preserve"> 1 + ROW() - ROW(Shading_Count)</f>
        <v>492</v>
      </c>
      <c r="Q558">
        <f t="shared" si="225"/>
        <v>1804</v>
      </c>
      <c r="R558">
        <f t="shared" si="226"/>
        <v>9.9776817223755643E-2</v>
      </c>
      <c r="S558">
        <f t="shared" si="227"/>
        <v>0.74416629014676505</v>
      </c>
      <c r="T558">
        <f t="shared" si="228"/>
        <v>-9.9776817223755643E-2</v>
      </c>
      <c r="AO558">
        <f t="shared" ca="1" si="234"/>
        <v>6.0761008163988717E-2</v>
      </c>
      <c r="AP558">
        <f t="shared" ca="1" si="234"/>
        <v>0.4695236467276942</v>
      </c>
      <c r="AQ558" t="e">
        <f t="shared" ca="1" si="234"/>
        <v>#N/A</v>
      </c>
      <c r="AR558" t="e">
        <f t="shared" ca="1" si="234"/>
        <v>#N/A</v>
      </c>
      <c r="AS558" t="e">
        <f t="shared" ca="1" si="234"/>
        <v>#N/A</v>
      </c>
      <c r="AU558">
        <f t="shared" ca="1" si="235"/>
        <v>8.1111324501498383E-2</v>
      </c>
      <c r="AV558">
        <f t="shared" ca="1" si="235"/>
        <v>0.46257148241030843</v>
      </c>
      <c r="AW558" t="e">
        <f t="shared" ca="1" si="235"/>
        <v>#N/A</v>
      </c>
      <c r="AX558" t="e">
        <f t="shared" ca="1" si="235"/>
        <v>#N/A</v>
      </c>
      <c r="AY558" t="e">
        <f t="shared" ca="1" si="235"/>
        <v>#N/A</v>
      </c>
    </row>
    <row r="559" spans="2:51" x14ac:dyDescent="0.2">
      <c r="B559">
        <f xml:space="preserve"> (ROW()-ROW(Bézier_t)) / (ROWS(Bézier_t) - 1)</f>
        <v>0.240234375</v>
      </c>
      <c r="C559">
        <f t="shared" si="233"/>
        <v>0.36570314280688765</v>
      </c>
      <c r="D559">
        <f t="shared" si="233"/>
        <v>0.34863973061732706</v>
      </c>
      <c r="E559">
        <f t="shared" si="223"/>
        <v>-0.36570314280688765</v>
      </c>
      <c r="G559">
        <f t="shared" si="229"/>
        <v>7.537221068327452E-4</v>
      </c>
      <c r="H559">
        <f t="shared" si="230"/>
        <v>2.4166620952161471E-4</v>
      </c>
      <c r="J559">
        <f t="shared" si="224"/>
        <v>0.3674743743332331</v>
      </c>
      <c r="K559" t="b">
        <f t="shared" ca="1" si="215"/>
        <v>0</v>
      </c>
      <c r="P559">
        <f xml:space="preserve"> 1 + ROW() - ROW(Shading_Count)</f>
        <v>493</v>
      </c>
      <c r="Q559">
        <f t="shared" si="225"/>
        <v>247</v>
      </c>
      <c r="R559">
        <f t="shared" si="226"/>
        <v>0.23270684941671793</v>
      </c>
      <c r="S559">
        <f t="shared" si="227"/>
        <v>0.17871180226466588</v>
      </c>
      <c r="T559">
        <f t="shared" si="228"/>
        <v>-0.23270684941671793</v>
      </c>
      <c r="AO559">
        <f t="shared" ca="1" si="234"/>
        <v>6.1071418128676981E-2</v>
      </c>
      <c r="AP559">
        <f t="shared" ca="1" si="234"/>
        <v>0.46944374131175509</v>
      </c>
      <c r="AQ559" t="e">
        <f t="shared" ca="1" si="234"/>
        <v>#N/A</v>
      </c>
      <c r="AR559" t="e">
        <f t="shared" ca="1" si="234"/>
        <v>#N/A</v>
      </c>
      <c r="AS559" t="e">
        <f t="shared" ca="1" si="234"/>
        <v>#N/A</v>
      </c>
      <c r="AU559">
        <f t="shared" ca="1" si="235"/>
        <v>8.1173620707352401E-2</v>
      </c>
      <c r="AV559">
        <f t="shared" ca="1" si="235"/>
        <v>0.46305160176338622</v>
      </c>
      <c r="AW559" t="e">
        <f t="shared" ca="1" si="235"/>
        <v>#N/A</v>
      </c>
      <c r="AX559" t="e">
        <f t="shared" ca="1" si="235"/>
        <v>#N/A</v>
      </c>
      <c r="AY559" t="e">
        <f t="shared" ca="1" si="235"/>
        <v>#N/A</v>
      </c>
    </row>
    <row r="560" spans="2:51" x14ac:dyDescent="0.2">
      <c r="B560">
        <f xml:space="preserve"> (ROW()-ROW(Bézier_t)) / (ROWS(Bézier_t) - 1)</f>
        <v>0.24072265625</v>
      </c>
      <c r="C560">
        <f t="shared" si="233"/>
        <v>0.36606368099455722</v>
      </c>
      <c r="D560">
        <f t="shared" si="233"/>
        <v>0.34930059363533461</v>
      </c>
      <c r="E560">
        <f t="shared" si="223"/>
        <v>-0.36606368099455722</v>
      </c>
      <c r="G560">
        <f t="shared" si="229"/>
        <v>7.5281319949779422E-4</v>
      </c>
      <c r="H560">
        <f t="shared" si="230"/>
        <v>2.4179881582761149E-4</v>
      </c>
      <c r="J560">
        <f t="shared" si="224"/>
        <v>0.36776902000578932</v>
      </c>
      <c r="K560" t="b">
        <f t="shared" ca="1" si="215"/>
        <v>0</v>
      </c>
      <c r="P560">
        <f xml:space="preserve"> 1 + ROW() - ROW(Shading_Count)</f>
        <v>494</v>
      </c>
      <c r="Q560">
        <f t="shared" si="225"/>
        <v>1803</v>
      </c>
      <c r="R560">
        <f t="shared" si="226"/>
        <v>0.1002136541996152</v>
      </c>
      <c r="S560">
        <f t="shared" si="227"/>
        <v>0.74439238861373824</v>
      </c>
      <c r="T560">
        <f t="shared" si="228"/>
        <v>-0.1002136541996152</v>
      </c>
      <c r="AO560">
        <f t="shared" ca="1" si="234"/>
        <v>6.1381764223604598E-2</v>
      </c>
      <c r="AP560">
        <f t="shared" ca="1" si="234"/>
        <v>0.4693633449417759</v>
      </c>
      <c r="AQ560" t="e">
        <f t="shared" ca="1" si="234"/>
        <v>#N/A</v>
      </c>
      <c r="AR560" t="e">
        <f t="shared" ca="1" si="234"/>
        <v>#N/A</v>
      </c>
      <c r="AS560" t="e">
        <f t="shared" ca="1" si="234"/>
        <v>#N/A</v>
      </c>
      <c r="AU560">
        <f t="shared" ca="1" si="235"/>
        <v>8.1236234322523915E-2</v>
      </c>
      <c r="AV560">
        <f t="shared" ca="1" si="235"/>
        <v>0.46353163914983697</v>
      </c>
      <c r="AW560" t="e">
        <f t="shared" ca="1" si="235"/>
        <v>#N/A</v>
      </c>
      <c r="AX560" t="e">
        <f t="shared" ca="1" si="235"/>
        <v>#N/A</v>
      </c>
      <c r="AY560" t="e">
        <f t="shared" ca="1" si="235"/>
        <v>#N/A</v>
      </c>
    </row>
    <row r="561" spans="2:51" x14ac:dyDescent="0.2">
      <c r="B561">
        <f xml:space="preserve"> (ROW()-ROW(Bézier_t)) / (ROWS(Bézier_t) - 1)</f>
        <v>0.2412109375</v>
      </c>
      <c r="C561">
        <f t="shared" si="233"/>
        <v>0.36642285617999737</v>
      </c>
      <c r="D561">
        <f t="shared" si="233"/>
        <v>0.34996116576407943</v>
      </c>
      <c r="E561">
        <f t="shared" si="223"/>
        <v>-0.36642285617999737</v>
      </c>
      <c r="G561">
        <f t="shared" si="229"/>
        <v>7.5190581265902523E-4</v>
      </c>
      <c r="H561">
        <f t="shared" si="230"/>
        <v>2.4193009556915809E-4</v>
      </c>
      <c r="J561">
        <f t="shared" si="224"/>
        <v>0.36806364006791292</v>
      </c>
      <c r="K561" t="b">
        <f t="shared" ca="1" si="215"/>
        <v>0</v>
      </c>
      <c r="P561">
        <f xml:space="preserve"> 1 + ROW() - ROW(Shading_Count)</f>
        <v>495</v>
      </c>
      <c r="Q561">
        <f t="shared" si="225"/>
        <v>248</v>
      </c>
      <c r="R561">
        <f t="shared" si="226"/>
        <v>0.23343770061037508</v>
      </c>
      <c r="S561">
        <f t="shared" si="227"/>
        <v>0.17942629806425991</v>
      </c>
      <c r="T561">
        <f t="shared" si="228"/>
        <v>-0.23343770061037508</v>
      </c>
      <c r="AO561">
        <f t="shared" ca="1" si="234"/>
        <v>6.1692046124204869E-2</v>
      </c>
      <c r="AP561">
        <f t="shared" ca="1" si="234"/>
        <v>0.4692824577018368</v>
      </c>
      <c r="AQ561" t="e">
        <f t="shared" ca="1" si="234"/>
        <v>#N/A</v>
      </c>
      <c r="AR561" t="e">
        <f t="shared" ca="1" si="234"/>
        <v>#N/A</v>
      </c>
      <c r="AS561" t="e">
        <f t="shared" ca="1" si="234"/>
        <v>#N/A</v>
      </c>
      <c r="AU561">
        <f t="shared" ca="1" si="235"/>
        <v>8.129916528153025E-2</v>
      </c>
      <c r="AV561">
        <f t="shared" ca="1" si="235"/>
        <v>0.46401159406762743</v>
      </c>
      <c r="AW561" t="e">
        <f t="shared" ca="1" si="235"/>
        <v>#N/A</v>
      </c>
      <c r="AX561" t="e">
        <f t="shared" ca="1" si="235"/>
        <v>#N/A</v>
      </c>
      <c r="AY561" t="e">
        <f t="shared" ca="1" si="235"/>
        <v>#N/A</v>
      </c>
    </row>
    <row r="562" spans="2:51" x14ac:dyDescent="0.2">
      <c r="B562">
        <f xml:space="preserve"> (ROW()-ROW(Bézier_t)) / (ROWS(Bézier_t) - 1)</f>
        <v>0.24169921875</v>
      </c>
      <c r="C562">
        <f t="shared" si="233"/>
        <v>0.36678066951571969</v>
      </c>
      <c r="D562">
        <f t="shared" si="233"/>
        <v>0.35062144641352228</v>
      </c>
      <c r="E562">
        <f t="shared" si="223"/>
        <v>-0.36678066951571969</v>
      </c>
      <c r="G562">
        <f t="shared" si="229"/>
        <v>7.5099994623794924E-4</v>
      </c>
      <c r="H562">
        <f t="shared" si="230"/>
        <v>2.420600500600762E-4</v>
      </c>
      <c r="J562">
        <f t="shared" si="224"/>
        <v>0.36835823023116698</v>
      </c>
      <c r="K562" t="b">
        <f t="shared" ca="1" si="215"/>
        <v>0</v>
      </c>
      <c r="P562">
        <f xml:space="preserve"> 1 + ROW() - ROW(Shading_Count)</f>
        <v>496</v>
      </c>
      <c r="Q562">
        <f t="shared" si="225"/>
        <v>1802</v>
      </c>
      <c r="R562">
        <f t="shared" si="226"/>
        <v>0.10065063681104212</v>
      </c>
      <c r="S562">
        <f t="shared" si="227"/>
        <v>0.74461742383030238</v>
      </c>
      <c r="T562">
        <f t="shared" si="228"/>
        <v>-0.10065063681104212</v>
      </c>
      <c r="AO562">
        <f t="shared" ca="1" si="234"/>
        <v>6.2002263505978747E-2</v>
      </c>
      <c r="AP562">
        <f t="shared" ca="1" si="234"/>
        <v>0.46920107967653141</v>
      </c>
      <c r="AQ562" t="e">
        <f t="shared" ca="1" si="234"/>
        <v>#N/A</v>
      </c>
      <c r="AR562" t="e">
        <f t="shared" ca="1" si="234"/>
        <v>#N/A</v>
      </c>
      <c r="AS562" t="e">
        <f t="shared" ca="1" si="234"/>
        <v>#N/A</v>
      </c>
      <c r="AU562">
        <f t="shared" ca="1" si="235"/>
        <v>8.1362413518556942E-2</v>
      </c>
      <c r="AV562">
        <f t="shared" ca="1" si="235"/>
        <v>0.46449146601481095</v>
      </c>
      <c r="AW562" t="e">
        <f t="shared" ca="1" si="235"/>
        <v>#N/A</v>
      </c>
      <c r="AX562" t="e">
        <f t="shared" ca="1" si="235"/>
        <v>#N/A</v>
      </c>
      <c r="AY562" t="e">
        <f t="shared" ca="1" si="235"/>
        <v>#N/A</v>
      </c>
    </row>
    <row r="563" spans="2:51" x14ac:dyDescent="0.2">
      <c r="B563">
        <f xml:space="preserve"> (ROW()-ROW(Bézier_t)) / (ROWS(Bézier_t) - 1)</f>
        <v>0.2421875</v>
      </c>
      <c r="C563">
        <f t="shared" si="233"/>
        <v>0.36713712215423594</v>
      </c>
      <c r="D563">
        <f t="shared" si="233"/>
        <v>0.35128143499362424</v>
      </c>
      <c r="E563">
        <f t="shared" si="223"/>
        <v>-0.36713712215423594</v>
      </c>
      <c r="G563">
        <f t="shared" si="229"/>
        <v>7.5009560015387668E-4</v>
      </c>
      <c r="H563">
        <f t="shared" si="230"/>
        <v>2.4218868061791251E-4</v>
      </c>
      <c r="J563">
        <f t="shared" si="224"/>
        <v>0.36865278623685416</v>
      </c>
      <c r="K563" t="b">
        <f t="shared" ca="1" si="215"/>
        <v>0</v>
      </c>
      <c r="P563">
        <f xml:space="preserve"> 1 + ROW() - ROW(Shading_Count)</f>
        <v>497</v>
      </c>
      <c r="Q563">
        <f t="shared" si="225"/>
        <v>249</v>
      </c>
      <c r="R563">
        <f t="shared" si="226"/>
        <v>0.23416690528392795</v>
      </c>
      <c r="S563">
        <f t="shared" si="227"/>
        <v>0.18014064812420302</v>
      </c>
      <c r="T563">
        <f t="shared" si="228"/>
        <v>-0.23416690528392795</v>
      </c>
      <c r="AO563">
        <f t="shared" ca="1" si="234"/>
        <v>6.2312416044494348E-2</v>
      </c>
      <c r="AP563">
        <f t="shared" ca="1" si="234"/>
        <v>0.46911921095096659</v>
      </c>
      <c r="AQ563" t="e">
        <f t="shared" ca="1" si="234"/>
        <v>#N/A</v>
      </c>
      <c r="AR563" t="e">
        <f t="shared" ca="1" si="234"/>
        <v>#N/A</v>
      </c>
      <c r="AS563" t="e">
        <f t="shared" ca="1" si="234"/>
        <v>#N/A</v>
      </c>
      <c r="AU563">
        <f t="shared" ca="1" si="235"/>
        <v>8.1425978967457624E-2</v>
      </c>
      <c r="AV563">
        <f t="shared" ca="1" si="235"/>
        <v>0.46497125448952731</v>
      </c>
      <c r="AW563" t="e">
        <f t="shared" ca="1" si="235"/>
        <v>#N/A</v>
      </c>
      <c r="AX563" t="e">
        <f t="shared" ca="1" si="235"/>
        <v>#N/A</v>
      </c>
      <c r="AY563" t="e">
        <f t="shared" ca="1" si="235"/>
        <v>#N/A</v>
      </c>
    </row>
    <row r="564" spans="2:51" x14ac:dyDescent="0.2">
      <c r="B564">
        <f xml:space="preserve"> (ROW()-ROW(Bézier_t)) / (ROWS(Bézier_t) - 1)</f>
        <v>0.24267578125</v>
      </c>
      <c r="C564">
        <f t="shared" si="233"/>
        <v>0.36749221524805764</v>
      </c>
      <c r="D564">
        <f t="shared" si="233"/>
        <v>0.35194113091434615</v>
      </c>
      <c r="E564">
        <f t="shared" si="223"/>
        <v>-0.36749221524805764</v>
      </c>
      <c r="G564">
        <f t="shared" si="229"/>
        <v>7.4919277432246181E-4</v>
      </c>
      <c r="H564">
        <f t="shared" si="230"/>
        <v>2.4231598856346392E-4</v>
      </c>
      <c r="J564">
        <f t="shared" si="224"/>
        <v>0.36894730385585661</v>
      </c>
      <c r="K564" t="b">
        <f t="shared" ca="1" si="215"/>
        <v>0</v>
      </c>
      <c r="P564">
        <f xml:space="preserve"> 1 + ROW() - ROW(Shading_Count)</f>
        <v>498</v>
      </c>
      <c r="Q564">
        <f t="shared" si="225"/>
        <v>1801</v>
      </c>
      <c r="R564">
        <f t="shared" si="226"/>
        <v>0.10108776390552512</v>
      </c>
      <c r="S564">
        <f t="shared" si="227"/>
        <v>0.74484139638649682</v>
      </c>
      <c r="T564">
        <f t="shared" si="228"/>
        <v>-0.10108776390552512</v>
      </c>
      <c r="AO564">
        <f t="shared" ca="1" si="234"/>
        <v>6.2622503415387692E-2</v>
      </c>
      <c r="AP564">
        <f t="shared" ca="1" si="234"/>
        <v>0.46903685161076231</v>
      </c>
      <c r="AQ564" t="e">
        <f t="shared" ca="1" si="234"/>
        <v>#N/A</v>
      </c>
      <c r="AR564" t="e">
        <f t="shared" ca="1" si="234"/>
        <v>#N/A</v>
      </c>
      <c r="AS564" t="e">
        <f t="shared" ca="1" si="234"/>
        <v>#N/A</v>
      </c>
      <c r="AU564">
        <f t="shared" ca="1" si="235"/>
        <v>8.1489861561754307E-2</v>
      </c>
      <c r="AV564">
        <f t="shared" ca="1" si="235"/>
        <v>0.46545095899000377</v>
      </c>
      <c r="AW564" t="e">
        <f t="shared" ca="1" si="235"/>
        <v>#N/A</v>
      </c>
      <c r="AX564" t="e">
        <f t="shared" ca="1" si="235"/>
        <v>#N/A</v>
      </c>
      <c r="AY564" t="e">
        <f t="shared" ca="1" si="235"/>
        <v>#N/A</v>
      </c>
    </row>
    <row r="565" spans="2:51" x14ac:dyDescent="0.2">
      <c r="B565">
        <f xml:space="preserve"> (ROW()-ROW(Bézier_t)) / (ROWS(Bézier_t) - 1)</f>
        <v>0.2431640625</v>
      </c>
      <c r="C565">
        <f t="shared" si="233"/>
        <v>0.36784594994969666</v>
      </c>
      <c r="D565">
        <f t="shared" si="233"/>
        <v>0.35260053358564891</v>
      </c>
      <c r="E565">
        <f t="shared" si="223"/>
        <v>-0.36784594994969666</v>
      </c>
      <c r="G565">
        <f t="shared" si="229"/>
        <v>7.4829146865701369E-4</v>
      </c>
      <c r="H565">
        <f t="shared" si="230"/>
        <v>2.4244197522113719E-4</v>
      </c>
      <c r="J565">
        <f t="shared" si="224"/>
        <v>0.36924177888847609</v>
      </c>
      <c r="K565" t="b">
        <f t="shared" ca="1" si="215"/>
        <v>0</v>
      </c>
      <c r="P565">
        <f xml:space="preserve"> 1 + ROW() - ROW(Shading_Count)</f>
        <v>499</v>
      </c>
      <c r="Q565">
        <f t="shared" si="225"/>
        <v>250</v>
      </c>
      <c r="R565">
        <f t="shared" si="226"/>
        <v>0.23489446458988827</v>
      </c>
      <c r="S565">
        <f t="shared" si="227"/>
        <v>0.18085485185445613</v>
      </c>
      <c r="T565">
        <f t="shared" si="228"/>
        <v>-0.23489446458988827</v>
      </c>
      <c r="AO565">
        <f t="shared" ca="1" si="234"/>
        <v>6.2932525294362968E-2</v>
      </c>
      <c r="AP565">
        <f t="shared" ca="1" si="234"/>
        <v>0.46895400174205176</v>
      </c>
      <c r="AQ565" t="e">
        <f t="shared" ca="1" si="234"/>
        <v>#N/A</v>
      </c>
      <c r="AR565" t="e">
        <f t="shared" ca="1" si="234"/>
        <v>#N/A</v>
      </c>
      <c r="AS565" t="e">
        <f t="shared" ca="1" si="234"/>
        <v>#N/A</v>
      </c>
      <c r="AU565">
        <f t="shared" ca="1" si="235"/>
        <v>8.1554061234637154E-2</v>
      </c>
      <c r="AV565">
        <f t="shared" ca="1" si="235"/>
        <v>0.46593057901455537</v>
      </c>
      <c r="AW565" t="e">
        <f t="shared" ca="1" si="235"/>
        <v>#N/A</v>
      </c>
      <c r="AX565" t="e">
        <f t="shared" ca="1" si="235"/>
        <v>#N/A</v>
      </c>
      <c r="AY565" t="e">
        <f t="shared" ca="1" si="235"/>
        <v>#N/A</v>
      </c>
    </row>
    <row r="566" spans="2:51" x14ac:dyDescent="0.2">
      <c r="B566">
        <f xml:space="preserve"> (ROW()-ROW(Bézier_t)) / (ROWS(Bézier_t) - 1)</f>
        <v>0.24365234375</v>
      </c>
      <c r="C566">
        <f t="shared" si="233"/>
        <v>0.36819832741166469</v>
      </c>
      <c r="D566">
        <f t="shared" si="233"/>
        <v>0.35325964241749352</v>
      </c>
      <c r="E566">
        <f t="shared" si="223"/>
        <v>-0.36819832741166469</v>
      </c>
      <c r="G566">
        <f t="shared" si="229"/>
        <v>7.4739168306758885E-4</v>
      </c>
      <c r="H566">
        <f t="shared" si="230"/>
        <v>2.4256664191877944E-4</v>
      </c>
      <c r="J566">
        <f t="shared" si="224"/>
        <v>0.36953620716427443</v>
      </c>
      <c r="K566" t="b">
        <f t="shared" ca="1" si="215"/>
        <v>0</v>
      </c>
      <c r="P566">
        <f xml:space="preserve"> 1 + ROW() - ROW(Shading_Count)</f>
        <v>500</v>
      </c>
      <c r="Q566">
        <f t="shared" si="225"/>
        <v>1800</v>
      </c>
      <c r="R566">
        <f t="shared" si="226"/>
        <v>0.10152503433055252</v>
      </c>
      <c r="S566">
        <f t="shared" si="227"/>
        <v>0.74506430687236047</v>
      </c>
      <c r="T566">
        <f t="shared" si="228"/>
        <v>-0.10152503433055252</v>
      </c>
      <c r="AO566">
        <f t="shared" ca="1" si="234"/>
        <v>6.3242481357192751E-2</v>
      </c>
      <c r="AP566">
        <f t="shared" ca="1" si="234"/>
        <v>0.46887066143148093</v>
      </c>
      <c r="AQ566" t="e">
        <f t="shared" ca="1" si="234"/>
        <v>#N/A</v>
      </c>
      <c r="AR566" t="e">
        <f t="shared" ca="1" si="234"/>
        <v>#N/A</v>
      </c>
      <c r="AS566" t="e">
        <f t="shared" ca="1" si="234"/>
        <v>#N/A</v>
      </c>
      <c r="AU566">
        <f t="shared" ca="1" si="235"/>
        <v>8.1618577918964819E-2</v>
      </c>
      <c r="AV566">
        <f t="shared" ca="1" si="235"/>
        <v>0.4664101140615855</v>
      </c>
      <c r="AW566" t="e">
        <f t="shared" ca="1" si="235"/>
        <v>#N/A</v>
      </c>
      <c r="AX566" t="e">
        <f t="shared" ca="1" si="235"/>
        <v>#N/A</v>
      </c>
      <c r="AY566" t="e">
        <f t="shared" ca="1" si="235"/>
        <v>#N/A</v>
      </c>
    </row>
    <row r="567" spans="2:51" x14ac:dyDescent="0.2">
      <c r="B567">
        <f xml:space="preserve"> (ROW()-ROW(Bézier_t)) / (ROWS(Bézier_t) - 1)</f>
        <v>0.244140625</v>
      </c>
      <c r="C567">
        <f t="shared" si="233"/>
        <v>0.36854934878647333</v>
      </c>
      <c r="D567">
        <f t="shared" si="233"/>
        <v>0.35391845681984091</v>
      </c>
      <c r="E567">
        <f t="shared" si="223"/>
        <v>-0.36854934878647333</v>
      </c>
      <c r="G567">
        <f t="shared" si="229"/>
        <v>7.4649341746119027E-4</v>
      </c>
      <c r="H567">
        <f t="shared" si="230"/>
        <v>2.4268998998765057E-4</v>
      </c>
      <c r="J567">
        <f t="shared" si="224"/>
        <v>0.36983058454191392</v>
      </c>
      <c r="K567" t="b">
        <f t="shared" ca="1" si="215"/>
        <v>0</v>
      </c>
      <c r="P567">
        <f xml:space="preserve"> 1 + ROW() - ROW(Shading_Count)</f>
        <v>501</v>
      </c>
      <c r="Q567">
        <f t="shared" si="225"/>
        <v>251</v>
      </c>
      <c r="R567">
        <f t="shared" si="226"/>
        <v>0.23562037968076771</v>
      </c>
      <c r="S567">
        <f t="shared" si="227"/>
        <v>0.1815689086649801</v>
      </c>
      <c r="T567">
        <f t="shared" si="228"/>
        <v>-0.23562037968076771</v>
      </c>
      <c r="AO567">
        <f t="shared" ref="AO567:AS576" ca="1" si="236" xml:space="preserve"> Bézier_DistanceFromX + COS(INDEX(Bézier_DistanceStationary_Ang,AO$64)+(Bézier_t-0.5)*Circle_AngularWidth ) * INDEX(Bézier_DistanceStationary_Dist,AO$64)</f>
        <v>6.3552371279718745E-2</v>
      </c>
      <c r="AP567">
        <f t="shared" ca="1" si="236"/>
        <v>0.46878683076620892</v>
      </c>
      <c r="AQ567" t="e">
        <f t="shared" ca="1" si="236"/>
        <v>#N/A</v>
      </c>
      <c r="AR567" t="e">
        <f t="shared" ca="1" si="236"/>
        <v>#N/A</v>
      </c>
      <c r="AS567" t="e">
        <f t="shared" ca="1" si="236"/>
        <v>#N/A</v>
      </c>
      <c r="AU567">
        <f t="shared" ref="AU567:AY576" ca="1" si="237" xml:space="preserve"> Bézier_DistanceFromY + SIN(INDEX(Bézier_DistanceStationary_Ang,AU$64)+(Bézier_t-0.5)*Circle_AngularWidth ) * INDEX(Bézier_DistanceStationary_Dist,AU$64)</f>
        <v>8.1683411547264495E-2</v>
      </c>
      <c r="AV567">
        <f t="shared" ca="1" si="237"/>
        <v>0.4668895636295865</v>
      </c>
      <c r="AW567" t="e">
        <f t="shared" ca="1" si="237"/>
        <v>#N/A</v>
      </c>
      <c r="AX567" t="e">
        <f t="shared" ca="1" si="237"/>
        <v>#N/A</v>
      </c>
      <c r="AY567" t="e">
        <f t="shared" ca="1" si="237"/>
        <v>#N/A</v>
      </c>
    </row>
    <row r="568" spans="2:51" x14ac:dyDescent="0.2">
      <c r="B568">
        <f xml:space="preserve"> (ROW()-ROW(Bézier_t)) / (ROWS(Bézier_t) - 1)</f>
        <v>0.24462890625</v>
      </c>
      <c r="C568">
        <f t="shared" si="233"/>
        <v>0.36889901522663432</v>
      </c>
      <c r="D568">
        <f t="shared" si="233"/>
        <v>0.35457697620265194</v>
      </c>
      <c r="E568">
        <f t="shared" si="223"/>
        <v>-0.36889901522663432</v>
      </c>
      <c r="G568">
        <f t="shared" si="229"/>
        <v>7.4559667174195303E-4</v>
      </c>
      <c r="H568">
        <f t="shared" si="230"/>
        <v>2.4281202076245742E-4</v>
      </c>
      <c r="J568">
        <f t="shared" si="224"/>
        <v>0.37012490690899935</v>
      </c>
      <c r="K568" t="b">
        <f t="shared" ca="1" si="215"/>
        <v>0</v>
      </c>
      <c r="P568">
        <f xml:space="preserve"> 1 + ROW() - ROW(Shading_Count)</f>
        <v>502</v>
      </c>
      <c r="Q568">
        <f t="shared" si="225"/>
        <v>1799</v>
      </c>
      <c r="R568">
        <f t="shared" si="226"/>
        <v>0.10196244693361223</v>
      </c>
      <c r="S568">
        <f t="shared" si="227"/>
        <v>0.74528615587793234</v>
      </c>
      <c r="T568">
        <f t="shared" si="228"/>
        <v>-0.10196244693361223</v>
      </c>
      <c r="AO568">
        <f t="shared" ca="1" si="236"/>
        <v>6.3862194737851347E-2</v>
      </c>
      <c r="AP568">
        <f t="shared" ca="1" si="236"/>
        <v>0.4687025098339076</v>
      </c>
      <c r="AQ568" t="e">
        <f t="shared" ca="1" si="236"/>
        <v>#N/A</v>
      </c>
      <c r="AR568" t="e">
        <f t="shared" ca="1" si="236"/>
        <v>#N/A</v>
      </c>
      <c r="AS568" t="e">
        <f t="shared" ca="1" si="236"/>
        <v>#N/A</v>
      </c>
      <c r="AU568">
        <f t="shared" ca="1" si="237"/>
        <v>8.1748562051731699E-2</v>
      </c>
      <c r="AV568">
        <f t="shared" ca="1" si="237"/>
        <v>0.46736892721713991</v>
      </c>
      <c r="AW568" t="e">
        <f t="shared" ca="1" si="237"/>
        <v>#N/A</v>
      </c>
      <c r="AX568" t="e">
        <f t="shared" ca="1" si="237"/>
        <v>#N/A</v>
      </c>
      <c r="AY568" t="e">
        <f t="shared" ca="1" si="237"/>
        <v>#N/A</v>
      </c>
    </row>
    <row r="569" spans="2:51" x14ac:dyDescent="0.2">
      <c r="B569">
        <f xml:space="preserve"> (ROW()-ROW(Bézier_t)) / (ROWS(Bézier_t) - 1)</f>
        <v>0.2451171875</v>
      </c>
      <c r="C569">
        <f t="shared" si="233"/>
        <v>0.36924732788465919</v>
      </c>
      <c r="D569">
        <f t="shared" si="233"/>
        <v>0.35523519997588754</v>
      </c>
      <c r="E569">
        <f t="shared" si="223"/>
        <v>-0.36924732788465919</v>
      </c>
      <c r="G569">
        <f t="shared" si="229"/>
        <v>7.4470144581091245E-4</v>
      </c>
      <c r="H569">
        <f t="shared" si="230"/>
        <v>2.4293273558138775E-4</v>
      </c>
      <c r="J569">
        <f t="shared" si="224"/>
        <v>0.37041917018191883</v>
      </c>
      <c r="K569" t="b">
        <f t="shared" ca="1" si="215"/>
        <v>0</v>
      </c>
      <c r="P569">
        <f xml:space="preserve"> 1 + ROW() - ROW(Shading_Count)</f>
        <v>503</v>
      </c>
      <c r="Q569">
        <f t="shared" si="225"/>
        <v>252</v>
      </c>
      <c r="R569">
        <f t="shared" si="226"/>
        <v>0.23634465170907792</v>
      </c>
      <c r="S569">
        <f t="shared" si="227"/>
        <v>0.18228281796573595</v>
      </c>
      <c r="T569">
        <f t="shared" si="228"/>
        <v>-0.23634465170907792</v>
      </c>
      <c r="AO569">
        <f t="shared" ca="1" si="236"/>
        <v>6.4171951407570926E-2</v>
      </c>
      <c r="AP569">
        <f t="shared" ca="1" si="236"/>
        <v>0.46861769872276154</v>
      </c>
      <c r="AQ569" t="e">
        <f t="shared" ca="1" si="236"/>
        <v>#N/A</v>
      </c>
      <c r="AR569" t="e">
        <f t="shared" ca="1" si="236"/>
        <v>#N/A</v>
      </c>
      <c r="AS569" t="e">
        <f t="shared" ca="1" si="236"/>
        <v>#N/A</v>
      </c>
      <c r="AU569">
        <f t="shared" ca="1" si="237"/>
        <v>8.1814029364230767E-2</v>
      </c>
      <c r="AV569">
        <f t="shared" ca="1" si="237"/>
        <v>0.4678482043229174</v>
      </c>
      <c r="AW569" t="e">
        <f t="shared" ca="1" si="237"/>
        <v>#N/A</v>
      </c>
      <c r="AX569" t="e">
        <f t="shared" ca="1" si="237"/>
        <v>#N/A</v>
      </c>
      <c r="AY569" t="e">
        <f t="shared" ca="1" si="237"/>
        <v>#N/A</v>
      </c>
    </row>
    <row r="570" spans="2:51" x14ac:dyDescent="0.2">
      <c r="B570">
        <f xml:space="preserve"> (ROW()-ROW(Bézier_t)) / (ROWS(Bézier_t) - 1)</f>
        <v>0.24560546875</v>
      </c>
      <c r="C570">
        <f t="shared" si="233"/>
        <v>0.36959428791305982</v>
      </c>
      <c r="D570">
        <f t="shared" si="233"/>
        <v>0.35589312754950875</v>
      </c>
      <c r="E570">
        <f t="shared" si="223"/>
        <v>-0.36959428791305982</v>
      </c>
      <c r="G570">
        <f t="shared" si="229"/>
        <v>7.4380773956638261E-4</v>
      </c>
      <c r="H570">
        <f t="shared" si="230"/>
        <v>2.4305213578608328E-4</v>
      </c>
      <c r="J570">
        <f t="shared" si="224"/>
        <v>0.37071337030568657</v>
      </c>
      <c r="K570" t="b">
        <f t="shared" ca="1" si="215"/>
        <v>0</v>
      </c>
      <c r="P570">
        <f xml:space="preserve"> 1 + ROW() - ROW(Shading_Count)</f>
        <v>504</v>
      </c>
      <c r="Q570">
        <f t="shared" si="225"/>
        <v>1798</v>
      </c>
      <c r="R570">
        <f t="shared" si="226"/>
        <v>0.10240000056219295</v>
      </c>
      <c r="S570">
        <f t="shared" si="227"/>
        <v>0.74550694399325168</v>
      </c>
      <c r="T570">
        <f t="shared" si="228"/>
        <v>-0.10240000056219295</v>
      </c>
      <c r="AO570">
        <f t="shared" ca="1" si="236"/>
        <v>6.4481640964927464E-2</v>
      </c>
      <c r="AP570">
        <f t="shared" ca="1" si="236"/>
        <v>0.46853239752146802</v>
      </c>
      <c r="AQ570" t="e">
        <f t="shared" ca="1" si="236"/>
        <v>#N/A</v>
      </c>
      <c r="AR570" t="e">
        <f t="shared" ca="1" si="236"/>
        <v>#N/A</v>
      </c>
      <c r="AS570" t="e">
        <f t="shared" ca="1" si="236"/>
        <v>#N/A</v>
      </c>
      <c r="AU570">
        <f t="shared" ca="1" si="237"/>
        <v>8.1879813416294578E-2</v>
      </c>
      <c r="AV570">
        <f t="shared" ca="1" si="237"/>
        <v>0.46832739444568094</v>
      </c>
      <c r="AW570" t="e">
        <f t="shared" ca="1" si="237"/>
        <v>#N/A</v>
      </c>
      <c r="AX570" t="e">
        <f t="shared" ca="1" si="237"/>
        <v>#N/A</v>
      </c>
      <c r="AY570" t="e">
        <f t="shared" ca="1" si="237"/>
        <v>#N/A</v>
      </c>
    </row>
    <row r="571" spans="2:51" x14ac:dyDescent="0.2">
      <c r="B571">
        <f xml:space="preserve"> (ROW()-ROW(Bézier_t)) / (ROWS(Bézier_t) - 1)</f>
        <v>0.24609375</v>
      </c>
      <c r="C571">
        <f t="shared" ref="C571:D590" si="238" xml:space="preserve"> ((a_*Bézier_t+b_)*Bézier_t+c_)*Bézier_t+Control0</f>
        <v>0.36993989646434788</v>
      </c>
      <c r="D571">
        <f t="shared" si="238"/>
        <v>0.35655075833347638</v>
      </c>
      <c r="E571">
        <f t="shared" si="223"/>
        <v>-0.36993989646434788</v>
      </c>
      <c r="G571">
        <f t="shared" si="229"/>
        <v>7.4291555290310147E-4</v>
      </c>
      <c r="H571">
        <f t="shared" si="230"/>
        <v>2.4317022272148941E-4</v>
      </c>
      <c r="J571">
        <f t="shared" si="224"/>
        <v>0.37100750325378495</v>
      </c>
      <c r="K571" t="b">
        <f t="shared" ca="1" si="215"/>
        <v>0</v>
      </c>
      <c r="P571">
        <f xml:space="preserve"> 1 + ROW() - ROW(Shading_Count)</f>
        <v>505</v>
      </c>
      <c r="Q571">
        <f t="shared" si="225"/>
        <v>253</v>
      </c>
      <c r="R571">
        <f t="shared" si="226"/>
        <v>0.23706728182733064</v>
      </c>
      <c r="S571">
        <f t="shared" si="227"/>
        <v>0.18299657916668455</v>
      </c>
      <c r="T571">
        <f t="shared" si="228"/>
        <v>-0.23706728182733064</v>
      </c>
      <c r="AO571">
        <f t="shared" ca="1" si="236"/>
        <v>6.4791263086041079E-2</v>
      </c>
      <c r="AP571">
        <f t="shared" ca="1" si="236"/>
        <v>0.46844660631923668</v>
      </c>
      <c r="AQ571" t="e">
        <f t="shared" ca="1" si="236"/>
        <v>#N/A</v>
      </c>
      <c r="AR571" t="e">
        <f t="shared" ca="1" si="236"/>
        <v>#N/A</v>
      </c>
      <c r="AS571" t="e">
        <f t="shared" ca="1" si="236"/>
        <v>#N/A</v>
      </c>
      <c r="AU571">
        <f t="shared" ca="1" si="237"/>
        <v>8.1945914139124831E-2</v>
      </c>
      <c r="AV571">
        <f t="shared" ca="1" si="237"/>
        <v>0.46880649708428346</v>
      </c>
      <c r="AW571" t="e">
        <f t="shared" ca="1" si="237"/>
        <v>#N/A</v>
      </c>
      <c r="AX571" t="e">
        <f t="shared" ca="1" si="237"/>
        <v>#N/A</v>
      </c>
      <c r="AY571" t="e">
        <f t="shared" ca="1" si="237"/>
        <v>#N/A</v>
      </c>
    </row>
    <row r="572" spans="2:51" x14ac:dyDescent="0.2">
      <c r="B572">
        <f xml:space="preserve"> (ROW()-ROW(Bézier_t)) / (ROWS(Bézier_t) - 1)</f>
        <v>0.24658203125</v>
      </c>
      <c r="C572">
        <f t="shared" si="238"/>
        <v>0.37028415469103498</v>
      </c>
      <c r="D572">
        <f t="shared" si="238"/>
        <v>0.35720809173775142</v>
      </c>
      <c r="E572">
        <f t="shared" si="223"/>
        <v>-0.37028415469103498</v>
      </c>
      <c r="G572">
        <f t="shared" si="229"/>
        <v>7.4202488571311394E-4</v>
      </c>
      <c r="H572">
        <f t="shared" si="230"/>
        <v>2.4328699773611459E-4</v>
      </c>
      <c r="J572">
        <f t="shared" si="224"/>
        <v>0.37130156502800715</v>
      </c>
      <c r="K572" t="b">
        <f t="shared" ca="1" si="215"/>
        <v>0</v>
      </c>
      <c r="P572">
        <f xml:space="preserve"> 1 + ROW() - ROW(Shading_Count)</f>
        <v>506</v>
      </c>
      <c r="Q572">
        <f t="shared" si="225"/>
        <v>1797</v>
      </c>
      <c r="R572">
        <f t="shared" si="226"/>
        <v>0.10283769406378261</v>
      </c>
      <c r="S572">
        <f t="shared" si="227"/>
        <v>0.7457266718083575</v>
      </c>
      <c r="T572">
        <f t="shared" si="228"/>
        <v>-0.10283769406378261</v>
      </c>
      <c r="AO572">
        <f t="shared" ca="1" si="236"/>
        <v>6.5100817447102721E-2</v>
      </c>
      <c r="AP572">
        <f t="shared" ca="1" si="236"/>
        <v>0.46836032520578985</v>
      </c>
      <c r="AQ572" t="e">
        <f t="shared" ca="1" si="236"/>
        <v>#N/A</v>
      </c>
      <c r="AR572" t="e">
        <f t="shared" ca="1" si="236"/>
        <v>#N/A</v>
      </c>
      <c r="AS572" t="e">
        <f t="shared" ca="1" si="236"/>
        <v>#N/A</v>
      </c>
      <c r="AU572">
        <f t="shared" ca="1" si="237"/>
        <v>8.2012331463591992E-2</v>
      </c>
      <c r="AV572">
        <f t="shared" ca="1" si="237"/>
        <v>0.46928551173766964</v>
      </c>
      <c r="AW572" t="e">
        <f t="shared" ca="1" si="237"/>
        <v>#N/A</v>
      </c>
      <c r="AX572" t="e">
        <f t="shared" ca="1" si="237"/>
        <v>#N/A</v>
      </c>
      <c r="AY572" t="e">
        <f t="shared" ca="1" si="237"/>
        <v>#N/A</v>
      </c>
    </row>
    <row r="573" spans="2:51" x14ac:dyDescent="0.2">
      <c r="B573">
        <f xml:space="preserve"> (ROW()-ROW(Bézier_t)) / (ROWS(Bézier_t) - 1)</f>
        <v>0.2470703125</v>
      </c>
      <c r="C573">
        <f t="shared" si="238"/>
        <v>0.37062706374563287</v>
      </c>
      <c r="D573">
        <f t="shared" si="238"/>
        <v>0.35786512717229474</v>
      </c>
      <c r="E573">
        <f t="shared" si="223"/>
        <v>-0.37062706374563287</v>
      </c>
      <c r="G573">
        <f t="shared" si="229"/>
        <v>7.411357378852687E-4</v>
      </c>
      <c r="H573">
        <f t="shared" si="230"/>
        <v>2.4340246218177772E-4</v>
      </c>
      <c r="J573">
        <f t="shared" si="224"/>
        <v>0.37159555165830116</v>
      </c>
      <c r="K573" t="b">
        <f t="shared" ca="1" si="215"/>
        <v>0</v>
      </c>
      <c r="P573">
        <f xml:space="preserve"> 1 + ROW() - ROW(Shading_Count)</f>
        <v>507</v>
      </c>
      <c r="Q573">
        <f t="shared" si="225"/>
        <v>254</v>
      </c>
      <c r="R573">
        <f t="shared" si="226"/>
        <v>0.2377882711880375</v>
      </c>
      <c r="S573">
        <f t="shared" si="227"/>
        <v>0.18371019167778685</v>
      </c>
      <c r="T573">
        <f t="shared" si="228"/>
        <v>-0.2377882711880375</v>
      </c>
      <c r="AO573">
        <f t="shared" ca="1" si="236"/>
        <v>6.5410303724373731E-2</v>
      </c>
      <c r="AP573">
        <f t="shared" ca="1" si="236"/>
        <v>0.46827355427136208</v>
      </c>
      <c r="AQ573" t="e">
        <f t="shared" ca="1" si="236"/>
        <v>#N/A</v>
      </c>
      <c r="AR573" t="e">
        <f t="shared" ca="1" si="236"/>
        <v>#N/A</v>
      </c>
      <c r="AS573" t="e">
        <f t="shared" ca="1" si="236"/>
        <v>#N/A</v>
      </c>
      <c r="AU573">
        <f t="shared" ca="1" si="237"/>
        <v>8.2079065320235456E-2</v>
      </c>
      <c r="AV573">
        <f t="shared" ca="1" si="237"/>
        <v>0.46976443790487576</v>
      </c>
      <c r="AW573" t="e">
        <f t="shared" ca="1" si="237"/>
        <v>#N/A</v>
      </c>
      <c r="AX573" t="e">
        <f t="shared" ca="1" si="237"/>
        <v>#N/A</v>
      </c>
      <c r="AY573" t="e">
        <f t="shared" ca="1" si="237"/>
        <v>#N/A</v>
      </c>
    </row>
    <row r="574" spans="2:51" x14ac:dyDescent="0.2">
      <c r="B574">
        <f xml:space="preserve"> (ROW()-ROW(Bézier_t)) / (ROWS(Bézier_t) - 1)</f>
        <v>0.24755859375</v>
      </c>
      <c r="C574">
        <f t="shared" si="238"/>
        <v>0.37096862478065307</v>
      </c>
      <c r="D574">
        <f t="shared" si="238"/>
        <v>0.35852186404706726</v>
      </c>
      <c r="E574">
        <f t="shared" si="223"/>
        <v>-0.37096862478065307</v>
      </c>
      <c r="G574">
        <f t="shared" si="229"/>
        <v>7.4024810930528595E-4</v>
      </c>
      <c r="H574">
        <f t="shared" si="230"/>
        <v>2.4351661741376534E-4</v>
      </c>
      <c r="J574">
        <f t="shared" si="224"/>
        <v>0.37188945920261296</v>
      </c>
      <c r="K574" t="b">
        <f t="shared" ca="1" si="215"/>
        <v>0</v>
      </c>
      <c r="P574">
        <f xml:space="preserve"> 1 + ROW() - ROW(Shading_Count)</f>
        <v>508</v>
      </c>
      <c r="Q574">
        <f t="shared" si="225"/>
        <v>1796</v>
      </c>
      <c r="R574">
        <f t="shared" si="226"/>
        <v>0.10327552628586992</v>
      </c>
      <c r="S574">
        <f t="shared" si="227"/>
        <v>0.74594533991328882</v>
      </c>
      <c r="T574">
        <f t="shared" si="228"/>
        <v>-0.10327552628586992</v>
      </c>
      <c r="AO574">
        <f t="shared" ca="1" si="236"/>
        <v>6.5719721594187194E-2</v>
      </c>
      <c r="AP574">
        <f t="shared" ca="1" si="236"/>
        <v>0.46818629360670028</v>
      </c>
      <c r="AQ574" t="e">
        <f t="shared" ca="1" si="236"/>
        <v>#N/A</v>
      </c>
      <c r="AR574" t="e">
        <f t="shared" ca="1" si="236"/>
        <v>#N/A</v>
      </c>
      <c r="AS574" t="e">
        <f t="shared" ca="1" si="236"/>
        <v>#N/A</v>
      </c>
      <c r="AU574">
        <f t="shared" ca="1" si="237"/>
        <v>8.2146115639263551E-2</v>
      </c>
      <c r="AV574">
        <f t="shared" ca="1" si="237"/>
        <v>0.47024327508503105</v>
      </c>
      <c r="AW574" t="e">
        <f t="shared" ca="1" si="237"/>
        <v>#N/A</v>
      </c>
      <c r="AX574" t="e">
        <f t="shared" ca="1" si="237"/>
        <v>#N/A</v>
      </c>
      <c r="AY574" t="e">
        <f t="shared" ca="1" si="237"/>
        <v>#N/A</v>
      </c>
    </row>
    <row r="575" spans="2:51" x14ac:dyDescent="0.2">
      <c r="B575">
        <f xml:space="preserve"> (ROW()-ROW(Bézier_t)) / (ROWS(Bézier_t) - 1)</f>
        <v>0.248046875</v>
      </c>
      <c r="C575">
        <f t="shared" si="238"/>
        <v>0.37130883894860744</v>
      </c>
      <c r="D575">
        <f t="shared" si="238"/>
        <v>0.35917830177203003</v>
      </c>
      <c r="E575">
        <f t="shared" si="223"/>
        <v>-0.37130883894860744</v>
      </c>
      <c r="G575">
        <f t="shared" si="229"/>
        <v>7.3936199985607999E-4</v>
      </c>
      <c r="H575">
        <f t="shared" si="230"/>
        <v>2.4362946479078399E-4</v>
      </c>
      <c r="J575">
        <f t="shared" si="224"/>
        <v>0.3721832837467311</v>
      </c>
      <c r="K575" t="b">
        <f t="shared" ca="1" si="215"/>
        <v>0</v>
      </c>
      <c r="P575">
        <f xml:space="preserve"> 1 + ROW() - ROW(Shading_Count)</f>
        <v>509</v>
      </c>
      <c r="Q575">
        <f t="shared" si="225"/>
        <v>255</v>
      </c>
      <c r="R575">
        <f t="shared" si="226"/>
        <v>0.23850762094371025</v>
      </c>
      <c r="S575">
        <f t="shared" si="227"/>
        <v>0.18442365490900375</v>
      </c>
      <c r="T575">
        <f t="shared" si="228"/>
        <v>-0.23850762094371025</v>
      </c>
      <c r="AO575">
        <f t="shared" ca="1" si="236"/>
        <v>6.6029070732947157E-2</v>
      </c>
      <c r="AP575">
        <f t="shared" ca="1" si="236"/>
        <v>0.46809854330306339</v>
      </c>
      <c r="AQ575" t="e">
        <f t="shared" ca="1" si="236"/>
        <v>#N/A</v>
      </c>
      <c r="AR575" t="e">
        <f t="shared" ca="1" si="236"/>
        <v>#N/A</v>
      </c>
      <c r="AS575" t="e">
        <f t="shared" ca="1" si="236"/>
        <v>#N/A</v>
      </c>
      <c r="AU575">
        <f t="shared" ca="1" si="237"/>
        <v>8.2213482350553702E-2</v>
      </c>
      <c r="AV575">
        <f t="shared" ca="1" si="237"/>
        <v>0.47072202277735747</v>
      </c>
      <c r="AW575" t="e">
        <f t="shared" ca="1" si="237"/>
        <v>#N/A</v>
      </c>
      <c r="AX575" t="e">
        <f t="shared" ca="1" si="237"/>
        <v>#N/A</v>
      </c>
      <c r="AY575" t="e">
        <f t="shared" ca="1" si="237"/>
        <v>#N/A</v>
      </c>
    </row>
    <row r="576" spans="2:51" x14ac:dyDescent="0.2">
      <c r="B576">
        <f xml:space="preserve"> (ROW()-ROW(Bézier_t)) / (ROWS(Bézier_t) - 1)</f>
        <v>0.24853515625</v>
      </c>
      <c r="C576">
        <f t="shared" si="238"/>
        <v>0.3716477074020077</v>
      </c>
      <c r="D576">
        <f t="shared" si="238"/>
        <v>0.35983443975714385</v>
      </c>
      <c r="E576">
        <f t="shared" si="223"/>
        <v>-0.3716477074020077</v>
      </c>
      <c r="G576">
        <f t="shared" si="229"/>
        <v>7.3847740941690963E-4</v>
      </c>
      <c r="H576">
        <f t="shared" si="230"/>
        <v>2.4374100567480935E-4</v>
      </c>
      <c r="J576">
        <f t="shared" si="224"/>
        <v>0.37247702140413141</v>
      </c>
      <c r="K576" t="b">
        <f t="shared" ca="1" si="215"/>
        <v>0</v>
      </c>
      <c r="P576">
        <f xml:space="preserve"> 1 + ROW() - ROW(Shading_Count)</f>
        <v>510</v>
      </c>
      <c r="Q576">
        <f t="shared" si="225"/>
        <v>1795</v>
      </c>
      <c r="R576">
        <f t="shared" si="226"/>
        <v>0.10371349607594318</v>
      </c>
      <c r="S576">
        <f t="shared" si="227"/>
        <v>0.74616294889808465</v>
      </c>
      <c r="T576">
        <f t="shared" si="228"/>
        <v>-0.10371349607594318</v>
      </c>
      <c r="AO576">
        <f t="shared" ca="1" si="236"/>
        <v>6.6338350817130062E-2</v>
      </c>
      <c r="AP576">
        <f t="shared" ca="1" si="236"/>
        <v>0.4680103034522225</v>
      </c>
      <c r="AQ576" t="e">
        <f t="shared" ca="1" si="236"/>
        <v>#N/A</v>
      </c>
      <c r="AR576" t="e">
        <f t="shared" ca="1" si="236"/>
        <v>#N/A</v>
      </c>
      <c r="AS576" t="e">
        <f t="shared" ca="1" si="236"/>
        <v>#N/A</v>
      </c>
      <c r="AU576">
        <f t="shared" ca="1" si="237"/>
        <v>8.2281165383652266E-2</v>
      </c>
      <c r="AV576">
        <f t="shared" ca="1" si="237"/>
        <v>0.47120068048117081</v>
      </c>
      <c r="AW576" t="e">
        <f t="shared" ca="1" si="237"/>
        <v>#N/A</v>
      </c>
      <c r="AX576" t="e">
        <f t="shared" ca="1" si="237"/>
        <v>#N/A</v>
      </c>
      <c r="AY576" t="e">
        <f t="shared" ca="1" si="237"/>
        <v>#N/A</v>
      </c>
    </row>
    <row r="577" spans="2:51" x14ac:dyDescent="0.2">
      <c r="B577">
        <f xml:space="preserve"> (ROW()-ROW(Bézier_t)) / (ROWS(Bézier_t) - 1)</f>
        <v>0.2490234375</v>
      </c>
      <c r="C577">
        <f t="shared" si="238"/>
        <v>0.37198523129336541</v>
      </c>
      <c r="D577">
        <f t="shared" si="238"/>
        <v>0.36049027741236972</v>
      </c>
      <c r="E577">
        <f t="shared" si="223"/>
        <v>-0.37198523129336541</v>
      </c>
      <c r="G577">
        <f t="shared" si="229"/>
        <v>7.3759433786426071E-4</v>
      </c>
      <c r="H577">
        <f t="shared" si="230"/>
        <v>2.4385124143134682E-4</v>
      </c>
      <c r="J577">
        <f t="shared" si="224"/>
        <v>0.37277066831582162</v>
      </c>
      <c r="K577" t="b">
        <f t="shared" ca="1" si="215"/>
        <v>0</v>
      </c>
      <c r="P577">
        <f xml:space="preserve"> 1 + ROW() - ROW(Shading_Count)</f>
        <v>511</v>
      </c>
      <c r="Q577">
        <f t="shared" si="225"/>
        <v>256</v>
      </c>
      <c r="R577">
        <f t="shared" si="226"/>
        <v>0.23922533224686054</v>
      </c>
      <c r="S577">
        <f t="shared" si="227"/>
        <v>0.18513696827029621</v>
      </c>
      <c r="T577">
        <f t="shared" si="228"/>
        <v>-0.23922533224686054</v>
      </c>
      <c r="AO577">
        <f t="shared" ref="AO577:AS586" ca="1" si="239" xml:space="preserve"> Bézier_DistanceFromX + COS(INDEX(Bézier_DistanceStationary_Ang,AO$64)+(Bézier_t-0.5)*Circle_AngularWidth ) * INDEX(Bézier_DistanceStationary_Dist,AO$64)</f>
        <v>6.6647561523284313E-2</v>
      </c>
      <c r="AP577">
        <f t="shared" ca="1" si="239"/>
        <v>0.46792157414646074</v>
      </c>
      <c r="AQ577" t="e">
        <f t="shared" ca="1" si="239"/>
        <v>#N/A</v>
      </c>
      <c r="AR577" t="e">
        <f t="shared" ca="1" si="239"/>
        <v>#N/A</v>
      </c>
      <c r="AS577" t="e">
        <f t="shared" ca="1" si="239"/>
        <v>#N/A</v>
      </c>
      <c r="AU577">
        <f t="shared" ref="AU577:AY586" ca="1" si="240" xml:space="preserve"> Bézier_DistanceFromY + SIN(INDEX(Bézier_DistanceStationary_Ang,AU$64)+(Bézier_t-0.5)*Circle_AngularWidth ) * INDEX(Bézier_DistanceStationary_Dist,AU$64)</f>
        <v>8.2349164667775088E-2</v>
      </c>
      <c r="AV577">
        <f t="shared" ca="1" si="240"/>
        <v>0.47167924769588082</v>
      </c>
      <c r="AW577" t="e">
        <f t="shared" ca="1" si="240"/>
        <v>#N/A</v>
      </c>
      <c r="AX577" t="e">
        <f t="shared" ca="1" si="240"/>
        <v>#N/A</v>
      </c>
      <c r="AY577" t="e">
        <f t="shared" ca="1" si="240"/>
        <v>#N/A</v>
      </c>
    </row>
    <row r="578" spans="2:51" x14ac:dyDescent="0.2">
      <c r="B578">
        <f xml:space="preserve"> (ROW()-ROW(Bézier_t)) / (ROWS(Bézier_t) - 1)</f>
        <v>0.24951171875</v>
      </c>
      <c r="C578">
        <f t="shared" si="238"/>
        <v>0.37232141177519235</v>
      </c>
      <c r="D578">
        <f t="shared" si="238"/>
        <v>0.36114581414766855</v>
      </c>
      <c r="E578">
        <f t="shared" si="223"/>
        <v>-0.37232141177519235</v>
      </c>
      <c r="G578">
        <f t="shared" si="229"/>
        <v>7.3671278507138783E-4</v>
      </c>
      <c r="H578">
        <f t="shared" si="230"/>
        <v>2.439601734291984E-4</v>
      </c>
      <c r="J578">
        <f t="shared" si="224"/>
        <v>0.37306422065018763</v>
      </c>
      <c r="K578" t="b">
        <f t="shared" ca="1" si="215"/>
        <v>0</v>
      </c>
      <c r="P578">
        <f xml:space="preserve"> 1 + ROW() - ROW(Shading_Count)</f>
        <v>512</v>
      </c>
      <c r="Q578">
        <f t="shared" si="225"/>
        <v>1794</v>
      </c>
      <c r="R578">
        <f t="shared" si="226"/>
        <v>0.10415160228149034</v>
      </c>
      <c r="S578">
        <f t="shared" si="227"/>
        <v>0.74637949935278425</v>
      </c>
      <c r="T578">
        <f t="shared" si="228"/>
        <v>-0.10415160228149034</v>
      </c>
      <c r="AO578">
        <f t="shared" ca="1" si="239"/>
        <v>6.695670252803082E-2</v>
      </c>
      <c r="AP578">
        <f t="shared" ca="1" si="239"/>
        <v>0.4678323554785731</v>
      </c>
      <c r="AQ578" t="e">
        <f t="shared" ca="1" si="239"/>
        <v>#N/A</v>
      </c>
      <c r="AR578" t="e">
        <f t="shared" ca="1" si="239"/>
        <v>#N/A</v>
      </c>
      <c r="AS578" t="e">
        <f t="shared" ca="1" si="239"/>
        <v>#N/A</v>
      </c>
      <c r="AU578">
        <f t="shared" ca="1" si="240"/>
        <v>8.2417480131806997E-2</v>
      </c>
      <c r="AV578">
        <f t="shared" ca="1" si="240"/>
        <v>0.47215772392099192</v>
      </c>
      <c r="AW578" t="e">
        <f t="shared" ca="1" si="240"/>
        <v>#N/A</v>
      </c>
      <c r="AX578" t="e">
        <f t="shared" ca="1" si="240"/>
        <v>#N/A</v>
      </c>
      <c r="AY578" t="e">
        <f t="shared" ca="1" si="240"/>
        <v>#N/A</v>
      </c>
    </row>
    <row r="579" spans="2:51" x14ac:dyDescent="0.2">
      <c r="B579">
        <f xml:space="preserve"> (ROW()-ROW(Bézier_t)) / (ROWS(Bézier_t) - 1)</f>
        <v>0.25</v>
      </c>
      <c r="C579">
        <f t="shared" si="238"/>
        <v>0.37265625000000002</v>
      </c>
      <c r="D579">
        <f t="shared" si="238"/>
        <v>0.36180104937300123</v>
      </c>
      <c r="E579">
        <f t="shared" si="223"/>
        <v>-0.37265625000000002</v>
      </c>
      <c r="G579">
        <f t="shared" si="229"/>
        <v>7.3583275090819051E-4</v>
      </c>
      <c r="H579">
        <f t="shared" si="230"/>
        <v>2.4406780304053811E-4</v>
      </c>
      <c r="J579">
        <f t="shared" si="224"/>
        <v>0.37335767460283908</v>
      </c>
      <c r="K579" t="b">
        <f t="shared" ca="1" si="215"/>
        <v>0</v>
      </c>
      <c r="P579">
        <f xml:space="preserve"> 1 + ROW() - ROW(Shading_Count)</f>
        <v>513</v>
      </c>
      <c r="Q579">
        <f t="shared" si="225"/>
        <v>257</v>
      </c>
      <c r="R579">
        <f t="shared" si="226"/>
        <v>0.23994140625000004</v>
      </c>
      <c r="S579">
        <f t="shared" si="227"/>
        <v>0.18585013117162516</v>
      </c>
      <c r="T579">
        <f t="shared" si="228"/>
        <v>-0.23994140625000004</v>
      </c>
      <c r="AO579">
        <f t="shared" ca="1" si="239"/>
        <v>6.7265773508063703E-2</v>
      </c>
      <c r="AP579">
        <f t="shared" ca="1" si="239"/>
        <v>0.46774264754186623</v>
      </c>
      <c r="AQ579" t="e">
        <f t="shared" ca="1" si="239"/>
        <v>#N/A</v>
      </c>
      <c r="AR579" t="e">
        <f t="shared" ca="1" si="239"/>
        <v>#N/A</v>
      </c>
      <c r="AS579" t="e">
        <f t="shared" ca="1" si="239"/>
        <v>#N/A</v>
      </c>
      <c r="AU579">
        <f t="shared" ca="1" si="240"/>
        <v>8.2486111704302312E-2</v>
      </c>
      <c r="AV579">
        <f t="shared" ca="1" si="240"/>
        <v>0.47263610865610378</v>
      </c>
      <c r="AW579" t="e">
        <f t="shared" ca="1" si="240"/>
        <v>#N/A</v>
      </c>
      <c r="AX579" t="e">
        <f t="shared" ca="1" si="240"/>
        <v>#N/A</v>
      </c>
      <c r="AY579" t="e">
        <f t="shared" ca="1" si="240"/>
        <v>#N/A</v>
      </c>
    </row>
    <row r="580" spans="2:51" x14ac:dyDescent="0.2">
      <c r="B580">
        <f xml:space="preserve"> (ROW()-ROW(Bézier_t)) / (ROWS(Bézier_t) - 1)</f>
        <v>0.25048828125</v>
      </c>
      <c r="C580">
        <f t="shared" si="238"/>
        <v>0.37298974712030031</v>
      </c>
      <c r="D580">
        <f t="shared" si="238"/>
        <v>0.36245598249832867</v>
      </c>
      <c r="E580">
        <f t="shared" si="223"/>
        <v>-0.37298974712030031</v>
      </c>
      <c r="G580">
        <f t="shared" si="229"/>
        <v>7.3495423524172617E-4</v>
      </c>
      <c r="H580">
        <f t="shared" si="230"/>
        <v>2.4417413164094657E-4</v>
      </c>
      <c r="J580">
        <f t="shared" si="224"/>
        <v>0.37365102639645648</v>
      </c>
      <c r="K580" t="b">
        <f t="shared" ref="K580:K643" ca="1" si="241" xml:space="preserve"> IF( AND( ISNUMBER($J580), ISNUMBER(OFFSET($J580,-1,0,1,1)), ISNUMBER(OFFSET($J580,1,0,1,1)) ), SIGN($J580-OFFSET($J580,-1,0,1,1)) &lt;&gt; SIGN(OFFSET($J580,1,0,1,1)-$J580), FALSE)</f>
        <v>0</v>
      </c>
      <c r="P580">
        <f xml:space="preserve"> 1 + ROW() - ROW(Shading_Count)</f>
        <v>514</v>
      </c>
      <c r="Q580">
        <f t="shared" si="225"/>
        <v>1793</v>
      </c>
      <c r="R580">
        <f t="shared" si="226"/>
        <v>0.10458984375000008</v>
      </c>
      <c r="S580">
        <f t="shared" si="227"/>
        <v>0.74659499186742662</v>
      </c>
      <c r="T580">
        <f t="shared" si="228"/>
        <v>-0.10458984375000008</v>
      </c>
      <c r="AO580">
        <f t="shared" ca="1" si="239"/>
        <v>6.7574774140149813E-2</v>
      </c>
      <c r="AP580">
        <f t="shared" ca="1" si="239"/>
        <v>0.46765245043015863</v>
      </c>
      <c r="AQ580" t="e">
        <f t="shared" ca="1" si="239"/>
        <v>#N/A</v>
      </c>
      <c r="AR580" t="e">
        <f t="shared" ca="1" si="239"/>
        <v>#N/A</v>
      </c>
      <c r="AS580" t="e">
        <f t="shared" ca="1" si="239"/>
        <v>#N/A</v>
      </c>
      <c r="AU580">
        <f t="shared" ca="1" si="240"/>
        <v>8.2555059313484669E-2</v>
      </c>
      <c r="AV580">
        <f t="shared" ca="1" si="240"/>
        <v>0.47311440140091165</v>
      </c>
      <c r="AW580" t="e">
        <f t="shared" ca="1" si="240"/>
        <v>#N/A</v>
      </c>
      <c r="AX580" t="e">
        <f t="shared" ca="1" si="240"/>
        <v>#N/A</v>
      </c>
      <c r="AY580" t="e">
        <f t="shared" ca="1" si="240"/>
        <v>#N/A</v>
      </c>
    </row>
    <row r="581" spans="2:51" x14ac:dyDescent="0.2">
      <c r="B581">
        <f xml:space="preserve"> (ROW()-ROW(Bézier_t)) / (ROWS(Bézier_t) - 1)</f>
        <v>0.2509765625</v>
      </c>
      <c r="C581">
        <f t="shared" si="238"/>
        <v>0.3733219042886049</v>
      </c>
      <c r="D581">
        <f t="shared" si="238"/>
        <v>0.36311061293361191</v>
      </c>
      <c r="E581">
        <f t="shared" si="223"/>
        <v>-0.3733219042886049</v>
      </c>
      <c r="G581">
        <f t="shared" si="229"/>
        <v>7.3407723793566409E-4</v>
      </c>
      <c r="H581">
        <f t="shared" si="230"/>
        <v>2.4427916060938389E-4</v>
      </c>
      <c r="J581">
        <f t="shared" si="224"/>
        <v>0.37394427228063776</v>
      </c>
      <c r="K581" t="b">
        <f t="shared" ca="1" si="241"/>
        <v>0</v>
      </c>
      <c r="P581">
        <f xml:space="preserve"> 1 + ROW() - ROW(Shading_Count)</f>
        <v>515</v>
      </c>
      <c r="Q581">
        <f t="shared" si="225"/>
        <v>258</v>
      </c>
      <c r="R581">
        <f t="shared" si="226"/>
        <v>0.24065584410564048</v>
      </c>
      <c r="S581">
        <f t="shared" si="227"/>
        <v>0.18656314302295149</v>
      </c>
      <c r="T581">
        <f t="shared" si="228"/>
        <v>-0.24065584410564048</v>
      </c>
      <c r="AO581">
        <f t="shared" ca="1" si="239"/>
        <v>6.7883704101130066E-2</v>
      </c>
      <c r="AP581">
        <f t="shared" ca="1" si="239"/>
        <v>0.46756176423778018</v>
      </c>
      <c r="AQ581" t="e">
        <f t="shared" ca="1" si="239"/>
        <v>#N/A</v>
      </c>
      <c r="AR581" t="e">
        <f t="shared" ca="1" si="239"/>
        <v>#N/A</v>
      </c>
      <c r="AS581" t="e">
        <f t="shared" ca="1" si="239"/>
        <v>#N/A</v>
      </c>
      <c r="AU581">
        <f t="shared" ca="1" si="240"/>
        <v>8.2624322887247192E-2</v>
      </c>
      <c r="AV581">
        <f t="shared" ca="1" si="240"/>
        <v>0.473592601655207</v>
      </c>
      <c r="AW581" t="e">
        <f t="shared" ca="1" si="240"/>
        <v>#N/A</v>
      </c>
      <c r="AX581" t="e">
        <f t="shared" ca="1" si="240"/>
        <v>#N/A</v>
      </c>
      <c r="AY581" t="e">
        <f t="shared" ca="1" si="240"/>
        <v>#N/A</v>
      </c>
    </row>
    <row r="582" spans="2:51" x14ac:dyDescent="0.2">
      <c r="B582">
        <f xml:space="preserve"> (ROW()-ROW(Bézier_t)) / (ROWS(Bézier_t) - 1)</f>
        <v>0.25146484375</v>
      </c>
      <c r="C582">
        <f t="shared" si="238"/>
        <v>0.37365272265742538</v>
      </c>
      <c r="D582">
        <f t="shared" si="238"/>
        <v>0.36376494008881177</v>
      </c>
      <c r="E582">
        <f t="shared" si="223"/>
        <v>-0.37365272265742538</v>
      </c>
      <c r="G582">
        <f t="shared" si="229"/>
        <v>7.3320175885017622E-4</v>
      </c>
      <c r="H582">
        <f t="shared" si="230"/>
        <v>2.4438289132803749E-4</v>
      </c>
      <c r="J582">
        <f t="shared" si="224"/>
        <v>0.37423740853174597</v>
      </c>
      <c r="K582" t="b">
        <f t="shared" ca="1" si="241"/>
        <v>0</v>
      </c>
      <c r="P582">
        <f xml:space="preserve"> 1 + ROW() - ROW(Shading_Count)</f>
        <v>516</v>
      </c>
      <c r="Q582">
        <f t="shared" si="225"/>
        <v>1792</v>
      </c>
      <c r="R582">
        <f t="shared" si="226"/>
        <v>0.10502821932896032</v>
      </c>
      <c r="S582">
        <f t="shared" si="227"/>
        <v>0.74680942703205067</v>
      </c>
      <c r="T582">
        <f t="shared" si="228"/>
        <v>-0.10502821932896032</v>
      </c>
      <c r="AO582">
        <f t="shared" ca="1" si="239"/>
        <v>6.8192563067919001E-2</v>
      </c>
      <c r="AP582">
        <f t="shared" ca="1" si="239"/>
        <v>0.46747058905957262</v>
      </c>
      <c r="AQ582" t="e">
        <f t="shared" ca="1" si="239"/>
        <v>#N/A</v>
      </c>
      <c r="AR582" t="e">
        <f t="shared" ca="1" si="239"/>
        <v>#N/A</v>
      </c>
      <c r="AS582" t="e">
        <f t="shared" ca="1" si="239"/>
        <v>#N/A</v>
      </c>
      <c r="AU582">
        <f t="shared" ca="1" si="240"/>
        <v>8.269390235315266E-2</v>
      </c>
      <c r="AV582">
        <f t="shared" ca="1" si="240"/>
        <v>0.47407070891887815</v>
      </c>
      <c r="AW582" t="e">
        <f t="shared" ca="1" si="240"/>
        <v>#N/A</v>
      </c>
      <c r="AX582" t="e">
        <f t="shared" ca="1" si="240"/>
        <v>#N/A</v>
      </c>
      <c r="AY582" t="e">
        <f t="shared" ca="1" si="240"/>
        <v>#N/A</v>
      </c>
    </row>
    <row r="583" spans="2:51" x14ac:dyDescent="0.2">
      <c r="B583">
        <f xml:space="preserve"> (ROW()-ROW(Bézier_t)) / (ROWS(Bézier_t) - 1)</f>
        <v>0.251953125</v>
      </c>
      <c r="C583">
        <f t="shared" si="238"/>
        <v>0.37398220337927351</v>
      </c>
      <c r="D583">
        <f t="shared" si="238"/>
        <v>0.36441896337388924</v>
      </c>
      <c r="E583">
        <f t="shared" si="223"/>
        <v>-0.37398220337927351</v>
      </c>
      <c r="G583">
        <f t="shared" si="229"/>
        <v>7.3232779784266288E-4</v>
      </c>
      <c r="H583">
        <f t="shared" si="230"/>
        <v>2.4448532518258476E-4</v>
      </c>
      <c r="J583">
        <f t="shared" si="224"/>
        <v>0.37453043145275755</v>
      </c>
      <c r="K583" t="b">
        <f t="shared" ca="1" si="241"/>
        <v>0</v>
      </c>
      <c r="P583">
        <f xml:space="preserve"> 1 + ROW() - ROW(Shading_Count)</f>
        <v>517</v>
      </c>
      <c r="Q583">
        <f t="shared" si="225"/>
        <v>259</v>
      </c>
      <c r="R583">
        <f t="shared" si="226"/>
        <v>0.24136864696629348</v>
      </c>
      <c r="S583">
        <f t="shared" si="227"/>
        <v>0.18727600323423615</v>
      </c>
      <c r="T583">
        <f t="shared" si="228"/>
        <v>-0.24136864696629348</v>
      </c>
      <c r="AO583">
        <f t="shared" ca="1" si="239"/>
        <v>6.8501350717505474E-2</v>
      </c>
      <c r="AP583">
        <f t="shared" ca="1" si="239"/>
        <v>0.46737892499088862</v>
      </c>
      <c r="AQ583" t="e">
        <f t="shared" ca="1" si="239"/>
        <v>#N/A</v>
      </c>
      <c r="AR583" t="e">
        <f t="shared" ca="1" si="239"/>
        <v>#N/A</v>
      </c>
      <c r="AS583" t="e">
        <f t="shared" ca="1" si="239"/>
        <v>#N/A</v>
      </c>
      <c r="AU583">
        <f t="shared" ca="1" si="240"/>
        <v>8.2763797638433445E-2</v>
      </c>
      <c r="AV583">
        <f t="shared" ca="1" si="240"/>
        <v>0.4745487226919104</v>
      </c>
      <c r="AW583" t="e">
        <f t="shared" ca="1" si="240"/>
        <v>#N/A</v>
      </c>
      <c r="AX583" t="e">
        <f t="shared" ca="1" si="240"/>
        <v>#N/A</v>
      </c>
      <c r="AY583" t="e">
        <f t="shared" ca="1" si="240"/>
        <v>#N/A</v>
      </c>
    </row>
    <row r="584" spans="2:51" x14ac:dyDescent="0.2">
      <c r="B584">
        <f xml:space="preserve"> (ROW()-ROW(Bézier_t)) / (ROWS(Bézier_t) - 1)</f>
        <v>0.25244140625</v>
      </c>
      <c r="C584">
        <f t="shared" si="238"/>
        <v>0.37431034760666082</v>
      </c>
      <c r="D584">
        <f t="shared" si="238"/>
        <v>0.36507268219880523</v>
      </c>
      <c r="E584">
        <f t="shared" si="223"/>
        <v>-0.37431034760666082</v>
      </c>
      <c r="G584">
        <f t="shared" si="229"/>
        <v>7.3145535476689229E-4</v>
      </c>
      <c r="H584">
        <f t="shared" si="230"/>
        <v>2.4458646356195833E-4</v>
      </c>
      <c r="J584">
        <f t="shared" si="224"/>
        <v>0.37482333737311047</v>
      </c>
      <c r="K584" t="b">
        <f t="shared" ca="1" si="241"/>
        <v>0</v>
      </c>
      <c r="P584">
        <f xml:space="preserve"> 1 + ROW() - ROW(Shading_Count)</f>
        <v>518</v>
      </c>
      <c r="Q584">
        <f t="shared" si="225"/>
        <v>1791</v>
      </c>
      <c r="R584">
        <f t="shared" si="226"/>
        <v>0.10546672786585978</v>
      </c>
      <c r="S584">
        <f t="shared" si="227"/>
        <v>0.74702280543669575</v>
      </c>
      <c r="T584">
        <f t="shared" si="228"/>
        <v>-0.10546672786585978</v>
      </c>
      <c r="AO584">
        <f t="shared" ca="1" si="239"/>
        <v>6.8810066726952945E-2</v>
      </c>
      <c r="AP584">
        <f t="shared" ca="1" si="239"/>
        <v>0.46728677212759251</v>
      </c>
      <c r="AQ584" t="e">
        <f t="shared" ca="1" si="239"/>
        <v>#N/A</v>
      </c>
      <c r="AR584" t="e">
        <f t="shared" ca="1" si="239"/>
        <v>#N/A</v>
      </c>
      <c r="AS584" t="e">
        <f t="shared" ca="1" si="239"/>
        <v>#N/A</v>
      </c>
      <c r="AU584">
        <f t="shared" ca="1" si="240"/>
        <v>8.2834008669991521E-2</v>
      </c>
      <c r="AV584">
        <f t="shared" ca="1" si="240"/>
        <v>0.47502664247438708</v>
      </c>
      <c r="AW584" t="e">
        <f t="shared" ca="1" si="240"/>
        <v>#N/A</v>
      </c>
      <c r="AX584" t="e">
        <f t="shared" ca="1" si="240"/>
        <v>#N/A</v>
      </c>
      <c r="AY584" t="e">
        <f t="shared" ca="1" si="240"/>
        <v>#N/A</v>
      </c>
    </row>
    <row r="585" spans="2:51" x14ac:dyDescent="0.2">
      <c r="B585">
        <f xml:space="preserve"> (ROW()-ROW(Bézier_t)) / (ROWS(Bézier_t) - 1)</f>
        <v>0.2529296875</v>
      </c>
      <c r="C585">
        <f t="shared" si="238"/>
        <v>0.37463715649209917</v>
      </c>
      <c r="D585">
        <f t="shared" si="238"/>
        <v>0.36572609597352063</v>
      </c>
      <c r="E585">
        <f t="shared" si="223"/>
        <v>-0.37463715649209917</v>
      </c>
      <c r="G585">
        <f t="shared" si="229"/>
        <v>7.3058442947360571E-4</v>
      </c>
      <c r="H585">
        <f t="shared" si="230"/>
        <v>2.4468630785842211E-4</v>
      </c>
      <c r="J585">
        <f t="shared" si="224"/>
        <v>0.37511612264855415</v>
      </c>
      <c r="K585" t="b">
        <f t="shared" ca="1" si="241"/>
        <v>0</v>
      </c>
      <c r="P585">
        <f xml:space="preserve"> 1 + ROW() - ROW(Shading_Count)</f>
        <v>519</v>
      </c>
      <c r="Q585">
        <f t="shared" si="225"/>
        <v>260</v>
      </c>
      <c r="R585">
        <f t="shared" si="226"/>
        <v>0.24207981598447081</v>
      </c>
      <c r="S585">
        <f t="shared" si="227"/>
        <v>0.18798871121544006</v>
      </c>
      <c r="T585">
        <f t="shared" si="228"/>
        <v>-0.24207981598447081</v>
      </c>
      <c r="AO585">
        <f t="shared" ca="1" si="239"/>
        <v>6.9118710773399719E-2</v>
      </c>
      <c r="AP585">
        <f t="shared" ca="1" si="239"/>
        <v>0.46719413056605963</v>
      </c>
      <c r="AQ585" t="e">
        <f t="shared" ca="1" si="239"/>
        <v>#N/A</v>
      </c>
      <c r="AR585" t="e">
        <f t="shared" ca="1" si="239"/>
        <v>#N/A</v>
      </c>
      <c r="AS585" t="e">
        <f t="shared" ca="1" si="239"/>
        <v>#N/A</v>
      </c>
      <c r="AU585">
        <f t="shared" ca="1" si="240"/>
        <v>8.2904535374398736E-2</v>
      </c>
      <c r="AV585">
        <f t="shared" ca="1" si="240"/>
        <v>0.4755044677664898</v>
      </c>
      <c r="AW585" t="e">
        <f t="shared" ca="1" si="240"/>
        <v>#N/A</v>
      </c>
      <c r="AX585" t="e">
        <f t="shared" ca="1" si="240"/>
        <v>#N/A</v>
      </c>
      <c r="AY585" t="e">
        <f t="shared" ca="1" si="240"/>
        <v>#N/A</v>
      </c>
    </row>
    <row r="586" spans="2:51" x14ac:dyDescent="0.2">
      <c r="B586">
        <f xml:space="preserve"> (ROW()-ROW(Bézier_t)) / (ROWS(Bézier_t) - 1)</f>
        <v>0.25341796875</v>
      </c>
      <c r="C586">
        <f t="shared" si="238"/>
        <v>0.37496263118810025</v>
      </c>
      <c r="D586">
        <f t="shared" si="238"/>
        <v>0.3663792041079964</v>
      </c>
      <c r="E586">
        <f t="shared" si="223"/>
        <v>-0.37496263118810025</v>
      </c>
      <c r="G586">
        <f t="shared" si="229"/>
        <v>7.2971502181017685E-4</v>
      </c>
      <c r="H586">
        <f t="shared" si="230"/>
        <v>2.4478485946762685E-4</v>
      </c>
      <c r="J586">
        <f t="shared" si="224"/>
        <v>0.37540878366099795</v>
      </c>
      <c r="K586" t="b">
        <f t="shared" ca="1" si="241"/>
        <v>0</v>
      </c>
      <c r="P586">
        <f xml:space="preserve"> 1 + ROW() - ROW(Shading_Count)</f>
        <v>520</v>
      </c>
      <c r="Q586">
        <f t="shared" si="225"/>
        <v>1790</v>
      </c>
      <c r="R586">
        <f t="shared" si="226"/>
        <v>0.10590536820818677</v>
      </c>
      <c r="S586">
        <f t="shared" si="227"/>
        <v>0.74723512767140066</v>
      </c>
      <c r="T586">
        <f t="shared" si="228"/>
        <v>-0.10590536820818677</v>
      </c>
      <c r="AO586">
        <f t="shared" ca="1" si="239"/>
        <v>6.9427282534059623E-2</v>
      </c>
      <c r="AP586">
        <f t="shared" ca="1" si="239"/>
        <v>0.46710100040317648</v>
      </c>
      <c r="AQ586" t="e">
        <f t="shared" ca="1" si="239"/>
        <v>#N/A</v>
      </c>
      <c r="AR586" t="e">
        <f t="shared" ca="1" si="239"/>
        <v>#N/A</v>
      </c>
      <c r="AS586" t="e">
        <f t="shared" ca="1" si="239"/>
        <v>#N/A</v>
      </c>
      <c r="AU586">
        <f t="shared" ca="1" si="240"/>
        <v>8.2975377677896811E-2</v>
      </c>
      <c r="AV586">
        <f t="shared" ca="1" si="240"/>
        <v>0.47598219806849884</v>
      </c>
      <c r="AW586" t="e">
        <f t="shared" ca="1" si="240"/>
        <v>#N/A</v>
      </c>
      <c r="AX586" t="e">
        <f t="shared" ca="1" si="240"/>
        <v>#N/A</v>
      </c>
      <c r="AY586" t="e">
        <f t="shared" ca="1" si="240"/>
        <v>#N/A</v>
      </c>
    </row>
    <row r="587" spans="2:51" x14ac:dyDescent="0.2">
      <c r="B587">
        <f xml:space="preserve"> (ROW()-ROW(Bézier_t)) / (ROWS(Bézier_t) - 1)</f>
        <v>0.25390625</v>
      </c>
      <c r="C587">
        <f t="shared" si="238"/>
        <v>0.37528677284717565</v>
      </c>
      <c r="D587">
        <f t="shared" si="238"/>
        <v>0.36703200601219349</v>
      </c>
      <c r="E587">
        <f t="shared" si="223"/>
        <v>-0.37528677284717565</v>
      </c>
      <c r="G587">
        <f t="shared" si="229"/>
        <v>7.2884713162054684E-4</v>
      </c>
      <c r="H587">
        <f t="shared" si="230"/>
        <v>2.4488211978847876E-4</v>
      </c>
      <c r="J587">
        <f t="shared" si="224"/>
        <v>0.37570131681836205</v>
      </c>
      <c r="K587" t="b">
        <f t="shared" ca="1" si="241"/>
        <v>0</v>
      </c>
      <c r="P587">
        <f xml:space="preserve"> 1 + ROW() - ROW(Shading_Count)</f>
        <v>521</v>
      </c>
      <c r="Q587">
        <f t="shared" si="225"/>
        <v>261</v>
      </c>
      <c r="R587">
        <f t="shared" si="226"/>
        <v>0.24278935231268411</v>
      </c>
      <c r="S587">
        <f t="shared" si="227"/>
        <v>0.18870126637652418</v>
      </c>
      <c r="T587">
        <f t="shared" si="228"/>
        <v>-0.24278935231268411</v>
      </c>
      <c r="AO587">
        <f t="shared" ref="AO587:AS596" ca="1" si="242" xml:space="preserve"> Bézier_DistanceFromX + COS(INDEX(Bézier_DistanceStationary_Ang,AO$64)+(Bézier_t-0.5)*Circle_AngularWidth ) * INDEX(Bézier_DistanceStationary_Dist,AO$64)</f>
        <v>6.973578168622159E-2</v>
      </c>
      <c r="AP587">
        <f t="shared" ca="1" si="242"/>
        <v>0.46700738173634049</v>
      </c>
      <c r="AQ587" t="e">
        <f t="shared" ca="1" si="242"/>
        <v>#N/A</v>
      </c>
      <c r="AR587" t="e">
        <f t="shared" ca="1" si="242"/>
        <v>#N/A</v>
      </c>
      <c r="AS587" t="e">
        <f t="shared" ca="1" si="242"/>
        <v>#N/A</v>
      </c>
      <c r="AU587">
        <f t="shared" ref="AU587:AY596" ca="1" si="243" xml:space="preserve"> Bézier_DistanceFromY + SIN(INDEX(Bézier_DistanceStationary_Ang,AU$64)+(Bézier_t-0.5)*Circle_AngularWidth ) * INDEX(Bézier_DistanceStationary_Dist,AU$64)</f>
        <v>8.3046535506397401E-2</v>
      </c>
      <c r="AV587">
        <f t="shared" ca="1" si="243"/>
        <v>0.47645983288079385</v>
      </c>
      <c r="AW587" t="e">
        <f t="shared" ca="1" si="243"/>
        <v>#N/A</v>
      </c>
      <c r="AX587" t="e">
        <f t="shared" ca="1" si="243"/>
        <v>#N/A</v>
      </c>
      <c r="AY587" t="e">
        <f t="shared" ca="1" si="243"/>
        <v>#N/A</v>
      </c>
    </row>
    <row r="588" spans="2:51" x14ac:dyDescent="0.2">
      <c r="B588">
        <f xml:space="preserve"> (ROW()-ROW(Bézier_t)) / (ROWS(Bézier_t) - 1)</f>
        <v>0.25439453125</v>
      </c>
      <c r="C588">
        <f t="shared" si="238"/>
        <v>0.37560958262183713</v>
      </c>
      <c r="D588">
        <f t="shared" si="238"/>
        <v>0.36768450109607281</v>
      </c>
      <c r="E588">
        <f t="shared" si="223"/>
        <v>-0.37560958262183713</v>
      </c>
      <c r="G588">
        <f t="shared" si="229"/>
        <v>7.2798075874550494E-4</v>
      </c>
      <c r="H588">
        <f t="shared" si="230"/>
        <v>2.4497809022321575E-4</v>
      </c>
      <c r="J588">
        <f t="shared" si="224"/>
        <v>0.37599371855442787</v>
      </c>
      <c r="K588" t="b">
        <f t="shared" ca="1" si="241"/>
        <v>0</v>
      </c>
      <c r="P588">
        <f xml:space="preserve"> 1 + ROW() - ROW(Shading_Count)</f>
        <v>522</v>
      </c>
      <c r="Q588">
        <f t="shared" si="225"/>
        <v>1789</v>
      </c>
      <c r="R588">
        <f t="shared" si="226"/>
        <v>0.10634413920342922</v>
      </c>
      <c r="S588">
        <f t="shared" si="227"/>
        <v>0.74744639432620463</v>
      </c>
      <c r="T588">
        <f t="shared" si="228"/>
        <v>-0.10634413920342922</v>
      </c>
      <c r="AO588">
        <f t="shared" ca="1" si="242"/>
        <v>7.0044207907251022E-2</v>
      </c>
      <c r="AP588">
        <f t="shared" ca="1" si="242"/>
        <v>0.46691327466346</v>
      </c>
      <c r="AQ588" t="e">
        <f t="shared" ca="1" si="242"/>
        <v>#N/A</v>
      </c>
      <c r="AR588" t="e">
        <f t="shared" ca="1" si="242"/>
        <v>#N/A</v>
      </c>
      <c r="AS588" t="e">
        <f t="shared" ca="1" si="242"/>
        <v>#N/A</v>
      </c>
      <c r="AU588">
        <f t="shared" ca="1" si="243"/>
        <v>8.3118008785482145E-2</v>
      </c>
      <c r="AV588">
        <f t="shared" ca="1" si="243"/>
        <v>0.47693737170385442</v>
      </c>
      <c r="AW588" t="e">
        <f t="shared" ca="1" si="243"/>
        <v>#N/A</v>
      </c>
      <c r="AX588" t="e">
        <f t="shared" ca="1" si="243"/>
        <v>#N/A</v>
      </c>
      <c r="AY588" t="e">
        <f t="shared" ca="1" si="243"/>
        <v>#N/A</v>
      </c>
    </row>
    <row r="589" spans="2:51" x14ac:dyDescent="0.2">
      <c r="B589">
        <f xml:space="preserve"> (ROW()-ROW(Bézier_t)) / (ROWS(Bézier_t) - 1)</f>
        <v>0.2548828125</v>
      </c>
      <c r="C589">
        <f t="shared" si="238"/>
        <v>0.37593106166459622</v>
      </c>
      <c r="D589">
        <f t="shared" si="238"/>
        <v>0.36833668876959524</v>
      </c>
      <c r="E589">
        <f t="shared" si="223"/>
        <v>-0.37593106166459622</v>
      </c>
      <c r="G589">
        <f t="shared" si="229"/>
        <v>7.2711590302227606E-4</v>
      </c>
      <c r="H589">
        <f t="shared" si="230"/>
        <v>2.4507277217735888E-4</v>
      </c>
      <c r="J589">
        <f t="shared" si="224"/>
        <v>0.37628598532868934</v>
      </c>
      <c r="K589" t="b">
        <f t="shared" ca="1" si="241"/>
        <v>0</v>
      </c>
      <c r="P589">
        <f xml:space="preserve"> 1 + ROW() - ROW(Shading_Count)</f>
        <v>523</v>
      </c>
      <c r="Q589">
        <f t="shared" si="225"/>
        <v>262</v>
      </c>
      <c r="R589">
        <f t="shared" si="226"/>
        <v>0.24349725710344505</v>
      </c>
      <c r="S589">
        <f t="shared" si="227"/>
        <v>0.18941366812744942</v>
      </c>
      <c r="T589">
        <f t="shared" si="228"/>
        <v>-0.24349725710344505</v>
      </c>
      <c r="AO589">
        <f t="shared" ca="1" si="242"/>
        <v>7.0352560874589257E-2</v>
      </c>
      <c r="AP589">
        <f t="shared" ca="1" si="242"/>
        <v>0.46681867928295417</v>
      </c>
      <c r="AQ589" t="e">
        <f t="shared" ca="1" si="242"/>
        <v>#N/A</v>
      </c>
      <c r="AR589" t="e">
        <f t="shared" ca="1" si="242"/>
        <v>#N/A</v>
      </c>
      <c r="AS589" t="e">
        <f t="shared" ca="1" si="242"/>
        <v>#N/A</v>
      </c>
      <c r="AU589">
        <f t="shared" ca="1" si="243"/>
        <v>8.3189797440402891E-2</v>
      </c>
      <c r="AV589">
        <f t="shared" ca="1" si="243"/>
        <v>0.47741481403826058</v>
      </c>
      <c r="AW589" t="e">
        <f t="shared" ca="1" si="243"/>
        <v>#N/A</v>
      </c>
      <c r="AX589" t="e">
        <f t="shared" ca="1" si="243"/>
        <v>#N/A</v>
      </c>
      <c r="AY589" t="e">
        <f t="shared" ca="1" si="243"/>
        <v>#N/A</v>
      </c>
    </row>
    <row r="590" spans="2:51" x14ac:dyDescent="0.2">
      <c r="B590">
        <f xml:space="preserve"> (ROW()-ROW(Bézier_t)) / (ROWS(Bézier_t) - 1)</f>
        <v>0.25537109375</v>
      </c>
      <c r="C590">
        <f t="shared" si="238"/>
        <v>0.37625121112796478</v>
      </c>
      <c r="D590">
        <f t="shared" si="238"/>
        <v>0.36898856844272182</v>
      </c>
      <c r="E590">
        <f t="shared" si="223"/>
        <v>-0.37625121112796478</v>
      </c>
      <c r="G590">
        <f t="shared" si="229"/>
        <v>7.2625256428517169E-4</v>
      </c>
      <c r="H590">
        <f t="shared" si="230"/>
        <v>2.4516616705981E-4</v>
      </c>
      <c r="J590">
        <f t="shared" si="224"/>
        <v>0.37657811362620464</v>
      </c>
      <c r="K590" t="b">
        <f t="shared" ca="1" si="241"/>
        <v>0</v>
      </c>
      <c r="P590">
        <f xml:space="preserve"> 1 + ROW() - ROW(Shading_Count)</f>
        <v>524</v>
      </c>
      <c r="Q590">
        <f t="shared" si="225"/>
        <v>1788</v>
      </c>
      <c r="R590">
        <f t="shared" si="226"/>
        <v>0.10678303969907582</v>
      </c>
      <c r="S590">
        <f t="shared" si="227"/>
        <v>0.74765660599114681</v>
      </c>
      <c r="T590">
        <f t="shared" si="228"/>
        <v>-0.10678303969907582</v>
      </c>
      <c r="AO590">
        <f t="shared" ca="1" si="242"/>
        <v>7.0660840265754352E-2</v>
      </c>
      <c r="AP590">
        <f t="shared" ca="1" si="242"/>
        <v>0.46672359569375288</v>
      </c>
      <c r="AQ590" t="e">
        <f t="shared" ca="1" si="242"/>
        <v>#N/A</v>
      </c>
      <c r="AR590" t="e">
        <f t="shared" ca="1" si="242"/>
        <v>#N/A</v>
      </c>
      <c r="AS590" t="e">
        <f t="shared" ca="1" si="242"/>
        <v>#N/A</v>
      </c>
      <c r="AU590">
        <f t="shared" ca="1" si="243"/>
        <v>8.3261901396081417E-2</v>
      </c>
      <c r="AV590">
        <f t="shared" ca="1" si="243"/>
        <v>0.4778921593846932</v>
      </c>
      <c r="AW590" t="e">
        <f t="shared" ca="1" si="243"/>
        <v>#N/A</v>
      </c>
      <c r="AX590" t="e">
        <f t="shared" ca="1" si="243"/>
        <v>#N/A</v>
      </c>
      <c r="AY590" t="e">
        <f t="shared" ca="1" si="243"/>
        <v>#N/A</v>
      </c>
    </row>
    <row r="591" spans="2:51" x14ac:dyDescent="0.2">
      <c r="B591">
        <f xml:space="preserve"> (ROW()-ROW(Bézier_t)) / (ROWS(Bézier_t) - 1)</f>
        <v>0.255859375</v>
      </c>
      <c r="C591">
        <f t="shared" ref="C591:D610" si="244" xml:space="preserve"> ((a_*Bézier_t+b_)*Bézier_t+c_)*Bézier_t+Control0</f>
        <v>0.3765700321644545</v>
      </c>
      <c r="D591">
        <f t="shared" si="244"/>
        <v>0.3696401395254133</v>
      </c>
      <c r="E591">
        <f t="shared" si="223"/>
        <v>-0.3765700321644545</v>
      </c>
      <c r="G591">
        <f t="shared" si="229"/>
        <v>7.2539074236450854E-4</v>
      </c>
      <c r="H591">
        <f t="shared" si="230"/>
        <v>2.4525827628259472E-4</v>
      </c>
      <c r="J591">
        <f t="shared" si="224"/>
        <v>0.37687009995744825</v>
      </c>
      <c r="K591" t="b">
        <f t="shared" ca="1" si="241"/>
        <v>0</v>
      </c>
      <c r="P591">
        <f xml:space="preserve"> 1 + ROW() - ROW(Shading_Count)</f>
        <v>525</v>
      </c>
      <c r="Q591">
        <f t="shared" si="225"/>
        <v>263</v>
      </c>
      <c r="R591">
        <f t="shared" si="226"/>
        <v>0.24420353150926535</v>
      </c>
      <c r="S591">
        <f t="shared" si="227"/>
        <v>0.19012591587817668</v>
      </c>
      <c r="T591">
        <f t="shared" si="228"/>
        <v>-0.24420353150926535</v>
      </c>
      <c r="AO591">
        <f t="shared" ca="1" si="242"/>
        <v>7.0969045758341315E-2</v>
      </c>
      <c r="AP591">
        <f t="shared" ca="1" si="242"/>
        <v>0.4666280239952964</v>
      </c>
      <c r="AQ591" t="e">
        <f t="shared" ca="1" si="242"/>
        <v>#N/A</v>
      </c>
      <c r="AR591" t="e">
        <f t="shared" ca="1" si="242"/>
        <v>#N/A</v>
      </c>
      <c r="AS591" t="e">
        <f t="shared" ca="1" si="242"/>
        <v>#N/A</v>
      </c>
      <c r="AU591">
        <f t="shared" ca="1" si="243"/>
        <v>8.3334320577110044E-2</v>
      </c>
      <c r="AV591">
        <f t="shared" ca="1" si="243"/>
        <v>0.47836940724393451</v>
      </c>
      <c r="AW591" t="e">
        <f t="shared" ca="1" si="243"/>
        <v>#N/A</v>
      </c>
      <c r="AX591" t="e">
        <f t="shared" ca="1" si="243"/>
        <v>#N/A</v>
      </c>
      <c r="AY591" t="e">
        <f t="shared" ca="1" si="243"/>
        <v>#N/A</v>
      </c>
    </row>
    <row r="592" spans="2:51" x14ac:dyDescent="0.2">
      <c r="B592">
        <f xml:space="preserve"> (ROW()-ROW(Bézier_t)) / (ROWS(Bézier_t) - 1)</f>
        <v>0.25634765625</v>
      </c>
      <c r="C592">
        <f t="shared" si="244"/>
        <v>0.37688752592657698</v>
      </c>
      <c r="D592">
        <f t="shared" si="244"/>
        <v>0.37029140142763084</v>
      </c>
      <c r="E592">
        <f t="shared" si="223"/>
        <v>-0.37688752592657698</v>
      </c>
      <c r="G592">
        <f t="shared" si="229"/>
        <v>7.2453043708783514E-4</v>
      </c>
      <c r="H592">
        <f t="shared" si="230"/>
        <v>2.4534910126127276E-4</v>
      </c>
      <c r="J592">
        <f t="shared" si="224"/>
        <v>0.37716194085816385</v>
      </c>
      <c r="K592" t="b">
        <f t="shared" ca="1" si="241"/>
        <v>0</v>
      </c>
      <c r="P592">
        <f xml:space="preserve"> 1 + ROW() - ROW(Shading_Count)</f>
        <v>526</v>
      </c>
      <c r="Q592">
        <f t="shared" si="225"/>
        <v>1787</v>
      </c>
      <c r="R592">
        <f t="shared" si="226"/>
        <v>0.1072220685426145</v>
      </c>
      <c r="S592">
        <f t="shared" si="227"/>
        <v>0.74786576325626597</v>
      </c>
      <c r="T592">
        <f t="shared" si="228"/>
        <v>-0.1072220685426145</v>
      </c>
      <c r="AO592">
        <f t="shared" ca="1" si="242"/>
        <v>7.1277177030022329E-2</v>
      </c>
      <c r="AP592">
        <f t="shared" ca="1" si="242"/>
        <v>0.46653196428753574</v>
      </c>
      <c r="AQ592" t="e">
        <f t="shared" ca="1" si="242"/>
        <v>#N/A</v>
      </c>
      <c r="AR592" t="e">
        <f t="shared" ca="1" si="242"/>
        <v>#N/A</v>
      </c>
      <c r="AS592" t="e">
        <f t="shared" ca="1" si="242"/>
        <v>#N/A</v>
      </c>
      <c r="AU592">
        <f t="shared" ca="1" si="243"/>
        <v>8.3407054907751133E-2</v>
      </c>
      <c r="AV592">
        <f t="shared" ca="1" si="243"/>
        <v>0.47884655711686874</v>
      </c>
      <c r="AW592" t="e">
        <f t="shared" ca="1" si="243"/>
        <v>#N/A</v>
      </c>
      <c r="AX592" t="e">
        <f t="shared" ca="1" si="243"/>
        <v>#N/A</v>
      </c>
      <c r="AY592" t="e">
        <f t="shared" ca="1" si="243"/>
        <v>#N/A</v>
      </c>
    </row>
    <row r="593" spans="2:51" x14ac:dyDescent="0.2">
      <c r="B593">
        <f xml:space="preserve"> (ROW()-ROW(Bézier_t)) / (ROWS(Bézier_t) - 1)</f>
        <v>0.2568359375</v>
      </c>
      <c r="C593">
        <f t="shared" si="244"/>
        <v>0.37720369356684397</v>
      </c>
      <c r="D593">
        <f t="shared" si="244"/>
        <v>0.37094235355933514</v>
      </c>
      <c r="E593">
        <f t="shared" si="223"/>
        <v>-0.37720369356684397</v>
      </c>
      <c r="G593">
        <f t="shared" si="229"/>
        <v>7.2367164827866583E-4</v>
      </c>
      <c r="H593">
        <f t="shared" si="230"/>
        <v>2.4543864341436747E-4</v>
      </c>
      <c r="J593">
        <f t="shared" si="224"/>
        <v>0.3774536328892179</v>
      </c>
      <c r="K593" t="b">
        <f t="shared" ca="1" si="241"/>
        <v>0</v>
      </c>
      <c r="P593">
        <f xml:space="preserve"> 1 + ROW() - ROW(Shading_Count)</f>
        <v>527</v>
      </c>
      <c r="Q593">
        <f t="shared" si="225"/>
        <v>264</v>
      </c>
      <c r="R593">
        <f t="shared" si="226"/>
        <v>0.24490817668265666</v>
      </c>
      <c r="S593">
        <f t="shared" si="227"/>
        <v>0.19083800903866688</v>
      </c>
      <c r="T593">
        <f t="shared" si="228"/>
        <v>-0.24490817668265666</v>
      </c>
      <c r="AO593">
        <f t="shared" ca="1" si="242"/>
        <v>7.1585233758547528E-2</v>
      </c>
      <c r="AP593">
        <f t="shared" ca="1" si="242"/>
        <v>0.46643541667093202</v>
      </c>
      <c r="AQ593" t="e">
        <f t="shared" ca="1" si="242"/>
        <v>#N/A</v>
      </c>
      <c r="AR593" t="e">
        <f t="shared" ca="1" si="242"/>
        <v>#N/A</v>
      </c>
      <c r="AS593" t="e">
        <f t="shared" ca="1" si="242"/>
        <v>#N/A</v>
      </c>
      <c r="AU593">
        <f t="shared" ca="1" si="243"/>
        <v>8.3480104311937753E-2</v>
      </c>
      <c r="AV593">
        <f t="shared" ca="1" si="243"/>
        <v>0.47932360850448275</v>
      </c>
      <c r="AW593" t="e">
        <f t="shared" ca="1" si="243"/>
        <v>#N/A</v>
      </c>
      <c r="AX593" t="e">
        <f t="shared" ca="1" si="243"/>
        <v>#N/A</v>
      </c>
      <c r="AY593" t="e">
        <f t="shared" ca="1" si="243"/>
        <v>#N/A</v>
      </c>
    </row>
    <row r="594" spans="2:51" x14ac:dyDescent="0.2">
      <c r="B594">
        <f xml:space="preserve"> (ROW()-ROW(Bézier_t)) / (ROWS(Bézier_t) - 1)</f>
        <v>0.25732421875</v>
      </c>
      <c r="C594">
        <f t="shared" si="244"/>
        <v>0.37751853623776699</v>
      </c>
      <c r="D594">
        <f t="shared" si="244"/>
        <v>0.37159299533048729</v>
      </c>
      <c r="E594">
        <f t="shared" si="223"/>
        <v>-0.37751853623776699</v>
      </c>
      <c r="G594">
        <f t="shared" si="229"/>
        <v>7.2281437575766837E-4</v>
      </c>
      <c r="H594">
        <f t="shared" si="230"/>
        <v>2.4552690416398585E-4</v>
      </c>
      <c r="J594">
        <f t="shared" si="224"/>
        <v>0.37774517263645313</v>
      </c>
      <c r="K594" t="b">
        <f t="shared" ca="1" si="241"/>
        <v>0</v>
      </c>
      <c r="P594">
        <f xml:space="preserve"> 1 + ROW() - ROW(Shading_Count)</f>
        <v>528</v>
      </c>
      <c r="Q594">
        <f t="shared" si="225"/>
        <v>1786</v>
      </c>
      <c r="R594">
        <f t="shared" si="226"/>
        <v>0.10766122458153396</v>
      </c>
      <c r="S594">
        <f t="shared" si="227"/>
        <v>0.7480738667116017</v>
      </c>
      <c r="T594">
        <f t="shared" si="228"/>
        <v>-0.10766122458153396</v>
      </c>
      <c r="AO594">
        <f t="shared" ca="1" si="242"/>
        <v>7.1893215621744472E-2</v>
      </c>
      <c r="AP594">
        <f t="shared" ca="1" si="242"/>
        <v>0.46633838124645677</v>
      </c>
      <c r="AQ594" t="e">
        <f t="shared" ca="1" si="242"/>
        <v>#N/A</v>
      </c>
      <c r="AR594" t="e">
        <f t="shared" ca="1" si="242"/>
        <v>#N/A</v>
      </c>
      <c r="AS594" t="e">
        <f t="shared" ca="1" si="242"/>
        <v>#N/A</v>
      </c>
      <c r="AU594">
        <f t="shared" ca="1" si="243"/>
        <v>8.3553468713273238E-2</v>
      </c>
      <c r="AV594">
        <f t="shared" ca="1" si="243"/>
        <v>0.47980056090786605</v>
      </c>
      <c r="AW594" t="e">
        <f t="shared" ca="1" si="243"/>
        <v>#N/A</v>
      </c>
      <c r="AX594" t="e">
        <f t="shared" ca="1" si="243"/>
        <v>#N/A</v>
      </c>
      <c r="AY594" t="e">
        <f t="shared" ca="1" si="243"/>
        <v>#N/A</v>
      </c>
    </row>
    <row r="595" spans="2:51" x14ac:dyDescent="0.2">
      <c r="B595">
        <f xml:space="preserve"> (ROW()-ROW(Bézier_t)) / (ROWS(Bézier_t) - 1)</f>
        <v>0.2578125</v>
      </c>
      <c r="C595">
        <f t="shared" si="244"/>
        <v>0.37783205509185791</v>
      </c>
      <c r="D595">
        <f t="shared" si="244"/>
        <v>0.3722433261510481</v>
      </c>
      <c r="E595">
        <f t="shared" si="223"/>
        <v>-0.37783205509185791</v>
      </c>
      <c r="G595">
        <f t="shared" si="229"/>
        <v>7.2195861934171266E-4</v>
      </c>
      <c r="H595">
        <f t="shared" si="230"/>
        <v>2.4561388493524715E-4</v>
      </c>
      <c r="J595">
        <f t="shared" si="224"/>
        <v>0.37803655671054359</v>
      </c>
      <c r="K595" t="b">
        <f t="shared" ca="1" si="241"/>
        <v>0</v>
      </c>
      <c r="P595">
        <f xml:space="preserve"> 1 + ROW() - ROW(Shading_Count)</f>
        <v>529</v>
      </c>
      <c r="Q595">
        <f t="shared" si="225"/>
        <v>265</v>
      </c>
      <c r="R595">
        <f t="shared" si="226"/>
        <v>0.24561119377613072</v>
      </c>
      <c r="S595">
        <f t="shared" si="227"/>
        <v>0.19154994701888101</v>
      </c>
      <c r="T595">
        <f t="shared" si="228"/>
        <v>-0.24561119377613072</v>
      </c>
      <c r="AO595">
        <f t="shared" ca="1" si="242"/>
        <v>7.2201122297519529E-2</v>
      </c>
      <c r="AP595">
        <f t="shared" ca="1" si="242"/>
        <v>0.46624085811559174</v>
      </c>
      <c r="AQ595" t="e">
        <f t="shared" ca="1" si="242"/>
        <v>#N/A</v>
      </c>
      <c r="AR595" t="e">
        <f t="shared" ca="1" si="242"/>
        <v>#N/A</v>
      </c>
      <c r="AS595" t="e">
        <f t="shared" ca="1" si="242"/>
        <v>#N/A</v>
      </c>
      <c r="AU595">
        <f t="shared" ca="1" si="243"/>
        <v>8.3627148035031629E-2</v>
      </c>
      <c r="AV595">
        <f t="shared" ca="1" si="243"/>
        <v>0.4802774138282121</v>
      </c>
      <c r="AW595" t="e">
        <f t="shared" ca="1" si="243"/>
        <v>#N/A</v>
      </c>
      <c r="AX595" t="e">
        <f t="shared" ca="1" si="243"/>
        <v>#N/A</v>
      </c>
      <c r="AY595" t="e">
        <f t="shared" ca="1" si="243"/>
        <v>#N/A</v>
      </c>
    </row>
    <row r="596" spans="2:51" x14ac:dyDescent="0.2">
      <c r="B596">
        <f xml:space="preserve"> (ROW()-ROW(Bézier_t)) / (ROWS(Bézier_t) - 1)</f>
        <v>0.25830078125</v>
      </c>
      <c r="C596">
        <f t="shared" si="244"/>
        <v>0.37814425128162843</v>
      </c>
      <c r="D596">
        <f t="shared" si="244"/>
        <v>0.37289334543097857</v>
      </c>
      <c r="E596">
        <f t="shared" si="223"/>
        <v>-0.37814425128162843</v>
      </c>
      <c r="G596">
        <f t="shared" si="229"/>
        <v>7.211043788443917E-4</v>
      </c>
      <c r="H596">
        <f t="shared" si="230"/>
        <v>2.4569958715669473E-4</v>
      </c>
      <c r="J596">
        <f t="shared" si="224"/>
        <v>0.37832778174684922</v>
      </c>
      <c r="K596" t="b">
        <f t="shared" ca="1" si="241"/>
        <v>0</v>
      </c>
      <c r="P596">
        <f xml:space="preserve"> 1 + ROW() - ROW(Shading_Count)</f>
        <v>530</v>
      </c>
      <c r="Q596">
        <f t="shared" si="225"/>
        <v>1785</v>
      </c>
      <c r="R596">
        <f t="shared" si="226"/>
        <v>0.10810050666332252</v>
      </c>
      <c r="S596">
        <f t="shared" si="227"/>
        <v>0.74828091694719245</v>
      </c>
      <c r="T596">
        <f t="shared" si="228"/>
        <v>-0.10810050666332252</v>
      </c>
      <c r="AO596">
        <f t="shared" ca="1" si="242"/>
        <v>7.2508953463857412E-2</v>
      </c>
      <c r="AP596">
        <f t="shared" ca="1" si="242"/>
        <v>0.46614284738032863</v>
      </c>
      <c r="AQ596" t="e">
        <f t="shared" ca="1" si="242"/>
        <v>#N/A</v>
      </c>
      <c r="AR596" t="e">
        <f t="shared" ca="1" si="242"/>
        <v>#N/A</v>
      </c>
      <c r="AS596" t="e">
        <f t="shared" ca="1" si="242"/>
        <v>#N/A</v>
      </c>
      <c r="AU596">
        <f t="shared" ca="1" si="243"/>
        <v>8.3701142200157452E-2</v>
      </c>
      <c r="AV596">
        <f t="shared" ca="1" si="243"/>
        <v>0.48075416676681809</v>
      </c>
      <c r="AW596" t="e">
        <f t="shared" ca="1" si="243"/>
        <v>#N/A</v>
      </c>
      <c r="AX596" t="e">
        <f t="shared" ca="1" si="243"/>
        <v>#N/A</v>
      </c>
      <c r="AY596" t="e">
        <f t="shared" ca="1" si="243"/>
        <v>#N/A</v>
      </c>
    </row>
    <row r="597" spans="2:51" x14ac:dyDescent="0.2">
      <c r="B597">
        <f xml:space="preserve"> (ROW()-ROW(Bézier_t)) / (ROWS(Bézier_t) - 1)</f>
        <v>0.2587890625</v>
      </c>
      <c r="C597">
        <f t="shared" si="244"/>
        <v>0.37845512595959013</v>
      </c>
      <c r="D597">
        <f t="shared" si="244"/>
        <v>0.37354305258023962</v>
      </c>
      <c r="E597">
        <f t="shared" si="223"/>
        <v>-0.37845512595959013</v>
      </c>
      <c r="G597">
        <f t="shared" si="229"/>
        <v>7.2025165407564986E-4</v>
      </c>
      <c r="H597">
        <f t="shared" si="230"/>
        <v>2.457840122600379E-4</v>
      </c>
      <c r="J597">
        <f t="shared" si="224"/>
        <v>0.37861884440527138</v>
      </c>
      <c r="K597" t="b">
        <f t="shared" ca="1" si="241"/>
        <v>0</v>
      </c>
      <c r="P597">
        <f xml:space="preserve"> 1 + ROW() - ROW(Shading_Count)</f>
        <v>531</v>
      </c>
      <c r="Q597">
        <f t="shared" si="225"/>
        <v>266</v>
      </c>
      <c r="R597">
        <f t="shared" si="226"/>
        <v>0.24631258394219918</v>
      </c>
      <c r="S597">
        <f t="shared" si="227"/>
        <v>0.19226172922877996</v>
      </c>
      <c r="T597">
        <f t="shared" si="228"/>
        <v>-0.24631258394219918</v>
      </c>
      <c r="AO597">
        <f t="shared" ref="AO597:AS606" ca="1" si="245" xml:space="preserve"> Bézier_DistanceFromX + COS(INDEX(Bézier_DistanceStationary_Ang,AO$64)+(Bézier_t-0.5)*Circle_AngularWidth ) * INDEX(Bézier_DistanceStationary_Dist,AO$64)</f>
        <v>7.2816708798821905E-2</v>
      </c>
      <c r="AP597">
        <f t="shared" ca="1" si="245"/>
        <v>0.466044349143169</v>
      </c>
      <c r="AQ597" t="e">
        <f t="shared" ca="1" si="245"/>
        <v>#N/A</v>
      </c>
      <c r="AR597" t="e">
        <f t="shared" ca="1" si="245"/>
        <v>#N/A</v>
      </c>
      <c r="AS597" t="e">
        <f t="shared" ca="1" si="245"/>
        <v>#N/A</v>
      </c>
      <c r="AU597">
        <f t="shared" ref="AU597:AY606" ca="1" si="246" xml:space="preserve"> Bézier_DistanceFromY + SIN(INDEX(Bézier_DistanceStationary_Ang,AU$64)+(Bézier_t-0.5)*Circle_AngularWidth ) * INDEX(Bézier_DistanceStationary_Dist,AU$64)</f>
        <v>8.3775451131266221E-2</v>
      </c>
      <c r="AV597">
        <f t="shared" ca="1" si="246"/>
        <v>0.48123081922508587</v>
      </c>
      <c r="AW597" t="e">
        <f t="shared" ca="1" si="246"/>
        <v>#N/A</v>
      </c>
      <c r="AX597" t="e">
        <f t="shared" ca="1" si="246"/>
        <v>#N/A</v>
      </c>
      <c r="AY597" t="e">
        <f t="shared" ca="1" si="246"/>
        <v>#N/A</v>
      </c>
    </row>
    <row r="598" spans="2:51" x14ac:dyDescent="0.2">
      <c r="B598">
        <f xml:space="preserve"> (ROW()-ROW(Bézier_t)) / (ROWS(Bézier_t) - 1)</f>
        <v>0.25927734375</v>
      </c>
      <c r="C598">
        <f t="shared" si="244"/>
        <v>0.37876468027825477</v>
      </c>
      <c r="D598">
        <f t="shared" si="244"/>
        <v>0.37419244700879212</v>
      </c>
      <c r="E598">
        <f t="shared" si="223"/>
        <v>-0.37876468027825477</v>
      </c>
      <c r="G598">
        <f t="shared" si="229"/>
        <v>7.1940044484205949E-4</v>
      </c>
      <c r="H598">
        <f t="shared" si="230"/>
        <v>2.4586716168022876E-4</v>
      </c>
      <c r="J598">
        <f t="shared" si="224"/>
        <v>0.37890974137010947</v>
      </c>
      <c r="K598" t="b">
        <f t="shared" ca="1" si="241"/>
        <v>0</v>
      </c>
      <c r="P598">
        <f xml:space="preserve"> 1 + ROW() - ROW(Shading_Count)</f>
        <v>532</v>
      </c>
      <c r="Q598">
        <f t="shared" si="225"/>
        <v>1784</v>
      </c>
      <c r="R598">
        <f t="shared" si="226"/>
        <v>0.10853991363546811</v>
      </c>
      <c r="S598">
        <f t="shared" si="227"/>
        <v>0.74848691455307781</v>
      </c>
      <c r="T598">
        <f t="shared" si="228"/>
        <v>-0.10853991363546811</v>
      </c>
      <c r="AO598">
        <f t="shared" ca="1" si="245"/>
        <v>7.3124387980556024E-2</v>
      </c>
      <c r="AP598">
        <f t="shared" ca="1" si="245"/>
        <v>0.46594536350712445</v>
      </c>
      <c r="AQ598" t="e">
        <f t="shared" ca="1" si="245"/>
        <v>#N/A</v>
      </c>
      <c r="AR598" t="e">
        <f t="shared" ca="1" si="245"/>
        <v>#N/A</v>
      </c>
      <c r="AS598" t="e">
        <f t="shared" ca="1" si="245"/>
        <v>#N/A</v>
      </c>
      <c r="AU598">
        <f t="shared" ca="1" si="246"/>
        <v>8.3850074750643988E-2</v>
      </c>
      <c r="AV598">
        <f t="shared" ca="1" si="246"/>
        <v>0.4817073707045223</v>
      </c>
      <c r="AW598" t="e">
        <f t="shared" ca="1" si="246"/>
        <v>#N/A</v>
      </c>
      <c r="AX598" t="e">
        <f t="shared" ca="1" si="246"/>
        <v>#N/A</v>
      </c>
      <c r="AY598" t="e">
        <f t="shared" ca="1" si="246"/>
        <v>#N/A</v>
      </c>
    </row>
    <row r="599" spans="2:51" x14ac:dyDescent="0.2">
      <c r="B599">
        <f xml:space="preserve"> (ROW()-ROW(Bézier_t)) / (ROWS(Bézier_t) - 1)</f>
        <v>0.259765625</v>
      </c>
      <c r="C599">
        <f t="shared" si="244"/>
        <v>0.37907291539013388</v>
      </c>
      <c r="D599">
        <f t="shared" si="244"/>
        <v>0.37484152812659716</v>
      </c>
      <c r="E599">
        <f t="shared" si="223"/>
        <v>-0.37907291539013388</v>
      </c>
      <c r="G599">
        <f t="shared" si="229"/>
        <v>7.1855075094676862E-4</v>
      </c>
      <c r="H599">
        <f t="shared" si="230"/>
        <v>2.4594903685556057E-4</v>
      </c>
      <c r="J599">
        <f t="shared" si="224"/>
        <v>0.37920046934991719</v>
      </c>
      <c r="K599" t="b">
        <f t="shared" ca="1" si="241"/>
        <v>0</v>
      </c>
      <c r="P599">
        <f xml:space="preserve"> 1 + ROW() - ROW(Shading_Count)</f>
        <v>533</v>
      </c>
      <c r="Q599">
        <f t="shared" si="225"/>
        <v>267</v>
      </c>
      <c r="R599">
        <f t="shared" si="226"/>
        <v>0.24701234833337371</v>
      </c>
      <c r="S599">
        <f t="shared" si="227"/>
        <v>0.19297335507832464</v>
      </c>
      <c r="T599">
        <f t="shared" si="228"/>
        <v>-0.24701234833337371</v>
      </c>
      <c r="AO599">
        <f t="shared" ca="1" si="245"/>
        <v>7.3431990687282456E-2</v>
      </c>
      <c r="AP599">
        <f t="shared" ca="1" si="245"/>
        <v>0.46584589057571629</v>
      </c>
      <c r="AQ599" t="e">
        <f t="shared" ca="1" si="245"/>
        <v>#N/A</v>
      </c>
      <c r="AR599" t="e">
        <f t="shared" ca="1" si="245"/>
        <v>#N/A</v>
      </c>
      <c r="AS599" t="e">
        <f t="shared" ca="1" si="245"/>
        <v>#N/A</v>
      </c>
      <c r="AU599">
        <f t="shared" ca="1" si="246"/>
        <v>8.3925012980247848E-2</v>
      </c>
      <c r="AV599">
        <f t="shared" ca="1" si="246"/>
        <v>0.4821838207067401</v>
      </c>
      <c r="AW599" t="e">
        <f t="shared" ca="1" si="246"/>
        <v>#N/A</v>
      </c>
      <c r="AX599" t="e">
        <f t="shared" ca="1" si="246"/>
        <v>#N/A</v>
      </c>
      <c r="AY599" t="e">
        <f t="shared" ca="1" si="246"/>
        <v>#N/A</v>
      </c>
    </row>
    <row r="600" spans="2:51" x14ac:dyDescent="0.2">
      <c r="B600">
        <f xml:space="preserve"> (ROW()-ROW(Bézier_t)) / (ROWS(Bézier_t) - 1)</f>
        <v>0.26025390625</v>
      </c>
      <c r="C600">
        <f t="shared" si="244"/>
        <v>0.37937983244773932</v>
      </c>
      <c r="D600">
        <f t="shared" si="244"/>
        <v>0.37549029534361544</v>
      </c>
      <c r="E600">
        <f t="shared" si="223"/>
        <v>-0.37937983244773932</v>
      </c>
      <c r="G600">
        <f t="shared" si="229"/>
        <v>7.1770257218908764E-4</v>
      </c>
      <c r="H600">
        <f t="shared" si="230"/>
        <v>2.460296392273247E-4</v>
      </c>
      <c r="J600">
        <f t="shared" si="224"/>
        <v>0.37949102507736032</v>
      </c>
      <c r="K600" t="b">
        <f t="shared" ca="1" si="241"/>
        <v>0</v>
      </c>
      <c r="P600">
        <f xml:space="preserve"> 1 + ROW() - ROW(Shading_Count)</f>
        <v>534</v>
      </c>
      <c r="Q600">
        <f t="shared" si="225"/>
        <v>1783</v>
      </c>
      <c r="R600">
        <f t="shared" si="226"/>
        <v>0.10897944434545942</v>
      </c>
      <c r="S600">
        <f t="shared" si="227"/>
        <v>0.74869186011929656</v>
      </c>
      <c r="T600">
        <f t="shared" si="228"/>
        <v>-0.10897944434545942</v>
      </c>
      <c r="AO600">
        <f t="shared" ca="1" si="245"/>
        <v>7.3739516597304045E-2</v>
      </c>
      <c r="AP600">
        <f t="shared" ca="1" si="245"/>
        <v>0.46574593045297519</v>
      </c>
      <c r="AQ600" t="e">
        <f t="shared" ca="1" si="245"/>
        <v>#N/A</v>
      </c>
      <c r="AR600" t="e">
        <f t="shared" ca="1" si="245"/>
        <v>#N/A</v>
      </c>
      <c r="AS600" t="e">
        <f t="shared" ca="1" si="245"/>
        <v>#N/A</v>
      </c>
      <c r="AU600">
        <f t="shared" ca="1" si="246"/>
        <v>8.4000265741705826E-2</v>
      </c>
      <c r="AV600">
        <f t="shared" ca="1" si="246"/>
        <v>0.48266016873345785</v>
      </c>
      <c r="AW600" t="e">
        <f t="shared" ca="1" si="246"/>
        <v>#N/A</v>
      </c>
      <c r="AX600" t="e">
        <f t="shared" ca="1" si="246"/>
        <v>#N/A</v>
      </c>
      <c r="AY600" t="e">
        <f t="shared" ca="1" si="246"/>
        <v>#N/A</v>
      </c>
    </row>
    <row r="601" spans="2:51" x14ac:dyDescent="0.2">
      <c r="B601">
        <f xml:space="preserve"> (ROW()-ROW(Bézier_t)) / (ROWS(Bézier_t) - 1)</f>
        <v>0.2607421875</v>
      </c>
      <c r="C601">
        <f t="shared" si="244"/>
        <v>0.37968543260358278</v>
      </c>
      <c r="D601">
        <f t="shared" si="244"/>
        <v>0.37613874806980807</v>
      </c>
      <c r="E601">
        <f t="shared" si="223"/>
        <v>-0.37968543260358278</v>
      </c>
      <c r="G601">
        <f t="shared" si="229"/>
        <v>7.168559083652737E-4</v>
      </c>
      <c r="H601">
        <f t="shared" si="230"/>
        <v>2.4610897024032963E-4</v>
      </c>
      <c r="J601">
        <f t="shared" si="224"/>
        <v>0.37978140530907434</v>
      </c>
      <c r="K601" t="b">
        <f t="shared" ca="1" si="241"/>
        <v>0</v>
      </c>
      <c r="P601">
        <f xml:space="preserve"> 1 + ROW() - ROW(Shading_Count)</f>
        <v>535</v>
      </c>
      <c r="Q601">
        <f t="shared" si="225"/>
        <v>268</v>
      </c>
      <c r="R601">
        <f t="shared" si="226"/>
        <v>0.24771048810216603</v>
      </c>
      <c r="S601">
        <f t="shared" si="227"/>
        <v>0.19368482397747599</v>
      </c>
      <c r="T601">
        <f t="shared" si="228"/>
        <v>-0.24771048810216603</v>
      </c>
      <c r="AO601">
        <f t="shared" ca="1" si="245"/>
        <v>7.4046965389003544E-2</v>
      </c>
      <c r="AP601">
        <f t="shared" ca="1" si="245"/>
        <v>0.46564548324344168</v>
      </c>
      <c r="AQ601" t="e">
        <f t="shared" ca="1" si="245"/>
        <v>#N/A</v>
      </c>
      <c r="AR601" t="e">
        <f t="shared" ca="1" si="245"/>
        <v>#N/A</v>
      </c>
      <c r="AS601" t="e">
        <f t="shared" ca="1" si="245"/>
        <v>#N/A</v>
      </c>
      <c r="AU601">
        <f t="shared" ca="1" si="246"/>
        <v>8.4075832956316987E-2</v>
      </c>
      <c r="AV601">
        <f t="shared" ca="1" si="246"/>
        <v>0.48313641428650073</v>
      </c>
      <c r="AW601" t="e">
        <f t="shared" ca="1" si="246"/>
        <v>#N/A</v>
      </c>
      <c r="AX601" t="e">
        <f t="shared" ca="1" si="246"/>
        <v>#N/A</v>
      </c>
      <c r="AY601" t="e">
        <f t="shared" ca="1" si="246"/>
        <v>#N/A</v>
      </c>
    </row>
    <row r="602" spans="2:51" x14ac:dyDescent="0.2">
      <c r="B602">
        <f xml:space="preserve"> (ROW()-ROW(Bézier_t)) / (ROWS(Bézier_t) - 1)</f>
        <v>0.26123046875</v>
      </c>
      <c r="C602">
        <f t="shared" si="244"/>
        <v>0.37998971701017586</v>
      </c>
      <c r="D602">
        <f t="shared" si="244"/>
        <v>0.37678688571513586</v>
      </c>
      <c r="E602">
        <f t="shared" si="223"/>
        <v>-0.37998971701017586</v>
      </c>
      <c r="G602">
        <f t="shared" si="229"/>
        <v>7.1601075926744828E-4</v>
      </c>
      <c r="H602">
        <f t="shared" si="230"/>
        <v>2.4618703134234688E-4</v>
      </c>
      <c r="J602">
        <f t="shared" si="224"/>
        <v>0.38007160682552271</v>
      </c>
      <c r="K602" t="b">
        <f t="shared" ca="1" si="241"/>
        <v>0</v>
      </c>
      <c r="P602">
        <f xml:space="preserve"> 1 + ROW() - ROW(Shading_Count)</f>
        <v>536</v>
      </c>
      <c r="Q602">
        <f t="shared" si="225"/>
        <v>1782</v>
      </c>
      <c r="R602">
        <f t="shared" si="226"/>
        <v>0.10941909764078438</v>
      </c>
      <c r="S602">
        <f t="shared" si="227"/>
        <v>0.74889575423588772</v>
      </c>
      <c r="T602">
        <f t="shared" si="228"/>
        <v>-0.10941909764078438</v>
      </c>
      <c r="AO602">
        <f t="shared" ca="1" si="245"/>
        <v>7.4354336740844795E-2</v>
      </c>
      <c r="AP602">
        <f t="shared" ca="1" si="245"/>
        <v>0.46554454905216547</v>
      </c>
      <c r="AQ602" t="e">
        <f t="shared" ca="1" si="245"/>
        <v>#N/A</v>
      </c>
      <c r="AR602" t="e">
        <f t="shared" ca="1" si="245"/>
        <v>#N/A</v>
      </c>
      <c r="AS602" t="e">
        <f t="shared" ca="1" si="245"/>
        <v>#N/A</v>
      </c>
      <c r="AU602">
        <f t="shared" ca="1" si="246"/>
        <v>8.4151714545051715E-2</v>
      </c>
      <c r="AV602">
        <f t="shared" ca="1" si="246"/>
        <v>0.48361255686780141</v>
      </c>
      <c r="AW602" t="e">
        <f t="shared" ca="1" si="246"/>
        <v>#N/A</v>
      </c>
      <c r="AX602" t="e">
        <f t="shared" ca="1" si="246"/>
        <v>#N/A</v>
      </c>
      <c r="AY602" t="e">
        <f t="shared" ca="1" si="246"/>
        <v>#N/A</v>
      </c>
    </row>
    <row r="603" spans="2:51" x14ac:dyDescent="0.2">
      <c r="B603">
        <f xml:space="preserve"> (ROW()-ROW(Bézier_t)) / (ROWS(Bézier_t) - 1)</f>
        <v>0.26171875</v>
      </c>
      <c r="C603">
        <f t="shared" si="244"/>
        <v>0.38029268682003031</v>
      </c>
      <c r="D603">
        <f t="shared" si="244"/>
        <v>0.37743470768955978</v>
      </c>
      <c r="E603">
        <f t="shared" ref="E603:E666" si="247" xml:space="preserve"> -Bézier_X</f>
        <v>-0.38029268682003031</v>
      </c>
      <c r="G603">
        <f t="shared" si="229"/>
        <v>7.1516712468467855E-4</v>
      </c>
      <c r="H603">
        <f t="shared" si="230"/>
        <v>2.462638239845254E-4</v>
      </c>
      <c r="J603">
        <f t="shared" ref="J603:J666" si="248" xml:space="preserve"> SQRT( (Bézier_X-Bézier_DistanceFromX)^2 + (Bézier_Y-Bézier_DistanceFromY)^2 )</f>
        <v>0.38036162643085625</v>
      </c>
      <c r="K603" t="b">
        <f t="shared" ca="1" si="241"/>
        <v>0</v>
      </c>
      <c r="P603">
        <f xml:space="preserve"> 1 + ROW() - ROW(Shading_Count)</f>
        <v>537</v>
      </c>
      <c r="Q603">
        <f t="shared" ref="Q603:Q666" si="249" xml:space="preserve"> IF(MOD(Shading_Count,2)=1, (Shading_Count+1)/2, ROWS(Bézier_t)+1-Shading_Count/2)</f>
        <v>269</v>
      </c>
      <c r="R603">
        <f t="shared" ref="R603:R666" si="250" xml:space="preserve"> INDEX(Bézier_X, Shading_Bezier_Row )</f>
        <v>0.24840700440108779</v>
      </c>
      <c r="S603">
        <f t="shared" ref="S603:S666" si="251" xml:space="preserve"> INDEX(Bézier_Y, Shading_Bezier_Row )</f>
        <v>0.19439613533619499</v>
      </c>
      <c r="T603">
        <f t="shared" ref="T603:T666" si="252" xml:space="preserve"> -Shading_X</f>
        <v>-0.24840700440108779</v>
      </c>
      <c r="AO603">
        <f t="shared" ca="1" si="245"/>
        <v>7.4661630331372381E-2</v>
      </c>
      <c r="AP603">
        <f t="shared" ca="1" si="245"/>
        <v>0.46544312798470572</v>
      </c>
      <c r="AQ603" t="e">
        <f t="shared" ca="1" si="245"/>
        <v>#N/A</v>
      </c>
      <c r="AR603" t="e">
        <f t="shared" ca="1" si="245"/>
        <v>#N/A</v>
      </c>
      <c r="AS603" t="e">
        <f t="shared" ca="1" si="245"/>
        <v>#N/A</v>
      </c>
      <c r="AU603">
        <f t="shared" ca="1" si="246"/>
        <v>8.4227910428551267E-2</v>
      </c>
      <c r="AV603">
        <f t="shared" ca="1" si="246"/>
        <v>0.48408859597940002</v>
      </c>
      <c r="AW603" t="e">
        <f t="shared" ca="1" si="246"/>
        <v>#N/A</v>
      </c>
      <c r="AX603" t="e">
        <f t="shared" ca="1" si="246"/>
        <v>#N/A</v>
      </c>
      <c r="AY603" t="e">
        <f t="shared" ca="1" si="246"/>
        <v>#N/A</v>
      </c>
    </row>
    <row r="604" spans="2:51" x14ac:dyDescent="0.2">
      <c r="B604">
        <f xml:space="preserve"> (ROW()-ROW(Bézier_t)) / (ROWS(Bézier_t) - 1)</f>
        <v>0.26220703125</v>
      </c>
      <c r="C604">
        <f t="shared" si="244"/>
        <v>0.38059434318565766</v>
      </c>
      <c r="D604">
        <f t="shared" si="244"/>
        <v>0.37808221340304077</v>
      </c>
      <c r="E604">
        <f t="shared" si="247"/>
        <v>-0.38059434318565766</v>
      </c>
      <c r="G604">
        <f t="shared" si="229"/>
        <v>7.1432500440207422E-4</v>
      </c>
      <c r="H604">
        <f t="shared" si="230"/>
        <v>2.4633934962113195E-4</v>
      </c>
      <c r="J604">
        <f t="shared" si="248"/>
        <v>0.38065146095277252</v>
      </c>
      <c r="K604" t="b">
        <f t="shared" ca="1" si="241"/>
        <v>0</v>
      </c>
      <c r="P604">
        <f xml:space="preserve"> 1 + ROW() - ROW(Shading_Count)</f>
        <v>538</v>
      </c>
      <c r="Q604">
        <f t="shared" si="249"/>
        <v>1781</v>
      </c>
      <c r="R604">
        <f t="shared" si="250"/>
        <v>0.10985887236893169</v>
      </c>
      <c r="S604">
        <f t="shared" si="251"/>
        <v>0.74909859749289065</v>
      </c>
      <c r="T604">
        <f t="shared" si="252"/>
        <v>-0.10985887236893169</v>
      </c>
      <c r="AO604">
        <f t="shared" ca="1" si="245"/>
        <v>7.4968845839212261E-2</v>
      </c>
      <c r="AP604">
        <f t="shared" ca="1" si="245"/>
        <v>0.46534122014713059</v>
      </c>
      <c r="AQ604" t="e">
        <f t="shared" ca="1" si="245"/>
        <v>#N/A</v>
      </c>
      <c r="AR604" t="e">
        <f t="shared" ca="1" si="245"/>
        <v>#N/A</v>
      </c>
      <c r="AS604" t="e">
        <f t="shared" ca="1" si="245"/>
        <v>#N/A</v>
      </c>
      <c r="AU604">
        <f t="shared" ca="1" si="246"/>
        <v>8.430442052712861E-2</v>
      </c>
      <c r="AV604">
        <f t="shared" ca="1" si="246"/>
        <v>0.48456453112344489</v>
      </c>
      <c r="AW604" t="e">
        <f t="shared" ca="1" si="246"/>
        <v>#N/A</v>
      </c>
      <c r="AX604" t="e">
        <f t="shared" ca="1" si="246"/>
        <v>#N/A</v>
      </c>
      <c r="AY604" t="e">
        <f t="shared" ca="1" si="246"/>
        <v>#N/A</v>
      </c>
    </row>
    <row r="605" spans="2:51" x14ac:dyDescent="0.2">
      <c r="B605">
        <f xml:space="preserve"> (ROW()-ROW(Bézier_t)) / (ROWS(Bézier_t) - 1)</f>
        <v>0.2626953125</v>
      </c>
      <c r="C605">
        <f t="shared" si="244"/>
        <v>0.38089468725956976</v>
      </c>
      <c r="D605">
        <f t="shared" si="244"/>
        <v>0.37872940226553975</v>
      </c>
      <c r="E605">
        <f t="shared" si="247"/>
        <v>-0.38089468725956976</v>
      </c>
      <c r="G605">
        <f t="shared" ref="G605:G668" si="253" xml:space="preserve"> SQRT( ($C605-$C604)^2 + ($D605-$D604)^2 )</f>
        <v>7.1348439820142313E-4</v>
      </c>
      <c r="H605">
        <f t="shared" ref="H605:H668" si="254" xml:space="preserve"> AVERAGE($C605,$C604) * ($D605-$D604)</f>
        <v>2.4641360970964964E-4</v>
      </c>
      <c r="J605">
        <f t="shared" si="248"/>
        <v>0.38094110724237656</v>
      </c>
      <c r="K605" t="b">
        <f t="shared" ca="1" si="241"/>
        <v>0</v>
      </c>
      <c r="P605">
        <f xml:space="preserve"> 1 + ROW() - ROW(Shading_Count)</f>
        <v>539</v>
      </c>
      <c r="Q605">
        <f t="shared" si="249"/>
        <v>270</v>
      </c>
      <c r="R605">
        <f t="shared" si="250"/>
        <v>0.24910189838265073</v>
      </c>
      <c r="S605">
        <f t="shared" si="251"/>
        <v>0.19510728856444248</v>
      </c>
      <c r="T605">
        <f t="shared" si="252"/>
        <v>-0.24910189838265073</v>
      </c>
      <c r="AO605">
        <f t="shared" ca="1" si="245"/>
        <v>7.527598294307207E-2</v>
      </c>
      <c r="AP605">
        <f t="shared" ca="1" si="245"/>
        <v>0.46523882564601748</v>
      </c>
      <c r="AQ605" t="e">
        <f t="shared" ca="1" si="245"/>
        <v>#N/A</v>
      </c>
      <c r="AR605" t="e">
        <f t="shared" ca="1" si="245"/>
        <v>#N/A</v>
      </c>
      <c r="AS605" t="e">
        <f t="shared" ca="1" si="245"/>
        <v>#N/A</v>
      </c>
      <c r="AU605">
        <f t="shared" ca="1" si="246"/>
        <v>8.4381244760767693E-2</v>
      </c>
      <c r="AV605">
        <f t="shared" ca="1" si="246"/>
        <v>0.48504036180219318</v>
      </c>
      <c r="AW605" t="e">
        <f t="shared" ca="1" si="246"/>
        <v>#N/A</v>
      </c>
      <c r="AX605" t="e">
        <f t="shared" ca="1" si="246"/>
        <v>#N/A</v>
      </c>
      <c r="AY605" t="e">
        <f t="shared" ca="1" si="246"/>
        <v>#N/A</v>
      </c>
    </row>
    <row r="606" spans="2:51" x14ac:dyDescent="0.2">
      <c r="B606">
        <f xml:space="preserve"> (ROW()-ROW(Bézier_t)) / (ROWS(Bézier_t) - 1)</f>
        <v>0.26318359375</v>
      </c>
      <c r="C606">
        <f t="shared" si="244"/>
        <v>0.38119372019427833</v>
      </c>
      <c r="D606">
        <f t="shared" si="244"/>
        <v>0.37937627368701765</v>
      </c>
      <c r="E606">
        <f t="shared" si="247"/>
        <v>-0.38119372019427833</v>
      </c>
      <c r="G606">
        <f t="shared" si="253"/>
        <v>7.1264530586067699E-4</v>
      </c>
      <c r="H606">
        <f t="shared" si="254"/>
        <v>2.4648660571075041E-4</v>
      </c>
      <c r="J606">
        <f t="shared" si="248"/>
        <v>0.38123056217404111</v>
      </c>
      <c r="K606" t="b">
        <f t="shared" ca="1" si="241"/>
        <v>0</v>
      </c>
      <c r="P606">
        <f xml:space="preserve"> 1 + ROW() - ROW(Shading_Count)</f>
        <v>540</v>
      </c>
      <c r="Q606">
        <f t="shared" si="249"/>
        <v>1780</v>
      </c>
      <c r="R606">
        <f t="shared" si="250"/>
        <v>0.11029876737738967</v>
      </c>
      <c r="S606">
        <f t="shared" si="251"/>
        <v>0.74930039048034425</v>
      </c>
      <c r="T606">
        <f t="shared" si="252"/>
        <v>-0.11029876737738967</v>
      </c>
      <c r="AO606">
        <f t="shared" ca="1" si="245"/>
        <v>7.5583041321741332E-2</v>
      </c>
      <c r="AP606">
        <f t="shared" ca="1" si="245"/>
        <v>0.4651359445884527</v>
      </c>
      <c r="AQ606" t="e">
        <f t="shared" ca="1" si="245"/>
        <v>#N/A</v>
      </c>
      <c r="AR606" t="e">
        <f t="shared" ca="1" si="245"/>
        <v>#N/A</v>
      </c>
      <c r="AS606" t="e">
        <f t="shared" ca="1" si="245"/>
        <v>#N/A</v>
      </c>
      <c r="AU606">
        <f t="shared" ca="1" si="246"/>
        <v>8.4458383049124175E-2</v>
      </c>
      <c r="AV606">
        <f t="shared" ca="1" si="246"/>
        <v>0.48551608751801123</v>
      </c>
      <c r="AW606" t="e">
        <f t="shared" ca="1" si="246"/>
        <v>#N/A</v>
      </c>
      <c r="AX606" t="e">
        <f t="shared" ca="1" si="246"/>
        <v>#N/A</v>
      </c>
      <c r="AY606" t="e">
        <f t="shared" ca="1" si="246"/>
        <v>#N/A</v>
      </c>
    </row>
    <row r="607" spans="2:51" x14ac:dyDescent="0.2">
      <c r="B607">
        <f xml:space="preserve"> (ROW()-ROW(Bézier_t)) / (ROWS(Bézier_t) - 1)</f>
        <v>0.263671875</v>
      </c>
      <c r="C607">
        <f t="shared" si="244"/>
        <v>0.38149144314229494</v>
      </c>
      <c r="D607">
        <f t="shared" si="244"/>
        <v>0.3800228270774354</v>
      </c>
      <c r="E607">
        <f t="shared" si="247"/>
        <v>-0.38149144314229494</v>
      </c>
      <c r="G607">
        <f t="shared" si="253"/>
        <v>7.1180772715417027E-4</v>
      </c>
      <c r="H607">
        <f t="shared" si="254"/>
        <v>2.4655833908828758E-4</v>
      </c>
      <c r="J607">
        <f t="shared" si="248"/>
        <v>0.38151982264526801</v>
      </c>
      <c r="K607" t="b">
        <f t="shared" ca="1" si="241"/>
        <v>0</v>
      </c>
      <c r="P607">
        <f xml:space="preserve"> 1 + ROW() - ROW(Shading_Count)</f>
        <v>541</v>
      </c>
      <c r="Q607">
        <f t="shared" si="249"/>
        <v>271</v>
      </c>
      <c r="R607">
        <f t="shared" si="250"/>
        <v>0.24979517119936651</v>
      </c>
      <c r="S607">
        <f t="shared" si="251"/>
        <v>0.19581828307217941</v>
      </c>
      <c r="T607">
        <f t="shared" si="252"/>
        <v>-0.24979517119936651</v>
      </c>
      <c r="AO607">
        <f t="shared" ref="AO607:AS616" ca="1" si="255" xml:space="preserve"> Bézier_DistanceFromX + COS(INDEX(Bézier_DistanceStationary_Ang,AO$64)+(Bézier_t-0.5)*Circle_AngularWidth ) * INDEX(Bézier_DistanceStationary_Dist,AO$64)</f>
        <v>7.5890020654092172E-2</v>
      </c>
      <c r="AP607">
        <f t="shared" ca="1" si="255"/>
        <v>0.46503257708203133</v>
      </c>
      <c r="AQ607" t="e">
        <f t="shared" ca="1" si="255"/>
        <v>#N/A</v>
      </c>
      <c r="AR607" t="e">
        <f t="shared" ca="1" si="255"/>
        <v>#N/A</v>
      </c>
      <c r="AS607" t="e">
        <f t="shared" ca="1" si="255"/>
        <v>#N/A</v>
      </c>
      <c r="AU607">
        <f t="shared" ref="AU607:AY616" ca="1" si="256" xml:space="preserve"> Bézier_DistanceFromY + SIN(INDEX(Bézier_DistanceStationary_Ang,AU$64)+(Bézier_t-0.5)*Circle_AngularWidth ) * INDEX(Bézier_DistanceStationary_Dist,AU$64)</f>
        <v>8.4535835311525365E-2</v>
      </c>
      <c r="AV607">
        <f t="shared" ca="1" si="256"/>
        <v>0.48599170777337519</v>
      </c>
      <c r="AW607" t="e">
        <f t="shared" ca="1" si="256"/>
        <v>#N/A</v>
      </c>
      <c r="AX607" t="e">
        <f t="shared" ca="1" si="256"/>
        <v>#N/A</v>
      </c>
      <c r="AY607" t="e">
        <f t="shared" ca="1" si="256"/>
        <v>#N/A</v>
      </c>
    </row>
    <row r="608" spans="2:51" x14ac:dyDescent="0.2">
      <c r="B608">
        <f xml:space="preserve"> (ROW()-ROW(Bézier_t)) / (ROWS(Bézier_t) - 1)</f>
        <v>0.26416015625</v>
      </c>
      <c r="C608">
        <f t="shared" si="244"/>
        <v>0.38178785725613135</v>
      </c>
      <c r="D608">
        <f t="shared" si="244"/>
        <v>0.38066906184675398</v>
      </c>
      <c r="E608">
        <f t="shared" si="247"/>
        <v>-0.38178785725613135</v>
      </c>
      <c r="G608">
        <f t="shared" si="253"/>
        <v>7.1097166185274678E-4</v>
      </c>
      <c r="H608">
        <f t="shared" si="254"/>
        <v>2.4662881130931079E-4</v>
      </c>
      <c r="J608">
        <f t="shared" si="248"/>
        <v>0.38180888557655085</v>
      </c>
      <c r="K608" t="b">
        <f t="shared" ca="1" si="241"/>
        <v>0</v>
      </c>
      <c r="P608">
        <f xml:space="preserve"> 1 + ROW() - ROW(Shading_Count)</f>
        <v>542</v>
      </c>
      <c r="Q608">
        <f t="shared" si="249"/>
        <v>1779</v>
      </c>
      <c r="R608">
        <f t="shared" si="250"/>
        <v>0.11073878151364625</v>
      </c>
      <c r="S608">
        <f t="shared" si="251"/>
        <v>0.74950113378828753</v>
      </c>
      <c r="T608">
        <f t="shared" si="252"/>
        <v>-0.11073878151364625</v>
      </c>
      <c r="AO608">
        <f t="shared" ca="1" si="255"/>
        <v>7.6196920619079123E-2</v>
      </c>
      <c r="AP608">
        <f t="shared" ca="1" si="255"/>
        <v>0.46492872323485734</v>
      </c>
      <c r="AQ608" t="e">
        <f t="shared" ca="1" si="255"/>
        <v>#N/A</v>
      </c>
      <c r="AR608" t="e">
        <f t="shared" ca="1" si="255"/>
        <v>#N/A</v>
      </c>
      <c r="AS608" t="e">
        <f t="shared" ca="1" si="255"/>
        <v>#N/A</v>
      </c>
      <c r="AU608">
        <f t="shared" ca="1" si="256"/>
        <v>8.461360146696989E-2</v>
      </c>
      <c r="AV608">
        <f t="shared" ca="1" si="256"/>
        <v>0.48646722207087151</v>
      </c>
      <c r="AW608" t="e">
        <f t="shared" ca="1" si="256"/>
        <v>#N/A</v>
      </c>
      <c r="AX608" t="e">
        <f t="shared" ca="1" si="256"/>
        <v>#N/A</v>
      </c>
      <c r="AY608" t="e">
        <f t="shared" ca="1" si="256"/>
        <v>#N/A</v>
      </c>
    </row>
    <row r="609" spans="2:51" x14ac:dyDescent="0.2">
      <c r="B609">
        <f xml:space="preserve"> (ROW()-ROW(Bézier_t)) / (ROWS(Bézier_t) - 1)</f>
        <v>0.2646484375</v>
      </c>
      <c r="C609">
        <f t="shared" si="244"/>
        <v>0.38208296368829908</v>
      </c>
      <c r="D609">
        <f t="shared" si="244"/>
        <v>0.38131497740493414</v>
      </c>
      <c r="E609">
        <f t="shared" si="247"/>
        <v>-0.38208296368829908</v>
      </c>
      <c r="G609">
        <f t="shared" si="253"/>
        <v>7.1013710972316134E-4</v>
      </c>
      <c r="H609">
        <f t="shared" si="254"/>
        <v>2.4669802384393161E-4</v>
      </c>
      <c r="J609">
        <f t="shared" si="248"/>
        <v>0.3820977479112368</v>
      </c>
      <c r="K609" t="b">
        <f t="shared" ca="1" si="241"/>
        <v>0</v>
      </c>
      <c r="P609">
        <f xml:space="preserve"> 1 + ROW() - ROW(Shading_Count)</f>
        <v>543</v>
      </c>
      <c r="Q609">
        <f t="shared" si="249"/>
        <v>272</v>
      </c>
      <c r="R609">
        <f t="shared" si="250"/>
        <v>0.25048682400374678</v>
      </c>
      <c r="S609">
        <f t="shared" si="251"/>
        <v>0.19652911826936678</v>
      </c>
      <c r="T609">
        <f t="shared" si="252"/>
        <v>-0.25048682400374678</v>
      </c>
      <c r="AO609">
        <f t="shared" ca="1" si="255"/>
        <v>7.6503740895739802E-2</v>
      </c>
      <c r="AP609">
        <f t="shared" ca="1" si="255"/>
        <v>0.46482438315554325</v>
      </c>
      <c r="AQ609" t="e">
        <f t="shared" ca="1" si="255"/>
        <v>#N/A</v>
      </c>
      <c r="AR609" t="e">
        <f t="shared" ca="1" si="255"/>
        <v>#N/A</v>
      </c>
      <c r="AS609" t="e">
        <f t="shared" ca="1" si="255"/>
        <v>#N/A</v>
      </c>
      <c r="AU609">
        <f t="shared" ca="1" si="256"/>
        <v>8.4691681434128419E-2</v>
      </c>
      <c r="AV609">
        <f t="shared" ca="1" si="256"/>
        <v>0.48694262991319748</v>
      </c>
      <c r="AW609" t="e">
        <f t="shared" ca="1" si="256"/>
        <v>#N/A</v>
      </c>
      <c r="AX609" t="e">
        <f t="shared" ca="1" si="256"/>
        <v>#N/A</v>
      </c>
      <c r="AY609" t="e">
        <f t="shared" ca="1" si="256"/>
        <v>#N/A</v>
      </c>
    </row>
    <row r="610" spans="2:51" x14ac:dyDescent="0.2">
      <c r="B610">
        <f xml:space="preserve"> (ROW()-ROW(Bézier_t)) / (ROWS(Bézier_t) - 1)</f>
        <v>0.26513671875</v>
      </c>
      <c r="C610">
        <f t="shared" si="244"/>
        <v>0.38237676359131001</v>
      </c>
      <c r="D610">
        <f t="shared" si="244"/>
        <v>0.38196057316193699</v>
      </c>
      <c r="E610">
        <f t="shared" si="247"/>
        <v>-0.38237676359131001</v>
      </c>
      <c r="G610">
        <f t="shared" si="253"/>
        <v>7.0930407052921301E-4</v>
      </c>
      <c r="H610">
        <f t="shared" si="254"/>
        <v>2.46765978165635E-4</v>
      </c>
      <c r="J610">
        <f t="shared" si="248"/>
        <v>0.38238640661539031</v>
      </c>
      <c r="K610" t="b">
        <f t="shared" ca="1" si="241"/>
        <v>0</v>
      </c>
      <c r="P610">
        <f xml:space="preserve"> 1 + ROW() - ROW(Shading_Count)</f>
        <v>544</v>
      </c>
      <c r="Q610">
        <f t="shared" si="249"/>
        <v>1778</v>
      </c>
      <c r="R610">
        <f t="shared" si="250"/>
        <v>0.11117891362519011</v>
      </c>
      <c r="S610">
        <f t="shared" si="251"/>
        <v>0.74970082800675975</v>
      </c>
      <c r="T610">
        <f t="shared" si="252"/>
        <v>-0.11117891362519011</v>
      </c>
      <c r="AO610">
        <f t="shared" ca="1" si="255"/>
        <v>7.6810481163195207E-2</v>
      </c>
      <c r="AP610">
        <f t="shared" ca="1" si="255"/>
        <v>0.46471955695321004</v>
      </c>
      <c r="AQ610" t="e">
        <f t="shared" ca="1" si="255"/>
        <v>#N/A</v>
      </c>
      <c r="AR610" t="e">
        <f t="shared" ca="1" si="255"/>
        <v>#N/A</v>
      </c>
      <c r="AS610" t="e">
        <f t="shared" ca="1" si="255"/>
        <v>#N/A</v>
      </c>
      <c r="AU610">
        <f t="shared" ca="1" si="256"/>
        <v>8.477007513134327E-2</v>
      </c>
      <c r="AV610">
        <f t="shared" ca="1" si="256"/>
        <v>0.48741793080316154</v>
      </c>
      <c r="AW610" t="e">
        <f t="shared" ca="1" si="256"/>
        <v>#N/A</v>
      </c>
      <c r="AX610" t="e">
        <f t="shared" ca="1" si="256"/>
        <v>#N/A</v>
      </c>
      <c r="AY610" t="e">
        <f t="shared" ca="1" si="256"/>
        <v>#N/A</v>
      </c>
    </row>
    <row r="611" spans="2:51" x14ac:dyDescent="0.2">
      <c r="B611">
        <f xml:space="preserve"> (ROW()-ROW(Bézier_t)) / (ROWS(Bézier_t) - 1)</f>
        <v>0.265625</v>
      </c>
      <c r="C611">
        <f t="shared" ref="C611:D630" si="257" xml:space="preserve"> ((a_*Bézier_t+b_)*Bézier_t+c_)*Bézier_t+Control0</f>
        <v>0.38266925811767583</v>
      </c>
      <c r="D611">
        <f t="shared" si="257"/>
        <v>0.38260584852772339</v>
      </c>
      <c r="E611">
        <f t="shared" si="247"/>
        <v>-0.38266925811767583</v>
      </c>
      <c r="G611">
        <f t="shared" si="253"/>
        <v>7.084725440302806E-4</v>
      </c>
      <c r="H611">
        <f t="shared" si="254"/>
        <v>2.4683267575084867E-4</v>
      </c>
      <c r="J611">
        <f t="shared" si="248"/>
        <v>0.38267485867765694</v>
      </c>
      <c r="K611" t="b">
        <f t="shared" ca="1" si="241"/>
        <v>0</v>
      </c>
      <c r="P611">
        <f xml:space="preserve"> 1 + ROW() - ROW(Shading_Count)</f>
        <v>545</v>
      </c>
      <c r="Q611">
        <f t="shared" si="249"/>
        <v>273</v>
      </c>
      <c r="R611">
        <f t="shared" si="250"/>
        <v>0.25117685794830324</v>
      </c>
      <c r="S611">
        <f t="shared" si="251"/>
        <v>0.19723979356596541</v>
      </c>
      <c r="T611">
        <f t="shared" si="252"/>
        <v>-0.25117685794830324</v>
      </c>
      <c r="AO611">
        <f t="shared" ca="1" si="255"/>
        <v>7.7117141100649947E-2</v>
      </c>
      <c r="AP611">
        <f t="shared" ca="1" si="255"/>
        <v>0.46461424473748719</v>
      </c>
      <c r="AQ611" t="e">
        <f t="shared" ca="1" si="255"/>
        <v>#N/A</v>
      </c>
      <c r="AR611" t="e">
        <f t="shared" ca="1" si="255"/>
        <v>#N/A</v>
      </c>
      <c r="AS611" t="e">
        <f t="shared" ca="1" si="255"/>
        <v>#N/A</v>
      </c>
      <c r="AU611">
        <f t="shared" ca="1" si="256"/>
        <v>8.4848782476628637E-2</v>
      </c>
      <c r="AV611">
        <f t="shared" ca="1" si="256"/>
        <v>0.48789312424368425</v>
      </c>
      <c r="AW611" t="e">
        <f t="shared" ca="1" si="256"/>
        <v>#N/A</v>
      </c>
      <c r="AX611" t="e">
        <f t="shared" ca="1" si="256"/>
        <v>#N/A</v>
      </c>
      <c r="AY611" t="e">
        <f t="shared" ca="1" si="256"/>
        <v>#N/A</v>
      </c>
    </row>
    <row r="612" spans="2:51" x14ac:dyDescent="0.2">
      <c r="B612">
        <f xml:space="preserve"> (ROW()-ROW(Bézier_t)) / (ROWS(Bézier_t) - 1)</f>
        <v>0.26611328125</v>
      </c>
      <c r="C612">
        <f t="shared" si="257"/>
        <v>0.38296044841990812</v>
      </c>
      <c r="D612">
        <f t="shared" si="257"/>
        <v>0.38325080291225422</v>
      </c>
      <c r="E612">
        <f t="shared" si="247"/>
        <v>-0.38296044841990812</v>
      </c>
      <c r="G612">
        <f t="shared" si="253"/>
        <v>7.0764252998224404E-4</v>
      </c>
      <c r="H612">
        <f t="shared" si="254"/>
        <v>2.4689811807923254E-4</v>
      </c>
      <c r="J612">
        <f t="shared" si="248"/>
        <v>0.38296310110912718</v>
      </c>
      <c r="K612" t="b">
        <f t="shared" ca="1" si="241"/>
        <v>0</v>
      </c>
      <c r="P612">
        <f xml:space="preserve"> 1 + ROW() - ROW(Shading_Count)</f>
        <v>546</v>
      </c>
      <c r="Q612">
        <f t="shared" si="249"/>
        <v>1777</v>
      </c>
      <c r="R612">
        <f t="shared" si="250"/>
        <v>0.1116191625595092</v>
      </c>
      <c r="S612">
        <f t="shared" si="251"/>
        <v>0.74989947372579979</v>
      </c>
      <c r="T612">
        <f t="shared" si="252"/>
        <v>-0.1116191625595092</v>
      </c>
      <c r="AO612">
        <f t="shared" ca="1" si="255"/>
        <v>7.7423720387392703E-2</v>
      </c>
      <c r="AP612">
        <f t="shared" ca="1" si="255"/>
        <v>0.46450844661851232</v>
      </c>
      <c r="AQ612" t="e">
        <f t="shared" ca="1" si="255"/>
        <v>#N/A</v>
      </c>
      <c r="AR612" t="e">
        <f t="shared" ca="1" si="255"/>
        <v>#N/A</v>
      </c>
      <c r="AS612" t="e">
        <f t="shared" ca="1" si="255"/>
        <v>#N/A</v>
      </c>
      <c r="AU612">
        <f t="shared" ca="1" si="256"/>
        <v>8.4927803387670753E-2</v>
      </c>
      <c r="AV612">
        <f t="shared" ca="1" si="256"/>
        <v>0.48836820973779832</v>
      </c>
      <c r="AW612" t="e">
        <f t="shared" ca="1" si="256"/>
        <v>#N/A</v>
      </c>
      <c r="AX612" t="e">
        <f t="shared" ca="1" si="256"/>
        <v>#N/A</v>
      </c>
      <c r="AY612" t="e">
        <f t="shared" ca="1" si="256"/>
        <v>#N/A</v>
      </c>
    </row>
    <row r="613" spans="2:51" x14ac:dyDescent="0.2">
      <c r="B613">
        <f xml:space="preserve"> (ROW()-ROW(Bézier_t)) / (ROWS(Bézier_t) - 1)</f>
        <v>0.2666015625</v>
      </c>
      <c r="C613">
        <f t="shared" si="257"/>
        <v>0.38325033565051864</v>
      </c>
      <c r="D613">
        <f t="shared" si="257"/>
        <v>0.38389543572549051</v>
      </c>
      <c r="E613">
        <f t="shared" si="247"/>
        <v>-0.38325033565051864</v>
      </c>
      <c r="G613">
        <f t="shared" si="253"/>
        <v>7.06814028137508E-4</v>
      </c>
      <c r="H613">
        <f t="shared" si="254"/>
        <v>2.4696230663365134E-4</v>
      </c>
      <c r="J613">
        <f t="shared" si="248"/>
        <v>0.38325113094320212</v>
      </c>
      <c r="K613" t="b">
        <f t="shared" ca="1" si="241"/>
        <v>0</v>
      </c>
      <c r="P613">
        <f xml:space="preserve"> 1 + ROW() - ROW(Shading_Count)</f>
        <v>547</v>
      </c>
      <c r="Q613">
        <f t="shared" si="249"/>
        <v>274</v>
      </c>
      <c r="R613">
        <f t="shared" si="250"/>
        <v>0.25186527418554766</v>
      </c>
      <c r="S613">
        <f t="shared" si="251"/>
        <v>0.19795030837193633</v>
      </c>
      <c r="T613">
        <f t="shared" si="252"/>
        <v>-0.25186527418554766</v>
      </c>
      <c r="AO613">
        <f t="shared" ca="1" si="255"/>
        <v>7.773021870279638E-2</v>
      </c>
      <c r="AP613">
        <f t="shared" ca="1" si="255"/>
        <v>0.46440216270693135</v>
      </c>
      <c r="AQ613" t="e">
        <f t="shared" ca="1" si="255"/>
        <v>#N/A</v>
      </c>
      <c r="AR613" t="e">
        <f t="shared" ca="1" si="255"/>
        <v>#N/A</v>
      </c>
      <c r="AS613" t="e">
        <f t="shared" ca="1" si="255"/>
        <v>#N/A</v>
      </c>
      <c r="AU613">
        <f t="shared" ca="1" si="256"/>
        <v>8.5007137781827946E-2</v>
      </c>
      <c r="AV613">
        <f t="shared" ca="1" si="256"/>
        <v>0.48884318678864952</v>
      </c>
      <c r="AW613" t="e">
        <f t="shared" ca="1" si="256"/>
        <v>#N/A</v>
      </c>
      <c r="AX613" t="e">
        <f t="shared" ca="1" si="256"/>
        <v>#N/A</v>
      </c>
      <c r="AY613" t="e">
        <f t="shared" ca="1" si="256"/>
        <v>#N/A</v>
      </c>
    </row>
    <row r="614" spans="2:51" x14ac:dyDescent="0.2">
      <c r="B614">
        <f xml:space="preserve"> (ROW()-ROW(Bézier_t)) / (ROWS(Bézier_t) - 1)</f>
        <v>0.26708984375</v>
      </c>
      <c r="C614">
        <f t="shared" si="257"/>
        <v>0.38353892096201891</v>
      </c>
      <c r="D614">
        <f t="shared" si="257"/>
        <v>0.38453974637739308</v>
      </c>
      <c r="E614">
        <f t="shared" si="247"/>
        <v>-0.38353892096201891</v>
      </c>
      <c r="G614">
        <f t="shared" si="253"/>
        <v>7.059870382442057E-4</v>
      </c>
      <c r="H614">
        <f t="shared" si="254"/>
        <v>2.4702524289995509E-4</v>
      </c>
      <c r="J614">
        <f t="shared" si="248"/>
        <v>0.38353894523545867</v>
      </c>
      <c r="K614" t="b">
        <f t="shared" ca="1" si="241"/>
        <v>0</v>
      </c>
      <c r="P614">
        <f xml:space="preserve"> 1 + ROW() - ROW(Shading_Count)</f>
        <v>548</v>
      </c>
      <c r="Q614">
        <f t="shared" si="249"/>
        <v>1776</v>
      </c>
      <c r="R614">
        <f t="shared" si="250"/>
        <v>0.1120595271640922</v>
      </c>
      <c r="S614">
        <f t="shared" si="251"/>
        <v>0.75009707153544691</v>
      </c>
      <c r="T614">
        <f t="shared" si="252"/>
        <v>-0.1120595271640922</v>
      </c>
      <c r="AO614">
        <f t="shared" ca="1" si="255"/>
        <v>7.8036635726318804E-2</v>
      </c>
      <c r="AP614">
        <f t="shared" ca="1" si="255"/>
        <v>0.46429539311389822</v>
      </c>
      <c r="AQ614" t="e">
        <f t="shared" ca="1" si="255"/>
        <v>#N/A</v>
      </c>
      <c r="AR614" t="e">
        <f t="shared" ca="1" si="255"/>
        <v>#N/A</v>
      </c>
      <c r="AS614" t="e">
        <f t="shared" ca="1" si="255"/>
        <v>#N/A</v>
      </c>
      <c r="AU614">
        <f t="shared" ca="1" si="256"/>
        <v>8.5086785576130586E-2</v>
      </c>
      <c r="AV614">
        <f t="shared" ca="1" si="256"/>
        <v>0.48931805489949692</v>
      </c>
      <c r="AW614" t="e">
        <f t="shared" ca="1" si="256"/>
        <v>#N/A</v>
      </c>
      <c r="AX614" t="e">
        <f t="shared" ca="1" si="256"/>
        <v>#N/A</v>
      </c>
      <c r="AY614" t="e">
        <f t="shared" ca="1" si="256"/>
        <v>#N/A</v>
      </c>
    </row>
    <row r="615" spans="2:51" x14ac:dyDescent="0.2">
      <c r="B615">
        <f xml:space="preserve"> (ROW()-ROW(Bézier_t)) / (ROWS(Bézier_t) - 1)</f>
        <v>0.267578125</v>
      </c>
      <c r="C615">
        <f t="shared" si="257"/>
        <v>0.38382620550692081</v>
      </c>
      <c r="D615">
        <f t="shared" si="257"/>
        <v>0.38518373427792296</v>
      </c>
      <c r="E615">
        <f t="shared" si="247"/>
        <v>-0.38382620550692081</v>
      </c>
      <c r="G615">
        <f t="shared" si="253"/>
        <v>7.05161560047328E-4</v>
      </c>
      <c r="H615">
        <f t="shared" si="254"/>
        <v>2.4708692836729123E-4</v>
      </c>
      <c r="J615">
        <f t="shared" si="248"/>
        <v>0.38382654106351594</v>
      </c>
      <c r="K615" t="b">
        <f t="shared" ca="1" si="241"/>
        <v>0</v>
      </c>
      <c r="P615">
        <f xml:space="preserve"> 1 + ROW() - ROW(Shading_Count)</f>
        <v>549</v>
      </c>
      <c r="Q615">
        <f t="shared" si="249"/>
        <v>275</v>
      </c>
      <c r="R615">
        <f t="shared" si="250"/>
        <v>0.25255207386799161</v>
      </c>
      <c r="S615">
        <f t="shared" si="251"/>
        <v>0.19866066209724037</v>
      </c>
      <c r="T615">
        <f t="shared" si="252"/>
        <v>-0.25255207386799161</v>
      </c>
      <c r="AO615">
        <f t="shared" ca="1" si="255"/>
        <v>7.8342971137502604E-2</v>
      </c>
      <c r="AP615">
        <f t="shared" ca="1" si="255"/>
        <v>0.46418813795107483</v>
      </c>
      <c r="AQ615" t="e">
        <f t="shared" ca="1" si="255"/>
        <v>#N/A</v>
      </c>
      <c r="AR615" t="e">
        <f t="shared" ca="1" si="255"/>
        <v>#N/A</v>
      </c>
      <c r="AS615" t="e">
        <f t="shared" ca="1" si="255"/>
        <v>#N/A</v>
      </c>
      <c r="AU615">
        <f t="shared" ca="1" si="256"/>
        <v>8.5166746687281414E-2</v>
      </c>
      <c r="AV615">
        <f t="shared" ca="1" si="256"/>
        <v>0.48979281357371363</v>
      </c>
      <c r="AW615" t="e">
        <f t="shared" ca="1" si="256"/>
        <v>#N/A</v>
      </c>
      <c r="AX615" t="e">
        <f t="shared" ca="1" si="256"/>
        <v>#N/A</v>
      </c>
      <c r="AY615" t="e">
        <f t="shared" ca="1" si="256"/>
        <v>#N/A</v>
      </c>
    </row>
    <row r="616" spans="2:51" x14ac:dyDescent="0.2">
      <c r="B616">
        <f xml:space="preserve"> (ROW()-ROW(Bézier_t)) / (ROWS(Bézier_t) - 1)</f>
        <v>0.26806640625</v>
      </c>
      <c r="C616">
        <f t="shared" si="257"/>
        <v>0.38411219043773603</v>
      </c>
      <c r="D616">
        <f t="shared" si="257"/>
        <v>0.38582739883704104</v>
      </c>
      <c r="E616">
        <f t="shared" si="247"/>
        <v>-0.38411219043773603</v>
      </c>
      <c r="G616">
        <f t="shared" si="253"/>
        <v>7.0433759328751555E-4</v>
      </c>
      <c r="H616">
        <f t="shared" si="254"/>
        <v>2.4714736452777903E-4</v>
      </c>
      <c r="J616">
        <f t="shared" si="248"/>
        <v>0.38411391552690211</v>
      </c>
      <c r="K616" t="b">
        <f t="shared" ca="1" si="241"/>
        <v>0</v>
      </c>
      <c r="P616">
        <f xml:space="preserve"> 1 + ROW() - ROW(Shading_Count)</f>
        <v>550</v>
      </c>
      <c r="Q616">
        <f t="shared" si="249"/>
        <v>1775</v>
      </c>
      <c r="R616">
        <f t="shared" si="250"/>
        <v>0.11250000628642745</v>
      </c>
      <c r="S616">
        <f t="shared" si="251"/>
        <v>0.7502936220257399</v>
      </c>
      <c r="T616">
        <f t="shared" si="252"/>
        <v>-0.11250000628642745</v>
      </c>
      <c r="AO616">
        <f t="shared" ca="1" si="255"/>
        <v>7.864922461597583E-2</v>
      </c>
      <c r="AP616">
        <f t="shared" ca="1" si="255"/>
        <v>0.46408039733063078</v>
      </c>
      <c r="AQ616" t="e">
        <f t="shared" ca="1" si="255"/>
        <v>#N/A</v>
      </c>
      <c r="AR616" t="e">
        <f t="shared" ca="1" si="255"/>
        <v>#N/A</v>
      </c>
      <c r="AS616" t="e">
        <f t="shared" ca="1" si="255"/>
        <v>#N/A</v>
      </c>
      <c r="AU616">
        <f t="shared" ca="1" si="256"/>
        <v>8.5247021031655434E-2</v>
      </c>
      <c r="AV616">
        <f t="shared" ca="1" si="256"/>
        <v>0.49026746231478702</v>
      </c>
      <c r="AW616" t="e">
        <f t="shared" ca="1" si="256"/>
        <v>#N/A</v>
      </c>
      <c r="AX616" t="e">
        <f t="shared" ca="1" si="256"/>
        <v>#N/A</v>
      </c>
      <c r="AY616" t="e">
        <f t="shared" ca="1" si="256"/>
        <v>#N/A</v>
      </c>
    </row>
    <row r="617" spans="2:51" x14ac:dyDescent="0.2">
      <c r="B617">
        <f xml:space="preserve"> (ROW()-ROW(Bézier_t)) / (ROWS(Bézier_t) - 1)</f>
        <v>0.2685546875</v>
      </c>
      <c r="C617">
        <f t="shared" si="257"/>
        <v>0.38439687690697616</v>
      </c>
      <c r="D617">
        <f t="shared" si="257"/>
        <v>0.38647073946470822</v>
      </c>
      <c r="E617">
        <f t="shared" si="247"/>
        <v>-0.38439687690697616</v>
      </c>
      <c r="G617">
        <f t="shared" si="253"/>
        <v>7.0351513770182687E-4</v>
      </c>
      <c r="H617">
        <f t="shared" si="254"/>
        <v>2.4720655287673629E-4</v>
      </c>
      <c r="J617">
        <f t="shared" si="248"/>
        <v>0.38440106574692134</v>
      </c>
      <c r="K617" t="b">
        <f t="shared" ca="1" si="241"/>
        <v>0</v>
      </c>
      <c r="P617">
        <f xml:space="preserve"> 1 + ROW() - ROW(Shading_Count)</f>
        <v>551</v>
      </c>
      <c r="Q617">
        <f t="shared" si="249"/>
        <v>276</v>
      </c>
      <c r="R617">
        <f t="shared" si="250"/>
        <v>0.25323725814814685</v>
      </c>
      <c r="S617">
        <f t="shared" si="251"/>
        <v>0.19937085415183853</v>
      </c>
      <c r="T617">
        <f t="shared" si="252"/>
        <v>-0.25323725814814685</v>
      </c>
      <c r="AO617">
        <f t="shared" ref="AO617:AS626" ca="1" si="258" xml:space="preserve"> Bézier_DistanceFromX + COS(INDEX(Bézier_DistanceStationary_Ang,AO$64)+(Bézier_t-0.5)*Circle_AngularWidth ) * INDEX(Bézier_DistanceStationary_Dist,AO$64)</f>
        <v>7.8955395841452197E-2</v>
      </c>
      <c r="AP617">
        <f t="shared" ca="1" si="258"/>
        <v>0.46397217136524355</v>
      </c>
      <c r="AQ617" t="e">
        <f t="shared" ca="1" si="258"/>
        <v>#N/A</v>
      </c>
      <c r="AR617" t="e">
        <f t="shared" ca="1" si="258"/>
        <v>#N/A</v>
      </c>
      <c r="AS617" t="e">
        <f t="shared" ca="1" si="258"/>
        <v>#N/A</v>
      </c>
      <c r="AU617">
        <f t="shared" ref="AU617:AY626" ca="1" si="259" xml:space="preserve"> Bézier_DistanceFromY + SIN(INDEX(Bézier_DistanceStationary_Ang,AU$64)+(Bézier_t-0.5)*Circle_AngularWidth ) * INDEX(Bézier_DistanceStationary_Dist,AU$64)</f>
        <v>8.5327608525299969E-2</v>
      </c>
      <c r="AV617">
        <f t="shared" ca="1" si="259"/>
        <v>0.49074200062631967</v>
      </c>
      <c r="AW617" t="e">
        <f t="shared" ca="1" si="259"/>
        <v>#N/A</v>
      </c>
      <c r="AX617" t="e">
        <f t="shared" ca="1" si="259"/>
        <v>#N/A</v>
      </c>
      <c r="AY617" t="e">
        <f t="shared" ca="1" si="259"/>
        <v>#N/A</v>
      </c>
    </row>
    <row r="618" spans="2:51" x14ac:dyDescent="0.2">
      <c r="B618">
        <f xml:space="preserve"> (ROW()-ROW(Bézier_t)) / (ROWS(Bézier_t) - 1)</f>
        <v>0.26904296875</v>
      </c>
      <c r="C618">
        <f t="shared" si="257"/>
        <v>0.38468026606715294</v>
      </c>
      <c r="D618">
        <f t="shared" si="257"/>
        <v>0.38711375557088545</v>
      </c>
      <c r="E618">
        <f t="shared" si="247"/>
        <v>-0.38468026606715294</v>
      </c>
      <c r="G618">
        <f t="shared" si="253"/>
        <v>7.0269419302355798E-4</v>
      </c>
      <c r="H618">
        <f t="shared" si="254"/>
        <v>2.4726449491256663E-4</v>
      </c>
      <c r="J618">
        <f t="shared" si="248"/>
        <v>0.38468798886652267</v>
      </c>
      <c r="K618" t="b">
        <f t="shared" ca="1" si="241"/>
        <v>0</v>
      </c>
      <c r="P618">
        <f xml:space="preserve"> 1 + ROW() - ROW(Shading_Count)</f>
        <v>552</v>
      </c>
      <c r="Q618">
        <f t="shared" si="249"/>
        <v>1774</v>
      </c>
      <c r="R618">
        <f t="shared" si="250"/>
        <v>0.11294059877400286</v>
      </c>
      <c r="S618">
        <f t="shared" si="251"/>
        <v>0.75048912578671823</v>
      </c>
      <c r="T618">
        <f t="shared" si="252"/>
        <v>-0.11294059877400286</v>
      </c>
      <c r="AO618">
        <f t="shared" ca="1" si="258"/>
        <v>7.926148449373141E-2</v>
      </c>
      <c r="AP618">
        <f t="shared" ca="1" si="258"/>
        <v>0.46386346016809799</v>
      </c>
      <c r="AQ618" t="e">
        <f t="shared" ca="1" si="258"/>
        <v>#N/A</v>
      </c>
      <c r="AR618" t="e">
        <f t="shared" ca="1" si="258"/>
        <v>#N/A</v>
      </c>
      <c r="AS618" t="e">
        <f t="shared" ca="1" si="258"/>
        <v>#N/A</v>
      </c>
      <c r="AU618">
        <f t="shared" ca="1" si="259"/>
        <v>8.5408509083935047E-2</v>
      </c>
      <c r="AV618">
        <f t="shared" ca="1" si="259"/>
        <v>0.49121642801202947</v>
      </c>
      <c r="AW618" t="e">
        <f t="shared" ca="1" si="259"/>
        <v>#N/A</v>
      </c>
      <c r="AX618" t="e">
        <f t="shared" ca="1" si="259"/>
        <v>#N/A</v>
      </c>
      <c r="AY618" t="e">
        <f t="shared" ca="1" si="259"/>
        <v>#N/A</v>
      </c>
    </row>
    <row r="619" spans="2:51" x14ac:dyDescent="0.2">
      <c r="B619">
        <f xml:space="preserve"> (ROW()-ROW(Bézier_t)) / (ROWS(Bézier_t) - 1)</f>
        <v>0.26953125</v>
      </c>
      <c r="C619">
        <f t="shared" si="257"/>
        <v>0.38496235907077792</v>
      </c>
      <c r="D619">
        <f t="shared" si="257"/>
        <v>0.38775644656553365</v>
      </c>
      <c r="E619">
        <f t="shared" si="247"/>
        <v>-0.38496235907077792</v>
      </c>
      <c r="G619">
        <f t="shared" si="253"/>
        <v>7.0187475898200627E-4</v>
      </c>
      <c r="H619">
        <f t="shared" si="254"/>
        <v>2.4732119213677367E-4</v>
      </c>
      <c r="J619">
        <f t="shared" si="248"/>
        <v>0.38497468205016777</v>
      </c>
      <c r="K619" t="b">
        <f t="shared" ca="1" si="241"/>
        <v>0</v>
      </c>
      <c r="P619">
        <f xml:space="preserve"> 1 + ROW() - ROW(Shading_Count)</f>
        <v>553</v>
      </c>
      <c r="Q619">
        <f t="shared" si="249"/>
        <v>277</v>
      </c>
      <c r="R619">
        <f t="shared" si="250"/>
        <v>0.25392082817852502</v>
      </c>
      <c r="S619">
        <f t="shared" si="251"/>
        <v>0.20008088394569171</v>
      </c>
      <c r="T619">
        <f t="shared" si="252"/>
        <v>-0.25392082817852502</v>
      </c>
      <c r="AO619">
        <f t="shared" ca="1" si="258"/>
        <v>7.9567490252699796E-2</v>
      </c>
      <c r="AP619">
        <f t="shared" ca="1" si="258"/>
        <v>0.46375426385288665</v>
      </c>
      <c r="AQ619" t="e">
        <f t="shared" ca="1" si="258"/>
        <v>#N/A</v>
      </c>
      <c r="AR619" t="e">
        <f t="shared" ca="1" si="258"/>
        <v>#N/A</v>
      </c>
      <c r="AS619" t="e">
        <f t="shared" ca="1" si="258"/>
        <v>#N/A</v>
      </c>
      <c r="AU619">
        <f t="shared" ca="1" si="259"/>
        <v>8.5489722622953179E-2</v>
      </c>
      <c r="AV619">
        <f t="shared" ca="1" si="259"/>
        <v>0.49169074397575041</v>
      </c>
      <c r="AW619" t="e">
        <f t="shared" ca="1" si="259"/>
        <v>#N/A</v>
      </c>
      <c r="AX619" t="e">
        <f t="shared" ca="1" si="259"/>
        <v>#N/A</v>
      </c>
      <c r="AY619" t="e">
        <f t="shared" ca="1" si="259"/>
        <v>#N/A</v>
      </c>
    </row>
    <row r="620" spans="2:51" x14ac:dyDescent="0.2">
      <c r="B620">
        <f xml:space="preserve"> (ROW()-ROW(Bézier_t)) / (ROWS(Bézier_t) - 1)</f>
        <v>0.27001953125</v>
      </c>
      <c r="C620">
        <f t="shared" si="257"/>
        <v>0.38524315707036294</v>
      </c>
      <c r="D620">
        <f t="shared" si="257"/>
        <v>0.38839881185861369</v>
      </c>
      <c r="E620">
        <f t="shared" si="247"/>
        <v>-0.38524315707036294</v>
      </c>
      <c r="G620">
        <f t="shared" si="253"/>
        <v>7.0105683530278433E-4</v>
      </c>
      <c r="H620">
        <f t="shared" si="254"/>
        <v>2.4737664605393306E-4</v>
      </c>
      <c r="J620">
        <f t="shared" si="248"/>
        <v>0.38526114248370114</v>
      </c>
      <c r="K620" t="b">
        <f t="shared" ca="1" si="241"/>
        <v>0</v>
      </c>
      <c r="P620">
        <f xml:space="preserve"> 1 + ROW() - ROW(Shading_Count)</f>
        <v>554</v>
      </c>
      <c r="Q620">
        <f t="shared" si="249"/>
        <v>1773</v>
      </c>
      <c r="R620">
        <f t="shared" si="250"/>
        <v>0.11338130347430714</v>
      </c>
      <c r="S620">
        <f t="shared" si="251"/>
        <v>0.75068358340842056</v>
      </c>
      <c r="T620">
        <f t="shared" si="252"/>
        <v>-0.11338130347430714</v>
      </c>
      <c r="AO620">
        <f t="shared" ca="1" si="258"/>
        <v>7.9873412798329879E-2</v>
      </c>
      <c r="AP620">
        <f t="shared" ca="1" si="258"/>
        <v>0.46364458253380919</v>
      </c>
      <c r="AQ620" t="e">
        <f t="shared" ca="1" si="258"/>
        <v>#N/A</v>
      </c>
      <c r="AR620" t="e">
        <f t="shared" ca="1" si="258"/>
        <v>#N/A</v>
      </c>
      <c r="AS620" t="e">
        <f t="shared" ca="1" si="258"/>
        <v>#N/A</v>
      </c>
      <c r="AU620">
        <f t="shared" ca="1" si="259"/>
        <v>8.5571249057419474E-2</v>
      </c>
      <c r="AV620">
        <f t="shared" ca="1" si="259"/>
        <v>0.49216494802143296</v>
      </c>
      <c r="AW620" t="e">
        <f t="shared" ca="1" si="259"/>
        <v>#N/A</v>
      </c>
      <c r="AX620" t="e">
        <f t="shared" ca="1" si="259"/>
        <v>#N/A</v>
      </c>
      <c r="AY620" t="e">
        <f t="shared" ca="1" si="259"/>
        <v>#N/A</v>
      </c>
    </row>
    <row r="621" spans="2:51" x14ac:dyDescent="0.2">
      <c r="B621">
        <f xml:space="preserve"> (ROW()-ROW(Bézier_t)) / (ROWS(Bézier_t) - 1)</f>
        <v>0.2705078125</v>
      </c>
      <c r="C621">
        <f t="shared" si="257"/>
        <v>0.38552266121841972</v>
      </c>
      <c r="D621">
        <f t="shared" si="257"/>
        <v>0.38904085086008666</v>
      </c>
      <c r="E621">
        <f t="shared" si="247"/>
        <v>-0.38552266121841972</v>
      </c>
      <c r="G621">
        <f t="shared" si="253"/>
        <v>7.0024042170768318E-4</v>
      </c>
      <c r="H621">
        <f t="shared" si="254"/>
        <v>2.4743085817181392E-4</v>
      </c>
      <c r="J621">
        <f t="shared" si="248"/>
        <v>0.38554736737421913</v>
      </c>
      <c r="K621" t="b">
        <f t="shared" ca="1" si="241"/>
        <v>0</v>
      </c>
      <c r="P621">
        <f xml:space="preserve"> 1 + ROW() - ROW(Shading_Count)</f>
        <v>555</v>
      </c>
      <c r="Q621">
        <f t="shared" si="249"/>
        <v>278</v>
      </c>
      <c r="R621">
        <f t="shared" si="250"/>
        <v>0.25460278511163781</v>
      </c>
      <c r="S621">
        <f t="shared" si="251"/>
        <v>0.20079075088876083</v>
      </c>
      <c r="T621">
        <f t="shared" si="252"/>
        <v>-0.25460278511163781</v>
      </c>
      <c r="AO621">
        <f t="shared" ca="1" si="258"/>
        <v>8.0179251810681695E-2</v>
      </c>
      <c r="AP621">
        <f t="shared" ca="1" si="258"/>
        <v>0.46353441632557274</v>
      </c>
      <c r="AQ621" t="e">
        <f t="shared" ca="1" si="258"/>
        <v>#N/A</v>
      </c>
      <c r="AR621" t="e">
        <f t="shared" ca="1" si="258"/>
        <v>#N/A</v>
      </c>
      <c r="AS621" t="e">
        <f t="shared" ca="1" si="258"/>
        <v>#N/A</v>
      </c>
      <c r="AU621">
        <f t="shared" ca="1" si="259"/>
        <v>8.5653088302071967E-2</v>
      </c>
      <c r="AV621">
        <f t="shared" ca="1" si="259"/>
        <v>0.49263903965314465</v>
      </c>
      <c r="AW621" t="e">
        <f t="shared" ca="1" si="259"/>
        <v>#N/A</v>
      </c>
      <c r="AX621" t="e">
        <f t="shared" ca="1" si="259"/>
        <v>#N/A</v>
      </c>
      <c r="AY621" t="e">
        <f t="shared" ca="1" si="259"/>
        <v>#N/A</v>
      </c>
    </row>
    <row r="622" spans="2:51" x14ac:dyDescent="0.2">
      <c r="B622">
        <f xml:space="preserve"> (ROW()-ROW(Bézier_t)) / (ROWS(Bézier_t) - 1)</f>
        <v>0.27099609375</v>
      </c>
      <c r="C622">
        <f t="shared" si="257"/>
        <v>0.38580087266745983</v>
      </c>
      <c r="D622">
        <f t="shared" si="257"/>
        <v>0.38968256297991333</v>
      </c>
      <c r="E622">
        <f t="shared" si="247"/>
        <v>-0.38580087266745983</v>
      </c>
      <c r="G622">
        <f t="shared" si="253"/>
        <v>6.994255179141168E-4</v>
      </c>
      <c r="H622">
        <f t="shared" si="254"/>
        <v>2.4748383000105113E-4</v>
      </c>
      <c r="J622">
        <f t="shared" si="248"/>
        <v>0.38583335394994073</v>
      </c>
      <c r="K622" t="b">
        <f t="shared" ca="1" si="241"/>
        <v>0</v>
      </c>
      <c r="P622">
        <f xml:space="preserve"> 1 + ROW() - ROW(Shading_Count)</f>
        <v>556</v>
      </c>
      <c r="Q622">
        <f t="shared" si="249"/>
        <v>1772</v>
      </c>
      <c r="R622">
        <f t="shared" si="250"/>
        <v>0.1138221192348282</v>
      </c>
      <c r="S622">
        <f t="shared" si="251"/>
        <v>0.75087699548088627</v>
      </c>
      <c r="T622">
        <f t="shared" si="252"/>
        <v>-0.1138221192348282</v>
      </c>
      <c r="AO622">
        <f t="shared" ca="1" si="258"/>
        <v>8.0485006969902365E-2</v>
      </c>
      <c r="AP622">
        <f t="shared" ca="1" si="258"/>
        <v>0.46342376534339136</v>
      </c>
      <c r="AQ622" t="e">
        <f t="shared" ca="1" si="258"/>
        <v>#N/A</v>
      </c>
      <c r="AR622" t="e">
        <f t="shared" ca="1" si="258"/>
        <v>#N/A</v>
      </c>
      <c r="AS622" t="e">
        <f t="shared" ca="1" si="258"/>
        <v>#N/A</v>
      </c>
      <c r="AU622">
        <f t="shared" ca="1" si="259"/>
        <v>8.57352402713214E-2</v>
      </c>
      <c r="AV622">
        <f t="shared" ca="1" si="259"/>
        <v>0.4931130183750706</v>
      </c>
      <c r="AW622" t="e">
        <f t="shared" ca="1" si="259"/>
        <v>#N/A</v>
      </c>
      <c r="AX622" t="e">
        <f t="shared" ca="1" si="259"/>
        <v>#N/A</v>
      </c>
      <c r="AY622" t="e">
        <f t="shared" ca="1" si="259"/>
        <v>#N/A</v>
      </c>
    </row>
    <row r="623" spans="2:51" x14ac:dyDescent="0.2">
      <c r="B623">
        <f xml:space="preserve"> (ROW()-ROW(Bézier_t)) / (ROWS(Bézier_t) - 1)</f>
        <v>0.271484375</v>
      </c>
      <c r="C623">
        <f t="shared" si="257"/>
        <v>0.38607779256999503</v>
      </c>
      <c r="D623">
        <f t="shared" si="257"/>
        <v>0.39032394762805467</v>
      </c>
      <c r="E623">
        <f t="shared" si="247"/>
        <v>-0.38607779256999503</v>
      </c>
      <c r="G623">
        <f t="shared" si="253"/>
        <v>6.986121236362109E-4</v>
      </c>
      <c r="H623">
        <f t="shared" si="254"/>
        <v>2.4753556305556648E-4</v>
      </c>
      <c r="J623">
        <f t="shared" si="248"/>
        <v>0.38611909946007883</v>
      </c>
      <c r="K623" t="b">
        <f t="shared" ca="1" si="241"/>
        <v>0</v>
      </c>
      <c r="P623">
        <f xml:space="preserve"> 1 + ROW() - ROW(Shading_Count)</f>
        <v>557</v>
      </c>
      <c r="Q623">
        <f t="shared" si="249"/>
        <v>279</v>
      </c>
      <c r="R623">
        <f t="shared" si="250"/>
        <v>0.25528313009999698</v>
      </c>
      <c r="S623">
        <f t="shared" si="251"/>
        <v>0.20150045439100683</v>
      </c>
      <c r="T623">
        <f t="shared" si="252"/>
        <v>-0.25528313009999698</v>
      </c>
      <c r="AO623">
        <f t="shared" ca="1" si="258"/>
        <v>8.079067795622677E-2</v>
      </c>
      <c r="AP623">
        <f t="shared" ca="1" si="258"/>
        <v>0.46331262970298609</v>
      </c>
      <c r="AQ623" t="e">
        <f t="shared" ca="1" si="258"/>
        <v>#N/A</v>
      </c>
      <c r="AR623" t="e">
        <f t="shared" ca="1" si="258"/>
        <v>#N/A</v>
      </c>
      <c r="AS623" t="e">
        <f t="shared" ca="1" si="258"/>
        <v>#N/A</v>
      </c>
      <c r="AU623">
        <f t="shared" ca="1" si="259"/>
        <v>8.5817704879251611E-2</v>
      </c>
      <c r="AV623">
        <f t="shared" ca="1" si="259"/>
        <v>0.49358688369151393</v>
      </c>
      <c r="AW623" t="e">
        <f t="shared" ca="1" si="259"/>
        <v>#N/A</v>
      </c>
      <c r="AX623" t="e">
        <f t="shared" ca="1" si="259"/>
        <v>#N/A</v>
      </c>
      <c r="AY623" t="e">
        <f t="shared" ca="1" si="259"/>
        <v>#N/A</v>
      </c>
    </row>
    <row r="624" spans="2:51" x14ac:dyDescent="0.2">
      <c r="B624">
        <f xml:space="preserve"> (ROW()-ROW(Bézier_t)) / (ROWS(Bézier_t) - 1)</f>
        <v>0.27197265625</v>
      </c>
      <c r="C624">
        <f t="shared" si="257"/>
        <v>0.38635342207853685</v>
      </c>
      <c r="D624">
        <f t="shared" si="257"/>
        <v>0.39096500421447161</v>
      </c>
      <c r="E624">
        <f t="shared" si="247"/>
        <v>-0.38635342207853685</v>
      </c>
      <c r="G624">
        <f t="shared" si="253"/>
        <v>6.9780023858375783E-4</v>
      </c>
      <c r="H624">
        <f t="shared" si="254"/>
        <v>2.4758605885224073E-4</v>
      </c>
      <c r="J624">
        <f t="shared" si="248"/>
        <v>0.38640460117471154</v>
      </c>
      <c r="K624" t="b">
        <f t="shared" ca="1" si="241"/>
        <v>0</v>
      </c>
      <c r="P624">
        <f xml:space="preserve"> 1 + ROW() - ROW(Shading_Count)</f>
        <v>558</v>
      </c>
      <c r="Q624">
        <f t="shared" si="249"/>
        <v>1771</v>
      </c>
      <c r="R624">
        <f t="shared" si="250"/>
        <v>0.11426304490305475</v>
      </c>
      <c r="S624">
        <f t="shared" si="251"/>
        <v>0.75106936259415435</v>
      </c>
      <c r="T624">
        <f t="shared" si="252"/>
        <v>-0.11426304490305475</v>
      </c>
      <c r="AO624">
        <f t="shared" ca="1" si="258"/>
        <v>8.1096264449977848E-2</v>
      </c>
      <c r="AP624">
        <f t="shared" ca="1" si="258"/>
        <v>0.46320100952058507</v>
      </c>
      <c r="AQ624" t="e">
        <f t="shared" ca="1" si="258"/>
        <v>#N/A</v>
      </c>
      <c r="AR624" t="e">
        <f t="shared" ca="1" si="258"/>
        <v>#N/A</v>
      </c>
      <c r="AS624" t="e">
        <f t="shared" ca="1" si="258"/>
        <v>#N/A</v>
      </c>
      <c r="AU624">
        <f t="shared" ca="1" si="259"/>
        <v>8.5900482039619308E-2</v>
      </c>
      <c r="AV624">
        <f t="shared" ca="1" si="259"/>
        <v>0.49406063510689657</v>
      </c>
      <c r="AW624" t="e">
        <f t="shared" ca="1" si="259"/>
        <v>#N/A</v>
      </c>
      <c r="AX624" t="e">
        <f t="shared" ca="1" si="259"/>
        <v>#N/A</v>
      </c>
      <c r="AY624" t="e">
        <f t="shared" ca="1" si="259"/>
        <v>#N/A</v>
      </c>
    </row>
    <row r="625" spans="2:51" x14ac:dyDescent="0.2">
      <c r="B625">
        <f xml:space="preserve"> (ROW()-ROW(Bézier_t)) / (ROWS(Bézier_t) - 1)</f>
        <v>0.2724609375</v>
      </c>
      <c r="C625">
        <f t="shared" si="257"/>
        <v>0.38662776234559715</v>
      </c>
      <c r="D625">
        <f t="shared" si="257"/>
        <v>0.39160573214912514</v>
      </c>
      <c r="E625">
        <f t="shared" si="247"/>
        <v>-0.38662776234559715</v>
      </c>
      <c r="G625">
        <f t="shared" si="253"/>
        <v>6.9698986246293046E-4</v>
      </c>
      <c r="H625">
        <f t="shared" si="254"/>
        <v>2.4763531891105691E-4</v>
      </c>
      <c r="J625">
        <f t="shared" si="248"/>
        <v>0.38668985638465514</v>
      </c>
      <c r="K625" t="b">
        <f t="shared" ca="1" si="241"/>
        <v>0</v>
      </c>
      <c r="P625">
        <f xml:space="preserve"> 1 + ROW() - ROW(Shading_Count)</f>
        <v>559</v>
      </c>
      <c r="Q625">
        <f t="shared" si="249"/>
        <v>280</v>
      </c>
      <c r="R625">
        <f t="shared" si="250"/>
        <v>0.25596186429611412</v>
      </c>
      <c r="S625">
        <f t="shared" si="251"/>
        <v>0.20220999386239064</v>
      </c>
      <c r="T625">
        <f t="shared" si="252"/>
        <v>-0.25596186429611412</v>
      </c>
      <c r="AO625">
        <f t="shared" ca="1" si="258"/>
        <v>8.14017661315668E-2</v>
      </c>
      <c r="AP625">
        <f t="shared" ca="1" si="258"/>
        <v>0.46308890491292276</v>
      </c>
      <c r="AQ625" t="e">
        <f t="shared" ca="1" si="258"/>
        <v>#N/A</v>
      </c>
      <c r="AR625" t="e">
        <f t="shared" ca="1" si="258"/>
        <v>#N/A</v>
      </c>
      <c r="AS625" t="e">
        <f t="shared" ca="1" si="258"/>
        <v>#N/A</v>
      </c>
      <c r="AU625">
        <f t="shared" ca="1" si="259"/>
        <v>8.5983571665854519E-2</v>
      </c>
      <c r="AV625">
        <f t="shared" ca="1" si="259"/>
        <v>0.49453427212575923</v>
      </c>
      <c r="AW625" t="e">
        <f t="shared" ca="1" si="259"/>
        <v>#N/A</v>
      </c>
      <c r="AX625" t="e">
        <f t="shared" ca="1" si="259"/>
        <v>#N/A</v>
      </c>
      <c r="AY625" t="e">
        <f t="shared" ca="1" si="259"/>
        <v>#N/A</v>
      </c>
    </row>
    <row r="626" spans="2:51" x14ac:dyDescent="0.2">
      <c r="B626">
        <f xml:space="preserve"> (ROW()-ROW(Bézier_t)) / (ROWS(Bézier_t) - 1)</f>
        <v>0.27294921875</v>
      </c>
      <c r="C626">
        <f t="shared" si="257"/>
        <v>0.38690081452368763</v>
      </c>
      <c r="D626">
        <f t="shared" si="257"/>
        <v>0.39224613084197607</v>
      </c>
      <c r="E626">
        <f t="shared" si="247"/>
        <v>-0.38690081452368763</v>
      </c>
      <c r="G626">
        <f t="shared" si="253"/>
        <v>6.9618099497554241E-4</v>
      </c>
      <c r="H626">
        <f t="shared" si="254"/>
        <v>2.4768334475496498E-4</v>
      </c>
      <c r="J626">
        <f t="shared" si="248"/>
        <v>0.38697486240133638</v>
      </c>
      <c r="K626" t="b">
        <f t="shared" ca="1" si="241"/>
        <v>0</v>
      </c>
      <c r="P626">
        <f xml:space="preserve"> 1 + ROW() - ROW(Shading_Count)</f>
        <v>560</v>
      </c>
      <c r="Q626">
        <f t="shared" si="249"/>
        <v>1770</v>
      </c>
      <c r="R626">
        <f t="shared" si="250"/>
        <v>0.11470407932647511</v>
      </c>
      <c r="S626">
        <f t="shared" si="251"/>
        <v>0.75126068533826373</v>
      </c>
      <c r="T626">
        <f t="shared" si="252"/>
        <v>-0.11470407932647511</v>
      </c>
      <c r="AO626">
        <f t="shared" ca="1" si="258"/>
        <v>8.1707182681493809E-2</v>
      </c>
      <c r="AP626">
        <f t="shared" ca="1" si="258"/>
        <v>0.46297631599724071</v>
      </c>
      <c r="AQ626" t="e">
        <f t="shared" ca="1" si="258"/>
        <v>#N/A</v>
      </c>
      <c r="AR626" t="e">
        <f t="shared" ca="1" si="258"/>
        <v>#N/A</v>
      </c>
      <c r="AS626" t="e">
        <f t="shared" ca="1" si="258"/>
        <v>#N/A</v>
      </c>
      <c r="AU626">
        <f t="shared" ca="1" si="259"/>
        <v>8.6066973671060309E-2</v>
      </c>
      <c r="AV626">
        <f t="shared" ca="1" si="259"/>
        <v>0.49500779425276265</v>
      </c>
      <c r="AW626" t="e">
        <f t="shared" ca="1" si="259"/>
        <v>#N/A</v>
      </c>
      <c r="AX626" t="e">
        <f t="shared" ca="1" si="259"/>
        <v>#N/A</v>
      </c>
      <c r="AY626" t="e">
        <f t="shared" ca="1" si="259"/>
        <v>#N/A</v>
      </c>
    </row>
    <row r="627" spans="2:51" x14ac:dyDescent="0.2">
      <c r="B627">
        <f xml:space="preserve"> (ROW()-ROW(Bézier_t)) / (ROWS(Bézier_t) - 1)</f>
        <v>0.2734375</v>
      </c>
      <c r="C627">
        <f t="shared" si="257"/>
        <v>0.38717257976531988</v>
      </c>
      <c r="D627">
        <f t="shared" si="257"/>
        <v>0.39288619970298544</v>
      </c>
      <c r="E627">
        <f t="shared" si="247"/>
        <v>-0.38717257976531988</v>
      </c>
      <c r="G627">
        <f t="shared" si="253"/>
        <v>6.9537363581981249E-4</v>
      </c>
      <c r="H627">
        <f t="shared" si="254"/>
        <v>2.477301379101104E-4</v>
      </c>
      <c r="J627">
        <f t="shared" si="248"/>
        <v>0.38725961655666624</v>
      </c>
      <c r="K627" t="b">
        <f t="shared" ca="1" si="241"/>
        <v>0</v>
      </c>
      <c r="P627">
        <f xml:space="preserve"> 1 + ROW() - ROW(Shading_Count)</f>
        <v>561</v>
      </c>
      <c r="Q627">
        <f t="shared" si="249"/>
        <v>281</v>
      </c>
      <c r="R627">
        <f t="shared" si="250"/>
        <v>0.25663898885250097</v>
      </c>
      <c r="S627">
        <f t="shared" si="251"/>
        <v>0.20291936871287317</v>
      </c>
      <c r="T627">
        <f t="shared" si="252"/>
        <v>-0.25663898885250097</v>
      </c>
      <c r="AO627">
        <f t="shared" ref="AO627:AS636" ca="1" si="260" xml:space="preserve"> Bézier_DistanceFromX + COS(INDEX(Bézier_DistanceStationary_Ang,AO$64)+(Bézier_t-0.5)*Circle_AngularWidth ) * INDEX(Bézier_DistanceStationary_Dist,AO$64)</f>
        <v>8.2012513780347615E-2</v>
      </c>
      <c r="AP627">
        <f t="shared" ca="1" si="260"/>
        <v>0.46286324289128672</v>
      </c>
      <c r="AQ627" t="e">
        <f t="shared" ca="1" si="260"/>
        <v>#N/A</v>
      </c>
      <c r="AR627" t="e">
        <f t="shared" ca="1" si="260"/>
        <v>#N/A</v>
      </c>
      <c r="AS627" t="e">
        <f t="shared" ca="1" si="260"/>
        <v>#N/A</v>
      </c>
      <c r="AU627">
        <f t="shared" ref="AU627:AY636" ca="1" si="261" xml:space="preserve"> Bézier_DistanceFromY + SIN(INDEX(Bézier_DistanceStationary_Ang,AU$64)+(Bézier_t-0.5)*Circle_AngularWidth ) * INDEX(Bézier_DistanceStationary_Dist,AU$64)</f>
        <v>8.6150687968013118E-2</v>
      </c>
      <c r="AV627">
        <f t="shared" ca="1" si="261"/>
        <v>0.49548120099268733</v>
      </c>
      <c r="AW627" t="e">
        <f t="shared" ca="1" si="261"/>
        <v>#N/A</v>
      </c>
      <c r="AX627" t="e">
        <f t="shared" ca="1" si="261"/>
        <v>#N/A</v>
      </c>
      <c r="AY627" t="e">
        <f t="shared" ca="1" si="261"/>
        <v>#N/A</v>
      </c>
    </row>
    <row r="628" spans="2:51" x14ac:dyDescent="0.2">
      <c r="B628">
        <f xml:space="preserve"> (ROW()-ROW(Bézier_t)) / (ROWS(Bézier_t) - 1)</f>
        <v>0.27392578125</v>
      </c>
      <c r="C628">
        <f t="shared" si="257"/>
        <v>0.38744305922300565</v>
      </c>
      <c r="D628">
        <f t="shared" si="257"/>
        <v>0.39352593814211406</v>
      </c>
      <c r="E628">
        <f t="shared" si="247"/>
        <v>-0.38744305922300565</v>
      </c>
      <c r="G628">
        <f t="shared" si="253"/>
        <v>6.9456778468966903E-4</v>
      </c>
      <c r="H628">
        <f t="shared" si="254"/>
        <v>2.4777569990550621E-4</v>
      </c>
      <c r="J628">
        <f t="shared" si="248"/>
        <v>0.38754411620291412</v>
      </c>
      <c r="K628" t="b">
        <f t="shared" ca="1" si="241"/>
        <v>0</v>
      </c>
      <c r="P628">
        <f xml:space="preserve"> 1 + ROW() - ROW(Shading_Count)</f>
        <v>562</v>
      </c>
      <c r="Q628">
        <f t="shared" si="249"/>
        <v>1769</v>
      </c>
      <c r="R628">
        <f t="shared" si="250"/>
        <v>0.11514522135257721</v>
      </c>
      <c r="S628">
        <f t="shared" si="251"/>
        <v>0.75145096430325364</v>
      </c>
      <c r="T628">
        <f t="shared" si="252"/>
        <v>-0.11514522135257721</v>
      </c>
      <c r="AO628">
        <f t="shared" ca="1" si="260"/>
        <v>8.2317759108806801E-2</v>
      </c>
      <c r="AP628">
        <f t="shared" ca="1" si="260"/>
        <v>0.46274968571331487</v>
      </c>
      <c r="AQ628" t="e">
        <f t="shared" ca="1" si="260"/>
        <v>#N/A</v>
      </c>
      <c r="AR628" t="e">
        <f t="shared" ca="1" si="260"/>
        <v>#N/A</v>
      </c>
      <c r="AS628" t="e">
        <f t="shared" ca="1" si="260"/>
        <v>#N/A</v>
      </c>
      <c r="AU628">
        <f t="shared" ca="1" si="261"/>
        <v>8.623471446916281E-2</v>
      </c>
      <c r="AV628">
        <f t="shared" ca="1" si="261"/>
        <v>0.49595449185043478</v>
      </c>
      <c r="AW628" t="e">
        <f t="shared" ca="1" si="261"/>
        <v>#N/A</v>
      </c>
      <c r="AX628" t="e">
        <f t="shared" ca="1" si="261"/>
        <v>#N/A</v>
      </c>
      <c r="AY628" t="e">
        <f t="shared" ca="1" si="261"/>
        <v>#N/A</v>
      </c>
    </row>
    <row r="629" spans="2:51" x14ac:dyDescent="0.2">
      <c r="B629">
        <f xml:space="preserve"> (ROW()-ROW(Bézier_t)) / (ROWS(Bézier_t) - 1)</f>
        <v>0.2744140625</v>
      </c>
      <c r="C629">
        <f t="shared" si="257"/>
        <v>0.38771225404925647</v>
      </c>
      <c r="D629">
        <f t="shared" si="257"/>
        <v>0.39416534556932303</v>
      </c>
      <c r="E629">
        <f t="shared" si="247"/>
        <v>-0.38771225404925647</v>
      </c>
      <c r="G629">
        <f t="shared" si="253"/>
        <v>6.9376344127534126E-4</v>
      </c>
      <c r="H629">
        <f t="shared" si="254"/>
        <v>2.4782003227339061E-4</v>
      </c>
      <c r="J629">
        <f t="shared" si="248"/>
        <v>0.38782835871258259</v>
      </c>
      <c r="K629" t="b">
        <f t="shared" ca="1" si="241"/>
        <v>0</v>
      </c>
      <c r="P629">
        <f xml:space="preserve"> 1 + ROW() - ROW(Shading_Count)</f>
        <v>563</v>
      </c>
      <c r="Q629">
        <f t="shared" si="249"/>
        <v>282</v>
      </c>
      <c r="R629">
        <f t="shared" si="250"/>
        <v>0.25731450492166918</v>
      </c>
      <c r="S629">
        <f t="shared" si="251"/>
        <v>0.20362857835241538</v>
      </c>
      <c r="T629">
        <f t="shared" si="252"/>
        <v>-0.25731450492166918</v>
      </c>
      <c r="AO629">
        <f t="shared" ca="1" si="260"/>
        <v>8.2622918347639379E-2</v>
      </c>
      <c r="AP629">
        <f t="shared" ca="1" si="260"/>
        <v>0.46263564458208578</v>
      </c>
      <c r="AQ629" t="e">
        <f t="shared" ca="1" si="260"/>
        <v>#N/A</v>
      </c>
      <c r="AR629" t="e">
        <f t="shared" ca="1" si="260"/>
        <v>#N/A</v>
      </c>
      <c r="AS629" t="e">
        <f t="shared" ca="1" si="260"/>
        <v>#N/A</v>
      </c>
      <c r="AU629">
        <f t="shared" ca="1" si="261"/>
        <v>8.6319053086632791E-2</v>
      </c>
      <c r="AV629">
        <f t="shared" ca="1" si="261"/>
        <v>0.49642766633102758</v>
      </c>
      <c r="AW629" t="e">
        <f t="shared" ca="1" si="261"/>
        <v>#N/A</v>
      </c>
      <c r="AX629" t="e">
        <f t="shared" ca="1" si="261"/>
        <v>#N/A</v>
      </c>
      <c r="AY629" t="e">
        <f t="shared" ca="1" si="261"/>
        <v>#N/A</v>
      </c>
    </row>
    <row r="630" spans="2:51" x14ac:dyDescent="0.2">
      <c r="B630">
        <f xml:space="preserve"> (ROW()-ROW(Bézier_t)) / (ROWS(Bézier_t) - 1)</f>
        <v>0.27490234375</v>
      </c>
      <c r="C630">
        <f t="shared" si="257"/>
        <v>0.3879801653965842</v>
      </c>
      <c r="D630">
        <f t="shared" si="257"/>
        <v>0.39480442139457306</v>
      </c>
      <c r="E630">
        <f t="shared" si="247"/>
        <v>-0.3879801653965842</v>
      </c>
      <c r="G630">
        <f t="shared" si="253"/>
        <v>6.9296060526263662E-4</v>
      </c>
      <c r="H630">
        <f t="shared" si="254"/>
        <v>2.4786313654876917E-4</v>
      </c>
      <c r="J630">
        <f t="shared" si="248"/>
        <v>0.38811234147828294</v>
      </c>
      <c r="K630" t="b">
        <f t="shared" ca="1" si="241"/>
        <v>0</v>
      </c>
      <c r="P630">
        <f xml:space="preserve"> 1 + ROW() - ROW(Shading_Count)</f>
        <v>564</v>
      </c>
      <c r="Q630">
        <f t="shared" si="249"/>
        <v>1768</v>
      </c>
      <c r="R630">
        <f t="shared" si="250"/>
        <v>0.11558646982884974</v>
      </c>
      <c r="S630">
        <f t="shared" si="251"/>
        <v>0.75164020007916321</v>
      </c>
      <c r="T630">
        <f t="shared" si="252"/>
        <v>-0.11558646982884974</v>
      </c>
      <c r="AO630">
        <f t="shared" ca="1" si="260"/>
        <v>8.292799117770347E-2</v>
      </c>
      <c r="AP630">
        <f t="shared" ca="1" si="260"/>
        <v>0.46252111961686593</v>
      </c>
      <c r="AQ630" t="e">
        <f t="shared" ca="1" si="260"/>
        <v>#N/A</v>
      </c>
      <c r="AR630" t="e">
        <f t="shared" ca="1" si="260"/>
        <v>#N/A</v>
      </c>
      <c r="AS630" t="e">
        <f t="shared" ca="1" si="260"/>
        <v>#N/A</v>
      </c>
      <c r="AU630">
        <f t="shared" ca="1" si="261"/>
        <v>8.6403703732219839E-2</v>
      </c>
      <c r="AV630">
        <f t="shared" ca="1" si="261"/>
        <v>0.49690072393960993</v>
      </c>
      <c r="AW630" t="e">
        <f t="shared" ca="1" si="261"/>
        <v>#N/A</v>
      </c>
      <c r="AX630" t="e">
        <f t="shared" ca="1" si="261"/>
        <v>#N/A</v>
      </c>
      <c r="AY630" t="e">
        <f t="shared" ca="1" si="261"/>
        <v>#N/A</v>
      </c>
    </row>
    <row r="631" spans="2:51" x14ac:dyDescent="0.2">
      <c r="B631">
        <f xml:space="preserve"> (ROW()-ROW(Bézier_t)) / (ROWS(Bézier_t) - 1)</f>
        <v>0.275390625</v>
      </c>
      <c r="C631">
        <f t="shared" ref="C631:D650" si="262" xml:space="preserve"> ((a_*Bézier_t+b_)*Bézier_t+c_)*Bézier_t+Control0</f>
        <v>0.38824679441750054</v>
      </c>
      <c r="D631">
        <f t="shared" si="262"/>
        <v>0.39544316502782523</v>
      </c>
      <c r="E631">
        <f t="shared" si="247"/>
        <v>-0.38824679441750054</v>
      </c>
      <c r="G631">
        <f t="shared" si="253"/>
        <v>6.9215927633384364E-4</v>
      </c>
      <c r="H631">
        <f t="shared" si="254"/>
        <v>2.4790501426996735E-4</v>
      </c>
      <c r="J631">
        <f t="shared" si="248"/>
        <v>0.388396061912611</v>
      </c>
      <c r="K631" t="b">
        <f t="shared" ca="1" si="241"/>
        <v>0</v>
      </c>
      <c r="P631">
        <f xml:space="preserve"> 1 + ROW() - ROW(Shading_Count)</f>
        <v>565</v>
      </c>
      <c r="Q631">
        <f t="shared" si="249"/>
        <v>283</v>
      </c>
      <c r="R631">
        <f t="shared" si="250"/>
        <v>0.25798841365613046</v>
      </c>
      <c r="S631">
        <f t="shared" si="251"/>
        <v>0.20433762219097815</v>
      </c>
      <c r="T631">
        <f t="shared" si="252"/>
        <v>-0.25798841365613046</v>
      </c>
      <c r="AO631">
        <f t="shared" ca="1" si="260"/>
        <v>8.3232977279947537E-2</v>
      </c>
      <c r="AP631">
        <f t="shared" ca="1" si="260"/>
        <v>0.46240611093742789</v>
      </c>
      <c r="AQ631" t="e">
        <f t="shared" ca="1" si="260"/>
        <v>#N/A</v>
      </c>
      <c r="AR631" t="e">
        <f t="shared" ca="1" si="260"/>
        <v>#N/A</v>
      </c>
      <c r="AS631" t="e">
        <f t="shared" ca="1" si="260"/>
        <v>#N/A</v>
      </c>
      <c r="AU631">
        <f t="shared" ca="1" si="261"/>
        <v>8.6488666317394658E-2</v>
      </c>
      <c r="AV631">
        <f t="shared" ca="1" si="261"/>
        <v>0.49737366418144835</v>
      </c>
      <c r="AW631" t="e">
        <f t="shared" ca="1" si="261"/>
        <v>#N/A</v>
      </c>
      <c r="AX631" t="e">
        <f t="shared" ca="1" si="261"/>
        <v>#N/A</v>
      </c>
      <c r="AY631" t="e">
        <f t="shared" ca="1" si="261"/>
        <v>#N/A</v>
      </c>
    </row>
    <row r="632" spans="2:51" x14ac:dyDescent="0.2">
      <c r="B632">
        <f xml:space="preserve"> (ROW()-ROW(Bézier_t)) / (ROWS(Bézier_t) - 1)</f>
        <v>0.27587890625</v>
      </c>
      <c r="C632">
        <f t="shared" si="262"/>
        <v>0.38851214226451708</v>
      </c>
      <c r="D632">
        <f t="shared" si="262"/>
        <v>0.39608157587904042</v>
      </c>
      <c r="E632">
        <f t="shared" si="247"/>
        <v>-0.38851214226451708</v>
      </c>
      <c r="G632">
        <f t="shared" si="253"/>
        <v>6.9135945416665351E-4</v>
      </c>
      <c r="H632">
        <f t="shared" si="254"/>
        <v>2.479456669780854E-4</v>
      </c>
      <c r="J632">
        <f t="shared" si="248"/>
        <v>0.38867951744802354</v>
      </c>
      <c r="K632" t="b">
        <f t="shared" ca="1" si="241"/>
        <v>0</v>
      </c>
      <c r="P632">
        <f xml:space="preserve"> 1 + ROW() - ROW(Shading_Count)</f>
        <v>566</v>
      </c>
      <c r="Q632">
        <f t="shared" si="249"/>
        <v>1767</v>
      </c>
      <c r="R632">
        <f t="shared" si="250"/>
        <v>0.11602782360278062</v>
      </c>
      <c r="S632">
        <f t="shared" si="251"/>
        <v>0.75182839325603124</v>
      </c>
      <c r="T632">
        <f t="shared" si="252"/>
        <v>-0.11602782360278062</v>
      </c>
      <c r="AO632">
        <f t="shared" ca="1" si="260"/>
        <v>8.3537876335410724E-2</v>
      </c>
      <c r="AP632">
        <f t="shared" ca="1" si="260"/>
        <v>0.46229061866405025</v>
      </c>
      <c r="AQ632" t="e">
        <f t="shared" ca="1" si="260"/>
        <v>#N/A</v>
      </c>
      <c r="AR632" t="e">
        <f t="shared" ca="1" si="260"/>
        <v>#N/A</v>
      </c>
      <c r="AS632" t="e">
        <f t="shared" ca="1" si="260"/>
        <v>#N/A</v>
      </c>
      <c r="AU632">
        <f t="shared" ca="1" si="261"/>
        <v>8.6573940753301548E-2</v>
      </c>
      <c r="AV632">
        <f t="shared" ca="1" si="261"/>
        <v>0.49784648656193209</v>
      </c>
      <c r="AW632" t="e">
        <f t="shared" ca="1" si="261"/>
        <v>#N/A</v>
      </c>
      <c r="AX632" t="e">
        <f t="shared" ca="1" si="261"/>
        <v>#N/A</v>
      </c>
      <c r="AY632" t="e">
        <f t="shared" ca="1" si="261"/>
        <v>#N/A</v>
      </c>
    </row>
    <row r="633" spans="2:51" x14ac:dyDescent="0.2">
      <c r="B633">
        <f xml:space="preserve"> (ROW()-ROW(Bézier_t)) / (ROWS(Bézier_t) - 1)</f>
        <v>0.2763671875</v>
      </c>
      <c r="C633">
        <f t="shared" si="262"/>
        <v>0.38877621009014557</v>
      </c>
      <c r="D633">
        <f t="shared" si="262"/>
        <v>0.39671965335817966</v>
      </c>
      <c r="E633">
        <f t="shared" si="247"/>
        <v>-0.38877621009014557</v>
      </c>
      <c r="G633">
        <f t="shared" si="253"/>
        <v>6.905611384351491E-4</v>
      </c>
      <c r="H633">
        <f t="shared" si="254"/>
        <v>2.4798509621737938E-4</v>
      </c>
      <c r="J633">
        <f t="shared" si="248"/>
        <v>0.38896270553671608</v>
      </c>
      <c r="K633" t="b">
        <f t="shared" ca="1" si="241"/>
        <v>0</v>
      </c>
      <c r="P633">
        <f xml:space="preserve"> 1 + ROW() - ROW(Shading_Count)</f>
        <v>567</v>
      </c>
      <c r="Q633">
        <f t="shared" si="249"/>
        <v>284</v>
      </c>
      <c r="R633">
        <f t="shared" si="250"/>
        <v>0.25866071620839653</v>
      </c>
      <c r="S633">
        <f t="shared" si="251"/>
        <v>0.20504649963852245</v>
      </c>
      <c r="T633">
        <f t="shared" si="252"/>
        <v>-0.25866071620839653</v>
      </c>
      <c r="AO633">
        <f t="shared" ca="1" si="260"/>
        <v>8.3842688025223364E-2</v>
      </c>
      <c r="AP633">
        <f t="shared" ca="1" si="260"/>
        <v>0.4621746429175172</v>
      </c>
      <c r="AQ633" t="e">
        <f t="shared" ca="1" si="260"/>
        <v>#N/A</v>
      </c>
      <c r="AR633" t="e">
        <f t="shared" ca="1" si="260"/>
        <v>#N/A</v>
      </c>
      <c r="AS633" t="e">
        <f t="shared" ca="1" si="260"/>
        <v>#N/A</v>
      </c>
      <c r="AU633">
        <f t="shared" ca="1" si="261"/>
        <v>8.6659526950758736E-2</v>
      </c>
      <c r="AV633">
        <f t="shared" ca="1" si="261"/>
        <v>0.49831919058657365</v>
      </c>
      <c r="AW633" t="e">
        <f t="shared" ca="1" si="261"/>
        <v>#N/A</v>
      </c>
      <c r="AX633" t="e">
        <f t="shared" ca="1" si="261"/>
        <v>#N/A</v>
      </c>
      <c r="AY633" t="e">
        <f t="shared" ca="1" si="261"/>
        <v>#N/A</v>
      </c>
    </row>
    <row r="634" spans="2:51" x14ac:dyDescent="0.2">
      <c r="B634">
        <f xml:space="preserve"> (ROW()-ROW(Bézier_t)) / (ROWS(Bézier_t) - 1)</f>
        <v>0.27685546875</v>
      </c>
      <c r="C634">
        <f t="shared" si="262"/>
        <v>0.38903899904689754</v>
      </c>
      <c r="D634">
        <f t="shared" si="262"/>
        <v>0.39735739687520366</v>
      </c>
      <c r="E634">
        <f t="shared" si="247"/>
        <v>-0.38903899904689754</v>
      </c>
      <c r="G634">
        <f t="shared" si="253"/>
        <v>6.8976432880871229E-4</v>
      </c>
      <c r="H634">
        <f t="shared" si="254"/>
        <v>2.4802330353490922E-4</v>
      </c>
      <c r="J634">
        <f t="shared" si="248"/>
        <v>0.38924562365049997</v>
      </c>
      <c r="K634" t="b">
        <f t="shared" ca="1" si="241"/>
        <v>0</v>
      </c>
      <c r="P634">
        <f xml:space="preserve"> 1 + ROW() - ROW(Shading_Count)</f>
        <v>568</v>
      </c>
      <c r="Q634">
        <f t="shared" si="249"/>
        <v>1766</v>
      </c>
      <c r="R634">
        <f t="shared" si="250"/>
        <v>0.11646928152185856</v>
      </c>
      <c r="S634">
        <f t="shared" si="251"/>
        <v>0.75201554442389718</v>
      </c>
      <c r="T634">
        <f t="shared" si="252"/>
        <v>-0.11646928152185856</v>
      </c>
      <c r="AO634">
        <f t="shared" ca="1" si="260"/>
        <v>8.4147412030606966E-2</v>
      </c>
      <c r="AP634">
        <f t="shared" ca="1" si="260"/>
        <v>0.46205818381911851</v>
      </c>
      <c r="AQ634" t="e">
        <f t="shared" ca="1" si="260"/>
        <v>#N/A</v>
      </c>
      <c r="AR634" t="e">
        <f t="shared" ca="1" si="260"/>
        <v>#N/A</v>
      </c>
      <c r="AS634" t="e">
        <f t="shared" ca="1" si="260"/>
        <v>#N/A</v>
      </c>
      <c r="AU634">
        <f t="shared" ca="1" si="261"/>
        <v>8.6745424820258432E-2</v>
      </c>
      <c r="AV634">
        <f t="shared" ca="1" si="261"/>
        <v>0.49879177576100936</v>
      </c>
      <c r="AW634" t="e">
        <f t="shared" ca="1" si="261"/>
        <v>#N/A</v>
      </c>
      <c r="AX634" t="e">
        <f t="shared" ca="1" si="261"/>
        <v>#N/A</v>
      </c>
      <c r="AY634" t="e">
        <f t="shared" ca="1" si="261"/>
        <v>#N/A</v>
      </c>
    </row>
    <row r="635" spans="2:51" x14ac:dyDescent="0.2">
      <c r="B635">
        <f xml:space="preserve"> (ROW()-ROW(Bézier_t)) / (ROWS(Bézier_t) - 1)</f>
        <v>0.27734375</v>
      </c>
      <c r="C635">
        <f t="shared" si="262"/>
        <v>0.38930051028728485</v>
      </c>
      <c r="D635">
        <f t="shared" si="262"/>
        <v>0.39799480584007352</v>
      </c>
      <c r="E635">
        <f t="shared" si="247"/>
        <v>-0.38930051028728485</v>
      </c>
      <c r="G635">
        <f t="shared" si="253"/>
        <v>6.8896902495349771E-4</v>
      </c>
      <c r="H635">
        <f t="shared" si="254"/>
        <v>2.4806029048100669E-4</v>
      </c>
      <c r="J635">
        <f t="shared" si="248"/>
        <v>0.38952826928068179</v>
      </c>
      <c r="K635" t="b">
        <f t="shared" ca="1" si="241"/>
        <v>0</v>
      </c>
      <c r="P635">
        <f xml:space="preserve"> 1 + ROW() - ROW(Shading_Count)</f>
        <v>569</v>
      </c>
      <c r="Q635">
        <f t="shared" si="249"/>
        <v>285</v>
      </c>
      <c r="R635">
        <f t="shared" si="250"/>
        <v>0.25933141373097901</v>
      </c>
      <c r="S635">
        <f t="shared" si="251"/>
        <v>0.20575521010500919</v>
      </c>
      <c r="T635">
        <f t="shared" si="252"/>
        <v>-0.25933141373097901</v>
      </c>
      <c r="AO635">
        <f t="shared" ca="1" si="260"/>
        <v>8.4452048032874857E-2</v>
      </c>
      <c r="AP635">
        <f t="shared" ca="1" si="260"/>
        <v>0.46194124149064958</v>
      </c>
      <c r="AQ635" t="e">
        <f t="shared" ca="1" si="260"/>
        <v>#N/A</v>
      </c>
      <c r="AR635" t="e">
        <f t="shared" ca="1" si="260"/>
        <v>#N/A</v>
      </c>
      <c r="AS635" t="e">
        <f t="shared" ca="1" si="260"/>
        <v>#N/A</v>
      </c>
      <c r="AU635">
        <f t="shared" ca="1" si="261"/>
        <v>8.6831634271966884E-2</v>
      </c>
      <c r="AV635">
        <f t="shared" ca="1" si="261"/>
        <v>0.49926424159099975</v>
      </c>
      <c r="AW635" t="e">
        <f t="shared" ca="1" si="261"/>
        <v>#N/A</v>
      </c>
      <c r="AX635" t="e">
        <f t="shared" ca="1" si="261"/>
        <v>#N/A</v>
      </c>
      <c r="AY635" t="e">
        <f t="shared" ca="1" si="261"/>
        <v>#N/A</v>
      </c>
    </row>
    <row r="636" spans="2:51" x14ac:dyDescent="0.2">
      <c r="B636">
        <f xml:space="preserve"> (ROW()-ROW(Bézier_t)) / (ROWS(Bézier_t) - 1)</f>
        <v>0.27783203125</v>
      </c>
      <c r="C636">
        <f t="shared" si="262"/>
        <v>0.38956074496381921</v>
      </c>
      <c r="D636">
        <f t="shared" si="262"/>
        <v>0.3986318796627501</v>
      </c>
      <c r="E636">
        <f t="shared" si="247"/>
        <v>-0.38956074496381921</v>
      </c>
      <c r="G636">
        <f t="shared" si="253"/>
        <v>6.8817522653078151E-4</v>
      </c>
      <c r="H636">
        <f t="shared" si="254"/>
        <v>2.4809605860875078E-4</v>
      </c>
      <c r="J636">
        <f t="shared" si="248"/>
        <v>0.38981063993794163</v>
      </c>
      <c r="K636" t="b">
        <f t="shared" ca="1" si="241"/>
        <v>0</v>
      </c>
      <c r="P636">
        <f xml:space="preserve"> 1 + ROW() - ROW(Shading_Count)</f>
        <v>570</v>
      </c>
      <c r="Q636">
        <f t="shared" si="249"/>
        <v>1765</v>
      </c>
      <c r="R636">
        <f t="shared" si="250"/>
        <v>0.11691084243357189</v>
      </c>
      <c r="S636">
        <f t="shared" si="251"/>
        <v>0.75220165417279972</v>
      </c>
      <c r="T636">
        <f t="shared" si="252"/>
        <v>-0.11691084243357189</v>
      </c>
      <c r="AO636">
        <f t="shared" ca="1" si="260"/>
        <v>8.4756595713432331E-2</v>
      </c>
      <c r="AP636">
        <f t="shared" ca="1" si="260"/>
        <v>0.46182381605441114</v>
      </c>
      <c r="AQ636" t="e">
        <f t="shared" ca="1" si="260"/>
        <v>#N/A</v>
      </c>
      <c r="AR636" t="e">
        <f t="shared" ca="1" si="260"/>
        <v>#N/A</v>
      </c>
      <c r="AS636" t="e">
        <f t="shared" ca="1" si="260"/>
        <v>#N/A</v>
      </c>
      <c r="AU636">
        <f t="shared" ca="1" si="261"/>
        <v>8.6918155215724269E-2</v>
      </c>
      <c r="AV636">
        <f t="shared" ca="1" si="261"/>
        <v>0.49973658758243028</v>
      </c>
      <c r="AW636" t="e">
        <f t="shared" ca="1" si="261"/>
        <v>#N/A</v>
      </c>
      <c r="AX636" t="e">
        <f t="shared" ca="1" si="261"/>
        <v>#N/A</v>
      </c>
      <c r="AY636" t="e">
        <f t="shared" ca="1" si="261"/>
        <v>#N/A</v>
      </c>
    </row>
    <row r="637" spans="2:51" x14ac:dyDescent="0.2">
      <c r="B637">
        <f xml:space="preserve"> (ROW()-ROW(Bézier_t)) / (ROWS(Bézier_t) - 1)</f>
        <v>0.2783203125</v>
      </c>
      <c r="C637">
        <f t="shared" si="262"/>
        <v>0.38981970422901219</v>
      </c>
      <c r="D637">
        <f t="shared" si="262"/>
        <v>0.39926861775319439</v>
      </c>
      <c r="E637">
        <f t="shared" si="247"/>
        <v>-0.38981970422901219</v>
      </c>
      <c r="G637">
        <f t="shared" si="253"/>
        <v>6.8738293319803062E-4</v>
      </c>
      <c r="H637">
        <f t="shared" si="254"/>
        <v>2.4813060947432772E-4</v>
      </c>
      <c r="J637">
        <f t="shared" si="248"/>
        <v>0.39009273315221293</v>
      </c>
      <c r="K637" t="b">
        <f t="shared" ca="1" si="241"/>
        <v>0</v>
      </c>
      <c r="P637">
        <f xml:space="preserve"> 1 + ROW() - ROW(Shading_Count)</f>
        <v>571</v>
      </c>
      <c r="Q637">
        <f t="shared" si="249"/>
        <v>286</v>
      </c>
      <c r="R637">
        <f t="shared" si="250"/>
        <v>0.26000050737638963</v>
      </c>
      <c r="S637">
        <f t="shared" si="251"/>
        <v>0.20646375300039929</v>
      </c>
      <c r="T637">
        <f t="shared" si="252"/>
        <v>-0.26000050737638963</v>
      </c>
      <c r="AO637">
        <f t="shared" ref="AO637:AS646" ca="1" si="263" xml:space="preserve"> Bézier_DistanceFromX + COS(INDEX(Bézier_DistanceStationary_Ang,AO$64)+(Bézier_t-0.5)*Circle_AngularWidth ) * INDEX(Bézier_DistanceStationary_Dist,AO$64)</f>
        <v>8.5061054753777093E-2</v>
      </c>
      <c r="AP637">
        <f t="shared" ca="1" si="263"/>
        <v>0.46170590763320918</v>
      </c>
      <c r="AQ637" t="e">
        <f t="shared" ca="1" si="263"/>
        <v>#N/A</v>
      </c>
      <c r="AR637" t="e">
        <f t="shared" ca="1" si="263"/>
        <v>#N/A</v>
      </c>
      <c r="AS637" t="e">
        <f t="shared" ca="1" si="263"/>
        <v>#N/A</v>
      </c>
      <c r="AU637">
        <f t="shared" ref="AU637:AY646" ca="1" si="264" xml:space="preserve"> Bézier_DistanceFromY + SIN(INDEX(Bézier_DistanceStationary_Ang,AU$64)+(Bézier_t-0.5)*Circle_AngularWidth ) * INDEX(Bézier_DistanceStationary_Dist,AU$64)</f>
        <v>8.700498756104541E-2</v>
      </c>
      <c r="AV637">
        <f t="shared" ca="1" si="264"/>
        <v>0.50020881324131161</v>
      </c>
      <c r="AW637" t="e">
        <f t="shared" ca="1" si="264"/>
        <v>#N/A</v>
      </c>
      <c r="AX637" t="e">
        <f t="shared" ca="1" si="264"/>
        <v>#N/A</v>
      </c>
      <c r="AY637" t="e">
        <f t="shared" ca="1" si="264"/>
        <v>#N/A</v>
      </c>
    </row>
    <row r="638" spans="2:51" x14ac:dyDescent="0.2">
      <c r="B638">
        <f xml:space="preserve"> (ROW()-ROW(Bézier_t)) / (ROWS(Bézier_t) - 1)</f>
        <v>0.27880859375</v>
      </c>
      <c r="C638">
        <f t="shared" si="262"/>
        <v>0.39007738923537549</v>
      </c>
      <c r="D638">
        <f t="shared" si="262"/>
        <v>0.3999050195213672</v>
      </c>
      <c r="E638">
        <f t="shared" si="247"/>
        <v>-0.39007738923537549</v>
      </c>
      <c r="G638">
        <f t="shared" si="253"/>
        <v>6.8659214460838286E-4</v>
      </c>
      <c r="H638">
        <f t="shared" si="254"/>
        <v>2.4816394463678647E-4</v>
      </c>
      <c r="J638">
        <f t="shared" si="248"/>
        <v>0.39037454647256298</v>
      </c>
      <c r="K638" t="b">
        <f t="shared" ca="1" si="241"/>
        <v>0</v>
      </c>
      <c r="P638">
        <f xml:space="preserve"> 1 + ROW() - ROW(Shading_Count)</f>
        <v>572</v>
      </c>
      <c r="Q638">
        <f t="shared" si="249"/>
        <v>1764</v>
      </c>
      <c r="R638">
        <f t="shared" si="250"/>
        <v>0.11735250518540852</v>
      </c>
      <c r="S638">
        <f t="shared" si="251"/>
        <v>0.75238672309277821</v>
      </c>
      <c r="T638">
        <f t="shared" si="252"/>
        <v>-0.11735250518540852</v>
      </c>
      <c r="AO638">
        <f t="shared" ca="1" si="263"/>
        <v>8.5365424835499554E-2</v>
      </c>
      <c r="AP638">
        <f t="shared" ca="1" si="263"/>
        <v>0.46158751635035478</v>
      </c>
      <c r="AQ638" t="e">
        <f t="shared" ca="1" si="263"/>
        <v>#N/A</v>
      </c>
      <c r="AR638" t="e">
        <f t="shared" ca="1" si="263"/>
        <v>#N/A</v>
      </c>
      <c r="AS638" t="e">
        <f t="shared" ca="1" si="263"/>
        <v>#N/A</v>
      </c>
      <c r="AU638">
        <f t="shared" ca="1" si="264"/>
        <v>8.7092131217119118E-2</v>
      </c>
      <c r="AV638">
        <f t="shared" ca="1" si="264"/>
        <v>0.50068091807378035</v>
      </c>
      <c r="AW638" t="e">
        <f t="shared" ca="1" si="264"/>
        <v>#N/A</v>
      </c>
      <c r="AX638" t="e">
        <f t="shared" ca="1" si="264"/>
        <v>#N/A</v>
      </c>
      <c r="AY638" t="e">
        <f t="shared" ca="1" si="264"/>
        <v>#N/A</v>
      </c>
    </row>
    <row r="639" spans="2:51" x14ac:dyDescent="0.2">
      <c r="B639">
        <f xml:space="preserve"> (ROW()-ROW(Bézier_t)) / (ROWS(Bézier_t) - 1)</f>
        <v>0.279296875</v>
      </c>
      <c r="C639">
        <f t="shared" si="262"/>
        <v>0.39033380113542082</v>
      </c>
      <c r="D639">
        <f t="shared" si="262"/>
        <v>0.40054108437722957</v>
      </c>
      <c r="E639">
        <f t="shared" si="247"/>
        <v>-0.39033380113542082</v>
      </c>
      <c r="G639">
        <f t="shared" si="253"/>
        <v>6.8580286041112148E-4</v>
      </c>
      <c r="H639">
        <f t="shared" si="254"/>
        <v>2.4819606565829164E-4</v>
      </c>
      <c r="J639">
        <f t="shared" si="248"/>
        <v>0.39065607746707365</v>
      </c>
      <c r="K639" t="b">
        <f t="shared" ca="1" si="241"/>
        <v>0</v>
      </c>
      <c r="P639">
        <f xml:space="preserve"> 1 + ROW() - ROW(Shading_Count)</f>
        <v>573</v>
      </c>
      <c r="Q639">
        <f t="shared" si="249"/>
        <v>287</v>
      </c>
      <c r="R639">
        <f t="shared" si="250"/>
        <v>0.26066799829714005</v>
      </c>
      <c r="S639">
        <f t="shared" si="251"/>
        <v>0.20717212773465371</v>
      </c>
      <c r="T639">
        <f t="shared" si="252"/>
        <v>-0.26066799829714005</v>
      </c>
      <c r="AO639">
        <f t="shared" ca="1" si="263"/>
        <v>8.5669705640283034E-2</v>
      </c>
      <c r="AP639">
        <f t="shared" ca="1" si="263"/>
        <v>0.46146864232966395</v>
      </c>
      <c r="AQ639" t="e">
        <f t="shared" ca="1" si="263"/>
        <v>#N/A</v>
      </c>
      <c r="AR639" t="e">
        <f t="shared" ca="1" si="263"/>
        <v>#N/A</v>
      </c>
      <c r="AS639" t="e">
        <f t="shared" ca="1" si="263"/>
        <v>#N/A</v>
      </c>
      <c r="AU639">
        <f t="shared" ca="1" si="264"/>
        <v>8.7179586092808736E-2</v>
      </c>
      <c r="AV639">
        <f t="shared" ca="1" si="264"/>
        <v>0.50115290158609938</v>
      </c>
      <c r="AW639" t="e">
        <f t="shared" ca="1" si="264"/>
        <v>#N/A</v>
      </c>
      <c r="AX639" t="e">
        <f t="shared" ca="1" si="264"/>
        <v>#N/A</v>
      </c>
      <c r="AY639" t="e">
        <f t="shared" ca="1" si="264"/>
        <v>#N/A</v>
      </c>
    </row>
    <row r="640" spans="2:51" x14ac:dyDescent="0.2">
      <c r="B640">
        <f xml:space="preserve"> (ROW()-ROW(Bézier_t)) / (ROWS(Bézier_t) - 1)</f>
        <v>0.27978515625</v>
      </c>
      <c r="C640">
        <f t="shared" si="262"/>
        <v>0.39058894108165992</v>
      </c>
      <c r="D640">
        <f t="shared" si="262"/>
        <v>0.40117681173074238</v>
      </c>
      <c r="E640">
        <f t="shared" si="247"/>
        <v>-0.39058894108165992</v>
      </c>
      <c r="G640">
        <f t="shared" si="253"/>
        <v>6.8501508025100221E-4</v>
      </c>
      <c r="H640">
        <f t="shared" si="254"/>
        <v>2.4822697410381361E-4</v>
      </c>
      <c r="J640">
        <f t="shared" si="248"/>
        <v>0.39093732372272322</v>
      </c>
      <c r="K640" t="b">
        <f t="shared" ca="1" si="241"/>
        <v>0</v>
      </c>
      <c r="P640">
        <f xml:space="preserve"> 1 + ROW() - ROW(Shading_Count)</f>
        <v>574</v>
      </c>
      <c r="Q640">
        <f t="shared" si="249"/>
        <v>1763</v>
      </c>
      <c r="R640">
        <f t="shared" si="250"/>
        <v>0.11779426862485715</v>
      </c>
      <c r="S640">
        <f t="shared" si="251"/>
        <v>0.75257075177387156</v>
      </c>
      <c r="T640">
        <f t="shared" si="252"/>
        <v>-0.11779426862485715</v>
      </c>
      <c r="AO640">
        <f t="shared" ca="1" si="263"/>
        <v>8.5973896849904502E-2</v>
      </c>
      <c r="AP640">
        <f t="shared" ca="1" si="263"/>
        <v>0.46134928569545763</v>
      </c>
      <c r="AQ640" t="e">
        <f t="shared" ca="1" si="263"/>
        <v>#N/A</v>
      </c>
      <c r="AR640" t="e">
        <f t="shared" ca="1" si="263"/>
        <v>#N/A</v>
      </c>
      <c r="AS640" t="e">
        <f t="shared" ca="1" si="263"/>
        <v>#N/A</v>
      </c>
      <c r="AU640">
        <f t="shared" ca="1" si="264"/>
        <v>8.7267352096652151E-2</v>
      </c>
      <c r="AV640">
        <f t="shared" ca="1" si="264"/>
        <v>0.50162476328465866</v>
      </c>
      <c r="AW640" t="e">
        <f t="shared" ca="1" si="264"/>
        <v>#N/A</v>
      </c>
      <c r="AX640" t="e">
        <f t="shared" ca="1" si="264"/>
        <v>#N/A</v>
      </c>
      <c r="AY640" t="e">
        <f t="shared" ca="1" si="264"/>
        <v>#N/A</v>
      </c>
    </row>
    <row r="641" spans="2:51" x14ac:dyDescent="0.2">
      <c r="B641">
        <f xml:space="preserve"> (ROW()-ROW(Bézier_t)) / (ROWS(Bézier_t) - 1)</f>
        <v>0.2802734375</v>
      </c>
      <c r="C641">
        <f t="shared" si="262"/>
        <v>0.39084281022660444</v>
      </c>
      <c r="D641">
        <f t="shared" si="262"/>
        <v>0.40181220099186654</v>
      </c>
      <c r="E641">
        <f t="shared" si="247"/>
        <v>-0.39084281022660444</v>
      </c>
      <c r="G641">
        <f t="shared" si="253"/>
        <v>6.8422880376871895E-4</v>
      </c>
      <c r="H641">
        <f t="shared" si="254"/>
        <v>2.4825667154135982E-4</v>
      </c>
      <c r="J641">
        <f t="shared" si="248"/>
        <v>0.39121828284526788</v>
      </c>
      <c r="K641" t="b">
        <f t="shared" ca="1" si="241"/>
        <v>0</v>
      </c>
      <c r="P641">
        <f xml:space="preserve"> 1 + ROW() - ROW(Shading_Count)</f>
        <v>575</v>
      </c>
      <c r="Q641">
        <f t="shared" si="249"/>
        <v>288</v>
      </c>
      <c r="R641">
        <f t="shared" si="250"/>
        <v>0.26133388764574195</v>
      </c>
      <c r="S641">
        <f t="shared" si="251"/>
        <v>0.20788033371773332</v>
      </c>
      <c r="T641">
        <f t="shared" si="252"/>
        <v>-0.26133388764574195</v>
      </c>
      <c r="AO641">
        <f t="shared" ca="1" si="263"/>
        <v>8.6277998146234394E-2</v>
      </c>
      <c r="AP641">
        <f t="shared" ca="1" si="263"/>
        <v>0.4612294465725616</v>
      </c>
      <c r="AQ641" t="e">
        <f t="shared" ca="1" si="263"/>
        <v>#N/A</v>
      </c>
      <c r="AR641" t="e">
        <f t="shared" ca="1" si="263"/>
        <v>#N/A</v>
      </c>
      <c r="AS641" t="e">
        <f t="shared" ca="1" si="263"/>
        <v>#N/A</v>
      </c>
      <c r="AU641">
        <f t="shared" ca="1" si="264"/>
        <v>8.7355429136861895E-2</v>
      </c>
      <c r="AV641">
        <f t="shared" ca="1" si="264"/>
        <v>0.50209650267597528</v>
      </c>
      <c r="AW641" t="e">
        <f t="shared" ca="1" si="264"/>
        <v>#N/A</v>
      </c>
      <c r="AX641" t="e">
        <f t="shared" ca="1" si="264"/>
        <v>#N/A</v>
      </c>
      <c r="AY641" t="e">
        <f t="shared" ca="1" si="264"/>
        <v>#N/A</v>
      </c>
    </row>
    <row r="642" spans="2:51" x14ac:dyDescent="0.2">
      <c r="B642">
        <f xml:space="preserve"> (ROW()-ROW(Bézier_t)) / (ROWS(Bézier_t) - 1)</f>
        <v>0.28076171875</v>
      </c>
      <c r="C642">
        <f t="shared" si="262"/>
        <v>0.39109540972276596</v>
      </c>
      <c r="D642">
        <f t="shared" si="262"/>
        <v>0.40244725157056305</v>
      </c>
      <c r="E642">
        <f t="shared" si="247"/>
        <v>-0.39109540972276596</v>
      </c>
      <c r="G642">
        <f t="shared" si="253"/>
        <v>6.8344403060076591E-4</v>
      </c>
      <c r="H642">
        <f t="shared" si="254"/>
        <v>2.4828515954188155E-4</v>
      </c>
      <c r="J642">
        <f t="shared" si="248"/>
        <v>0.39149895245912503</v>
      </c>
      <c r="K642" t="b">
        <f t="shared" ca="1" si="241"/>
        <v>0</v>
      </c>
      <c r="P642">
        <f xml:space="preserve"> 1 + ROW() - ROW(Shading_Count)</f>
        <v>576</v>
      </c>
      <c r="Q642">
        <f t="shared" si="249"/>
        <v>1762</v>
      </c>
      <c r="R642">
        <f t="shared" si="250"/>
        <v>0.1182361315994057</v>
      </c>
      <c r="S642">
        <f t="shared" si="251"/>
        <v>0.7527537408061189</v>
      </c>
      <c r="T642">
        <f t="shared" si="252"/>
        <v>-0.1182361315994057</v>
      </c>
      <c r="AO642">
        <f t="shared" ca="1" si="263"/>
        <v>8.6582009211237224E-2</v>
      </c>
      <c r="AP642">
        <f t="shared" ca="1" si="263"/>
        <v>0.46110912508630586</v>
      </c>
      <c r="AQ642" t="e">
        <f t="shared" ca="1" si="263"/>
        <v>#N/A</v>
      </c>
      <c r="AR642" t="e">
        <f t="shared" ca="1" si="263"/>
        <v>#N/A</v>
      </c>
      <c r="AS642" t="e">
        <f t="shared" ca="1" si="263"/>
        <v>#N/A</v>
      </c>
      <c r="AU642">
        <f t="shared" ca="1" si="264"/>
        <v>8.7443817121325096E-2</v>
      </c>
      <c r="AV642">
        <f t="shared" ca="1" si="264"/>
        <v>0.50256811926669431</v>
      </c>
      <c r="AW642" t="e">
        <f t="shared" ca="1" si="264"/>
        <v>#N/A</v>
      </c>
      <c r="AX642" t="e">
        <f t="shared" ca="1" si="264"/>
        <v>#N/A</v>
      </c>
      <c r="AY642" t="e">
        <f t="shared" ca="1" si="264"/>
        <v>#N/A</v>
      </c>
    </row>
    <row r="643" spans="2:51" x14ac:dyDescent="0.2">
      <c r="B643">
        <f xml:space="preserve"> (ROW()-ROW(Bézier_t)) / (ROWS(Bézier_t) - 1)</f>
        <v>0.28125</v>
      </c>
      <c r="C643">
        <f t="shared" si="262"/>
        <v>0.39134674072265629</v>
      </c>
      <c r="D643">
        <f t="shared" si="262"/>
        <v>0.40308196287679277</v>
      </c>
      <c r="E643">
        <f t="shared" si="247"/>
        <v>-0.39134674072265629</v>
      </c>
      <c r="G643">
        <f t="shared" si="253"/>
        <v>6.8266076037934746E-4</v>
      </c>
      <c r="H643">
        <f t="shared" si="254"/>
        <v>2.4831243967920184E-4</v>
      </c>
      <c r="J643">
        <f t="shared" si="248"/>
        <v>0.39177933020725625</v>
      </c>
      <c r="K643" t="b">
        <f t="shared" ca="1" si="241"/>
        <v>0</v>
      </c>
      <c r="P643">
        <f xml:space="preserve"> 1 + ROW() - ROW(Shading_Count)</f>
        <v>577</v>
      </c>
      <c r="Q643">
        <f t="shared" si="249"/>
        <v>289</v>
      </c>
      <c r="R643">
        <f t="shared" si="250"/>
        <v>0.26199817657470709</v>
      </c>
      <c r="S643">
        <f t="shared" si="251"/>
        <v>0.20858837035959907</v>
      </c>
      <c r="T643">
        <f t="shared" si="252"/>
        <v>-0.26199817657470709</v>
      </c>
      <c r="AO643">
        <f t="shared" ca="1" si="263"/>
        <v>8.6885929726971872E-2</v>
      </c>
      <c r="AP643">
        <f t="shared" ca="1" si="263"/>
        <v>0.46098832136252538</v>
      </c>
      <c r="AQ643" t="e">
        <f t="shared" ca="1" si="263"/>
        <v>#N/A</v>
      </c>
      <c r="AR643" t="e">
        <f t="shared" ca="1" si="263"/>
        <v>#N/A</v>
      </c>
      <c r="AS643" t="e">
        <f t="shared" ca="1" si="263"/>
        <v>#N/A</v>
      </c>
      <c r="AU643">
        <f t="shared" ca="1" si="264"/>
        <v>8.7532515957603862E-2</v>
      </c>
      <c r="AV643">
        <f t="shared" ca="1" si="264"/>
        <v>0.50303961256358942</v>
      </c>
      <c r="AW643" t="e">
        <f t="shared" ca="1" si="264"/>
        <v>#N/A</v>
      </c>
      <c r="AX643" t="e">
        <f t="shared" ca="1" si="264"/>
        <v>#N/A</v>
      </c>
      <c r="AY643" t="e">
        <f t="shared" ca="1" si="264"/>
        <v>#N/A</v>
      </c>
    </row>
    <row r="644" spans="2:51" x14ac:dyDescent="0.2">
      <c r="B644">
        <f xml:space="preserve"> (ROW()-ROW(Bézier_t)) / (ROWS(Bézier_t) - 1)</f>
        <v>0.28173828125</v>
      </c>
      <c r="C644">
        <f t="shared" si="262"/>
        <v>0.39159680437878708</v>
      </c>
      <c r="D644">
        <f t="shared" si="262"/>
        <v>0.40371633432051662</v>
      </c>
      <c r="E644">
        <f t="shared" si="247"/>
        <v>-0.39159680437878708</v>
      </c>
      <c r="G644">
        <f t="shared" si="253"/>
        <v>6.8187899273242493E-4</v>
      </c>
      <c r="H644">
        <f t="shared" si="254"/>
        <v>2.4833851353013906E-4</v>
      </c>
      <c r="J644">
        <f t="shared" si="248"/>
        <v>0.39205941375105158</v>
      </c>
      <c r="K644" t="b">
        <f t="shared" ref="K644:K707" ca="1" si="265" xml:space="preserve"> IF( AND( ISNUMBER($J644), ISNUMBER(OFFSET($J644,-1,0,1,1)), ISNUMBER(OFFSET($J644,1,0,1,1)) ), SIGN($J644-OFFSET($J644,-1,0,1,1)) &lt;&gt; SIGN(OFFSET($J644,1,0,1,1)-$J644), FALSE)</f>
        <v>0</v>
      </c>
      <c r="P644">
        <f xml:space="preserve"> 1 + ROW() - ROW(Shading_Count)</f>
        <v>578</v>
      </c>
      <c r="Q644">
        <f t="shared" si="249"/>
        <v>1761</v>
      </c>
      <c r="R644">
        <f t="shared" si="250"/>
        <v>0.11867809295654289</v>
      </c>
      <c r="S644">
        <f t="shared" si="251"/>
        <v>0.75293569077955924</v>
      </c>
      <c r="T644">
        <f t="shared" si="252"/>
        <v>-0.11867809295654289</v>
      </c>
      <c r="AO644">
        <f t="shared" ca="1" si="263"/>
        <v>8.718975937559198E-2</v>
      </c>
      <c r="AP644">
        <f t="shared" ca="1" si="263"/>
        <v>0.46086703552755903</v>
      </c>
      <c r="AQ644" t="e">
        <f t="shared" ca="1" si="263"/>
        <v>#N/A</v>
      </c>
      <c r="AR644" t="e">
        <f t="shared" ca="1" si="263"/>
        <v>#N/A</v>
      </c>
      <c r="AS644" t="e">
        <f t="shared" ca="1" si="263"/>
        <v>#N/A</v>
      </c>
      <c r="AU644">
        <f t="shared" ca="1" si="264"/>
        <v>8.7621525552934953E-2</v>
      </c>
      <c r="AV644">
        <f t="shared" ca="1" si="264"/>
        <v>0.50351098207356304</v>
      </c>
      <c r="AW644" t="e">
        <f t="shared" ca="1" si="264"/>
        <v>#N/A</v>
      </c>
      <c r="AX644" t="e">
        <f t="shared" ca="1" si="264"/>
        <v>#N/A</v>
      </c>
      <c r="AY644" t="e">
        <f t="shared" ca="1" si="264"/>
        <v>#N/A</v>
      </c>
    </row>
    <row r="645" spans="2:51" x14ac:dyDescent="0.2">
      <c r="B645">
        <f xml:space="preserve"> (ROW()-ROW(Bézier_t)) / (ROWS(Bézier_t) - 1)</f>
        <v>0.2822265625</v>
      </c>
      <c r="C645">
        <f t="shared" si="262"/>
        <v>0.39184560184367007</v>
      </c>
      <c r="D645">
        <f t="shared" si="262"/>
        <v>0.40435036531169549</v>
      </c>
      <c r="E645">
        <f t="shared" si="247"/>
        <v>-0.39184560184367007</v>
      </c>
      <c r="G645">
        <f t="shared" si="253"/>
        <v>6.8109872728368877E-4</v>
      </c>
      <c r="H645">
        <f t="shared" si="254"/>
        <v>2.4836338267439129E-4</v>
      </c>
      <c r="J645">
        <f t="shared" si="248"/>
        <v>0.39233920077021389</v>
      </c>
      <c r="K645" t="b">
        <f t="shared" ca="1" si="265"/>
        <v>0</v>
      </c>
      <c r="P645">
        <f xml:space="preserve"> 1 + ROW() - ROW(Shading_Count)</f>
        <v>579</v>
      </c>
      <c r="Q645">
        <f t="shared" si="249"/>
        <v>290</v>
      </c>
      <c r="R645">
        <f t="shared" si="250"/>
        <v>0.26266086623654705</v>
      </c>
      <c r="S645">
        <f t="shared" si="251"/>
        <v>0.20929623707021194</v>
      </c>
      <c r="T645">
        <f t="shared" si="252"/>
        <v>-0.26266086623654705</v>
      </c>
      <c r="AO645">
        <f t="shared" ca="1" si="263"/>
        <v>8.7493497839346138E-2</v>
      </c>
      <c r="AP645">
        <f t="shared" ca="1" si="263"/>
        <v>0.46074526770825019</v>
      </c>
      <c r="AQ645" t="e">
        <f t="shared" ca="1" si="263"/>
        <v>#N/A</v>
      </c>
      <c r="AR645" t="e">
        <f t="shared" ca="1" si="263"/>
        <v>#N/A</v>
      </c>
      <c r="AS645" t="e">
        <f t="shared" ca="1" si="263"/>
        <v>#N/A</v>
      </c>
      <c r="AU645">
        <f t="shared" ca="1" si="264"/>
        <v>8.7710845814230332E-2</v>
      </c>
      <c r="AV645">
        <f t="shared" ca="1" si="264"/>
        <v>0.50398222730364717</v>
      </c>
      <c r="AW645" t="e">
        <f t="shared" ca="1" si="264"/>
        <v>#N/A</v>
      </c>
      <c r="AX645" t="e">
        <f t="shared" ca="1" si="264"/>
        <v>#N/A</v>
      </c>
      <c r="AY645" t="e">
        <f t="shared" ca="1" si="264"/>
        <v>#N/A</v>
      </c>
    </row>
    <row r="646" spans="2:51" x14ac:dyDescent="0.2">
      <c r="B646">
        <f xml:space="preserve"> (ROW()-ROW(Bézier_t)) / (ROWS(Bézier_t) - 1)</f>
        <v>0.28271484375</v>
      </c>
      <c r="C646">
        <f t="shared" si="262"/>
        <v>0.3920931342698169</v>
      </c>
      <c r="D646">
        <f t="shared" si="262"/>
        <v>0.40498405526029047</v>
      </c>
      <c r="E646">
        <f t="shared" si="247"/>
        <v>-0.3920931342698169</v>
      </c>
      <c r="G646">
        <f t="shared" si="253"/>
        <v>6.8031996365271977E-4</v>
      </c>
      <c r="H646">
        <f t="shared" si="254"/>
        <v>2.4838704869468189E-4</v>
      </c>
      <c r="J646">
        <f t="shared" si="248"/>
        <v>0.39261868896264385</v>
      </c>
      <c r="K646" t="b">
        <f t="shared" ca="1" si="265"/>
        <v>0</v>
      </c>
      <c r="P646">
        <f xml:space="preserve"> 1 + ROW() - ROW(Shading_Count)</f>
        <v>580</v>
      </c>
      <c r="Q646">
        <f t="shared" si="249"/>
        <v>1760</v>
      </c>
      <c r="R646">
        <f t="shared" si="250"/>
        <v>0.11912015154375702</v>
      </c>
      <c r="S646">
        <f t="shared" si="251"/>
        <v>0.75311660228423194</v>
      </c>
      <c r="T646">
        <f t="shared" si="252"/>
        <v>-0.11912015154375702</v>
      </c>
      <c r="AO646">
        <f t="shared" ca="1" si="263"/>
        <v>8.7797144800578278E-2</v>
      </c>
      <c r="AP646">
        <f t="shared" ca="1" si="263"/>
        <v>0.46062301803194605</v>
      </c>
      <c r="AQ646" t="e">
        <f t="shared" ca="1" si="263"/>
        <v>#N/A</v>
      </c>
      <c r="AR646" t="e">
        <f t="shared" ca="1" si="263"/>
        <v>#N/A</v>
      </c>
      <c r="AS646" t="e">
        <f t="shared" ca="1" si="263"/>
        <v>#N/A</v>
      </c>
      <c r="AU646">
        <f t="shared" ca="1" si="264"/>
        <v>8.7800476648077053E-2</v>
      </c>
      <c r="AV646">
        <f t="shared" ca="1" si="264"/>
        <v>0.50445334776100359</v>
      </c>
      <c r="AW646" t="e">
        <f t="shared" ca="1" si="264"/>
        <v>#N/A</v>
      </c>
      <c r="AX646" t="e">
        <f t="shared" ca="1" si="264"/>
        <v>#N/A</v>
      </c>
      <c r="AY646" t="e">
        <f t="shared" ca="1" si="264"/>
        <v>#N/A</v>
      </c>
    </row>
    <row r="647" spans="2:51" x14ac:dyDescent="0.2">
      <c r="B647">
        <f xml:space="preserve"> (ROW()-ROW(Bézier_t)) / (ROWS(Bézier_t) - 1)</f>
        <v>0.283203125</v>
      </c>
      <c r="C647">
        <f t="shared" si="262"/>
        <v>0.39233940280973917</v>
      </c>
      <c r="D647">
        <f t="shared" si="262"/>
        <v>0.40561740357626241</v>
      </c>
      <c r="E647">
        <f t="shared" si="247"/>
        <v>-0.39233940280973917</v>
      </c>
      <c r="G647">
        <f t="shared" si="253"/>
        <v>6.7954270145440378E-4</v>
      </c>
      <c r="H647">
        <f t="shared" si="254"/>
        <v>2.4840951317647007E-4</v>
      </c>
      <c r="J647">
        <f t="shared" si="248"/>
        <v>0.39289787604432586</v>
      </c>
      <c r="K647" t="b">
        <f t="shared" ca="1" si="265"/>
        <v>0</v>
      </c>
      <c r="P647">
        <f xml:space="preserve"> 1 + ROW() - ROW(Shading_Count)</f>
        <v>581</v>
      </c>
      <c r="Q647">
        <f t="shared" si="249"/>
        <v>291</v>
      </c>
      <c r="R647">
        <f t="shared" si="250"/>
        <v>0.2633219577837736</v>
      </c>
      <c r="S647">
        <f t="shared" si="251"/>
        <v>0.21000393325953282</v>
      </c>
      <c r="T647">
        <f t="shared" si="252"/>
        <v>-0.2633219577837736</v>
      </c>
      <c r="AO647">
        <f t="shared" ref="AO647:AS656" ca="1" si="266" xml:space="preserve"> Bézier_DistanceFromX + COS(INDEX(Bézier_DistanceStationary_Ang,AO$64)+(Bézier_t-0.5)*Circle_AngularWidth ) * INDEX(Bézier_DistanceStationary_Dist,AO$64)</f>
        <v>8.8100699941728228E-2</v>
      </c>
      <c r="AP647">
        <f t="shared" ca="1" si="266"/>
        <v>0.460500286626498</v>
      </c>
      <c r="AQ647" t="e">
        <f t="shared" ca="1" si="266"/>
        <v>#N/A</v>
      </c>
      <c r="AR647" t="e">
        <f t="shared" ca="1" si="266"/>
        <v>#N/A</v>
      </c>
      <c r="AS647" t="e">
        <f t="shared" ca="1" si="266"/>
        <v>#N/A</v>
      </c>
      <c r="AU647">
        <f t="shared" ref="AU647:AY656" ca="1" si="267" xml:space="preserve"> Bézier_DistanceFromY + SIN(INDEX(Bézier_DistanceStationary_Ang,AU$64)+(Bézier_t-0.5)*Circle_AngularWidth ) * INDEX(Bézier_DistanceStationary_Dist,AU$64)</f>
        <v>8.7890417960737377E-2</v>
      </c>
      <c r="AV647">
        <f t="shared" ca="1" si="267"/>
        <v>0.50492434295292499</v>
      </c>
      <c r="AW647" t="e">
        <f t="shared" ca="1" si="267"/>
        <v>#N/A</v>
      </c>
      <c r="AX647" t="e">
        <f t="shared" ca="1" si="267"/>
        <v>#N/A</v>
      </c>
      <c r="AY647" t="e">
        <f t="shared" ca="1" si="267"/>
        <v>#N/A</v>
      </c>
    </row>
    <row r="648" spans="2:51" x14ac:dyDescent="0.2">
      <c r="B648">
        <f xml:space="preserve"> (ROW()-ROW(Bézier_t)) / (ROWS(Bézier_t) - 1)</f>
        <v>0.28369140625</v>
      </c>
      <c r="C648">
        <f t="shared" si="262"/>
        <v>0.39258440861594868</v>
      </c>
      <c r="D648">
        <f t="shared" si="262"/>
        <v>0.4062504096695721</v>
      </c>
      <c r="E648">
        <f t="shared" si="247"/>
        <v>-0.39258440861594868</v>
      </c>
      <c r="G648">
        <f t="shared" si="253"/>
        <v>6.7876694029951146E-4</v>
      </c>
      <c r="H648">
        <f t="shared" si="254"/>
        <v>2.4843077770816117E-4</v>
      </c>
      <c r="J648">
        <f t="shared" si="248"/>
        <v>0.39317675974921457</v>
      </c>
      <c r="K648" t="b">
        <f t="shared" ca="1" si="265"/>
        <v>0</v>
      </c>
      <c r="P648">
        <f xml:space="preserve"> 1 + ROW() - ROW(Shading_Count)</f>
        <v>582</v>
      </c>
      <c r="Q648">
        <f t="shared" si="249"/>
        <v>1759</v>
      </c>
      <c r="R648">
        <f t="shared" si="250"/>
        <v>0.11956230620853603</v>
      </c>
      <c r="S648">
        <f t="shared" si="251"/>
        <v>0.75329647591017579</v>
      </c>
      <c r="T648">
        <f t="shared" si="252"/>
        <v>-0.11956230620853603</v>
      </c>
      <c r="AO648">
        <f t="shared" ca="1" si="266"/>
        <v>8.8404162945331641E-2</v>
      </c>
      <c r="AP648">
        <f t="shared" ca="1" si="266"/>
        <v>0.46037707362026103</v>
      </c>
      <c r="AQ648" t="e">
        <f t="shared" ca="1" si="266"/>
        <v>#N/A</v>
      </c>
      <c r="AR648" t="e">
        <f t="shared" ca="1" si="266"/>
        <v>#N/A</v>
      </c>
      <c r="AS648" t="e">
        <f t="shared" ca="1" si="266"/>
        <v>#N/A</v>
      </c>
      <c r="AU648">
        <f t="shared" ca="1" si="267"/>
        <v>8.7980669658148658E-2</v>
      </c>
      <c r="AV648">
        <f t="shared" ca="1" si="267"/>
        <v>0.50539521238683449</v>
      </c>
      <c r="AW648" t="e">
        <f t="shared" ca="1" si="267"/>
        <v>#N/A</v>
      </c>
      <c r="AX648" t="e">
        <f t="shared" ca="1" si="267"/>
        <v>#N/A</v>
      </c>
      <c r="AY648" t="e">
        <f t="shared" ca="1" si="267"/>
        <v>#N/A</v>
      </c>
    </row>
    <row r="649" spans="2:51" x14ac:dyDescent="0.2">
      <c r="B649">
        <f xml:space="preserve"> (ROW()-ROW(Bézier_t)) / (ROWS(Bézier_t) - 1)</f>
        <v>0.2841796875</v>
      </c>
      <c r="C649">
        <f t="shared" si="262"/>
        <v>0.39282815284095707</v>
      </c>
      <c r="D649">
        <f t="shared" si="262"/>
        <v>0.40688307295018067</v>
      </c>
      <c r="E649">
        <f t="shared" si="247"/>
        <v>-0.39282815284095707</v>
      </c>
      <c r="G649">
        <f t="shared" si="253"/>
        <v>6.7799267979480355E-4</v>
      </c>
      <c r="H649">
        <f t="shared" si="254"/>
        <v>2.484508438812529E-4</v>
      </c>
      <c r="J649">
        <f t="shared" si="248"/>
        <v>0.39345533782912162</v>
      </c>
      <c r="K649" t="b">
        <f t="shared" ca="1" si="265"/>
        <v>0</v>
      </c>
      <c r="P649">
        <f xml:space="preserve"> 1 + ROW() - ROW(Shading_Count)</f>
        <v>583</v>
      </c>
      <c r="Q649">
        <f t="shared" si="249"/>
        <v>292</v>
      </c>
      <c r="R649">
        <f t="shared" si="250"/>
        <v>0.26398145236889836</v>
      </c>
      <c r="S649">
        <f t="shared" si="251"/>
        <v>0.21071145833752258</v>
      </c>
      <c r="T649">
        <f t="shared" si="252"/>
        <v>-0.26398145236889836</v>
      </c>
      <c r="AO649">
        <f t="shared" ca="1" si="266"/>
        <v>8.8707533494020566E-2</v>
      </c>
      <c r="AP649">
        <f t="shared" ca="1" si="266"/>
        <v>0.46025337914209385</v>
      </c>
      <c r="AQ649" t="e">
        <f t="shared" ca="1" si="266"/>
        <v>#N/A</v>
      </c>
      <c r="AR649" t="e">
        <f t="shared" ca="1" si="266"/>
        <v>#N/A</v>
      </c>
      <c r="AS649" t="e">
        <f t="shared" ca="1" si="266"/>
        <v>#N/A</v>
      </c>
      <c r="AU649">
        <f t="shared" ca="1" si="267"/>
        <v>8.8071231645923898E-2</v>
      </c>
      <c r="AV649">
        <f t="shared" ca="1" si="267"/>
        <v>0.50586595557028724</v>
      </c>
      <c r="AW649" t="e">
        <f t="shared" ca="1" si="267"/>
        <v>#N/A</v>
      </c>
      <c r="AX649" t="e">
        <f t="shared" ca="1" si="267"/>
        <v>#N/A</v>
      </c>
      <c r="AY649" t="e">
        <f t="shared" ca="1" si="267"/>
        <v>#N/A</v>
      </c>
    </row>
    <row r="650" spans="2:51" x14ac:dyDescent="0.2">
      <c r="B650">
        <f xml:space="preserve"> (ROW()-ROW(Bézier_t)) / (ROWS(Bézier_t) - 1)</f>
        <v>0.28466796875</v>
      </c>
      <c r="C650">
        <f t="shared" si="262"/>
        <v>0.39307063663727609</v>
      </c>
      <c r="D650">
        <f t="shared" si="262"/>
        <v>0.40751539282804894</v>
      </c>
      <c r="E650">
        <f t="shared" si="247"/>
        <v>-0.39307063663727609</v>
      </c>
      <c r="G650">
        <f t="shared" si="253"/>
        <v>6.7721991954211699E-4</v>
      </c>
      <c r="H650">
        <f t="shared" si="254"/>
        <v>2.4846971328984898E-4</v>
      </c>
      <c r="J650">
        <f t="shared" si="248"/>
        <v>0.39373360805360319</v>
      </c>
      <c r="K650" t="b">
        <f t="shared" ca="1" si="265"/>
        <v>0</v>
      </c>
      <c r="P650">
        <f xml:space="preserve"> 1 + ROW() - ROW(Shading_Count)</f>
        <v>584</v>
      </c>
      <c r="Q650">
        <f t="shared" si="249"/>
        <v>1758</v>
      </c>
      <c r="R650">
        <f t="shared" si="250"/>
        <v>0.12000455579836861</v>
      </c>
      <c r="S650">
        <f t="shared" si="251"/>
        <v>0.75347531224742981</v>
      </c>
      <c r="T650">
        <f t="shared" si="252"/>
        <v>-0.12000455579836861</v>
      </c>
      <c r="AO650">
        <f t="shared" ca="1" si="266"/>
        <v>8.9010811270523765E-2</v>
      </c>
      <c r="AP650">
        <f t="shared" ca="1" si="266"/>
        <v>0.46012920332135882</v>
      </c>
      <c r="AQ650" t="e">
        <f t="shared" ca="1" si="266"/>
        <v>#N/A</v>
      </c>
      <c r="AR650" t="e">
        <f t="shared" ca="1" si="266"/>
        <v>#N/A</v>
      </c>
      <c r="AS650" t="e">
        <f t="shared" ca="1" si="266"/>
        <v>#N/A</v>
      </c>
      <c r="AU650">
        <f t="shared" ca="1" si="267"/>
        <v>8.8162103829351468E-2</v>
      </c>
      <c r="AV650">
        <f t="shared" ca="1" si="267"/>
        <v>0.50633657201097004</v>
      </c>
      <c r="AW650" t="e">
        <f t="shared" ca="1" si="267"/>
        <v>#N/A</v>
      </c>
      <c r="AX650" t="e">
        <f t="shared" ca="1" si="267"/>
        <v>#N/A</v>
      </c>
      <c r="AY650" t="e">
        <f t="shared" ca="1" si="267"/>
        <v>#N/A</v>
      </c>
    </row>
    <row r="651" spans="2:51" x14ac:dyDescent="0.2">
      <c r="B651">
        <f xml:space="preserve"> (ROW()-ROW(Bézier_t)) / (ROWS(Bézier_t) - 1)</f>
        <v>0.28515625</v>
      </c>
      <c r="C651">
        <f t="shared" ref="C651:D670" si="268" xml:space="preserve"> ((a_*Bézier_t+b_)*Bézier_t+c_)*Bézier_t+Control0</f>
        <v>0.3933118611574174</v>
      </c>
      <c r="D651">
        <f t="shared" si="268"/>
        <v>0.40814736871313784</v>
      </c>
      <c r="E651">
        <f t="shared" si="247"/>
        <v>-0.3933118611574174</v>
      </c>
      <c r="G651">
        <f t="shared" si="253"/>
        <v>6.7644865913925637E-4</v>
      </c>
      <c r="H651">
        <f t="shared" si="254"/>
        <v>2.4848738753110988E-4</v>
      </c>
      <c r="J651">
        <f t="shared" si="248"/>
        <v>0.39401156820984845</v>
      </c>
      <c r="K651" t="b">
        <f t="shared" ca="1" si="265"/>
        <v>0</v>
      </c>
      <c r="P651">
        <f xml:space="preserve"> 1 + ROW() - ROW(Shading_Count)</f>
        <v>585</v>
      </c>
      <c r="Q651">
        <f t="shared" si="249"/>
        <v>293</v>
      </c>
      <c r="R651">
        <f t="shared" si="250"/>
        <v>0.26463935114443304</v>
      </c>
      <c r="S651">
        <f t="shared" si="251"/>
        <v>0.21141881171414226</v>
      </c>
      <c r="T651">
        <f t="shared" si="252"/>
        <v>-0.26463935114443304</v>
      </c>
      <c r="AO651">
        <f t="shared" ca="1" si="266"/>
        <v>8.9313995957666981E-2</v>
      </c>
      <c r="AP651">
        <f t="shared" ca="1" si="266"/>
        <v>0.46000454628792142</v>
      </c>
      <c r="AQ651" t="e">
        <f t="shared" ca="1" si="266"/>
        <v>#N/A</v>
      </c>
      <c r="AR651" t="e">
        <f t="shared" ca="1" si="266"/>
        <v>#N/A</v>
      </c>
      <c r="AS651" t="e">
        <f t="shared" ca="1" si="266"/>
        <v>#N/A</v>
      </c>
      <c r="AU651">
        <f t="shared" ca="1" si="267"/>
        <v>8.825328611339528E-2</v>
      </c>
      <c r="AV651">
        <f t="shared" ca="1" si="267"/>
        <v>0.5068070612167026</v>
      </c>
      <c r="AW651" t="e">
        <f t="shared" ca="1" si="267"/>
        <v>#N/A</v>
      </c>
      <c r="AX651" t="e">
        <f t="shared" ca="1" si="267"/>
        <v>#N/A</v>
      </c>
      <c r="AY651" t="e">
        <f t="shared" ca="1" si="267"/>
        <v>#N/A</v>
      </c>
    </row>
    <row r="652" spans="2:51" x14ac:dyDescent="0.2">
      <c r="B652">
        <f xml:space="preserve"> (ROW()-ROW(Bézier_t)) / (ROWS(Bézier_t) - 1)</f>
        <v>0.28564453125</v>
      </c>
      <c r="C652">
        <f t="shared" si="268"/>
        <v>0.39355182755389256</v>
      </c>
      <c r="D652">
        <f t="shared" si="268"/>
        <v>0.40877900001540829</v>
      </c>
      <c r="E652">
        <f t="shared" si="247"/>
        <v>-0.39355182755389256</v>
      </c>
      <c r="G652">
        <f t="shared" si="253"/>
        <v>6.7567889817956E-4</v>
      </c>
      <c r="H652">
        <f t="shared" si="254"/>
        <v>2.4850386820502823E-4</v>
      </c>
      <c r="J652">
        <f t="shared" si="248"/>
        <v>0.39428921610256762</v>
      </c>
      <c r="K652" t="b">
        <f t="shared" ca="1" si="265"/>
        <v>0</v>
      </c>
      <c r="P652">
        <f xml:space="preserve"> 1 + ROW() - ROW(Shading_Count)</f>
        <v>586</v>
      </c>
      <c r="Q652">
        <f t="shared" si="249"/>
        <v>1757</v>
      </c>
      <c r="R652">
        <f t="shared" si="250"/>
        <v>0.12044689916074268</v>
      </c>
      <c r="S652">
        <f t="shared" si="251"/>
        <v>0.75365311188603323</v>
      </c>
      <c r="T652">
        <f t="shared" si="252"/>
        <v>-0.12044689916074268</v>
      </c>
      <c r="AO652">
        <f t="shared" ca="1" si="266"/>
        <v>8.9617087238373541E-2</v>
      </c>
      <c r="AP652">
        <f t="shared" ca="1" si="266"/>
        <v>0.45987940817215073</v>
      </c>
      <c r="AQ652" t="e">
        <f t="shared" ca="1" si="266"/>
        <v>#N/A</v>
      </c>
      <c r="AR652" t="e">
        <f t="shared" ca="1" si="266"/>
        <v>#N/A</v>
      </c>
      <c r="AS652" t="e">
        <f t="shared" ca="1" si="266"/>
        <v>#N/A</v>
      </c>
      <c r="AU652">
        <f t="shared" ca="1" si="267"/>
        <v>8.8344778402695112E-2</v>
      </c>
      <c r="AV652">
        <f t="shared" ca="1" si="267"/>
        <v>0.50727742269543752</v>
      </c>
      <c r="AW652" t="e">
        <f t="shared" ca="1" si="267"/>
        <v>#N/A</v>
      </c>
      <c r="AX652" t="e">
        <f t="shared" ca="1" si="267"/>
        <v>#N/A</v>
      </c>
      <c r="AY652" t="e">
        <f t="shared" ca="1" si="267"/>
        <v>#N/A</v>
      </c>
    </row>
    <row r="653" spans="2:51" x14ac:dyDescent="0.2">
      <c r="B653">
        <f xml:space="preserve"> (ROW()-ROW(Bézier_t)) / (ROWS(Bézier_t) - 1)</f>
        <v>0.2861328125</v>
      </c>
      <c r="C653">
        <f t="shared" si="268"/>
        <v>0.3937905369792134</v>
      </c>
      <c r="D653">
        <f t="shared" si="268"/>
        <v>0.40941028614482128</v>
      </c>
      <c r="E653">
        <f t="shared" si="247"/>
        <v>-0.3937905369792134</v>
      </c>
      <c r="G653">
        <f t="shared" si="253"/>
        <v>6.7491063625211721E-4</v>
      </c>
      <c r="H653">
        <f t="shared" si="254"/>
        <v>2.4851915691448753E-4</v>
      </c>
      <c r="J653">
        <f t="shared" si="248"/>
        <v>0.39456654955388237</v>
      </c>
      <c r="K653" t="b">
        <f t="shared" ca="1" si="265"/>
        <v>0</v>
      </c>
      <c r="P653">
        <f xml:space="preserve"> 1 + ROW() - ROW(Shading_Count)</f>
        <v>587</v>
      </c>
      <c r="Q653">
        <f t="shared" si="249"/>
        <v>294</v>
      </c>
      <c r="R653">
        <f t="shared" si="250"/>
        <v>0.2652956552628894</v>
      </c>
      <c r="S653">
        <f t="shared" si="251"/>
        <v>0.21212599279935268</v>
      </c>
      <c r="T653">
        <f t="shared" si="252"/>
        <v>-0.2652956552628894</v>
      </c>
      <c r="AO653">
        <f t="shared" ca="1" si="266"/>
        <v>8.992008479566399E-2</v>
      </c>
      <c r="AP653">
        <f t="shared" ca="1" si="266"/>
        <v>0.45975378910491876</v>
      </c>
      <c r="AQ653" t="e">
        <f t="shared" ca="1" si="266"/>
        <v>#N/A</v>
      </c>
      <c r="AR653" t="e">
        <f t="shared" ca="1" si="266"/>
        <v>#N/A</v>
      </c>
      <c r="AS653" t="e">
        <f t="shared" ca="1" si="266"/>
        <v>#N/A</v>
      </c>
      <c r="AU653">
        <f t="shared" ca="1" si="267"/>
        <v>8.8436580601566339E-2</v>
      </c>
      <c r="AV653">
        <f t="shared" ca="1" si="267"/>
        <v>0.50774765595526072</v>
      </c>
      <c r="AW653" t="e">
        <f t="shared" ca="1" si="267"/>
        <v>#N/A</v>
      </c>
      <c r="AX653" t="e">
        <f t="shared" ca="1" si="267"/>
        <v>#N/A</v>
      </c>
      <c r="AY653" t="e">
        <f t="shared" ca="1" si="267"/>
        <v>#N/A</v>
      </c>
    </row>
    <row r="654" spans="2:51" x14ac:dyDescent="0.2">
      <c r="B654">
        <f xml:space="preserve"> (ROW()-ROW(Bézier_t)) / (ROWS(Bézier_t) - 1)</f>
        <v>0.28662109375</v>
      </c>
      <c r="C654">
        <f t="shared" si="268"/>
        <v>0.39402799058589155</v>
      </c>
      <c r="D654">
        <f t="shared" si="268"/>
        <v>0.41004122651133773</v>
      </c>
      <c r="E654">
        <f t="shared" si="247"/>
        <v>-0.39402799058589155</v>
      </c>
      <c r="G654">
        <f t="shared" si="253"/>
        <v>6.7414387294136068E-4</v>
      </c>
      <c r="H654">
        <f t="shared" si="254"/>
        <v>2.4853325526518968E-4</v>
      </c>
      <c r="J654">
        <f t="shared" si="248"/>
        <v>0.39484356640321477</v>
      </c>
      <c r="K654" t="b">
        <f t="shared" ca="1" si="265"/>
        <v>0</v>
      </c>
      <c r="P654">
        <f xml:space="preserve"> 1 + ROW() - ROW(Shading_Count)</f>
        <v>588</v>
      </c>
      <c r="Q654">
        <f t="shared" si="249"/>
        <v>1756</v>
      </c>
      <c r="R654">
        <f t="shared" si="250"/>
        <v>0.12088933514314697</v>
      </c>
      <c r="S654">
        <f t="shared" si="251"/>
        <v>0.75382987541602497</v>
      </c>
      <c r="T654">
        <f t="shared" si="252"/>
        <v>-0.12088933514314697</v>
      </c>
      <c r="AO654">
        <f t="shared" ca="1" si="266"/>
        <v>9.0222988312657404E-2</v>
      </c>
      <c r="AP654">
        <f t="shared" ca="1" si="266"/>
        <v>0.45962768921760055</v>
      </c>
      <c r="AQ654" t="e">
        <f t="shared" ca="1" si="266"/>
        <v>#N/A</v>
      </c>
      <c r="AR654" t="e">
        <f t="shared" ca="1" si="266"/>
        <v>#N/A</v>
      </c>
      <c r="AS654" t="e">
        <f t="shared" ca="1" si="266"/>
        <v>#N/A</v>
      </c>
      <c r="AU654">
        <f t="shared" ca="1" si="267"/>
        <v>8.852869261400037E-2</v>
      </c>
      <c r="AV654">
        <f t="shared" ca="1" si="267"/>
        <v>0.50821776050439271</v>
      </c>
      <c r="AW654" t="e">
        <f t="shared" ca="1" si="267"/>
        <v>#N/A</v>
      </c>
      <c r="AX654" t="e">
        <f t="shared" ca="1" si="267"/>
        <v>#N/A</v>
      </c>
      <c r="AY654" t="e">
        <f t="shared" ca="1" si="267"/>
        <v>#N/A</v>
      </c>
    </row>
    <row r="655" spans="2:51" x14ac:dyDescent="0.2">
      <c r="B655">
        <f xml:space="preserve"> (ROW()-ROW(Bézier_t)) / (ROWS(Bézier_t) - 1)</f>
        <v>0.287109375</v>
      </c>
      <c r="C655">
        <f t="shared" si="268"/>
        <v>0.39426418952643877</v>
      </c>
      <c r="D655">
        <f t="shared" si="268"/>
        <v>0.41067182052491852</v>
      </c>
      <c r="E655">
        <f t="shared" si="247"/>
        <v>-0.39426418952643877</v>
      </c>
      <c r="G655">
        <f t="shared" si="253"/>
        <v>6.7337860782738996E-4</v>
      </c>
      <c r="H655">
        <f t="shared" si="254"/>
        <v>2.4854616486569172E-4</v>
      </c>
      <c r="J655">
        <f t="shared" si="248"/>
        <v>0.39512026450717863</v>
      </c>
      <c r="K655" t="b">
        <f t="shared" ca="1" si="265"/>
        <v>0</v>
      </c>
      <c r="P655">
        <f xml:space="preserve"> 1 + ROW() - ROW(Shading_Count)</f>
        <v>589</v>
      </c>
      <c r="Q655">
        <f t="shared" si="249"/>
        <v>295</v>
      </c>
      <c r="R655">
        <f t="shared" si="250"/>
        <v>0.265950365876779</v>
      </c>
      <c r="S655">
        <f t="shared" si="251"/>
        <v>0.21283300100311481</v>
      </c>
      <c r="T655">
        <f t="shared" si="252"/>
        <v>-0.265950365876779</v>
      </c>
      <c r="AO655">
        <f t="shared" ca="1" si="266"/>
        <v>9.0525797472570904E-2</v>
      </c>
      <c r="AP655">
        <f t="shared" ca="1" si="266"/>
        <v>0.45950110864207394</v>
      </c>
      <c r="AQ655" t="e">
        <f t="shared" ca="1" si="266"/>
        <v>#N/A</v>
      </c>
      <c r="AR655" t="e">
        <f t="shared" ca="1" si="266"/>
        <v>#N/A</v>
      </c>
      <c r="AS655" t="e">
        <f t="shared" ca="1" si="266"/>
        <v>#N/A</v>
      </c>
      <c r="AU655">
        <f t="shared" ca="1" si="267"/>
        <v>8.8621114343664487E-2</v>
      </c>
      <c r="AV655">
        <f t="shared" ca="1" si="267"/>
        <v>0.50868773585118832</v>
      </c>
      <c r="AW655" t="e">
        <f t="shared" ca="1" si="267"/>
        <v>#N/A</v>
      </c>
      <c r="AX655" t="e">
        <f t="shared" ca="1" si="267"/>
        <v>#N/A</v>
      </c>
      <c r="AY655" t="e">
        <f t="shared" ca="1" si="267"/>
        <v>#N/A</v>
      </c>
    </row>
    <row r="656" spans="2:51" x14ac:dyDescent="0.2">
      <c r="B656">
        <f xml:space="preserve"> (ROW()-ROW(Bézier_t)) / (ROWS(Bézier_t) - 1)</f>
        <v>0.28759765625</v>
      </c>
      <c r="C656">
        <f t="shared" si="268"/>
        <v>0.39449913495336669</v>
      </c>
      <c r="D656">
        <f t="shared" si="268"/>
        <v>0.41130206759552457</v>
      </c>
      <c r="E656">
        <f t="shared" si="247"/>
        <v>-0.39449913495336669</v>
      </c>
      <c r="G656">
        <f t="shared" si="253"/>
        <v>6.7261484048588367E-4</v>
      </c>
      <c r="H656">
        <f t="shared" si="254"/>
        <v>2.4855788732744302E-4</v>
      </c>
      <c r="J656">
        <f t="shared" si="248"/>
        <v>0.39539664173946998</v>
      </c>
      <c r="K656" t="b">
        <f t="shared" ca="1" si="265"/>
        <v>0</v>
      </c>
      <c r="P656">
        <f xml:space="preserve"> 1 + ROW() - ROW(Shading_Count)</f>
        <v>590</v>
      </c>
      <c r="Q656">
        <f t="shared" si="249"/>
        <v>1755</v>
      </c>
      <c r="R656">
        <f t="shared" si="250"/>
        <v>0.12133186259306974</v>
      </c>
      <c r="S656">
        <f t="shared" si="251"/>
        <v>0.75400560342744449</v>
      </c>
      <c r="T656">
        <f t="shared" si="252"/>
        <v>-0.12133186259306974</v>
      </c>
      <c r="AO656">
        <f t="shared" ca="1" si="266"/>
        <v>9.082851195872034E-2</v>
      </c>
      <c r="AP656">
        <f t="shared" ca="1" si="266"/>
        <v>0.45937404751071959</v>
      </c>
      <c r="AQ656" t="e">
        <f t="shared" ca="1" si="266"/>
        <v>#N/A</v>
      </c>
      <c r="AR656" t="e">
        <f t="shared" ca="1" si="266"/>
        <v>#N/A</v>
      </c>
      <c r="AS656" t="e">
        <f t="shared" ca="1" si="266"/>
        <v>#N/A</v>
      </c>
      <c r="AU656">
        <f t="shared" ca="1" si="267"/>
        <v>8.8713845693902116E-2</v>
      </c>
      <c r="AV656">
        <f t="shared" ca="1" si="267"/>
        <v>0.50915758150413737</v>
      </c>
      <c r="AW656" t="e">
        <f t="shared" ca="1" si="267"/>
        <v>#N/A</v>
      </c>
      <c r="AX656" t="e">
        <f t="shared" ca="1" si="267"/>
        <v>#N/A</v>
      </c>
      <c r="AY656" t="e">
        <f t="shared" ca="1" si="267"/>
        <v>#N/A</v>
      </c>
    </row>
    <row r="657" spans="2:51" x14ac:dyDescent="0.2">
      <c r="B657">
        <f xml:space="preserve"> (ROW()-ROW(Bézier_t)) / (ROWS(Bézier_t) - 1)</f>
        <v>0.2880859375</v>
      </c>
      <c r="C657">
        <f t="shared" si="268"/>
        <v>0.39473282801918691</v>
      </c>
      <c r="D657">
        <f t="shared" si="268"/>
        <v>0.41193196713311681</v>
      </c>
      <c r="E657">
        <f t="shared" si="247"/>
        <v>-0.39473282801918691</v>
      </c>
      <c r="G657">
        <f t="shared" si="253"/>
        <v>6.7185257048802565E-4</v>
      </c>
      <c r="H657">
        <f t="shared" si="254"/>
        <v>2.4856842426471284E-4</v>
      </c>
      <c r="J657">
        <f t="shared" si="248"/>
        <v>0.39567269599075899</v>
      </c>
      <c r="K657" t="b">
        <f t="shared" ca="1" si="265"/>
        <v>0</v>
      </c>
      <c r="P657">
        <f xml:space="preserve"> 1 + ROW() - ROW(Shading_Count)</f>
        <v>591</v>
      </c>
      <c r="Q657">
        <f t="shared" si="249"/>
        <v>296</v>
      </c>
      <c r="R657">
        <f t="shared" si="250"/>
        <v>0.26660348413861362</v>
      </c>
      <c r="S657">
        <f t="shared" si="251"/>
        <v>0.21353983573538959</v>
      </c>
      <c r="T657">
        <f t="shared" si="252"/>
        <v>-0.26660348413861362</v>
      </c>
      <c r="AO657">
        <f t="shared" ref="AO657:AS666" ca="1" si="269" xml:space="preserve"> Bézier_DistanceFromX + COS(INDEX(Bézier_DistanceStationary_Ang,AO$64)+(Bézier_t-0.5)*Circle_AngularWidth ) * INDEX(Bézier_DistanceStationary_Dist,AO$64)</f>
        <v>9.1131131454520634E-2</v>
      </c>
      <c r="AP657">
        <f t="shared" ca="1" si="269"/>
        <v>0.45924650595642058</v>
      </c>
      <c r="AQ657" t="e">
        <f t="shared" ca="1" si="269"/>
        <v>#N/A</v>
      </c>
      <c r="AR657" t="e">
        <f t="shared" ca="1" si="269"/>
        <v>#N/A</v>
      </c>
      <c r="AS657" t="e">
        <f t="shared" ca="1" si="269"/>
        <v>#N/A</v>
      </c>
      <c r="AU657">
        <f t="shared" ref="AU657:AY666" ca="1" si="270" xml:space="preserve"> Bézier_DistanceFromY + SIN(INDEX(Bézier_DistanceStationary_Ang,AU$64)+(Bézier_t-0.5)*Circle_AngularWidth ) * INDEX(Bézier_DistanceStationary_Dist,AU$64)</f>
        <v>8.8806886567732946E-2</v>
      </c>
      <c r="AV657">
        <f t="shared" ca="1" si="270"/>
        <v>0.50962729697186582</v>
      </c>
      <c r="AW657" t="e">
        <f t="shared" ca="1" si="270"/>
        <v>#N/A</v>
      </c>
      <c r="AX657" t="e">
        <f t="shared" ca="1" si="270"/>
        <v>#N/A</v>
      </c>
      <c r="AY657" t="e">
        <f t="shared" ca="1" si="270"/>
        <v>#N/A</v>
      </c>
    </row>
    <row r="658" spans="2:51" x14ac:dyDescent="0.2">
      <c r="B658">
        <f xml:space="preserve"> (ROW()-ROW(Bézier_t)) / (ROWS(Bézier_t) - 1)</f>
        <v>0.28857421875</v>
      </c>
      <c r="C658">
        <f t="shared" si="268"/>
        <v>0.39496526987641123</v>
      </c>
      <c r="D658">
        <f t="shared" si="268"/>
        <v>0.41256151854765621</v>
      </c>
      <c r="E658">
        <f t="shared" si="247"/>
        <v>-0.39496526987641123</v>
      </c>
      <c r="G658">
        <f t="shared" si="253"/>
        <v>6.7109179740066954E-4</v>
      </c>
      <c r="H658">
        <f t="shared" si="254"/>
        <v>2.4857777729462714E-4</v>
      </c>
      <c r="J658">
        <f t="shared" si="248"/>
        <v>0.39594842516858281</v>
      </c>
      <c r="K658" t="b">
        <f t="shared" ca="1" si="265"/>
        <v>0</v>
      </c>
      <c r="P658">
        <f xml:space="preserve"> 1 + ROW() - ROW(Shading_Count)</f>
        <v>592</v>
      </c>
      <c r="Q658">
        <f t="shared" si="249"/>
        <v>1754</v>
      </c>
      <c r="R658">
        <f t="shared" si="250"/>
        <v>0.12177448035799898</v>
      </c>
      <c r="S658">
        <f t="shared" si="251"/>
        <v>0.75418029651033047</v>
      </c>
      <c r="T658">
        <f t="shared" si="252"/>
        <v>-0.12177448035799898</v>
      </c>
      <c r="AO658">
        <f t="shared" ca="1" si="269"/>
        <v>9.1433655643485906E-2</v>
      </c>
      <c r="AP658">
        <f t="shared" ca="1" si="269"/>
        <v>0.45911848411256267</v>
      </c>
      <c r="AQ658" t="e">
        <f t="shared" ca="1" si="269"/>
        <v>#N/A</v>
      </c>
      <c r="AR658" t="e">
        <f t="shared" ca="1" si="269"/>
        <v>#N/A</v>
      </c>
      <c r="AS658" t="e">
        <f t="shared" ca="1" si="269"/>
        <v>#N/A</v>
      </c>
      <c r="AU658">
        <f t="shared" ca="1" si="270"/>
        <v>8.8900236867852811E-2</v>
      </c>
      <c r="AV658">
        <f t="shared" ca="1" si="270"/>
        <v>0.51009688176313506</v>
      </c>
      <c r="AW658" t="e">
        <f t="shared" ca="1" si="270"/>
        <v>#N/A</v>
      </c>
      <c r="AX658" t="e">
        <f t="shared" ca="1" si="270"/>
        <v>#N/A</v>
      </c>
      <c r="AY658" t="e">
        <f t="shared" ca="1" si="270"/>
        <v>#N/A</v>
      </c>
    </row>
    <row r="659" spans="2:51" x14ac:dyDescent="0.2">
      <c r="B659">
        <f xml:space="preserve"> (ROW()-ROW(Bézier_t)) / (ROWS(Bézier_t) - 1)</f>
        <v>0.2890625</v>
      </c>
      <c r="C659">
        <f t="shared" si="268"/>
        <v>0.39519646167755129</v>
      </c>
      <c r="D659">
        <f t="shared" si="268"/>
        <v>0.41319072124910367</v>
      </c>
      <c r="E659">
        <f t="shared" si="247"/>
        <v>-0.39519646167755129</v>
      </c>
      <c r="G659">
        <f t="shared" si="253"/>
        <v>6.7033252078588321E-4</v>
      </c>
      <c r="H659">
        <f t="shared" si="254"/>
        <v>2.4858594803707441E-4</v>
      </c>
      <c r="J659">
        <f t="shared" si="248"/>
        <v>0.39622382719723753</v>
      </c>
      <c r="K659" t="b">
        <f t="shared" ca="1" si="265"/>
        <v>0</v>
      </c>
      <c r="P659">
        <f xml:space="preserve"> 1 + ROW() - ROW(Shading_Count)</f>
        <v>593</v>
      </c>
      <c r="Q659">
        <f t="shared" si="249"/>
        <v>297</v>
      </c>
      <c r="R659">
        <f t="shared" si="250"/>
        <v>0.26725501120090489</v>
      </c>
      <c r="S659">
        <f t="shared" si="251"/>
        <v>0.21424649640613797</v>
      </c>
      <c r="T659">
        <f t="shared" si="252"/>
        <v>-0.26725501120090489</v>
      </c>
      <c r="AO659">
        <f t="shared" ca="1" si="269"/>
        <v>9.1736084209230295E-2</v>
      </c>
      <c r="AP659">
        <f t="shared" ca="1" si="269"/>
        <v>0.45898998211303366</v>
      </c>
      <c r="AQ659" t="e">
        <f t="shared" ca="1" si="269"/>
        <v>#N/A</v>
      </c>
      <c r="AR659" t="e">
        <f t="shared" ca="1" si="269"/>
        <v>#N/A</v>
      </c>
      <c r="AS659" t="e">
        <f t="shared" ca="1" si="269"/>
        <v>#N/A</v>
      </c>
      <c r="AU659">
        <f t="shared" ca="1" si="270"/>
        <v>8.8993896496634139E-2</v>
      </c>
      <c r="AV659">
        <f t="shared" ca="1" si="270"/>
        <v>0.51056633538684393</v>
      </c>
      <c r="AW659" t="e">
        <f t="shared" ca="1" si="270"/>
        <v>#N/A</v>
      </c>
      <c r="AX659" t="e">
        <f t="shared" ca="1" si="270"/>
        <v>#N/A</v>
      </c>
      <c r="AY659" t="e">
        <f t="shared" ca="1" si="270"/>
        <v>#N/A</v>
      </c>
    </row>
    <row r="660" spans="2:51" x14ac:dyDescent="0.2">
      <c r="B660">
        <f xml:space="preserve"> (ROW()-ROW(Bézier_t)) / (ROWS(Bézier_t) - 1)</f>
        <v>0.28955078125</v>
      </c>
      <c r="C660">
        <f t="shared" si="268"/>
        <v>0.39542640457511885</v>
      </c>
      <c r="D660">
        <f t="shared" si="268"/>
        <v>0.4138195746474202</v>
      </c>
      <c r="E660">
        <f t="shared" si="247"/>
        <v>-0.39542640457511885</v>
      </c>
      <c r="G660">
        <f t="shared" si="253"/>
        <v>6.6957474020158106E-4</v>
      </c>
      <c r="H660">
        <f t="shared" si="254"/>
        <v>2.4859293811487399E-4</v>
      </c>
      <c r="J660">
        <f t="shared" si="248"/>
        <v>0.39649890001767263</v>
      </c>
      <c r="K660" t="b">
        <f t="shared" ca="1" si="265"/>
        <v>0</v>
      </c>
      <c r="P660">
        <f xml:space="preserve"> 1 + ROW() - ROW(Shading_Count)</f>
        <v>594</v>
      </c>
      <c r="Q660">
        <f t="shared" si="249"/>
        <v>1753</v>
      </c>
      <c r="R660">
        <f t="shared" si="250"/>
        <v>0.12221718728542336</v>
      </c>
      <c r="S660">
        <f t="shared" si="251"/>
        <v>0.75435395525472193</v>
      </c>
      <c r="T660">
        <f t="shared" si="252"/>
        <v>-0.12221718728542336</v>
      </c>
      <c r="AO660">
        <f t="shared" ca="1" si="269"/>
        <v>9.2038416835467443E-2</v>
      </c>
      <c r="AP660">
        <f t="shared" ca="1" si="269"/>
        <v>0.45886100009222358</v>
      </c>
      <c r="AQ660" t="e">
        <f t="shared" ca="1" si="269"/>
        <v>#N/A</v>
      </c>
      <c r="AR660" t="e">
        <f t="shared" ca="1" si="269"/>
        <v>#N/A</v>
      </c>
      <c r="AS660" t="e">
        <f t="shared" ca="1" si="269"/>
        <v>#N/A</v>
      </c>
      <c r="AU660">
        <f t="shared" ca="1" si="270"/>
        <v>8.9087865356125617E-2</v>
      </c>
      <c r="AV660">
        <f t="shared" ca="1" si="270"/>
        <v>0.51103565735202772</v>
      </c>
      <c r="AW660" t="e">
        <f t="shared" ca="1" si="270"/>
        <v>#N/A</v>
      </c>
      <c r="AX660" t="e">
        <f t="shared" ca="1" si="270"/>
        <v>#N/A</v>
      </c>
      <c r="AY660" t="e">
        <f t="shared" ca="1" si="270"/>
        <v>#N/A</v>
      </c>
    </row>
    <row r="661" spans="2:51" x14ac:dyDescent="0.2">
      <c r="B661">
        <f xml:space="preserve"> (ROW()-ROW(Bézier_t)) / (ROWS(Bézier_t) - 1)</f>
        <v>0.2900390625</v>
      </c>
      <c r="C661">
        <f t="shared" si="268"/>
        <v>0.39565509972162555</v>
      </c>
      <c r="D661">
        <f t="shared" si="268"/>
        <v>0.41444807815256657</v>
      </c>
      <c r="E661">
        <f t="shared" si="247"/>
        <v>-0.39565509972162555</v>
      </c>
      <c r="G661">
        <f t="shared" si="253"/>
        <v>6.6881845520065804E-4</v>
      </c>
      <c r="H661">
        <f t="shared" si="254"/>
        <v>2.4859874915348414E-4</v>
      </c>
      <c r="J661">
        <f t="shared" si="248"/>
        <v>0.39677364158738426</v>
      </c>
      <c r="K661" t="b">
        <f t="shared" ca="1" si="265"/>
        <v>0</v>
      </c>
      <c r="P661">
        <f xml:space="preserve"> 1 + ROW() - ROW(Shading_Count)</f>
        <v>595</v>
      </c>
      <c r="Q661">
        <f t="shared" si="249"/>
        <v>298</v>
      </c>
      <c r="R661">
        <f t="shared" si="250"/>
        <v>0.26790494821616451</v>
      </c>
      <c r="S661">
        <f t="shared" si="251"/>
        <v>0.21495298242532082</v>
      </c>
      <c r="T661">
        <f t="shared" si="252"/>
        <v>-0.26790494821616451</v>
      </c>
      <c r="AO661">
        <f t="shared" ca="1" si="269"/>
        <v>9.2340653206011786E-2</v>
      </c>
      <c r="AP661">
        <f t="shared" ca="1" si="269"/>
        <v>0.45873153818502471</v>
      </c>
      <c r="AQ661" t="e">
        <f t="shared" ca="1" si="269"/>
        <v>#N/A</v>
      </c>
      <c r="AR661" t="e">
        <f t="shared" ca="1" si="269"/>
        <v>#N/A</v>
      </c>
      <c r="AS661" t="e">
        <f t="shared" ca="1" si="269"/>
        <v>#N/A</v>
      </c>
      <c r="AU661">
        <f t="shared" ca="1" si="270"/>
        <v>8.9182143348052689E-2</v>
      </c>
      <c r="AV661">
        <f t="shared" ca="1" si="270"/>
        <v>0.51150484716785993</v>
      </c>
      <c r="AW661" t="e">
        <f t="shared" ca="1" si="270"/>
        <v>#N/A</v>
      </c>
      <c r="AX661" t="e">
        <f t="shared" ca="1" si="270"/>
        <v>#N/A</v>
      </c>
      <c r="AY661" t="e">
        <f t="shared" ca="1" si="270"/>
        <v>#N/A</v>
      </c>
    </row>
    <row r="662" spans="2:51" x14ac:dyDescent="0.2">
      <c r="B662">
        <f xml:space="preserve"> (ROW()-ROW(Bézier_t)) / (ROWS(Bézier_t) - 1)</f>
        <v>0.29052734375</v>
      </c>
      <c r="C662">
        <f t="shared" si="268"/>
        <v>0.39588254826958297</v>
      </c>
      <c r="D662">
        <f t="shared" si="268"/>
        <v>0.41507623117450376</v>
      </c>
      <c r="E662">
        <f t="shared" si="247"/>
        <v>-0.39588254826958297</v>
      </c>
      <c r="G662">
        <f t="shared" si="253"/>
        <v>6.6806366533195673E-4</v>
      </c>
      <c r="H662">
        <f t="shared" si="254"/>
        <v>2.4860338278136847E-4</v>
      </c>
      <c r="J662">
        <f t="shared" si="248"/>
        <v>0.39704804988031034</v>
      </c>
      <c r="K662" t="b">
        <f t="shared" ca="1" si="265"/>
        <v>0</v>
      </c>
      <c r="P662">
        <f xml:space="preserve"> 1 + ROW() - ROW(Shading_Count)</f>
        <v>596</v>
      </c>
      <c r="Q662">
        <f t="shared" si="249"/>
        <v>1752</v>
      </c>
      <c r="R662">
        <f t="shared" si="250"/>
        <v>0.1226599822228308</v>
      </c>
      <c r="S662">
        <f t="shared" si="251"/>
        <v>0.75452658025065833</v>
      </c>
      <c r="T662">
        <f t="shared" si="252"/>
        <v>-0.1226599822228308</v>
      </c>
      <c r="AO662">
        <f t="shared" ca="1" si="269"/>
        <v>9.2642793004778137E-2</v>
      </c>
      <c r="AP662">
        <f t="shared" ca="1" si="269"/>
        <v>0.4586015965268308</v>
      </c>
      <c r="AQ662" t="e">
        <f t="shared" ca="1" si="269"/>
        <v>#N/A</v>
      </c>
      <c r="AR662" t="e">
        <f t="shared" ca="1" si="269"/>
        <v>#N/A</v>
      </c>
      <c r="AS662" t="e">
        <f t="shared" ca="1" si="269"/>
        <v>#N/A</v>
      </c>
      <c r="AU662">
        <f t="shared" ca="1" si="270"/>
        <v>8.9276730373817559E-2</v>
      </c>
      <c r="AV662">
        <f t="shared" ca="1" si="270"/>
        <v>0.51197390434365209</v>
      </c>
      <c r="AW662" t="e">
        <f t="shared" ca="1" si="270"/>
        <v>#N/A</v>
      </c>
      <c r="AX662" t="e">
        <f t="shared" ca="1" si="270"/>
        <v>#N/A</v>
      </c>
      <c r="AY662" t="e">
        <f t="shared" ca="1" si="270"/>
        <v>#N/A</v>
      </c>
    </row>
    <row r="663" spans="2:51" x14ac:dyDescent="0.2">
      <c r="B663">
        <f xml:space="preserve"> (ROW()-ROW(Bézier_t)) / (ROWS(Bézier_t) - 1)</f>
        <v>0.291015625</v>
      </c>
      <c r="C663">
        <f t="shared" si="268"/>
        <v>0.39610875137150292</v>
      </c>
      <c r="D663">
        <f t="shared" si="268"/>
        <v>0.41570403312319276</v>
      </c>
      <c r="E663">
        <f t="shared" si="247"/>
        <v>-0.39610875137150292</v>
      </c>
      <c r="G663">
        <f t="shared" si="253"/>
        <v>6.6731037013964794E-4</v>
      </c>
      <c r="H663">
        <f t="shared" si="254"/>
        <v>2.4860684062970355E-4</v>
      </c>
      <c r="J663">
        <f t="shared" si="248"/>
        <v>0.39732212288672564</v>
      </c>
      <c r="K663" t="b">
        <f t="shared" ca="1" si="265"/>
        <v>0</v>
      </c>
      <c r="P663">
        <f xml:space="preserve"> 1 + ROW() - ROW(Shading_Count)</f>
        <v>597</v>
      </c>
      <c r="Q663">
        <f t="shared" si="249"/>
        <v>299</v>
      </c>
      <c r="R663">
        <f t="shared" si="250"/>
        <v>0.26855329633690422</v>
      </c>
      <c r="S663">
        <f t="shared" si="251"/>
        <v>0.21565929320289912</v>
      </c>
      <c r="T663">
        <f t="shared" si="252"/>
        <v>-0.26855329633690422</v>
      </c>
      <c r="AO663">
        <f t="shared" ca="1" si="269"/>
        <v>9.2944835915782467E-2</v>
      </c>
      <c r="AP663">
        <f t="shared" ca="1" si="269"/>
        <v>0.45847117525353764</v>
      </c>
      <c r="AQ663" t="e">
        <f t="shared" ca="1" si="269"/>
        <v>#N/A</v>
      </c>
      <c r="AR663" t="e">
        <f t="shared" ca="1" si="269"/>
        <v>#N/A</v>
      </c>
      <c r="AS663" t="e">
        <f t="shared" ca="1" si="269"/>
        <v>#N/A</v>
      </c>
      <c r="AU663">
        <f t="shared" ca="1" si="270"/>
        <v>8.9371626334499021E-2</v>
      </c>
      <c r="AV663">
        <f t="shared" ca="1" si="270"/>
        <v>0.51244282838885435</v>
      </c>
      <c r="AW663" t="e">
        <f t="shared" ca="1" si="270"/>
        <v>#N/A</v>
      </c>
      <c r="AX663" t="e">
        <f t="shared" ca="1" si="270"/>
        <v>#N/A</v>
      </c>
      <c r="AY663" t="e">
        <f t="shared" ca="1" si="270"/>
        <v>#N/A</v>
      </c>
    </row>
    <row r="664" spans="2:51" x14ac:dyDescent="0.2">
      <c r="B664">
        <f xml:space="preserve"> (ROW()-ROW(Bézier_t)) / (ROWS(Bézier_t) - 1)</f>
        <v>0.29150390625</v>
      </c>
      <c r="C664">
        <f t="shared" si="268"/>
        <v>0.39633371017989705</v>
      </c>
      <c r="D664">
        <f t="shared" si="268"/>
        <v>0.41633148340859449</v>
      </c>
      <c r="E664">
        <f t="shared" si="247"/>
        <v>-0.39633371017989705</v>
      </c>
      <c r="G664">
        <f t="shared" si="253"/>
        <v>6.6655856916314558E-4</v>
      </c>
      <c r="H664">
        <f t="shared" si="254"/>
        <v>2.4860912433243834E-4</v>
      </c>
      <c r="J664">
        <f t="shared" si="248"/>
        <v>0.39759585861313779</v>
      </c>
      <c r="K664" t="b">
        <f t="shared" ca="1" si="265"/>
        <v>0</v>
      </c>
      <c r="P664">
        <f xml:space="preserve"> 1 + ROW() - ROW(Shading_Count)</f>
        <v>598</v>
      </c>
      <c r="Q664">
        <f t="shared" si="249"/>
        <v>1751</v>
      </c>
      <c r="R664">
        <f t="shared" si="250"/>
        <v>0.12310286401771002</v>
      </c>
      <c r="S664">
        <f t="shared" si="251"/>
        <v>0.75469817208817835</v>
      </c>
      <c r="T664">
        <f t="shared" si="252"/>
        <v>-0.12310286401771002</v>
      </c>
      <c r="AO664">
        <f t="shared" ca="1" si="269"/>
        <v>9.3246781623141956E-2</v>
      </c>
      <c r="AP664">
        <f t="shared" ca="1" si="269"/>
        <v>0.45834027450154252</v>
      </c>
      <c r="AQ664" t="e">
        <f t="shared" ca="1" si="269"/>
        <v>#N/A</v>
      </c>
      <c r="AR664" t="e">
        <f t="shared" ca="1" si="269"/>
        <v>#N/A</v>
      </c>
      <c r="AS664" t="e">
        <f t="shared" ca="1" si="269"/>
        <v>#N/A</v>
      </c>
      <c r="AU664">
        <f t="shared" ca="1" si="270"/>
        <v>8.946683113085302E-2</v>
      </c>
      <c r="AV664">
        <f t="shared" ca="1" si="270"/>
        <v>0.51291161881305625</v>
      </c>
      <c r="AW664" t="e">
        <f t="shared" ca="1" si="270"/>
        <v>#N/A</v>
      </c>
      <c r="AX664" t="e">
        <f t="shared" ca="1" si="270"/>
        <v>#N/A</v>
      </c>
      <c r="AY664" t="e">
        <f t="shared" ca="1" si="270"/>
        <v>#N/A</v>
      </c>
    </row>
    <row r="665" spans="2:51" x14ac:dyDescent="0.2">
      <c r="B665">
        <f xml:space="preserve"> (ROW()-ROW(Bézier_t)) / (ROWS(Bézier_t) - 1)</f>
        <v>0.2919921875</v>
      </c>
      <c r="C665">
        <f t="shared" si="268"/>
        <v>0.3965574258472771</v>
      </c>
      <c r="D665">
        <f t="shared" si="268"/>
        <v>0.41695858144066977</v>
      </c>
      <c r="E665">
        <f t="shared" si="247"/>
        <v>-0.3965574258472771</v>
      </c>
      <c r="G665">
        <f t="shared" si="253"/>
        <v>6.6580826193731694E-4</v>
      </c>
      <c r="H665">
        <f t="shared" si="254"/>
        <v>2.4861023552628686E-4</v>
      </c>
      <c r="J665">
        <f t="shared" si="248"/>
        <v>0.39786925508218335</v>
      </c>
      <c r="K665" t="b">
        <f t="shared" ca="1" si="265"/>
        <v>0</v>
      </c>
      <c r="P665">
        <f xml:space="preserve"> 1 + ROW() - ROW(Shading_Count)</f>
        <v>599</v>
      </c>
      <c r="Q665">
        <f t="shared" si="249"/>
        <v>300</v>
      </c>
      <c r="R665">
        <f t="shared" si="250"/>
        <v>0.26920005671563563</v>
      </c>
      <c r="S665">
        <f t="shared" si="251"/>
        <v>0.21636542814883372</v>
      </c>
      <c r="T665">
        <f t="shared" si="252"/>
        <v>-0.26920005671563563</v>
      </c>
      <c r="AO665">
        <f t="shared" ca="1" si="269"/>
        <v>9.3548629811075451E-2</v>
      </c>
      <c r="AP665">
        <f t="shared" ca="1" si="269"/>
        <v>0.45820889440774415</v>
      </c>
      <c r="AQ665" t="e">
        <f t="shared" ca="1" si="269"/>
        <v>#N/A</v>
      </c>
      <c r="AR665" t="e">
        <f t="shared" ca="1" si="269"/>
        <v>#N/A</v>
      </c>
      <c r="AS665" t="e">
        <f t="shared" ca="1" si="269"/>
        <v>#N/A</v>
      </c>
      <c r="AU665">
        <f t="shared" ca="1" si="270"/>
        <v>8.9562344663312254E-2</v>
      </c>
      <c r="AV665">
        <f t="shared" ca="1" si="270"/>
        <v>0.51338027512598683</v>
      </c>
      <c r="AW665" t="e">
        <f t="shared" ca="1" si="270"/>
        <v>#N/A</v>
      </c>
      <c r="AX665" t="e">
        <f t="shared" ca="1" si="270"/>
        <v>#N/A</v>
      </c>
      <c r="AY665" t="e">
        <f t="shared" ca="1" si="270"/>
        <v>#N/A</v>
      </c>
    </row>
    <row r="666" spans="2:51" x14ac:dyDescent="0.2">
      <c r="B666">
        <f xml:space="preserve"> (ROW()-ROW(Bézier_t)) / (ROWS(Bézier_t) - 1)</f>
        <v>0.29248046875</v>
      </c>
      <c r="C666">
        <f t="shared" si="268"/>
        <v>0.39677989952615467</v>
      </c>
      <c r="D666">
        <f t="shared" si="268"/>
        <v>0.41758532662937969</v>
      </c>
      <c r="E666">
        <f t="shared" si="247"/>
        <v>-0.39677989952615467</v>
      </c>
      <c r="G666">
        <f t="shared" si="253"/>
        <v>6.6505944799269824E-4</v>
      </c>
      <c r="H666">
        <f t="shared" si="254"/>
        <v>2.4861017585089761E-4</v>
      </c>
      <c r="J666">
        <f t="shared" si="248"/>
        <v>0.39814231033252506</v>
      </c>
      <c r="K666" t="b">
        <f t="shared" ca="1" si="265"/>
        <v>0</v>
      </c>
      <c r="P666">
        <f xml:space="preserve"> 1 + ROW() - ROW(Shading_Count)</f>
        <v>600</v>
      </c>
      <c r="Q666">
        <f t="shared" si="249"/>
        <v>1750</v>
      </c>
      <c r="R666">
        <f t="shared" si="250"/>
        <v>0.1235458315175493</v>
      </c>
      <c r="S666">
        <f t="shared" si="251"/>
        <v>0.75486873135732135</v>
      </c>
      <c r="T666">
        <f t="shared" si="252"/>
        <v>-0.1235458315175493</v>
      </c>
      <c r="AO666">
        <f t="shared" ca="1" si="269"/>
        <v>9.3850380163903957E-2</v>
      </c>
      <c r="AP666">
        <f t="shared" ca="1" si="269"/>
        <v>0.45807703510954251</v>
      </c>
      <c r="AQ666" t="e">
        <f t="shared" ca="1" si="269"/>
        <v>#N/A</v>
      </c>
      <c r="AR666" t="e">
        <f t="shared" ca="1" si="269"/>
        <v>#N/A</v>
      </c>
      <c r="AS666" t="e">
        <f t="shared" ca="1" si="269"/>
        <v>#N/A</v>
      </c>
      <c r="AU666">
        <f t="shared" ca="1" si="270"/>
        <v>8.9658166831986796E-2</v>
      </c>
      <c r="AV666">
        <f t="shared" ca="1" si="270"/>
        <v>0.51384879683751583</v>
      </c>
      <c r="AW666" t="e">
        <f t="shared" ca="1" si="270"/>
        <v>#N/A</v>
      </c>
      <c r="AX666" t="e">
        <f t="shared" ca="1" si="270"/>
        <v>#N/A</v>
      </c>
      <c r="AY666" t="e">
        <f t="shared" ca="1" si="270"/>
        <v>#N/A</v>
      </c>
    </row>
    <row r="667" spans="2:51" x14ac:dyDescent="0.2">
      <c r="B667">
        <f xml:space="preserve"> (ROW()-ROW(Bézier_t)) / (ROWS(Bézier_t) - 1)</f>
        <v>0.29296875</v>
      </c>
      <c r="C667">
        <f t="shared" si="268"/>
        <v>0.3970011323690415</v>
      </c>
      <c r="D667">
        <f t="shared" si="268"/>
        <v>0.41821171838468507</v>
      </c>
      <c r="E667">
        <f t="shared" ref="E667:E730" si="271" xml:space="preserve"> -Bézier_X</f>
        <v>-0.3970011323690415</v>
      </c>
      <c r="G667">
        <f t="shared" si="253"/>
        <v>6.6431212685479535E-4</v>
      </c>
      <c r="H667">
        <f t="shared" si="254"/>
        <v>2.4860894694847297E-4</v>
      </c>
      <c r="J667">
        <f t="shared" ref="J667:J730" si="272" xml:space="preserve"> SQRT( (Bézier_X-Bézier_DistanceFromX)^2 + (Bézier_Y-Bézier_DistanceFromY)^2 )</f>
        <v>0.39841502241874915</v>
      </c>
      <c r="K667" t="b">
        <f t="shared" ca="1" si="265"/>
        <v>0</v>
      </c>
      <c r="P667">
        <f xml:space="preserve"> 1 + ROW() - ROW(Shading_Count)</f>
        <v>601</v>
      </c>
      <c r="Q667">
        <f t="shared" ref="Q667:Q730" si="273" xml:space="preserve"> IF(MOD(Shading_Count,2)=1, (Shading_Count+1)/2, ROWS(Bézier_t)+1-Shading_Count/2)</f>
        <v>301</v>
      </c>
      <c r="R667">
        <f t="shared" ref="R667:R730" si="274" xml:space="preserve"> INDEX(Bézier_X, Shading_Bezier_Row )</f>
        <v>0.26984523050487047</v>
      </c>
      <c r="S667">
        <f t="shared" ref="S667:S730" si="275" xml:space="preserve"> INDEX(Bézier_Y, Shading_Bezier_Row )</f>
        <v>0.21707138667308565</v>
      </c>
      <c r="T667">
        <f t="shared" ref="T667:T730" si="276" xml:space="preserve"> -Shading_X</f>
        <v>-0.26984523050487047</v>
      </c>
      <c r="AO667">
        <f t="shared" ref="AO667:AS676" ca="1" si="277" xml:space="preserve"> Bézier_DistanceFromX + COS(INDEX(Bézier_DistanceStationary_Ang,AO$64)+(Bézier_t-0.5)*Circle_AngularWidth ) * INDEX(Bézier_DistanceStationary_Dist,AO$64)</f>
        <v>9.4152032366050603E-2</v>
      </c>
      <c r="AP667">
        <f t="shared" ca="1" si="277"/>
        <v>0.4579446967448389</v>
      </c>
      <c r="AQ667" t="e">
        <f t="shared" ca="1" si="277"/>
        <v>#N/A</v>
      </c>
      <c r="AR667" t="e">
        <f t="shared" ca="1" si="277"/>
        <v>#N/A</v>
      </c>
      <c r="AS667" t="e">
        <f t="shared" ca="1" si="277"/>
        <v>#N/A</v>
      </c>
      <c r="AU667">
        <f t="shared" ref="AU667:AY676" ca="1" si="278" xml:space="preserve"> Bézier_DistanceFromY + SIN(INDEX(Bézier_DistanceStationary_Ang,AU$64)+(Bézier_t-0.5)*Circle_AngularWidth ) * INDEX(Bézier_DistanceStationary_Dist,AU$64)</f>
        <v>8.9754297536663807E-2</v>
      </c>
      <c r="AV667">
        <f t="shared" ca="1" si="278"/>
        <v>0.51431718345765332</v>
      </c>
      <c r="AW667" t="e">
        <f t="shared" ca="1" si="278"/>
        <v>#N/A</v>
      </c>
      <c r="AX667" t="e">
        <f t="shared" ca="1" si="278"/>
        <v>#N/A</v>
      </c>
      <c r="AY667" t="e">
        <f t="shared" ca="1" si="278"/>
        <v>#N/A</v>
      </c>
    </row>
    <row r="668" spans="2:51" x14ac:dyDescent="0.2">
      <c r="B668">
        <f xml:space="preserve"> (ROW()-ROW(Bézier_t)) / (ROWS(Bézier_t) - 1)</f>
        <v>0.29345703125</v>
      </c>
      <c r="C668">
        <f t="shared" si="268"/>
        <v>0.39722112552844924</v>
      </c>
      <c r="D668">
        <f t="shared" si="268"/>
        <v>0.41883775611654683</v>
      </c>
      <c r="E668">
        <f t="shared" si="271"/>
        <v>-0.39722112552844924</v>
      </c>
      <c r="G668">
        <f t="shared" si="253"/>
        <v>6.6356629804475271E-4</v>
      </c>
      <c r="H668">
        <f t="shared" si="254"/>
        <v>2.4860655046413609E-4</v>
      </c>
      <c r="J668">
        <f t="shared" si="272"/>
        <v>0.39868738941126364</v>
      </c>
      <c r="K668" t="b">
        <f t="shared" ca="1" si="265"/>
        <v>0</v>
      </c>
      <c r="P668">
        <f xml:space="preserve"> 1 + ROW() - ROW(Shading_Count)</f>
        <v>602</v>
      </c>
      <c r="Q668">
        <f t="shared" si="273"/>
        <v>1749</v>
      </c>
      <c r="R668">
        <f t="shared" si="274"/>
        <v>0.12398888356983662</v>
      </c>
      <c r="S668">
        <f t="shared" si="275"/>
        <v>0.75503825864812624</v>
      </c>
      <c r="T668">
        <f t="shared" si="276"/>
        <v>-0.12398888356983662</v>
      </c>
      <c r="AO668">
        <f t="shared" ca="1" si="277"/>
        <v>9.4453586102041243E-2</v>
      </c>
      <c r="AP668">
        <f t="shared" ca="1" si="277"/>
        <v>0.4578118794520355</v>
      </c>
      <c r="AQ668" t="e">
        <f t="shared" ca="1" si="277"/>
        <v>#N/A</v>
      </c>
      <c r="AR668" t="e">
        <f t="shared" ca="1" si="277"/>
        <v>#N/A</v>
      </c>
      <c r="AS668" t="e">
        <f t="shared" ca="1" si="277"/>
        <v>#N/A</v>
      </c>
      <c r="AU668">
        <f t="shared" ca="1" si="278"/>
        <v>8.9850736676807763E-2</v>
      </c>
      <c r="AV668">
        <f t="shared" ca="1" si="278"/>
        <v>0.5147854344965509</v>
      </c>
      <c r="AW668" t="e">
        <f t="shared" ca="1" si="278"/>
        <v>#N/A</v>
      </c>
      <c r="AX668" t="e">
        <f t="shared" ca="1" si="278"/>
        <v>#N/A</v>
      </c>
      <c r="AY668" t="e">
        <f t="shared" ca="1" si="278"/>
        <v>#N/A</v>
      </c>
    </row>
    <row r="669" spans="2:51" x14ac:dyDescent="0.2">
      <c r="B669">
        <f xml:space="preserve"> (ROW()-ROW(Bézier_t)) / (ROWS(Bézier_t) - 1)</f>
        <v>0.2939453125</v>
      </c>
      <c r="C669">
        <f t="shared" si="268"/>
        <v>0.39743988015688958</v>
      </c>
      <c r="D669">
        <f t="shared" si="268"/>
        <v>0.41946343923492596</v>
      </c>
      <c r="E669">
        <f t="shared" si="271"/>
        <v>-0.39743988015688958</v>
      </c>
      <c r="G669">
        <f t="shared" ref="G669:G732" si="279" xml:space="preserve"> SQRT( ($C669-$C668)^2 + ($D669-$D668)^2 )</f>
        <v>6.628219610790685E-4</v>
      </c>
      <c r="H669">
        <f t="shared" ref="H669:H732" si="280" xml:space="preserve"> AVERAGE($C669,$C668) * ($D669-$D668)</f>
        <v>2.486029880457483E-4</v>
      </c>
      <c r="J669">
        <f t="shared" si="272"/>
        <v>0.39895940939619701</v>
      </c>
      <c r="K669" t="b">
        <f t="shared" ca="1" si="265"/>
        <v>0</v>
      </c>
      <c r="P669">
        <f xml:space="preserve"> 1 + ROW() - ROW(Shading_Count)</f>
        <v>603</v>
      </c>
      <c r="Q669">
        <f t="shared" si="273"/>
        <v>302</v>
      </c>
      <c r="R669">
        <f t="shared" si="274"/>
        <v>0.27048881885712039</v>
      </c>
      <c r="S669">
        <f t="shared" si="275"/>
        <v>0.21777716818561574</v>
      </c>
      <c r="T669">
        <f t="shared" si="276"/>
        <v>-0.27048881885712039</v>
      </c>
      <c r="AO669">
        <f t="shared" ca="1" si="277"/>
        <v>9.4755041056504688E-2</v>
      </c>
      <c r="AP669">
        <f t="shared" ca="1" si="277"/>
        <v>0.45767858337003536</v>
      </c>
      <c r="AQ669" t="e">
        <f t="shared" ca="1" si="277"/>
        <v>#N/A</v>
      </c>
      <c r="AR669" t="e">
        <f t="shared" ca="1" si="277"/>
        <v>#N/A</v>
      </c>
      <c r="AS669" t="e">
        <f t="shared" ca="1" si="277"/>
        <v>#N/A</v>
      </c>
      <c r="AU669">
        <f t="shared" ca="1" si="278"/>
        <v>8.9947484151560619E-2</v>
      </c>
      <c r="AV669">
        <f t="shared" ca="1" si="278"/>
        <v>0.51525354946450175</v>
      </c>
      <c r="AW669" t="e">
        <f t="shared" ca="1" si="278"/>
        <v>#N/A</v>
      </c>
      <c r="AX669" t="e">
        <f t="shared" ca="1" si="278"/>
        <v>#N/A</v>
      </c>
      <c r="AY669" t="e">
        <f t="shared" ca="1" si="278"/>
        <v>#N/A</v>
      </c>
    </row>
    <row r="670" spans="2:51" x14ac:dyDescent="0.2">
      <c r="B670">
        <f xml:space="preserve"> (ROW()-ROW(Bézier_t)) / (ROWS(Bézier_t) - 1)</f>
        <v>0.29443359375</v>
      </c>
      <c r="C670">
        <f t="shared" si="268"/>
        <v>0.39765739740687428</v>
      </c>
      <c r="D670">
        <f t="shared" si="268"/>
        <v>0.42008876714978338</v>
      </c>
      <c r="E670">
        <f t="shared" si="271"/>
        <v>-0.39765739740687428</v>
      </c>
      <c r="G670">
        <f t="shared" si="279"/>
        <v>6.6207911546947034E-4</v>
      </c>
      <c r="H670">
        <f t="shared" si="280"/>
        <v>2.4859826134388023E-4</v>
      </c>
      <c r="J670">
        <f t="shared" si="272"/>
        <v>0.39923108047529737</v>
      </c>
      <c r="K670" t="b">
        <f t="shared" ca="1" si="265"/>
        <v>0</v>
      </c>
      <c r="P670">
        <f xml:space="preserve"> 1 + ROW() - ROW(Shading_Count)</f>
        <v>604</v>
      </c>
      <c r="Q670">
        <f t="shared" si="273"/>
        <v>1748</v>
      </c>
      <c r="R670">
        <f t="shared" si="274"/>
        <v>0.12443201902206064</v>
      </c>
      <c r="S670">
        <f t="shared" si="275"/>
        <v>0.75520675455063224</v>
      </c>
      <c r="T670">
        <f t="shared" si="276"/>
        <v>-0.12443201902206064</v>
      </c>
      <c r="AO670">
        <f t="shared" ca="1" si="277"/>
        <v>9.5056396914173114E-2</v>
      </c>
      <c r="AP670">
        <f t="shared" ca="1" si="277"/>
        <v>0.45754480863824237</v>
      </c>
      <c r="AQ670" t="e">
        <f t="shared" ca="1" si="277"/>
        <v>#N/A</v>
      </c>
      <c r="AR670" t="e">
        <f t="shared" ca="1" si="277"/>
        <v>#N/A</v>
      </c>
      <c r="AS670" t="e">
        <f t="shared" ca="1" si="277"/>
        <v>#N/A</v>
      </c>
      <c r="AU670">
        <f t="shared" ca="1" si="278"/>
        <v>9.0044539859741812E-2</v>
      </c>
      <c r="AV670">
        <f t="shared" ca="1" si="278"/>
        <v>0.51572152787194159</v>
      </c>
      <c r="AW670" t="e">
        <f t="shared" ca="1" si="278"/>
        <v>#N/A</v>
      </c>
      <c r="AX670" t="e">
        <f t="shared" ca="1" si="278"/>
        <v>#N/A</v>
      </c>
      <c r="AY670" t="e">
        <f t="shared" ca="1" si="278"/>
        <v>#N/A</v>
      </c>
    </row>
    <row r="671" spans="2:51" x14ac:dyDescent="0.2">
      <c r="B671">
        <f xml:space="preserve"> (ROW()-ROW(Bézier_t)) / (ROWS(Bézier_t) - 1)</f>
        <v>0.294921875</v>
      </c>
      <c r="C671">
        <f t="shared" ref="C671:D690" si="281" xml:space="preserve"> ((a_*Bézier_t+b_)*Bézier_t+c_)*Bézier_t+Control0</f>
        <v>0.39787367843091492</v>
      </c>
      <c r="D671">
        <f t="shared" si="281"/>
        <v>0.42071373927107997</v>
      </c>
      <c r="E671">
        <f t="shared" si="271"/>
        <v>-0.39787367843091492</v>
      </c>
      <c r="G671">
        <f t="shared" si="279"/>
        <v>6.6133776072293269E-4</v>
      </c>
      <c r="H671">
        <f t="shared" si="280"/>
        <v>2.4859237201184891E-4</v>
      </c>
      <c r="J671">
        <f t="shared" si="272"/>
        <v>0.39950240076583221</v>
      </c>
      <c r="K671" t="b">
        <f t="shared" ca="1" si="265"/>
        <v>0</v>
      </c>
      <c r="P671">
        <f xml:space="preserve"> 1 + ROW() - ROW(Shading_Count)</f>
        <v>605</v>
      </c>
      <c r="Q671">
        <f t="shared" si="273"/>
        <v>303</v>
      </c>
      <c r="R671">
        <f t="shared" si="274"/>
        <v>0.2711308229248971</v>
      </c>
      <c r="S671">
        <f t="shared" si="275"/>
        <v>0.218482772096385</v>
      </c>
      <c r="T671">
        <f t="shared" si="276"/>
        <v>-0.2711308229248971</v>
      </c>
      <c r="AO671">
        <f t="shared" ca="1" si="277"/>
        <v>9.5357653359882236E-2</v>
      </c>
      <c r="AP671">
        <f t="shared" ca="1" si="277"/>
        <v>0.45741055539656089</v>
      </c>
      <c r="AQ671" t="e">
        <f t="shared" ca="1" si="277"/>
        <v>#N/A</v>
      </c>
      <c r="AR671" t="e">
        <f t="shared" ca="1" si="277"/>
        <v>#N/A</v>
      </c>
      <c r="AS671" t="e">
        <f t="shared" ca="1" si="277"/>
        <v>#N/A</v>
      </c>
      <c r="AU671">
        <f t="shared" ca="1" si="278"/>
        <v>9.0141903699848591E-2</v>
      </c>
      <c r="AV671">
        <f t="shared" ca="1" si="278"/>
        <v>0.51618936922944891</v>
      </c>
      <c r="AW671" t="e">
        <f t="shared" ca="1" si="278"/>
        <v>#N/A</v>
      </c>
      <c r="AX671" t="e">
        <f t="shared" ca="1" si="278"/>
        <v>#N/A</v>
      </c>
      <c r="AY671" t="e">
        <f t="shared" ca="1" si="278"/>
        <v>#N/A</v>
      </c>
    </row>
    <row r="672" spans="2:51" x14ac:dyDescent="0.2">
      <c r="B672">
        <f xml:space="preserve"> (ROW()-ROW(Bézier_t)) / (ROWS(Bézier_t) - 1)</f>
        <v>0.29541015625</v>
      </c>
      <c r="C672">
        <f t="shared" si="281"/>
        <v>0.39808872438152326</v>
      </c>
      <c r="D672">
        <f t="shared" si="281"/>
        <v>0.42133835500877664</v>
      </c>
      <c r="E672">
        <f t="shared" si="271"/>
        <v>-0.39808872438152326</v>
      </c>
      <c r="G672">
        <f t="shared" si="279"/>
        <v>6.6059789634194844E-4</v>
      </c>
      <c r="H672">
        <f t="shared" si="280"/>
        <v>2.4858532170575514E-4</v>
      </c>
      <c r="J672">
        <f t="shared" si="272"/>
        <v>0.39977336840048894</v>
      </c>
      <c r="K672" t="b">
        <f t="shared" ca="1" si="265"/>
        <v>0</v>
      </c>
      <c r="P672">
        <f xml:space="preserve"> 1 + ROW() - ROW(Shading_Count)</f>
        <v>606</v>
      </c>
      <c r="Q672">
        <f t="shared" si="273"/>
        <v>1747</v>
      </c>
      <c r="R672">
        <f t="shared" si="274"/>
        <v>0.12487523672170929</v>
      </c>
      <c r="S672">
        <f t="shared" si="275"/>
        <v>0.75537421965487828</v>
      </c>
      <c r="T672">
        <f t="shared" si="276"/>
        <v>-0.12487523672170929</v>
      </c>
      <c r="AO672">
        <f t="shared" ca="1" si="277"/>
        <v>9.5658810078571743E-2</v>
      </c>
      <c r="AP672">
        <f t="shared" ca="1" si="277"/>
        <v>0.45727582378539572</v>
      </c>
      <c r="AQ672" t="e">
        <f t="shared" ca="1" si="277"/>
        <v>#N/A</v>
      </c>
      <c r="AR672" t="e">
        <f t="shared" ca="1" si="277"/>
        <v>#N/A</v>
      </c>
      <c r="AS672" t="e">
        <f t="shared" ca="1" si="277"/>
        <v>#N/A</v>
      </c>
      <c r="AU672">
        <f t="shared" ca="1" si="278"/>
        <v>9.023957557005563E-2</v>
      </c>
      <c r="AV672">
        <f t="shared" ca="1" si="278"/>
        <v>0.51665707304774544</v>
      </c>
      <c r="AW672" t="e">
        <f t="shared" ca="1" si="278"/>
        <v>#N/A</v>
      </c>
      <c r="AX672" t="e">
        <f t="shared" ca="1" si="278"/>
        <v>#N/A</v>
      </c>
      <c r="AY672" t="e">
        <f t="shared" ca="1" si="278"/>
        <v>#N/A</v>
      </c>
    </row>
    <row r="673" spans="2:51" x14ac:dyDescent="0.2">
      <c r="B673">
        <f xml:space="preserve"> (ROW()-ROW(Bézier_t)) / (ROWS(Bézier_t) - 1)</f>
        <v>0.2958984375</v>
      </c>
      <c r="C673">
        <f t="shared" si="281"/>
        <v>0.39830253641121094</v>
      </c>
      <c r="D673">
        <f t="shared" si="281"/>
        <v>0.42196261377283439</v>
      </c>
      <c r="E673">
        <f t="shared" si="271"/>
        <v>-0.39830253641121094</v>
      </c>
      <c r="G673">
        <f t="shared" si="279"/>
        <v>6.59859521824209E-4</v>
      </c>
      <c r="H673">
        <f t="shared" si="280"/>
        <v>2.4857711208443282E-4</v>
      </c>
      <c r="J673">
        <f t="shared" si="272"/>
        <v>0.40004398152727588</v>
      </c>
      <c r="K673" t="b">
        <f t="shared" ca="1" si="265"/>
        <v>0</v>
      </c>
      <c r="P673">
        <f xml:space="preserve"> 1 + ROW() - ROW(Shading_Count)</f>
        <v>607</v>
      </c>
      <c r="Q673">
        <f t="shared" si="273"/>
        <v>304</v>
      </c>
      <c r="R673">
        <f t="shared" si="274"/>
        <v>0.27177124386071233</v>
      </c>
      <c r="S673">
        <f t="shared" si="275"/>
        <v>0.21918819781535431</v>
      </c>
      <c r="T673">
        <f t="shared" si="276"/>
        <v>-0.27177124386071233</v>
      </c>
      <c r="AO673">
        <f t="shared" ca="1" si="277"/>
        <v>9.5959866755285783E-2</v>
      </c>
      <c r="AP673">
        <f t="shared" ca="1" si="277"/>
        <v>0.45714061394565209</v>
      </c>
      <c r="AQ673" t="e">
        <f t="shared" ca="1" si="277"/>
        <v>#N/A</v>
      </c>
      <c r="AR673" t="e">
        <f t="shared" ca="1" si="277"/>
        <v>#N/A</v>
      </c>
      <c r="AS673" t="e">
        <f t="shared" ca="1" si="277"/>
        <v>#N/A</v>
      </c>
      <c r="AU673">
        <f t="shared" ca="1" si="278"/>
        <v>9.0337555368215805E-2</v>
      </c>
      <c r="AV673">
        <f t="shared" ca="1" si="278"/>
        <v>0.51712463883769666</v>
      </c>
      <c r="AW673" t="e">
        <f t="shared" ca="1" si="278"/>
        <v>#N/A</v>
      </c>
      <c r="AX673" t="e">
        <f t="shared" ca="1" si="278"/>
        <v>#N/A</v>
      </c>
      <c r="AY673" t="e">
        <f t="shared" ca="1" si="278"/>
        <v>#N/A</v>
      </c>
    </row>
    <row r="674" spans="2:51" x14ac:dyDescent="0.2">
      <c r="B674">
        <f xml:space="preserve"> (ROW()-ROW(Bézier_t)) / (ROWS(Bézier_t) - 1)</f>
        <v>0.29638671875</v>
      </c>
      <c r="C674">
        <f t="shared" si="281"/>
        <v>0.39851511567248965</v>
      </c>
      <c r="D674">
        <f t="shared" si="281"/>
        <v>0.42258651497321414</v>
      </c>
      <c r="E674">
        <f t="shared" si="271"/>
        <v>-0.39851511567248965</v>
      </c>
      <c r="G674">
        <f t="shared" si="279"/>
        <v>6.5912263666262924E-4</v>
      </c>
      <c r="H674">
        <f t="shared" si="280"/>
        <v>2.4856774480939764E-4</v>
      </c>
      <c r="J674">
        <f t="shared" si="272"/>
        <v>0.40031423830942348</v>
      </c>
      <c r="K674" t="b">
        <f t="shared" ca="1" si="265"/>
        <v>0</v>
      </c>
      <c r="P674">
        <f xml:space="preserve"> 1 + ROW() - ROW(Shading_Count)</f>
        <v>608</v>
      </c>
      <c r="Q674">
        <f t="shared" si="273"/>
        <v>1746</v>
      </c>
      <c r="R674">
        <f t="shared" si="274"/>
        <v>0.12531853551627128</v>
      </c>
      <c r="S674">
        <f t="shared" si="275"/>
        <v>0.75554065455090336</v>
      </c>
      <c r="T674">
        <f t="shared" si="276"/>
        <v>-0.12531853551627128</v>
      </c>
      <c r="AO674">
        <f t="shared" ca="1" si="277"/>
        <v>9.6260823075172988E-2</v>
      </c>
      <c r="AP674">
        <f t="shared" ca="1" si="277"/>
        <v>0.4570049260187351</v>
      </c>
      <c r="AQ674" t="e">
        <f t="shared" ca="1" si="277"/>
        <v>#N/A</v>
      </c>
      <c r="AR674" t="e">
        <f t="shared" ca="1" si="277"/>
        <v>#N/A</v>
      </c>
      <c r="AS674" t="e">
        <f t="shared" ca="1" si="277"/>
        <v>#N/A</v>
      </c>
      <c r="AU674">
        <f t="shared" ca="1" si="278"/>
        <v>9.0435842991859805E-2</v>
      </c>
      <c r="AV674">
        <f t="shared" ca="1" si="278"/>
        <v>0.51759206611031261</v>
      </c>
      <c r="AW674" t="e">
        <f t="shared" ca="1" si="278"/>
        <v>#N/A</v>
      </c>
      <c r="AX674" t="e">
        <f t="shared" ca="1" si="278"/>
        <v>#N/A</v>
      </c>
      <c r="AY674" t="e">
        <f t="shared" ca="1" si="278"/>
        <v>#N/A</v>
      </c>
    </row>
    <row r="675" spans="2:51" x14ac:dyDescent="0.2">
      <c r="B675">
        <f xml:space="preserve"> (ROW()-ROW(Bézier_t)) / (ROWS(Bézier_t) - 1)</f>
        <v>0.296875</v>
      </c>
      <c r="C675">
        <f t="shared" si="281"/>
        <v>0.39872646331787115</v>
      </c>
      <c r="D675">
        <f t="shared" si="281"/>
        <v>0.42321005801987677</v>
      </c>
      <c r="E675">
        <f t="shared" si="271"/>
        <v>-0.39872646331787115</v>
      </c>
      <c r="G675">
        <f t="shared" si="279"/>
        <v>6.58387240345383E-4</v>
      </c>
      <c r="H675">
        <f t="shared" si="280"/>
        <v>2.4855722154488465E-4</v>
      </c>
      <c r="J675">
        <f t="shared" si="272"/>
        <v>0.40058413692528677</v>
      </c>
      <c r="K675" t="b">
        <f t="shared" ca="1" si="265"/>
        <v>0</v>
      </c>
      <c r="P675">
        <f xml:space="preserve"> 1 + ROW() - ROW(Shading_Count)</f>
        <v>609</v>
      </c>
      <c r="Q675">
        <f t="shared" si="273"/>
        <v>305</v>
      </c>
      <c r="R675">
        <f t="shared" si="274"/>
        <v>0.27241008281707768</v>
      </c>
      <c r="S675">
        <f t="shared" si="275"/>
        <v>0.2198934447524846</v>
      </c>
      <c r="T675">
        <f t="shared" si="276"/>
        <v>-0.27241008281707768</v>
      </c>
      <c r="AO675">
        <f t="shared" ca="1" si="277"/>
        <v>9.6561678723486935E-2</v>
      </c>
      <c r="AP675">
        <f t="shared" ca="1" si="277"/>
        <v>0.4568687601465502</v>
      </c>
      <c r="AQ675" t="e">
        <f t="shared" ca="1" si="277"/>
        <v>#N/A</v>
      </c>
      <c r="AR675" t="e">
        <f t="shared" ca="1" si="277"/>
        <v>#N/A</v>
      </c>
      <c r="AS675" t="e">
        <f t="shared" ca="1" si="277"/>
        <v>#N/A</v>
      </c>
      <c r="AU675">
        <f t="shared" ca="1" si="278"/>
        <v>9.0534438338196299E-2</v>
      </c>
      <c r="AV675">
        <f t="shared" ca="1" si="278"/>
        <v>0.51805935437674822</v>
      </c>
      <c r="AW675" t="e">
        <f t="shared" ca="1" si="278"/>
        <v>#N/A</v>
      </c>
      <c r="AX675" t="e">
        <f t="shared" ca="1" si="278"/>
        <v>#N/A</v>
      </c>
      <c r="AY675" t="e">
        <f t="shared" ca="1" si="278"/>
        <v>#N/A</v>
      </c>
    </row>
    <row r="676" spans="2:51" x14ac:dyDescent="0.2">
      <c r="B676">
        <f xml:space="preserve"> (ROW()-ROW(Bézier_t)) / (ROWS(Bézier_t) - 1)</f>
        <v>0.29736328125</v>
      </c>
      <c r="C676">
        <f t="shared" si="281"/>
        <v>0.39893658049986702</v>
      </c>
      <c r="D676">
        <f t="shared" si="281"/>
        <v>0.42383324232278324</v>
      </c>
      <c r="E676">
        <f t="shared" si="271"/>
        <v>-0.39893658049986702</v>
      </c>
      <c r="G676">
        <f t="shared" si="279"/>
        <v>6.5765333235597435E-4</v>
      </c>
      <c r="H676">
        <f t="shared" si="280"/>
        <v>2.4854554395790766E-4</v>
      </c>
      <c r="J676">
        <f t="shared" si="272"/>
        <v>0.40085367556824758</v>
      </c>
      <c r="K676" t="b">
        <f t="shared" ca="1" si="265"/>
        <v>0</v>
      </c>
      <c r="P676">
        <f xml:space="preserve"> 1 + ROW() - ROW(Shading_Count)</f>
        <v>610</v>
      </c>
      <c r="Q676">
        <f t="shared" si="273"/>
        <v>1745</v>
      </c>
      <c r="R676">
        <f t="shared" si="274"/>
        <v>0.12576191425323494</v>
      </c>
      <c r="S676">
        <f t="shared" si="275"/>
        <v>0.75570605982874683</v>
      </c>
      <c r="T676">
        <f t="shared" si="276"/>
        <v>-0.12576191425323494</v>
      </c>
      <c r="AO676">
        <f t="shared" ca="1" si="277"/>
        <v>9.6862433385586533E-2</v>
      </c>
      <c r="AP676">
        <f t="shared" ca="1" si="277"/>
        <v>0.45673211647150236</v>
      </c>
      <c r="AQ676" t="e">
        <f t="shared" ca="1" si="277"/>
        <v>#N/A</v>
      </c>
      <c r="AR676" t="e">
        <f t="shared" ca="1" si="277"/>
        <v>#N/A</v>
      </c>
      <c r="AS676" t="e">
        <f t="shared" ca="1" si="277"/>
        <v>#N/A</v>
      </c>
      <c r="AU676">
        <f t="shared" ca="1" si="278"/>
        <v>9.0633341304112214E-2</v>
      </c>
      <c r="AV676">
        <f t="shared" ca="1" si="278"/>
        <v>0.51852650314830362</v>
      </c>
      <c r="AW676" t="e">
        <f t="shared" ca="1" si="278"/>
        <v>#N/A</v>
      </c>
      <c r="AX676" t="e">
        <f t="shared" ca="1" si="278"/>
        <v>#N/A</v>
      </c>
      <c r="AY676" t="e">
        <f t="shared" ca="1" si="278"/>
        <v>#N/A</v>
      </c>
    </row>
    <row r="677" spans="2:51" x14ac:dyDescent="0.2">
      <c r="B677">
        <f xml:space="preserve"> (ROW()-ROW(Bézier_t)) / (ROWS(Bézier_t) - 1)</f>
        <v>0.2978515625</v>
      </c>
      <c r="C677">
        <f t="shared" si="281"/>
        <v>0.39914546837098902</v>
      </c>
      <c r="D677">
        <f t="shared" si="281"/>
        <v>0.4244560672918945</v>
      </c>
      <c r="E677">
        <f t="shared" si="271"/>
        <v>-0.39914546837098902</v>
      </c>
      <c r="G677">
        <f t="shared" si="279"/>
        <v>6.5692091217308627E-4</v>
      </c>
      <c r="H677">
        <f t="shared" si="280"/>
        <v>2.4853271371812002E-4</v>
      </c>
      <c r="J677">
        <f t="shared" si="272"/>
        <v>0.40112285244661799</v>
      </c>
      <c r="K677" t="b">
        <f t="shared" ca="1" si="265"/>
        <v>0</v>
      </c>
      <c r="P677">
        <f xml:space="preserve"> 1 + ROW() - ROW(Shading_Count)</f>
        <v>611</v>
      </c>
      <c r="Q677">
        <f t="shared" si="273"/>
        <v>306</v>
      </c>
      <c r="R677">
        <f t="shared" si="274"/>
        <v>0.2730473409465049</v>
      </c>
      <c r="S677">
        <f t="shared" si="275"/>
        <v>0.22059851231773681</v>
      </c>
      <c r="T677">
        <f t="shared" si="276"/>
        <v>-0.2730473409465049</v>
      </c>
      <c r="AO677">
        <f t="shared" ref="AO677:AS686" ca="1" si="282" xml:space="preserve"> Bézier_DistanceFromX + COS(INDEX(Bézier_DistanceStationary_Ang,AO$64)+(Bézier_t-0.5)*Circle_AngularWidth ) * INDEX(Bézier_DistanceStationary_Dist,AO$64)</f>
        <v>9.71630867469363E-2</v>
      </c>
      <c r="AP677">
        <f t="shared" ca="1" si="282"/>
        <v>0.45659499513649643</v>
      </c>
      <c r="AQ677" t="e">
        <f t="shared" ca="1" si="282"/>
        <v>#N/A</v>
      </c>
      <c r="AR677" t="e">
        <f t="shared" ca="1" si="282"/>
        <v>#N/A</v>
      </c>
      <c r="AS677" t="e">
        <f t="shared" ca="1" si="282"/>
        <v>#N/A</v>
      </c>
      <c r="AU677">
        <f t="shared" ref="AU677:AY686" ca="1" si="283" xml:space="preserve"> Bézier_DistanceFromY + SIN(INDEX(Bézier_DistanceStationary_Ang,AU$64)+(Bézier_t-0.5)*Circle_AngularWidth ) * INDEX(Bézier_DistanceStationary_Dist,AU$64)</f>
        <v>9.0732551786172844E-2</v>
      </c>
      <c r="AV677">
        <f t="shared" ca="1" si="283"/>
        <v>0.51899351193642485</v>
      </c>
      <c r="AW677" t="e">
        <f t="shared" ca="1" si="283"/>
        <v>#N/A</v>
      </c>
      <c r="AX677" t="e">
        <f t="shared" ca="1" si="283"/>
        <v>#N/A</v>
      </c>
      <c r="AY677" t="e">
        <f t="shared" ca="1" si="283"/>
        <v>#N/A</v>
      </c>
    </row>
    <row r="678" spans="2:51" x14ac:dyDescent="0.2">
      <c r="B678">
        <f xml:space="preserve"> (ROW()-ROW(Bézier_t)) / (ROWS(Bézier_t) - 1)</f>
        <v>0.29833984375</v>
      </c>
      <c r="C678">
        <f t="shared" si="281"/>
        <v>0.39935312808374879</v>
      </c>
      <c r="D678">
        <f t="shared" si="281"/>
        <v>0.42507853233717136</v>
      </c>
      <c r="E678">
        <f t="shared" si="271"/>
        <v>-0.39935312808374879</v>
      </c>
      <c r="G678">
        <f t="shared" si="279"/>
        <v>6.5618997927047401E-4</v>
      </c>
      <c r="H678">
        <f t="shared" si="280"/>
        <v>2.4851873249785147E-4</v>
      </c>
      <c r="J678">
        <f t="shared" si="272"/>
        <v>0.40139166578354407</v>
      </c>
      <c r="K678" t="b">
        <f t="shared" ca="1" si="265"/>
        <v>0</v>
      </c>
      <c r="P678">
        <f xml:space="preserve"> 1 + ROW() - ROW(Shading_Count)</f>
        <v>612</v>
      </c>
      <c r="Q678">
        <f t="shared" si="273"/>
        <v>1744</v>
      </c>
      <c r="R678">
        <f t="shared" si="274"/>
        <v>0.12620537178008817</v>
      </c>
      <c r="S678">
        <f t="shared" si="275"/>
        <v>0.75587043607844751</v>
      </c>
      <c r="T678">
        <f t="shared" si="276"/>
        <v>-0.12620537178008817</v>
      </c>
      <c r="AO678">
        <f t="shared" ca="1" si="282"/>
        <v>9.74636384931067E-2</v>
      </c>
      <c r="AP678">
        <f t="shared" ca="1" si="282"/>
        <v>0.45645739628493676</v>
      </c>
      <c r="AQ678" t="e">
        <f t="shared" ca="1" si="282"/>
        <v>#N/A</v>
      </c>
      <c r="AR678" t="e">
        <f t="shared" ca="1" si="282"/>
        <v>#N/A</v>
      </c>
      <c r="AS678" t="e">
        <f t="shared" ca="1" si="282"/>
        <v>#N/A</v>
      </c>
      <c r="AU678">
        <f t="shared" ca="1" si="283"/>
        <v>9.0832069680621796E-2</v>
      </c>
      <c r="AV678">
        <f t="shared" ca="1" si="283"/>
        <v>0.51946038025270436</v>
      </c>
      <c r="AW678" t="e">
        <f t="shared" ca="1" si="283"/>
        <v>#N/A</v>
      </c>
      <c r="AX678" t="e">
        <f t="shared" ca="1" si="283"/>
        <v>#N/A</v>
      </c>
      <c r="AY678" t="e">
        <f t="shared" ca="1" si="283"/>
        <v>#N/A</v>
      </c>
    </row>
    <row r="679" spans="2:51" x14ac:dyDescent="0.2">
      <c r="B679">
        <f xml:space="preserve"> (ROW()-ROW(Bézier_t)) / (ROWS(Bézier_t) - 1)</f>
        <v>0.298828125</v>
      </c>
      <c r="C679">
        <f t="shared" si="281"/>
        <v>0.39955956079065802</v>
      </c>
      <c r="D679">
        <f t="shared" si="281"/>
        <v>0.42570063686857484</v>
      </c>
      <c r="E679">
        <f t="shared" si="271"/>
        <v>-0.39955956079065802</v>
      </c>
      <c r="G679">
        <f t="shared" si="279"/>
        <v>6.5546053311746203E-4</v>
      </c>
      <c r="H679">
        <f t="shared" si="280"/>
        <v>2.4850360197225711E-4</v>
      </c>
      <c r="J679">
        <f t="shared" si="272"/>
        <v>0.40166011381690991</v>
      </c>
      <c r="K679" t="b">
        <f t="shared" ca="1" si="265"/>
        <v>0</v>
      </c>
      <c r="P679">
        <f xml:space="preserve"> 1 + ROW() - ROW(Shading_Count)</f>
        <v>613</v>
      </c>
      <c r="Q679">
        <f t="shared" si="273"/>
        <v>307</v>
      </c>
      <c r="R679">
        <f t="shared" si="274"/>
        <v>0.27368301940150563</v>
      </c>
      <c r="S679">
        <f t="shared" si="275"/>
        <v>0.22130339992107187</v>
      </c>
      <c r="T679">
        <f t="shared" si="276"/>
        <v>-0.27368301940150563</v>
      </c>
      <c r="AO679">
        <f t="shared" ca="1" si="282"/>
        <v>9.7764088309774372E-2</v>
      </c>
      <c r="AP679">
        <f t="shared" ca="1" si="282"/>
        <v>0.45631932006072712</v>
      </c>
      <c r="AQ679" t="e">
        <f t="shared" ca="1" si="282"/>
        <v>#N/A</v>
      </c>
      <c r="AR679" t="e">
        <f t="shared" ca="1" si="282"/>
        <v>#N/A</v>
      </c>
      <c r="AS679" t="e">
        <f t="shared" ca="1" si="282"/>
        <v>#N/A</v>
      </c>
      <c r="AU679">
        <f t="shared" ca="1" si="283"/>
        <v>9.0931894883381104E-2</v>
      </c>
      <c r="AV679">
        <f t="shared" ca="1" si="283"/>
        <v>0.51992710760888172</v>
      </c>
      <c r="AW679" t="e">
        <f t="shared" ca="1" si="283"/>
        <v>#N/A</v>
      </c>
      <c r="AX679" t="e">
        <f t="shared" ca="1" si="283"/>
        <v>#N/A</v>
      </c>
      <c r="AY679" t="e">
        <f t="shared" ca="1" si="283"/>
        <v>#N/A</v>
      </c>
    </row>
    <row r="680" spans="2:51" x14ac:dyDescent="0.2">
      <c r="B680">
        <f xml:space="preserve"> (ROW()-ROW(Bézier_t)) / (ROWS(Bézier_t) - 1)</f>
        <v>0.29931640625</v>
      </c>
      <c r="C680">
        <f t="shared" si="281"/>
        <v>0.39976476764422847</v>
      </c>
      <c r="D680">
        <f t="shared" si="281"/>
        <v>0.42632238029606595</v>
      </c>
      <c r="E680">
        <f t="shared" si="271"/>
        <v>-0.39976476764422847</v>
      </c>
      <c r="G680">
        <f t="shared" si="279"/>
        <v>6.5473257317829562E-4</v>
      </c>
      <c r="H680">
        <f t="shared" si="280"/>
        <v>2.4848732381906643E-4</v>
      </c>
      <c r="J680">
        <f t="shared" si="272"/>
        <v>0.40192819479924274</v>
      </c>
      <c r="K680" t="b">
        <f t="shared" ca="1" si="265"/>
        <v>0</v>
      </c>
      <c r="P680">
        <f xml:space="preserve"> 1 + ROW() - ROW(Shading_Count)</f>
        <v>614</v>
      </c>
      <c r="Q680">
        <f t="shared" si="273"/>
        <v>1743</v>
      </c>
      <c r="R680">
        <f t="shared" si="274"/>
        <v>0.12664890694431968</v>
      </c>
      <c r="S680">
        <f t="shared" si="275"/>
        <v>0.7560337838900445</v>
      </c>
      <c r="T680">
        <f t="shared" si="276"/>
        <v>-0.12664890694431968</v>
      </c>
      <c r="AO680">
        <f t="shared" ca="1" si="282"/>
        <v>9.8064435882722775E-2</v>
      </c>
      <c r="AP680">
        <f t="shared" ca="1" si="282"/>
        <v>0.45618076660827039</v>
      </c>
      <c r="AQ680" t="e">
        <f t="shared" ca="1" si="282"/>
        <v>#N/A</v>
      </c>
      <c r="AR680" t="e">
        <f t="shared" ca="1" si="282"/>
        <v>#N/A</v>
      </c>
      <c r="AS680" t="e">
        <f t="shared" ca="1" si="282"/>
        <v>#N/A</v>
      </c>
      <c r="AU680">
        <f t="shared" ca="1" si="283"/>
        <v>9.1032027290051609E-2</v>
      </c>
      <c r="AV680">
        <f t="shared" ca="1" si="283"/>
        <v>0.52039369351684361</v>
      </c>
      <c r="AW680" t="e">
        <f t="shared" ca="1" si="283"/>
        <v>#N/A</v>
      </c>
      <c r="AX680" t="e">
        <f t="shared" ca="1" si="283"/>
        <v>#N/A</v>
      </c>
      <c r="AY680" t="e">
        <f t="shared" ca="1" si="283"/>
        <v>#N/A</v>
      </c>
    </row>
    <row r="681" spans="2:51" x14ac:dyDescent="0.2">
      <c r="B681">
        <f xml:space="preserve"> (ROW()-ROW(Bézier_t)) / (ROWS(Bézier_t) - 1)</f>
        <v>0.2998046875</v>
      </c>
      <c r="C681">
        <f t="shared" si="281"/>
        <v>0.39996874979697172</v>
      </c>
      <c r="D681">
        <f t="shared" si="281"/>
        <v>0.42694376202960549</v>
      </c>
      <c r="E681">
        <f t="shared" si="271"/>
        <v>-0.39996874979697172</v>
      </c>
      <c r="G681">
        <f t="shared" si="279"/>
        <v>6.5400609891221549E-4</v>
      </c>
      <c r="H681">
        <f t="shared" si="280"/>
        <v>2.4846989971864298E-4</v>
      </c>
      <c r="J681">
        <f t="shared" si="272"/>
        <v>0.40219590699761798</v>
      </c>
      <c r="K681" t="b">
        <f t="shared" ca="1" si="265"/>
        <v>0</v>
      </c>
      <c r="P681">
        <f xml:space="preserve"> 1 + ROW() - ROW(Shading_Count)</f>
        <v>615</v>
      </c>
      <c r="Q681">
        <f t="shared" si="273"/>
        <v>308</v>
      </c>
      <c r="R681">
        <f t="shared" si="274"/>
        <v>0.27431711933459157</v>
      </c>
      <c r="S681">
        <f t="shared" si="275"/>
        <v>0.22200810697245069</v>
      </c>
      <c r="T681">
        <f t="shared" si="276"/>
        <v>-0.27431711933459157</v>
      </c>
      <c r="AO681">
        <f t="shared" ca="1" si="282"/>
        <v>9.8364680897842116E-2</v>
      </c>
      <c r="AP681">
        <f t="shared" ca="1" si="282"/>
        <v>0.45604173607246878</v>
      </c>
      <c r="AQ681" t="e">
        <f t="shared" ca="1" si="282"/>
        <v>#N/A</v>
      </c>
      <c r="AR681" t="e">
        <f t="shared" ca="1" si="282"/>
        <v>#N/A</v>
      </c>
      <c r="AS681" t="e">
        <f t="shared" ca="1" si="282"/>
        <v>#N/A</v>
      </c>
      <c r="AU681">
        <f t="shared" ca="1" si="283"/>
        <v>9.1132466795912692E-2</v>
      </c>
      <c r="AV681">
        <f t="shared" ca="1" si="283"/>
        <v>0.5208601374886247</v>
      </c>
      <c r="AW681" t="e">
        <f t="shared" ca="1" si="283"/>
        <v>#N/A</v>
      </c>
      <c r="AX681" t="e">
        <f t="shared" ca="1" si="283"/>
        <v>#N/A</v>
      </c>
      <c r="AY681" t="e">
        <f t="shared" ca="1" si="283"/>
        <v>#N/A</v>
      </c>
    </row>
    <row r="682" spans="2:51" x14ac:dyDescent="0.2">
      <c r="B682">
        <f xml:space="preserve"> (ROW()-ROW(Bézier_t)) / (ROWS(Bézier_t) - 1)</f>
        <v>0.30029296875</v>
      </c>
      <c r="C682">
        <f t="shared" si="281"/>
        <v>0.40017150840139953</v>
      </c>
      <c r="D682">
        <f t="shared" si="281"/>
        <v>0.42756478147915439</v>
      </c>
      <c r="E682">
        <f t="shared" si="271"/>
        <v>-0.40017150840139953</v>
      </c>
      <c r="G682">
        <f t="shared" si="279"/>
        <v>6.5328110977398571E-4</v>
      </c>
      <c r="H682">
        <f t="shared" si="280"/>
        <v>2.48451331354133E-4</v>
      </c>
      <c r="J682">
        <f t="shared" si="272"/>
        <v>0.40246324869356565</v>
      </c>
      <c r="K682" t="b">
        <f t="shared" ca="1" si="265"/>
        <v>0</v>
      </c>
      <c r="P682">
        <f xml:space="preserve"> 1 + ROW() - ROW(Shading_Count)</f>
        <v>616</v>
      </c>
      <c r="Q682">
        <f t="shared" si="273"/>
        <v>1742</v>
      </c>
      <c r="R682">
        <f t="shared" si="274"/>
        <v>0.12709251859341741</v>
      </c>
      <c r="S682">
        <f t="shared" si="275"/>
        <v>0.75619610385357705</v>
      </c>
      <c r="T682">
        <f t="shared" si="276"/>
        <v>-0.12709251859341741</v>
      </c>
      <c r="AO682">
        <f t="shared" ca="1" si="282"/>
        <v>9.8664823041129876E-2</v>
      </c>
      <c r="AP682">
        <f t="shared" ca="1" si="282"/>
        <v>0.45590222859872326</v>
      </c>
      <c r="AQ682" t="e">
        <f t="shared" ca="1" si="282"/>
        <v>#N/A</v>
      </c>
      <c r="AR682" t="e">
        <f t="shared" ca="1" si="282"/>
        <v>#N/A</v>
      </c>
      <c r="AS682" t="e">
        <f t="shared" ca="1" si="282"/>
        <v>#N/A</v>
      </c>
      <c r="AU682">
        <f t="shared" ca="1" si="283"/>
        <v>9.1233213295922544E-2</v>
      </c>
      <c r="AV682">
        <f t="shared" ca="1" si="283"/>
        <v>0.5213264390364083</v>
      </c>
      <c r="AW682" t="e">
        <f t="shared" ca="1" si="283"/>
        <v>#N/A</v>
      </c>
      <c r="AX682" t="e">
        <f t="shared" ca="1" si="283"/>
        <v>#N/A</v>
      </c>
      <c r="AY682" t="e">
        <f t="shared" ca="1" si="283"/>
        <v>#N/A</v>
      </c>
    </row>
    <row r="683" spans="2:51" x14ac:dyDescent="0.2">
      <c r="B683">
        <f xml:space="preserve"> (ROW()-ROW(Bézier_t)) / (ROWS(Bézier_t) - 1)</f>
        <v>0.30078125</v>
      </c>
      <c r="C683">
        <f t="shared" si="281"/>
        <v>0.40037304461002354</v>
      </c>
      <c r="D683">
        <f t="shared" si="281"/>
        <v>0.42818543805467363</v>
      </c>
      <c r="E683">
        <f t="shared" si="271"/>
        <v>-0.40037304461002354</v>
      </c>
      <c r="G683">
        <f t="shared" si="279"/>
        <v>6.5255760521337194E-4</v>
      </c>
      <c r="H683">
        <f t="shared" si="280"/>
        <v>2.4843162041132547E-4</v>
      </c>
      <c r="J683">
        <f t="shared" si="272"/>
        <v>0.40273021818297622</v>
      </c>
      <c r="K683" t="b">
        <f t="shared" ca="1" si="265"/>
        <v>0</v>
      </c>
      <c r="P683">
        <f xml:space="preserve"> 1 + ROW() - ROW(Shading_Count)</f>
        <v>617</v>
      </c>
      <c r="Q683">
        <f t="shared" si="273"/>
        <v>309</v>
      </c>
      <c r="R683">
        <f t="shared" si="274"/>
        <v>0.27494964189827448</v>
      </c>
      <c r="S683">
        <f t="shared" si="275"/>
        <v>0.22271263288183421</v>
      </c>
      <c r="T683">
        <f t="shared" si="276"/>
        <v>-0.27494964189827448</v>
      </c>
      <c r="AO683">
        <f t="shared" ca="1" si="282"/>
        <v>9.8964861998691173E-2</v>
      </c>
      <c r="AP683">
        <f t="shared" ca="1" si="282"/>
        <v>0.45576224433293366</v>
      </c>
      <c r="AQ683" t="e">
        <f t="shared" ca="1" si="282"/>
        <v>#N/A</v>
      </c>
      <c r="AR683" t="e">
        <f t="shared" ca="1" si="282"/>
        <v>#N/A</v>
      </c>
      <c r="AS683" t="e">
        <f t="shared" ca="1" si="282"/>
        <v>#N/A</v>
      </c>
      <c r="AU683">
        <f t="shared" ca="1" si="283"/>
        <v>9.1334266684718557E-2</v>
      </c>
      <c r="AV683">
        <f t="shared" ca="1" si="283"/>
        <v>0.5217925976725265</v>
      </c>
      <c r="AW683" t="e">
        <f t="shared" ca="1" si="283"/>
        <v>#N/A</v>
      </c>
      <c r="AX683" t="e">
        <f t="shared" ca="1" si="283"/>
        <v>#N/A</v>
      </c>
      <c r="AY683" t="e">
        <f t="shared" ca="1" si="283"/>
        <v>#N/A</v>
      </c>
    </row>
    <row r="684" spans="2:51" x14ac:dyDescent="0.2">
      <c r="B684">
        <f xml:space="preserve"> (ROW()-ROW(Bézier_t)) / (ROWS(Bézier_t) - 1)</f>
        <v>0.30126953125</v>
      </c>
      <c r="C684">
        <f t="shared" si="281"/>
        <v>0.40057335957535545</v>
      </c>
      <c r="D684">
        <f t="shared" si="281"/>
        <v>0.42880573116612408</v>
      </c>
      <c r="E684">
        <f t="shared" si="271"/>
        <v>-0.40057335957535545</v>
      </c>
      <c r="G684">
        <f t="shared" si="279"/>
        <v>6.5183558467515987E-4</v>
      </c>
      <c r="H684">
        <f t="shared" si="280"/>
        <v>2.4841076857860084E-4</v>
      </c>
      <c r="J684">
        <f t="shared" si="272"/>
        <v>0.40299681377600804</v>
      </c>
      <c r="K684" t="b">
        <f t="shared" ca="1" si="265"/>
        <v>0</v>
      </c>
      <c r="P684">
        <f xml:space="preserve"> 1 + ROW() - ROW(Shading_Count)</f>
        <v>618</v>
      </c>
      <c r="Q684">
        <f t="shared" si="273"/>
        <v>1741</v>
      </c>
      <c r="R684">
        <f t="shared" si="274"/>
        <v>0.12753620557487003</v>
      </c>
      <c r="S684">
        <f t="shared" si="275"/>
        <v>0.75635739655908418</v>
      </c>
      <c r="T684">
        <f t="shared" si="276"/>
        <v>-0.12753620557487003</v>
      </c>
      <c r="AO684">
        <f t="shared" ca="1" si="282"/>
        <v>9.926479745673894E-2</v>
      </c>
      <c r="AP684">
        <f t="shared" ca="1" si="282"/>
        <v>0.45562178342149845</v>
      </c>
      <c r="AQ684" t="e">
        <f t="shared" ca="1" si="282"/>
        <v>#N/A</v>
      </c>
      <c r="AR684" t="e">
        <f t="shared" ca="1" si="282"/>
        <v>#N/A</v>
      </c>
      <c r="AS684" t="e">
        <f t="shared" ca="1" si="282"/>
        <v>#N/A</v>
      </c>
      <c r="AU684">
        <f t="shared" ca="1" si="283"/>
        <v>9.1435626856616825E-2</v>
      </c>
      <c r="AV684">
        <f t="shared" ca="1" si="283"/>
        <v>0.52225861290946085</v>
      </c>
      <c r="AW684" t="e">
        <f t="shared" ca="1" si="283"/>
        <v>#N/A</v>
      </c>
      <c r="AX684" t="e">
        <f t="shared" ca="1" si="283"/>
        <v>#N/A</v>
      </c>
      <c r="AY684" t="e">
        <f t="shared" ca="1" si="283"/>
        <v>#N/A</v>
      </c>
    </row>
    <row r="685" spans="2:51" x14ac:dyDescent="0.2">
      <c r="B685">
        <f xml:space="preserve"> (ROW()-ROW(Bézier_t)) / (ROWS(Bézier_t) - 1)</f>
        <v>0.3017578125</v>
      </c>
      <c r="C685">
        <f t="shared" si="281"/>
        <v>0.400772454449907</v>
      </c>
      <c r="D685">
        <f t="shared" si="281"/>
        <v>0.42942566022346673</v>
      </c>
      <c r="E685">
        <f t="shared" si="271"/>
        <v>-0.400772454449907</v>
      </c>
      <c r="G685">
        <f t="shared" si="279"/>
        <v>6.511150475994583E-4</v>
      </c>
      <c r="H685">
        <f t="shared" si="280"/>
        <v>2.4838877754707961E-4</v>
      </c>
      <c r="J685">
        <f t="shared" si="272"/>
        <v>0.4032630337969948</v>
      </c>
      <c r="K685" t="b">
        <f t="shared" ca="1" si="265"/>
        <v>0</v>
      </c>
      <c r="P685">
        <f xml:space="preserve"> 1 + ROW() - ROW(Shading_Count)</f>
        <v>619</v>
      </c>
      <c r="Q685">
        <f t="shared" si="273"/>
        <v>310</v>
      </c>
      <c r="R685">
        <f t="shared" si="274"/>
        <v>0.27558058824506593</v>
      </c>
      <c r="S685">
        <f t="shared" si="275"/>
        <v>0.22341697705918334</v>
      </c>
      <c r="T685">
        <f t="shared" si="276"/>
        <v>-0.27558058824506593</v>
      </c>
      <c r="AO685">
        <f t="shared" ca="1" si="282"/>
        <v>9.9564629101594637E-2</v>
      </c>
      <c r="AP685">
        <f t="shared" ca="1" si="282"/>
        <v>0.45548084601131456</v>
      </c>
      <c r="AQ685" t="e">
        <f t="shared" ca="1" si="282"/>
        <v>#N/A</v>
      </c>
      <c r="AR685" t="e">
        <f t="shared" ca="1" si="282"/>
        <v>#N/A</v>
      </c>
      <c r="AS685" t="e">
        <f t="shared" ca="1" si="282"/>
        <v>#N/A</v>
      </c>
      <c r="AU685">
        <f t="shared" ca="1" si="283"/>
        <v>9.1537293705612865E-2</v>
      </c>
      <c r="AV685">
        <f t="shared" ca="1" si="283"/>
        <v>0.52272448425984308</v>
      </c>
      <c r="AW685" t="e">
        <f t="shared" ca="1" si="283"/>
        <v>#N/A</v>
      </c>
      <c r="AX685" t="e">
        <f t="shared" ca="1" si="283"/>
        <v>#N/A</v>
      </c>
      <c r="AY685" t="e">
        <f t="shared" ca="1" si="283"/>
        <v>#N/A</v>
      </c>
    </row>
    <row r="686" spans="2:51" x14ac:dyDescent="0.2">
      <c r="B686">
        <f xml:space="preserve"> (ROW()-ROW(Bézier_t)) / (ROWS(Bézier_t) - 1)</f>
        <v>0.30224609375</v>
      </c>
      <c r="C686">
        <f t="shared" si="281"/>
        <v>0.40097033038618979</v>
      </c>
      <c r="D686">
        <f t="shared" si="281"/>
        <v>0.43004522463666256</v>
      </c>
      <c r="E686">
        <f t="shared" si="271"/>
        <v>-0.40097033038618979</v>
      </c>
      <c r="G686">
        <f t="shared" si="279"/>
        <v>6.5039599342130042E-4</v>
      </c>
      <c r="H686">
        <f t="shared" si="280"/>
        <v>2.4836564901048252E-4</v>
      </c>
      <c r="J686">
        <f t="shared" si="272"/>
        <v>0.40352887658435338</v>
      </c>
      <c r="K686" t="b">
        <f t="shared" ca="1" si="265"/>
        <v>0</v>
      </c>
      <c r="P686">
        <f xml:space="preserve"> 1 + ROW() - ROW(Shading_Count)</f>
        <v>620</v>
      </c>
      <c r="Q686">
        <f t="shared" si="273"/>
        <v>1740</v>
      </c>
      <c r="R686">
        <f t="shared" si="274"/>
        <v>0.12797996673616588</v>
      </c>
      <c r="S686">
        <f t="shared" si="275"/>
        <v>0.75651766259660469</v>
      </c>
      <c r="T686">
        <f t="shared" si="276"/>
        <v>-0.12797996673616588</v>
      </c>
      <c r="AO686">
        <f t="shared" ca="1" si="282"/>
        <v>9.986435661968783E-2</v>
      </c>
      <c r="AP686">
        <f t="shared" ca="1" si="282"/>
        <v>0.4553394322497773</v>
      </c>
      <c r="AQ686" t="e">
        <f t="shared" ca="1" si="282"/>
        <v>#N/A</v>
      </c>
      <c r="AR686" t="e">
        <f t="shared" ca="1" si="282"/>
        <v>#N/A</v>
      </c>
      <c r="AS686" t="e">
        <f t="shared" ca="1" si="282"/>
        <v>#N/A</v>
      </c>
      <c r="AU686">
        <f t="shared" ca="1" si="283"/>
        <v>9.1639267125381341E-2</v>
      </c>
      <c r="AV686">
        <f t="shared" ca="1" si="283"/>
        <v>0.52319021123645504</v>
      </c>
      <c r="AW686" t="e">
        <f t="shared" ca="1" si="283"/>
        <v>#N/A</v>
      </c>
      <c r="AX686" t="e">
        <f t="shared" ca="1" si="283"/>
        <v>#N/A</v>
      </c>
      <c r="AY686" t="e">
        <f t="shared" ca="1" si="283"/>
        <v>#N/A</v>
      </c>
    </row>
    <row r="687" spans="2:51" x14ac:dyDescent="0.2">
      <c r="B687">
        <f xml:space="preserve"> (ROW()-ROW(Bézier_t)) / (ROWS(Bézier_t) - 1)</f>
        <v>0.302734375</v>
      </c>
      <c r="C687">
        <f t="shared" si="281"/>
        <v>0.40116698853671556</v>
      </c>
      <c r="D687">
        <f t="shared" si="281"/>
        <v>0.43066442381567233</v>
      </c>
      <c r="E687">
        <f t="shared" si="271"/>
        <v>-0.40116698853671556</v>
      </c>
      <c r="G687">
        <f t="shared" si="279"/>
        <v>6.4967842157069274E-4</v>
      </c>
      <c r="H687">
        <f t="shared" si="280"/>
        <v>2.4834138466507899E-4</v>
      </c>
      <c r="J687">
        <f t="shared" si="272"/>
        <v>0.40379434049049273</v>
      </c>
      <c r="K687" t="b">
        <f t="shared" ca="1" si="265"/>
        <v>0</v>
      </c>
      <c r="P687">
        <f xml:space="preserve"> 1 + ROW() - ROW(Shading_Count)</f>
        <v>621</v>
      </c>
      <c r="Q687">
        <f t="shared" si="273"/>
        <v>311</v>
      </c>
      <c r="R687">
        <f t="shared" si="274"/>
        <v>0.27620995952747768</v>
      </c>
      <c r="S687">
        <f t="shared" si="275"/>
        <v>0.22412113891445903</v>
      </c>
      <c r="T687">
        <f t="shared" si="276"/>
        <v>-0.27620995952747768</v>
      </c>
      <c r="AO687">
        <f t="shared" ref="AO687:AS696" ca="1" si="284" xml:space="preserve"> Bézier_DistanceFromX + COS(INDEX(Bézier_DistanceStationary_Ang,AO$64)+(Bézier_t-0.5)*Circle_AngularWidth ) * INDEX(Bézier_DistanceStationary_Dist,AO$64)</f>
        <v>0.10016397969755743</v>
      </c>
      <c r="AP687">
        <f t="shared" ca="1" si="284"/>
        <v>0.45519754228478004</v>
      </c>
      <c r="AQ687" t="e">
        <f t="shared" ca="1" si="284"/>
        <v>#N/A</v>
      </c>
      <c r="AR687" t="e">
        <f t="shared" ca="1" si="284"/>
        <v>#N/A</v>
      </c>
      <c r="AS687" t="e">
        <f t="shared" ca="1" si="284"/>
        <v>#N/A</v>
      </c>
      <c r="AU687">
        <f t="shared" ref="AU687:AY696" ca="1" si="285" xml:space="preserve"> Bézier_DistanceFromY + SIN(INDEX(Bézier_DistanceStationary_Ang,AU$64)+(Bézier_t-0.5)*Circle_AngularWidth ) * INDEX(Bézier_DistanceStationary_Dist,AU$64)</f>
        <v>9.1741547009276336E-2</v>
      </c>
      <c r="AV687">
        <f t="shared" ca="1" si="285"/>
        <v>0.52365579335222989</v>
      </c>
      <c r="AW687" t="e">
        <f t="shared" ca="1" si="285"/>
        <v>#N/A</v>
      </c>
      <c r="AX687" t="e">
        <f t="shared" ca="1" si="285"/>
        <v>#N/A</v>
      </c>
      <c r="AY687" t="e">
        <f t="shared" ca="1" si="285"/>
        <v>#N/A</v>
      </c>
    </row>
    <row r="688" spans="2:51" x14ac:dyDescent="0.2">
      <c r="B688">
        <f xml:space="preserve"> (ROW()-ROW(Bézier_t)) / (ROWS(Bézier_t) - 1)</f>
        <v>0.30322265625</v>
      </c>
      <c r="C688">
        <f t="shared" si="281"/>
        <v>0.40136243005399597</v>
      </c>
      <c r="D688">
        <f t="shared" si="281"/>
        <v>0.43128325717045712</v>
      </c>
      <c r="E688">
        <f t="shared" si="271"/>
        <v>-0.40136243005399597</v>
      </c>
      <c r="G688">
        <f t="shared" si="279"/>
        <v>6.4896233147315567E-4</v>
      </c>
      <c r="H688">
        <f t="shared" si="280"/>
        <v>2.4831598620999169E-4</v>
      </c>
      <c r="J688">
        <f t="shared" si="272"/>
        <v>0.40405942388172283</v>
      </c>
      <c r="K688" t="b">
        <f t="shared" ca="1" si="265"/>
        <v>0</v>
      </c>
      <c r="P688">
        <f xml:space="preserve"> 1 + ROW() - ROW(Shading_Count)</f>
        <v>622</v>
      </c>
      <c r="Q688">
        <f t="shared" si="273"/>
        <v>1739</v>
      </c>
      <c r="R688">
        <f t="shared" si="274"/>
        <v>0.12842380092479289</v>
      </c>
      <c r="S688">
        <f t="shared" si="275"/>
        <v>0.75667690255617803</v>
      </c>
      <c r="T688">
        <f t="shared" si="276"/>
        <v>-0.12842380092479289</v>
      </c>
      <c r="AO688">
        <f t="shared" ca="1" si="284"/>
        <v>0.10046349802185128</v>
      </c>
      <c r="AP688">
        <f t="shared" ca="1" si="284"/>
        <v>0.45505517626471437</v>
      </c>
      <c r="AQ688" t="e">
        <f t="shared" ca="1" si="284"/>
        <v>#N/A</v>
      </c>
      <c r="AR688" t="e">
        <f t="shared" ca="1" si="284"/>
        <v>#N/A</v>
      </c>
      <c r="AS688" t="e">
        <f t="shared" ca="1" si="284"/>
        <v>#N/A</v>
      </c>
      <c r="AU688">
        <f t="shared" ca="1" si="285"/>
        <v>9.1844133250331417E-2</v>
      </c>
      <c r="AV688">
        <f t="shared" ca="1" si="285"/>
        <v>0.52412123012025202</v>
      </c>
      <c r="AW688" t="e">
        <f t="shared" ca="1" si="285"/>
        <v>#N/A</v>
      </c>
      <c r="AX688" t="e">
        <f t="shared" ca="1" si="285"/>
        <v>#N/A</v>
      </c>
      <c r="AY688" t="e">
        <f t="shared" ca="1" si="285"/>
        <v>#N/A</v>
      </c>
    </row>
    <row r="689" spans="2:51" x14ac:dyDescent="0.2">
      <c r="B689">
        <f xml:space="preserve"> (ROW()-ROW(Bézier_t)) / (ROWS(Bézier_t) - 1)</f>
        <v>0.3037109375</v>
      </c>
      <c r="C689">
        <f t="shared" si="281"/>
        <v>0.4015566560905427</v>
      </c>
      <c r="D689">
        <f t="shared" si="281"/>
        <v>0.43190172411097771</v>
      </c>
      <c r="E689">
        <f t="shared" si="271"/>
        <v>-0.4015566560905427</v>
      </c>
      <c r="G689">
        <f t="shared" si="279"/>
        <v>6.4824772254868008E-4</v>
      </c>
      <c r="H689">
        <f t="shared" si="280"/>
        <v>2.4828945534670046E-4</v>
      </c>
      <c r="J689">
        <f t="shared" si="272"/>
        <v>0.40432412513816446</v>
      </c>
      <c r="K689" t="b">
        <f t="shared" ca="1" si="265"/>
        <v>0</v>
      </c>
      <c r="P689">
        <f xml:space="preserve"> 1 + ROW() - ROW(Shading_Count)</f>
        <v>623</v>
      </c>
      <c r="Q689">
        <f t="shared" si="273"/>
        <v>312</v>
      </c>
      <c r="R689">
        <f t="shared" si="274"/>
        <v>0.27683775689802137</v>
      </c>
      <c r="S689">
        <f t="shared" si="275"/>
        <v>0.22482511785762221</v>
      </c>
      <c r="T689">
        <f t="shared" si="276"/>
        <v>-0.27683775689802137</v>
      </c>
      <c r="AO689">
        <f t="shared" ca="1" si="284"/>
        <v>0.10076291127932695</v>
      </c>
      <c r="AP689">
        <f t="shared" ca="1" si="284"/>
        <v>0.45491233433846956</v>
      </c>
      <c r="AQ689" t="e">
        <f t="shared" ca="1" si="284"/>
        <v>#N/A</v>
      </c>
      <c r="AR689" t="e">
        <f t="shared" ca="1" si="284"/>
        <v>#N/A</v>
      </c>
      <c r="AS689" t="e">
        <f t="shared" ca="1" si="284"/>
        <v>#N/A</v>
      </c>
      <c r="AU689">
        <f t="shared" ca="1" si="285"/>
        <v>9.1947025741259791E-2</v>
      </c>
      <c r="AV689">
        <f t="shared" ca="1" si="285"/>
        <v>0.52458652105375814</v>
      </c>
      <c r="AW689" t="e">
        <f t="shared" ca="1" si="285"/>
        <v>#N/A</v>
      </c>
      <c r="AX689" t="e">
        <f t="shared" ca="1" si="285"/>
        <v>#N/A</v>
      </c>
      <c r="AY689" t="e">
        <f t="shared" ca="1" si="285"/>
        <v>#N/A</v>
      </c>
    </row>
    <row r="690" spans="2:51" x14ac:dyDescent="0.2">
      <c r="B690">
        <f xml:space="preserve"> (ROW()-ROW(Bézier_t)) / (ROWS(Bézier_t) - 1)</f>
        <v>0.30419921875</v>
      </c>
      <c r="C690">
        <f t="shared" si="281"/>
        <v>0.4017496677988675</v>
      </c>
      <c r="D690">
        <f t="shared" si="281"/>
        <v>0.43251982404719519</v>
      </c>
      <c r="E690">
        <f t="shared" si="271"/>
        <v>-0.4017496677988675</v>
      </c>
      <c r="G690">
        <f t="shared" si="279"/>
        <v>6.4753459421293326E-4</v>
      </c>
      <c r="H690">
        <f t="shared" si="280"/>
        <v>2.4826179377956958E-4</v>
      </c>
      <c r="J690">
        <f t="shared" si="272"/>
        <v>0.4045884426536594</v>
      </c>
      <c r="K690" t="b">
        <f t="shared" ca="1" si="265"/>
        <v>0</v>
      </c>
      <c r="P690">
        <f xml:space="preserve"> 1 + ROW() - ROW(Shading_Count)</f>
        <v>624</v>
      </c>
      <c r="Q690">
        <f t="shared" si="273"/>
        <v>1738</v>
      </c>
      <c r="R690">
        <f t="shared" si="274"/>
        <v>0.12886770698823974</v>
      </c>
      <c r="S690">
        <f t="shared" si="275"/>
        <v>0.75683511702784301</v>
      </c>
      <c r="T690">
        <f t="shared" si="276"/>
        <v>-0.12886770698823974</v>
      </c>
      <c r="AO690">
        <f t="shared" ca="1" si="284"/>
        <v>0.10106221915685175</v>
      </c>
      <c r="AP690">
        <f t="shared" ca="1" si="284"/>
        <v>0.45476901665543273</v>
      </c>
      <c r="AQ690" t="e">
        <f t="shared" ca="1" si="284"/>
        <v>#N/A</v>
      </c>
      <c r="AR690" t="e">
        <f t="shared" ca="1" si="284"/>
        <v>#N/A</v>
      </c>
      <c r="AS690" t="e">
        <f t="shared" ca="1" si="284"/>
        <v>#N/A</v>
      </c>
      <c r="AU690">
        <f t="shared" ca="1" si="285"/>
        <v>9.2050224374454259E-2</v>
      </c>
      <c r="AV690">
        <f t="shared" ca="1" si="285"/>
        <v>0.52505166566613715</v>
      </c>
      <c r="AW690" t="e">
        <f t="shared" ca="1" si="285"/>
        <v>#N/A</v>
      </c>
      <c r="AX690" t="e">
        <f t="shared" ca="1" si="285"/>
        <v>#N/A</v>
      </c>
      <c r="AY690" t="e">
        <f t="shared" ca="1" si="285"/>
        <v>#N/A</v>
      </c>
    </row>
    <row r="691" spans="2:51" x14ac:dyDescent="0.2">
      <c r="B691">
        <f xml:space="preserve"> (ROW()-ROW(Bézier_t)) / (ROWS(Bézier_t) - 1)</f>
        <v>0.3046875</v>
      </c>
      <c r="C691">
        <f t="shared" ref="C691:D710" si="286" xml:space="preserve"> ((a_*Bézier_t+b_)*Bézier_t+c_)*Bézier_t+Control0</f>
        <v>0.40194146633148198</v>
      </c>
      <c r="D691">
        <f t="shared" si="286"/>
        <v>0.43313755638907037</v>
      </c>
      <c r="E691">
        <f t="shared" si="271"/>
        <v>-0.40194146633148198</v>
      </c>
      <c r="G691">
        <f t="shared" si="279"/>
        <v>6.4682294587596037E-4</v>
      </c>
      <c r="H691">
        <f t="shared" si="280"/>
        <v>2.4823300321532877E-4</v>
      </c>
      <c r="J691">
        <f t="shared" si="272"/>
        <v>0.40485237483568093</v>
      </c>
      <c r="K691" t="b">
        <f t="shared" ca="1" si="265"/>
        <v>0</v>
      </c>
      <c r="P691">
        <f xml:space="preserve"> 1 + ROW() - ROW(Shading_Count)</f>
        <v>625</v>
      </c>
      <c r="Q691">
        <f t="shared" si="273"/>
        <v>313</v>
      </c>
      <c r="R691">
        <f t="shared" si="274"/>
        <v>0.2774639815092087</v>
      </c>
      <c r="S691">
        <f t="shared" si="275"/>
        <v>0.22552891329863381</v>
      </c>
      <c r="T691">
        <f t="shared" si="276"/>
        <v>-0.2774639815092087</v>
      </c>
      <c r="AO691">
        <f t="shared" ca="1" si="284"/>
        <v>0.10136142134140327</v>
      </c>
      <c r="AP691">
        <f t="shared" ca="1" si="284"/>
        <v>0.45462522336548855</v>
      </c>
      <c r="AQ691" t="e">
        <f t="shared" ca="1" si="284"/>
        <v>#N/A</v>
      </c>
      <c r="AR691" t="e">
        <f t="shared" ca="1" si="284"/>
        <v>#N/A</v>
      </c>
      <c r="AS691" t="e">
        <f t="shared" ca="1" si="284"/>
        <v>#N/A</v>
      </c>
      <c r="AU691">
        <f t="shared" ca="1" si="285"/>
        <v>9.2153729041987598E-2</v>
      </c>
      <c r="AV691">
        <f t="shared" ca="1" si="285"/>
        <v>0.52551666347093118</v>
      </c>
      <c r="AW691" t="e">
        <f t="shared" ca="1" si="285"/>
        <v>#N/A</v>
      </c>
      <c r="AX691" t="e">
        <f t="shared" ca="1" si="285"/>
        <v>#N/A</v>
      </c>
      <c r="AY691" t="e">
        <f t="shared" ca="1" si="285"/>
        <v>#N/A</v>
      </c>
    </row>
    <row r="692" spans="2:51" x14ac:dyDescent="0.2">
      <c r="B692">
        <f xml:space="preserve"> (ROW()-ROW(Bézier_t)) / (ROWS(Bézier_t) - 1)</f>
        <v>0.30517578125</v>
      </c>
      <c r="C692">
        <f t="shared" si="286"/>
        <v>0.40213205284089787</v>
      </c>
      <c r="D692">
        <f t="shared" si="286"/>
        <v>0.43375492054656423</v>
      </c>
      <c r="E692">
        <f t="shared" si="271"/>
        <v>-0.40213205284089787</v>
      </c>
      <c r="G692">
        <f t="shared" si="279"/>
        <v>6.4611277694334257E-4</v>
      </c>
      <c r="H692">
        <f t="shared" si="280"/>
        <v>2.4820308536348983E-4</v>
      </c>
      <c r="J692">
        <f t="shared" si="272"/>
        <v>0.40511592010524522</v>
      </c>
      <c r="K692" t="b">
        <f t="shared" ca="1" si="265"/>
        <v>0</v>
      </c>
      <c r="P692">
        <f xml:space="preserve"> 1 + ROW() - ROW(Shading_Count)</f>
        <v>626</v>
      </c>
      <c r="Q692">
        <f t="shared" si="273"/>
        <v>1737</v>
      </c>
      <c r="R692">
        <f t="shared" si="274"/>
        <v>0.12931168377399438</v>
      </c>
      <c r="S692">
        <f t="shared" si="275"/>
        <v>0.75699230660163896</v>
      </c>
      <c r="T692">
        <f t="shared" si="276"/>
        <v>-0.12931168377399438</v>
      </c>
      <c r="AO692">
        <f t="shared" ca="1" si="284"/>
        <v>0.10166051752006977</v>
      </c>
      <c r="AP692">
        <f t="shared" ca="1" si="284"/>
        <v>0.45448095461901883</v>
      </c>
      <c r="AQ692" t="e">
        <f t="shared" ca="1" si="284"/>
        <v>#N/A</v>
      </c>
      <c r="AR692" t="e">
        <f t="shared" ca="1" si="284"/>
        <v>#N/A</v>
      </c>
      <c r="AS692" t="e">
        <f t="shared" ca="1" si="284"/>
        <v>#N/A</v>
      </c>
      <c r="AU692">
        <f t="shared" ca="1" si="285"/>
        <v>9.2257539635612451E-2</v>
      </c>
      <c r="AV692">
        <f t="shared" ca="1" si="285"/>
        <v>0.52598151398183579</v>
      </c>
      <c r="AW692" t="e">
        <f t="shared" ca="1" si="285"/>
        <v>#N/A</v>
      </c>
      <c r="AX692" t="e">
        <f t="shared" ca="1" si="285"/>
        <v>#N/A</v>
      </c>
      <c r="AY692" t="e">
        <f t="shared" ca="1" si="285"/>
        <v>#N/A</v>
      </c>
    </row>
    <row r="693" spans="2:51" x14ac:dyDescent="0.2">
      <c r="B693">
        <f xml:space="preserve"> (ROW()-ROW(Bézier_t)) / (ROWS(Bézier_t) - 1)</f>
        <v>0.3056640625</v>
      </c>
      <c r="C693">
        <f t="shared" si="286"/>
        <v>0.40232142847962682</v>
      </c>
      <c r="D693">
        <f t="shared" si="286"/>
        <v>0.4343719159296377</v>
      </c>
      <c r="E693">
        <f t="shared" si="271"/>
        <v>-0.40232142847962682</v>
      </c>
      <c r="G693">
        <f t="shared" si="279"/>
        <v>6.4540408681536634E-4</v>
      </c>
      <c r="H693">
        <f t="shared" si="280"/>
        <v>2.4817204193607219E-4</v>
      </c>
      <c r="J693">
        <f t="shared" si="272"/>
        <v>0.40537907689682318</v>
      </c>
      <c r="K693" t="b">
        <f t="shared" ca="1" si="265"/>
        <v>0</v>
      </c>
      <c r="P693">
        <f xml:space="preserve"> 1 + ROW() - ROW(Shading_Count)</f>
        <v>627</v>
      </c>
      <c r="Q693">
        <f t="shared" si="273"/>
        <v>314</v>
      </c>
      <c r="R693">
        <f t="shared" si="274"/>
        <v>0.27808863451355142</v>
      </c>
      <c r="S693">
        <f t="shared" si="275"/>
        <v>0.22623252464745472</v>
      </c>
      <c r="T693">
        <f t="shared" si="276"/>
        <v>-0.27808863451355142</v>
      </c>
      <c r="AO693">
        <f t="shared" ca="1" si="284"/>
        <v>0.10195950738005004</v>
      </c>
      <c r="AP693">
        <f t="shared" ca="1" si="284"/>
        <v>0.45433621056690304</v>
      </c>
      <c r="AQ693" t="e">
        <f t="shared" ca="1" si="284"/>
        <v>#N/A</v>
      </c>
      <c r="AR693" t="e">
        <f t="shared" ca="1" si="284"/>
        <v>#N/A</v>
      </c>
      <c r="AS693" t="e">
        <f t="shared" ca="1" si="284"/>
        <v>#N/A</v>
      </c>
      <c r="AU693">
        <f t="shared" ca="1" si="285"/>
        <v>9.2361656046761609E-2</v>
      </c>
      <c r="AV693">
        <f t="shared" ca="1" si="285"/>
        <v>0.52644621671270075</v>
      </c>
      <c r="AW693" t="e">
        <f t="shared" ca="1" si="285"/>
        <v>#N/A</v>
      </c>
      <c r="AX693" t="e">
        <f t="shared" ca="1" si="285"/>
        <v>#N/A</v>
      </c>
      <c r="AY693" t="e">
        <f t="shared" ca="1" si="285"/>
        <v>#N/A</v>
      </c>
    </row>
    <row r="694" spans="2:51" x14ac:dyDescent="0.2">
      <c r="B694">
        <f xml:space="preserve"> (ROW()-ROW(Bézier_t)) / (ROWS(Bézier_t) - 1)</f>
        <v>0.30615234375</v>
      </c>
      <c r="C694">
        <f t="shared" si="286"/>
        <v>0.40250959440018053</v>
      </c>
      <c r="D694">
        <f t="shared" si="286"/>
        <v>0.43498854194825171</v>
      </c>
      <c r="E694">
        <f t="shared" si="271"/>
        <v>-0.40250959440018053</v>
      </c>
      <c r="G694">
        <f t="shared" si="279"/>
        <v>6.4469687488740563E-4</v>
      </c>
      <c r="H694">
        <f t="shared" si="280"/>
        <v>2.481398746477077E-4</v>
      </c>
      <c r="J694">
        <f t="shared" si="272"/>
        <v>0.40564184365825262</v>
      </c>
      <c r="K694" t="b">
        <f t="shared" ca="1" si="265"/>
        <v>0</v>
      </c>
      <c r="P694">
        <f xml:space="preserve"> 1 + ROW() - ROW(Shading_Count)</f>
        <v>628</v>
      </c>
      <c r="Q694">
        <f t="shared" si="273"/>
        <v>1736</v>
      </c>
      <c r="R694">
        <f t="shared" si="274"/>
        <v>0.12975573012954547</v>
      </c>
      <c r="S694">
        <f t="shared" si="275"/>
        <v>0.7571484718676047</v>
      </c>
      <c r="T694">
        <f t="shared" si="276"/>
        <v>-0.12975573012954547</v>
      </c>
      <c r="AO694">
        <f t="shared" ca="1" si="284"/>
        <v>0.10225839060865438</v>
      </c>
      <c r="AP694">
        <f t="shared" ca="1" si="284"/>
        <v>0.45419099136051738</v>
      </c>
      <c r="AQ694" t="e">
        <f t="shared" ca="1" si="284"/>
        <v>#N/A</v>
      </c>
      <c r="AR694" t="e">
        <f t="shared" ca="1" si="284"/>
        <v>#N/A</v>
      </c>
      <c r="AS694" t="e">
        <f t="shared" ca="1" si="284"/>
        <v>#N/A</v>
      </c>
      <c r="AU694">
        <f t="shared" ca="1" si="285"/>
        <v>9.2466078166547838E-2</v>
      </c>
      <c r="AV694">
        <f t="shared" ca="1" si="285"/>
        <v>0.52691077117753016</v>
      </c>
      <c r="AW694" t="e">
        <f t="shared" ca="1" si="285"/>
        <v>#N/A</v>
      </c>
      <c r="AX694" t="e">
        <f t="shared" ca="1" si="285"/>
        <v>#N/A</v>
      </c>
      <c r="AY694" t="e">
        <f t="shared" ca="1" si="285"/>
        <v>#N/A</v>
      </c>
    </row>
    <row r="695" spans="2:51" x14ac:dyDescent="0.2">
      <c r="B695">
        <f xml:space="preserve"> (ROW()-ROW(Bézier_t)) / (ROWS(Bézier_t) - 1)</f>
        <v>0.306640625</v>
      </c>
      <c r="C695">
        <f t="shared" si="286"/>
        <v>0.40269655175507074</v>
      </c>
      <c r="D695">
        <f t="shared" si="286"/>
        <v>0.43560479801236718</v>
      </c>
      <c r="E695">
        <f t="shared" si="271"/>
        <v>-0.40269655175507074</v>
      </c>
      <c r="G695">
        <f t="shared" si="279"/>
        <v>6.4399114054980553E-4</v>
      </c>
      <c r="H695">
        <f t="shared" si="280"/>
        <v>2.4810658521561148E-4</v>
      </c>
      <c r="J695">
        <f t="shared" si="272"/>
        <v>0.40590421885065103</v>
      </c>
      <c r="K695" t="b">
        <f t="shared" ca="1" si="265"/>
        <v>0</v>
      </c>
      <c r="P695">
        <f xml:space="preserve"> 1 + ROW() - ROW(Shading_Count)</f>
        <v>629</v>
      </c>
      <c r="Q695">
        <f t="shared" si="273"/>
        <v>315</v>
      </c>
      <c r="R695">
        <f t="shared" si="274"/>
        <v>0.27871171706356113</v>
      </c>
      <c r="S695">
        <f t="shared" si="275"/>
        <v>0.2269359513140459</v>
      </c>
      <c r="T695">
        <f t="shared" si="276"/>
        <v>-0.27871171706356113</v>
      </c>
      <c r="AO695">
        <f t="shared" ca="1" si="284"/>
        <v>0.10255716689330446</v>
      </c>
      <c r="AP695">
        <f t="shared" ca="1" si="284"/>
        <v>0.45404529715173519</v>
      </c>
      <c r="AQ695" t="e">
        <f t="shared" ca="1" si="284"/>
        <v>#N/A</v>
      </c>
      <c r="AR695" t="e">
        <f t="shared" ca="1" si="284"/>
        <v>#N/A</v>
      </c>
      <c r="AS695" t="e">
        <f t="shared" ca="1" si="284"/>
        <v>#N/A</v>
      </c>
      <c r="AU695">
        <f t="shared" ca="1" si="285"/>
        <v>9.2570805885764385E-2</v>
      </c>
      <c r="AV695">
        <f t="shared" ca="1" si="285"/>
        <v>0.52737517689048341</v>
      </c>
      <c r="AW695" t="e">
        <f t="shared" ca="1" si="285"/>
        <v>#N/A</v>
      </c>
      <c r="AX695" t="e">
        <f t="shared" ca="1" si="285"/>
        <v>#N/A</v>
      </c>
      <c r="AY695" t="e">
        <f t="shared" ca="1" si="285"/>
        <v>#N/A</v>
      </c>
    </row>
    <row r="696" spans="2:51" x14ac:dyDescent="0.2">
      <c r="B696">
        <f xml:space="preserve"> (ROW()-ROW(Bézier_t)) / (ROWS(Bézier_t) - 1)</f>
        <v>0.30712890625</v>
      </c>
      <c r="C696">
        <f t="shared" si="286"/>
        <v>0.40288230169680905</v>
      </c>
      <c r="D696">
        <f t="shared" si="286"/>
        <v>0.43622068353194493</v>
      </c>
      <c r="E696">
        <f t="shared" si="271"/>
        <v>-0.40288230169680905</v>
      </c>
      <c r="G696">
        <f t="shared" si="279"/>
        <v>6.4328688318769883E-4</v>
      </c>
      <c r="H696">
        <f t="shared" si="280"/>
        <v>2.480721753595305E-4</v>
      </c>
      <c r="J696">
        <f t="shared" si="272"/>
        <v>0.40616620094832867</v>
      </c>
      <c r="K696" t="b">
        <f t="shared" ca="1" si="265"/>
        <v>0</v>
      </c>
      <c r="P696">
        <f xml:space="preserve"> 1 + ROW() - ROW(Shading_Count)</f>
        <v>630</v>
      </c>
      <c r="Q696">
        <f t="shared" si="273"/>
        <v>1735</v>
      </c>
      <c r="R696">
        <f t="shared" si="274"/>
        <v>0.13019984490238137</v>
      </c>
      <c r="S696">
        <f t="shared" si="275"/>
        <v>0.75730361341577934</v>
      </c>
      <c r="T696">
        <f t="shared" si="276"/>
        <v>-0.13019984490238137</v>
      </c>
      <c r="AO696">
        <f t="shared" ca="1" si="284"/>
        <v>0.10285583592153386</v>
      </c>
      <c r="AP696">
        <f t="shared" ca="1" si="284"/>
        <v>0.45389912809292648</v>
      </c>
      <c r="AQ696" t="e">
        <f t="shared" ca="1" si="284"/>
        <v>#N/A</v>
      </c>
      <c r="AR696" t="e">
        <f t="shared" ca="1" si="284"/>
        <v>#N/A</v>
      </c>
      <c r="AS696" t="e">
        <f t="shared" ca="1" si="284"/>
        <v>#N/A</v>
      </c>
      <c r="AU696">
        <f t="shared" ca="1" si="285"/>
        <v>9.267583909488486E-2</v>
      </c>
      <c r="AV696">
        <f t="shared" ca="1" si="285"/>
        <v>0.52783943336587524</v>
      </c>
      <c r="AW696" t="e">
        <f t="shared" ca="1" si="285"/>
        <v>#N/A</v>
      </c>
      <c r="AX696" t="e">
        <f t="shared" ca="1" si="285"/>
        <v>#N/A</v>
      </c>
      <c r="AY696" t="e">
        <f t="shared" ca="1" si="285"/>
        <v>#N/A</v>
      </c>
    </row>
    <row r="697" spans="2:51" x14ac:dyDescent="0.2">
      <c r="B697">
        <f xml:space="preserve"> (ROW()-ROW(Bézier_t)) / (ROWS(Bézier_t) - 1)</f>
        <v>0.3076171875</v>
      </c>
      <c r="C697">
        <f t="shared" si="286"/>
        <v>0.40306684537790721</v>
      </c>
      <c r="D697">
        <f t="shared" si="286"/>
        <v>0.43683619791694606</v>
      </c>
      <c r="E697">
        <f t="shared" si="271"/>
        <v>-0.40306684537790721</v>
      </c>
      <c r="G697">
        <f t="shared" si="279"/>
        <v>6.4258410218163129E-4</v>
      </c>
      <c r="H697">
        <f t="shared" si="280"/>
        <v>2.4803664680193789E-4</v>
      </c>
      <c r="J697">
        <f t="shared" si="272"/>
        <v>0.40642778843870297</v>
      </c>
      <c r="K697" t="b">
        <f t="shared" ca="1" si="265"/>
        <v>0</v>
      </c>
      <c r="P697">
        <f xml:space="preserve"> 1 + ROW() - ROW(Shading_Count)</f>
        <v>631</v>
      </c>
      <c r="Q697">
        <f t="shared" si="273"/>
        <v>316</v>
      </c>
      <c r="R697">
        <f t="shared" si="274"/>
        <v>0.27933323031174956</v>
      </c>
      <c r="S697">
        <f t="shared" si="275"/>
        <v>0.22763919270836827</v>
      </c>
      <c r="T697">
        <f t="shared" si="276"/>
        <v>-0.27933323031174956</v>
      </c>
      <c r="AO697">
        <f t="shared" ref="AO697:AS706" ca="1" si="287" xml:space="preserve"> Bézier_DistanceFromX + COS(INDEX(Bézier_DistanceStationary_Ang,AO$64)+(Bézier_t-0.5)*Circle_AngularWidth ) * INDEX(Bézier_DistanceStationary_Dist,AO$64)</f>
        <v>0.10315439738098822</v>
      </c>
      <c r="AP697">
        <f t="shared" ca="1" si="287"/>
        <v>0.45375248433695797</v>
      </c>
      <c r="AQ697" t="e">
        <f t="shared" ca="1" si="287"/>
        <v>#N/A</v>
      </c>
      <c r="AR697" t="e">
        <f t="shared" ca="1" si="287"/>
        <v>#N/A</v>
      </c>
      <c r="AS697" t="e">
        <f t="shared" ca="1" si="287"/>
        <v>#N/A</v>
      </c>
      <c r="AU697">
        <f t="shared" ref="AU697:AY706" ca="1" si="288" xml:space="preserve"> Bézier_DistanceFromY + SIN(INDEX(Bézier_DistanceStationary_Ang,AU$64)+(Bézier_t-0.5)*Circle_AngularWidth ) * INDEX(Bézier_DistanceStationary_Dist,AU$64)</f>
        <v>9.2781177684063298E-2</v>
      </c>
      <c r="AV697">
        <f t="shared" ca="1" si="288"/>
        <v>0.5283035401181766</v>
      </c>
      <c r="AW697" t="e">
        <f t="shared" ca="1" si="288"/>
        <v>#N/A</v>
      </c>
      <c r="AX697" t="e">
        <f t="shared" ca="1" si="288"/>
        <v>#N/A</v>
      </c>
      <c r="AY697" t="e">
        <f t="shared" ca="1" si="288"/>
        <v>#N/A</v>
      </c>
    </row>
    <row r="698" spans="2:51" x14ac:dyDescent="0.2">
      <c r="B698">
        <f xml:space="preserve"> (ROW()-ROW(Bézier_t)) / (ROWS(Bézier_t) - 1)</f>
        <v>0.30810546875</v>
      </c>
      <c r="C698">
        <f t="shared" si="286"/>
        <v>0.40325018395087686</v>
      </c>
      <c r="D698">
        <f t="shared" si="286"/>
        <v>0.43745134057733143</v>
      </c>
      <c r="E698">
        <f t="shared" si="271"/>
        <v>-0.40325018395087686</v>
      </c>
      <c r="G698">
        <f t="shared" si="279"/>
        <v>6.4188279690652133E-4</v>
      </c>
      <c r="H698">
        <f t="shared" si="280"/>
        <v>2.4800000126766849E-4</v>
      </c>
      <c r="J698">
        <f t="shared" si="272"/>
        <v>0.4066889798222123</v>
      </c>
      <c r="K698" t="b">
        <f t="shared" ca="1" si="265"/>
        <v>0</v>
      </c>
      <c r="P698">
        <f xml:space="preserve"> 1 + ROW() - ROW(Shading_Count)</f>
        <v>632</v>
      </c>
      <c r="Q698">
        <f t="shared" si="273"/>
        <v>1734</v>
      </c>
      <c r="R698">
        <f t="shared" si="274"/>
        <v>0.13064402693999</v>
      </c>
      <c r="S698">
        <f t="shared" si="275"/>
        <v>0.75745773183620202</v>
      </c>
      <c r="T698">
        <f t="shared" si="276"/>
        <v>-0.13064402693999</v>
      </c>
      <c r="AO698">
        <f t="shared" ca="1" si="287"/>
        <v>0.10345285095942573</v>
      </c>
      <c r="AP698">
        <f t="shared" ca="1" si="287"/>
        <v>0.45360536603719265</v>
      </c>
      <c r="AQ698" t="e">
        <f t="shared" ca="1" si="287"/>
        <v>#N/A</v>
      </c>
      <c r="AR698" t="e">
        <f t="shared" ca="1" si="287"/>
        <v>#N/A</v>
      </c>
      <c r="AS698" t="e">
        <f t="shared" ca="1" si="287"/>
        <v>#N/A</v>
      </c>
      <c r="AU698">
        <f t="shared" ca="1" si="288"/>
        <v>9.2886821543134379E-2</v>
      </c>
      <c r="AV698">
        <f t="shared" ca="1" si="288"/>
        <v>0.52876749666201495</v>
      </c>
      <c r="AW698" t="e">
        <f t="shared" ca="1" si="288"/>
        <v>#N/A</v>
      </c>
      <c r="AX698" t="e">
        <f t="shared" ca="1" si="288"/>
        <v>#N/A</v>
      </c>
      <c r="AY698" t="e">
        <f t="shared" ca="1" si="288"/>
        <v>#N/A</v>
      </c>
    </row>
    <row r="699" spans="2:51" x14ac:dyDescent="0.2">
      <c r="B699">
        <f xml:space="preserve"> (ROW()-ROW(Bézier_t)) / (ROWS(Bézier_t) - 1)</f>
        <v>0.30859375</v>
      </c>
      <c r="C699">
        <f t="shared" si="286"/>
        <v>0.4034323185682297</v>
      </c>
      <c r="D699">
        <f t="shared" si="286"/>
        <v>0.43806611092306191</v>
      </c>
      <c r="E699">
        <f t="shared" si="271"/>
        <v>-0.4034323185682297</v>
      </c>
      <c r="G699">
        <f t="shared" si="279"/>
        <v>6.4118296673246547E-4</v>
      </c>
      <c r="H699">
        <f t="shared" si="280"/>
        <v>2.479622404842026E-4</v>
      </c>
      <c r="J699">
        <f t="shared" si="272"/>
        <v>0.40694977361223084</v>
      </c>
      <c r="K699" t="b">
        <f t="shared" ca="1" si="265"/>
        <v>0</v>
      </c>
      <c r="P699">
        <f xml:space="preserve"> 1 + ROW() - ROW(Shading_Count)</f>
        <v>633</v>
      </c>
      <c r="Q699">
        <f t="shared" si="273"/>
        <v>317</v>
      </c>
      <c r="R699">
        <f t="shared" si="274"/>
        <v>0.27995317541062836</v>
      </c>
      <c r="S699">
        <f t="shared" si="275"/>
        <v>0.22834224824038274</v>
      </c>
      <c r="T699">
        <f t="shared" si="276"/>
        <v>-0.27995317541062836</v>
      </c>
      <c r="AO699">
        <f t="shared" ca="1" si="287"/>
        <v>0.10375119634471752</v>
      </c>
      <c r="AP699">
        <f t="shared" ca="1" si="287"/>
        <v>0.45345777334748993</v>
      </c>
      <c r="AQ699" t="e">
        <f t="shared" ca="1" si="287"/>
        <v>#N/A</v>
      </c>
      <c r="AR699" t="e">
        <f t="shared" ca="1" si="287"/>
        <v>#N/A</v>
      </c>
      <c r="AS699" t="e">
        <f t="shared" ca="1" si="287"/>
        <v>#N/A</v>
      </c>
      <c r="AU699">
        <f t="shared" ca="1" si="288"/>
        <v>9.2992770561613536E-2</v>
      </c>
      <c r="AV699">
        <f t="shared" ca="1" si="288"/>
        <v>0.52923130251217487</v>
      </c>
      <c r="AW699" t="e">
        <f t="shared" ca="1" si="288"/>
        <v>#N/A</v>
      </c>
      <c r="AX699" t="e">
        <f t="shared" ca="1" si="288"/>
        <v>#N/A</v>
      </c>
      <c r="AY699" t="e">
        <f t="shared" ca="1" si="288"/>
        <v>#N/A</v>
      </c>
    </row>
    <row r="700" spans="2:51" x14ac:dyDescent="0.2">
      <c r="B700">
        <f xml:space="preserve"> (ROW()-ROW(Bézier_t)) / (ROWS(Bézier_t) - 1)</f>
        <v>0.30908203125</v>
      </c>
      <c r="C700">
        <f t="shared" si="286"/>
        <v>0.40361325038247747</v>
      </c>
      <c r="D700">
        <f t="shared" si="286"/>
        <v>0.4386805083640985</v>
      </c>
      <c r="E700">
        <f t="shared" si="271"/>
        <v>-0.40361325038247747</v>
      </c>
      <c r="G700">
        <f t="shared" si="279"/>
        <v>6.4048461102457054E-4</v>
      </c>
      <c r="H700">
        <f t="shared" si="280"/>
        <v>2.4792336618161464E-4</v>
      </c>
      <c r="J700">
        <f t="shared" si="272"/>
        <v>0.4072101683349843</v>
      </c>
      <c r="K700" t="b">
        <f t="shared" ca="1" si="265"/>
        <v>0</v>
      </c>
      <c r="P700">
        <f xml:space="preserve"> 1 + ROW() - ROW(Shading_Count)</f>
        <v>634</v>
      </c>
      <c r="Q700">
        <f t="shared" si="273"/>
        <v>1733</v>
      </c>
      <c r="R700">
        <f t="shared" si="274"/>
        <v>0.13108827508986004</v>
      </c>
      <c r="S700">
        <f t="shared" si="275"/>
        <v>0.75761082771891186</v>
      </c>
      <c r="T700">
        <f t="shared" si="276"/>
        <v>-0.13108827508986004</v>
      </c>
      <c r="AO700">
        <f t="shared" ca="1" si="287"/>
        <v>0.10404943322484773</v>
      </c>
      <c r="AP700">
        <f t="shared" ca="1" si="287"/>
        <v>0.45330970642220542</v>
      </c>
      <c r="AQ700" t="e">
        <f t="shared" ca="1" si="287"/>
        <v>#N/A</v>
      </c>
      <c r="AR700" t="e">
        <f t="shared" ca="1" si="287"/>
        <v>#N/A</v>
      </c>
      <c r="AS700" t="e">
        <f t="shared" ca="1" si="287"/>
        <v>#N/A</v>
      </c>
      <c r="AU700">
        <f t="shared" ca="1" si="288"/>
        <v>9.3099024628697236E-2</v>
      </c>
      <c r="AV700">
        <f t="shared" ca="1" si="288"/>
        <v>0.52969495718359849</v>
      </c>
      <c r="AW700" t="e">
        <f t="shared" ca="1" si="288"/>
        <v>#N/A</v>
      </c>
      <c r="AX700" t="e">
        <f t="shared" ca="1" si="288"/>
        <v>#N/A</v>
      </c>
      <c r="AY700" t="e">
        <f t="shared" ca="1" si="288"/>
        <v>#N/A</v>
      </c>
    </row>
    <row r="701" spans="2:51" x14ac:dyDescent="0.2">
      <c r="B701">
        <f xml:space="preserve"> (ROW()-ROW(Bézier_t)) / (ROWS(Bézier_t) - 1)</f>
        <v>0.3095703125</v>
      </c>
      <c r="C701">
        <f t="shared" si="286"/>
        <v>0.40379298054613177</v>
      </c>
      <c r="D701">
        <f t="shared" si="286"/>
        <v>0.43929453231040205</v>
      </c>
      <c r="E701">
        <f t="shared" si="271"/>
        <v>-0.40379298054613177</v>
      </c>
      <c r="G701">
        <f t="shared" si="279"/>
        <v>6.39787729142559E-4</v>
      </c>
      <c r="H701">
        <f t="shared" si="280"/>
        <v>2.4788338009243188E-4</v>
      </c>
      <c r="J701">
        <f t="shared" si="272"/>
        <v>0.40747016252946522</v>
      </c>
      <c r="K701" t="b">
        <f t="shared" ca="1" si="265"/>
        <v>0</v>
      </c>
      <c r="P701">
        <f xml:space="preserve"> 1 + ROW() - ROW(Shading_Count)</f>
        <v>635</v>
      </c>
      <c r="Q701">
        <f t="shared" si="273"/>
        <v>318</v>
      </c>
      <c r="R701">
        <f t="shared" si="274"/>
        <v>0.28057155351270924</v>
      </c>
      <c r="S701">
        <f t="shared" si="275"/>
        <v>0.22904511732005028</v>
      </c>
      <c r="T701">
        <f t="shared" si="276"/>
        <v>-0.28057155351270924</v>
      </c>
      <c r="AO701">
        <f t="shared" ca="1" si="287"/>
        <v>0.10434756128791403</v>
      </c>
      <c r="AP701">
        <f t="shared" ca="1" si="287"/>
        <v>0.45316116541619045</v>
      </c>
      <c r="AQ701" t="e">
        <f t="shared" ca="1" si="287"/>
        <v>#N/A</v>
      </c>
      <c r="AR701" t="e">
        <f t="shared" ca="1" si="287"/>
        <v>#N/A</v>
      </c>
      <c r="AS701" t="e">
        <f t="shared" ca="1" si="287"/>
        <v>#N/A</v>
      </c>
      <c r="AU701">
        <f t="shared" ca="1" si="288"/>
        <v>9.320558363326259E-2</v>
      </c>
      <c r="AV701">
        <f t="shared" ca="1" si="288"/>
        <v>0.53015846019138635</v>
      </c>
      <c r="AW701" t="e">
        <f t="shared" ca="1" si="288"/>
        <v>#N/A</v>
      </c>
      <c r="AX701" t="e">
        <f t="shared" ca="1" si="288"/>
        <v>#N/A</v>
      </c>
      <c r="AY701" t="e">
        <f t="shared" ca="1" si="288"/>
        <v>#N/A</v>
      </c>
    </row>
    <row r="702" spans="2:51" x14ac:dyDescent="0.2">
      <c r="B702">
        <f xml:space="preserve"> (ROW()-ROW(Bézier_t)) / (ROWS(Bézier_t) - 1)</f>
        <v>0.31005859375</v>
      </c>
      <c r="C702">
        <f t="shared" si="286"/>
        <v>0.40397151021170435</v>
      </c>
      <c r="D702">
        <f t="shared" si="286"/>
        <v>0.43990818217193361</v>
      </c>
      <c r="E702">
        <f t="shared" si="271"/>
        <v>-0.40397151021170435</v>
      </c>
      <c r="G702">
        <f t="shared" si="279"/>
        <v>6.390923204413918E-4</v>
      </c>
      <c r="H702">
        <f t="shared" si="280"/>
        <v>2.4784228395182946E-4</v>
      </c>
      <c r="J702">
        <f t="shared" si="272"/>
        <v>0.40772975474734963</v>
      </c>
      <c r="K702" t="b">
        <f t="shared" ca="1" si="265"/>
        <v>0</v>
      </c>
      <c r="P702">
        <f xml:space="preserve"> 1 + ROW() - ROW(Shading_Count)</f>
        <v>636</v>
      </c>
      <c r="Q702">
        <f t="shared" si="273"/>
        <v>1732</v>
      </c>
      <c r="R702">
        <f t="shared" si="274"/>
        <v>0.13153258819947944</v>
      </c>
      <c r="S702">
        <f t="shared" si="275"/>
        <v>0.75776290165394788</v>
      </c>
      <c r="T702">
        <f t="shared" si="276"/>
        <v>-0.13153258819947944</v>
      </c>
      <c r="AO702">
        <f t="shared" ca="1" si="287"/>
        <v>0.10464558022212786</v>
      </c>
      <c r="AP702">
        <f t="shared" ca="1" si="287"/>
        <v>0.45301215048479232</v>
      </c>
      <c r="AQ702" t="e">
        <f t="shared" ca="1" si="287"/>
        <v>#N/A</v>
      </c>
      <c r="AR702" t="e">
        <f t="shared" ca="1" si="287"/>
        <v>#N/A</v>
      </c>
      <c r="AS702" t="e">
        <f t="shared" ca="1" si="287"/>
        <v>#N/A</v>
      </c>
      <c r="AU702">
        <f t="shared" ca="1" si="288"/>
        <v>9.331244746386802E-2</v>
      </c>
      <c r="AV702">
        <f t="shared" ca="1" si="288"/>
        <v>0.53062181105079709</v>
      </c>
      <c r="AW702" t="e">
        <f t="shared" ca="1" si="288"/>
        <v>#N/A</v>
      </c>
      <c r="AX702" t="e">
        <f t="shared" ca="1" si="288"/>
        <v>#N/A</v>
      </c>
      <c r="AY702" t="e">
        <f t="shared" ca="1" si="288"/>
        <v>#N/A</v>
      </c>
    </row>
    <row r="703" spans="2:51" x14ac:dyDescent="0.2">
      <c r="B703">
        <f xml:space="preserve"> (ROW()-ROW(Bézier_t)) / (ROWS(Bézier_t) - 1)</f>
        <v>0.310546875</v>
      </c>
      <c r="C703">
        <f t="shared" si="286"/>
        <v>0.40414884053170685</v>
      </c>
      <c r="D703">
        <f t="shared" si="286"/>
        <v>0.44052145735865406</v>
      </c>
      <c r="E703">
        <f t="shared" si="271"/>
        <v>-0.40414884053170685</v>
      </c>
      <c r="G703">
        <f t="shared" si="279"/>
        <v>6.3839838427049691E-4</v>
      </c>
      <c r="H703">
        <f t="shared" si="280"/>
        <v>2.4780007949737695E-4</v>
      </c>
      <c r="J703">
        <f t="shared" si="272"/>
        <v>0.40798894355291393</v>
      </c>
      <c r="K703" t="b">
        <f t="shared" ca="1" si="265"/>
        <v>0</v>
      </c>
      <c r="P703">
        <f xml:space="preserve"> 1 + ROW() - ROW(Shading_Count)</f>
        <v>637</v>
      </c>
      <c r="Q703">
        <f t="shared" si="273"/>
        <v>319</v>
      </c>
      <c r="R703">
        <f t="shared" si="274"/>
        <v>0.28118836577050393</v>
      </c>
      <c r="S703">
        <f t="shared" si="275"/>
        <v>0.22974779935733175</v>
      </c>
      <c r="T703">
        <f t="shared" si="276"/>
        <v>-0.28118836577050393</v>
      </c>
      <c r="AO703">
        <f t="shared" ca="1" si="287"/>
        <v>0.10494348971581481</v>
      </c>
      <c r="AP703">
        <f t="shared" ca="1" si="287"/>
        <v>0.45286266178385409</v>
      </c>
      <c r="AQ703" t="e">
        <f t="shared" ca="1" si="287"/>
        <v>#N/A</v>
      </c>
      <c r="AR703" t="e">
        <f t="shared" ca="1" si="287"/>
        <v>#N/A</v>
      </c>
      <c r="AS703" t="e">
        <f t="shared" ca="1" si="287"/>
        <v>#N/A</v>
      </c>
      <c r="AU703">
        <f t="shared" ca="1" si="288"/>
        <v>9.3419616008753148E-2</v>
      </c>
      <c r="AV703">
        <f t="shared" ca="1" si="288"/>
        <v>0.53108500927724878</v>
      </c>
      <c r="AW703" t="e">
        <f t="shared" ca="1" si="288"/>
        <v>#N/A</v>
      </c>
      <c r="AX703" t="e">
        <f t="shared" ca="1" si="288"/>
        <v>#N/A</v>
      </c>
      <c r="AY703" t="e">
        <f t="shared" ca="1" si="288"/>
        <v>#N/A</v>
      </c>
    </row>
    <row r="704" spans="2:51" x14ac:dyDescent="0.2">
      <c r="B704">
        <f xml:space="preserve"> (ROW()-ROW(Bézier_t)) / (ROWS(Bézier_t) - 1)</f>
        <v>0.31103515625</v>
      </c>
      <c r="C704">
        <f t="shared" si="286"/>
        <v>0.40432497265865097</v>
      </c>
      <c r="D704">
        <f t="shared" si="286"/>
        <v>0.4411343572805243</v>
      </c>
      <c r="E704">
        <f t="shared" si="271"/>
        <v>-0.40432497265865097</v>
      </c>
      <c r="G704">
        <f t="shared" si="279"/>
        <v>6.3770591997441373E-4</v>
      </c>
      <c r="H704">
        <f t="shared" si="280"/>
        <v>2.4775676846925542E-4</v>
      </c>
      <c r="J704">
        <f t="shared" si="272"/>
        <v>0.4082477275229518</v>
      </c>
      <c r="K704" t="b">
        <f t="shared" ca="1" si="265"/>
        <v>0</v>
      </c>
      <c r="P704">
        <f xml:space="preserve"> 1 + ROW() - ROW(Shading_Count)</f>
        <v>638</v>
      </c>
      <c r="Q704">
        <f t="shared" si="273"/>
        <v>1731</v>
      </c>
      <c r="R704">
        <f t="shared" si="274"/>
        <v>0.13197696511633686</v>
      </c>
      <c r="S704">
        <f t="shared" si="275"/>
        <v>0.75791395423134922</v>
      </c>
      <c r="T704">
        <f t="shared" si="276"/>
        <v>-0.13197696511633686</v>
      </c>
      <c r="AO704">
        <f t="shared" ca="1" si="287"/>
        <v>0.10524128945741495</v>
      </c>
      <c r="AP704">
        <f t="shared" ca="1" si="287"/>
        <v>0.45271269946971393</v>
      </c>
      <c r="AQ704" t="e">
        <f t="shared" ca="1" si="287"/>
        <v>#N/A</v>
      </c>
      <c r="AR704" t="e">
        <f t="shared" ca="1" si="287"/>
        <v>#N/A</v>
      </c>
      <c r="AS704" t="e">
        <f t="shared" ca="1" si="287"/>
        <v>#N/A</v>
      </c>
      <c r="AU704">
        <f t="shared" ca="1" si="288"/>
        <v>9.3527089155838905E-2</v>
      </c>
      <c r="AV704">
        <f t="shared" ca="1" si="288"/>
        <v>0.53154805438631914</v>
      </c>
      <c r="AW704" t="e">
        <f t="shared" ca="1" si="288"/>
        <v>#N/A</v>
      </c>
      <c r="AX704" t="e">
        <f t="shared" ca="1" si="288"/>
        <v>#N/A</v>
      </c>
      <c r="AY704" t="e">
        <f t="shared" ca="1" si="288"/>
        <v>#N/A</v>
      </c>
    </row>
    <row r="705" spans="2:51" x14ac:dyDescent="0.2">
      <c r="B705">
        <f xml:space="preserve"> (ROW()-ROW(Bézier_t)) / (ROWS(Bézier_t) - 1)</f>
        <v>0.3115234375</v>
      </c>
      <c r="C705">
        <f t="shared" si="286"/>
        <v>0.40449990774504846</v>
      </c>
      <c r="D705">
        <f t="shared" si="286"/>
        <v>0.44174688134750523</v>
      </c>
      <c r="E705">
        <f t="shared" si="271"/>
        <v>-0.40449990774504846</v>
      </c>
      <c r="G705">
        <f t="shared" si="279"/>
        <v>6.3701492689241426E-4</v>
      </c>
      <c r="H705">
        <f t="shared" si="280"/>
        <v>2.4771235261011675E-4</v>
      </c>
      <c r="J705">
        <f t="shared" si="272"/>
        <v>0.40850610524669262</v>
      </c>
      <c r="K705" t="b">
        <f t="shared" ca="1" si="265"/>
        <v>0</v>
      </c>
      <c r="P705">
        <f xml:space="preserve"> 1 + ROW() - ROW(Shading_Count)</f>
        <v>639</v>
      </c>
      <c r="Q705">
        <f t="shared" si="273"/>
        <v>320</v>
      </c>
      <c r="R705">
        <f t="shared" si="274"/>
        <v>0.28180361333652404</v>
      </c>
      <c r="S705">
        <f t="shared" si="275"/>
        <v>0.23045029376218815</v>
      </c>
      <c r="T705">
        <f t="shared" si="276"/>
        <v>-0.28180361333652404</v>
      </c>
      <c r="AO705">
        <f t="shared" ca="1" si="287"/>
        <v>0.10553897913548305</v>
      </c>
      <c r="AP705">
        <f t="shared" ca="1" si="287"/>
        <v>0.45256226369920577</v>
      </c>
      <c r="AQ705" t="e">
        <f t="shared" ca="1" si="287"/>
        <v>#N/A</v>
      </c>
      <c r="AR705" t="e">
        <f t="shared" ca="1" si="287"/>
        <v>#N/A</v>
      </c>
      <c r="AS705" t="e">
        <f t="shared" ca="1" si="287"/>
        <v>#N/A</v>
      </c>
      <c r="AU705">
        <f t="shared" ca="1" si="288"/>
        <v>9.3634866792727478E-2</v>
      </c>
      <c r="AV705">
        <f t="shared" ca="1" si="288"/>
        <v>0.53201094589374598</v>
      </c>
      <c r="AW705" t="e">
        <f t="shared" ca="1" si="288"/>
        <v>#N/A</v>
      </c>
      <c r="AX705" t="e">
        <f t="shared" ca="1" si="288"/>
        <v>#N/A</v>
      </c>
      <c r="AY705" t="e">
        <f t="shared" ca="1" si="288"/>
        <v>#N/A</v>
      </c>
    </row>
    <row r="706" spans="2:51" x14ac:dyDescent="0.2">
      <c r="B706">
        <f xml:space="preserve"> (ROW()-ROW(Bézier_t)) / (ROWS(Bézier_t) - 1)</f>
        <v>0.31201171875</v>
      </c>
      <c r="C706">
        <f t="shared" si="286"/>
        <v>0.4046736469434109</v>
      </c>
      <c r="D706">
        <f t="shared" si="286"/>
        <v>0.44235902896955781</v>
      </c>
      <c r="E706">
        <f t="shared" si="271"/>
        <v>-0.4046736469434109</v>
      </c>
      <c r="G706">
        <f t="shared" si="279"/>
        <v>6.3632540435869527E-4</v>
      </c>
      <c r="H706">
        <f t="shared" si="280"/>
        <v>2.4766683366518822E-4</v>
      </c>
      <c r="J706">
        <f t="shared" si="272"/>
        <v>0.40876407532571901</v>
      </c>
      <c r="K706" t="b">
        <f t="shared" ca="1" si="265"/>
        <v>0</v>
      </c>
      <c r="P706">
        <f xml:space="preserve"> 1 + ROW() - ROW(Shading_Count)</f>
        <v>640</v>
      </c>
      <c r="Q706">
        <f t="shared" si="273"/>
        <v>1730</v>
      </c>
      <c r="R706">
        <f t="shared" si="274"/>
        <v>0.13242140468792066</v>
      </c>
      <c r="S706">
        <f t="shared" si="275"/>
        <v>0.75806398604115466</v>
      </c>
      <c r="T706">
        <f t="shared" si="276"/>
        <v>-0.13242140468792066</v>
      </c>
      <c r="AO706">
        <f t="shared" ca="1" si="287"/>
        <v>0.10583655843868915</v>
      </c>
      <c r="AP706">
        <f t="shared" ca="1" si="287"/>
        <v>0.45241135462965831</v>
      </c>
      <c r="AQ706" t="e">
        <f t="shared" ca="1" si="287"/>
        <v>#N/A</v>
      </c>
      <c r="AR706" t="e">
        <f t="shared" ca="1" si="287"/>
        <v>#N/A</v>
      </c>
      <c r="AS706" t="e">
        <f t="shared" ca="1" si="287"/>
        <v>#N/A</v>
      </c>
      <c r="AU706">
        <f t="shared" ca="1" si="288"/>
        <v>9.3742948806702975E-2</v>
      </c>
      <c r="AV706">
        <f t="shared" ca="1" si="288"/>
        <v>0.53247368331542766</v>
      </c>
      <c r="AW706" t="e">
        <f t="shared" ca="1" si="288"/>
        <v>#N/A</v>
      </c>
      <c r="AX706" t="e">
        <f t="shared" ca="1" si="288"/>
        <v>#N/A</v>
      </c>
      <c r="AY706" t="e">
        <f t="shared" ca="1" si="288"/>
        <v>#N/A</v>
      </c>
    </row>
    <row r="707" spans="2:51" x14ac:dyDescent="0.2">
      <c r="B707">
        <f xml:space="preserve"> (ROW()-ROW(Bézier_t)) / (ROWS(Bézier_t) - 1)</f>
        <v>0.3125</v>
      </c>
      <c r="C707">
        <f t="shared" si="286"/>
        <v>0.40484619140625006</v>
      </c>
      <c r="D707">
        <f t="shared" si="286"/>
        <v>0.44297079955664298</v>
      </c>
      <c r="E707">
        <f t="shared" si="271"/>
        <v>-0.40484619140625006</v>
      </c>
      <c r="G707">
        <f t="shared" si="279"/>
        <v>6.3563735170219893E-4</v>
      </c>
      <c r="H707">
        <f t="shared" si="280"/>
        <v>2.4762021338213189E-4</v>
      </c>
      <c r="J707">
        <f t="shared" si="272"/>
        <v>0.40902163637388628</v>
      </c>
      <c r="K707" t="b">
        <f t="shared" ca="1" si="265"/>
        <v>0</v>
      </c>
      <c r="P707">
        <f xml:space="preserve"> 1 + ROW() - ROW(Shading_Count)</f>
        <v>641</v>
      </c>
      <c r="Q707">
        <f t="shared" si="273"/>
        <v>321</v>
      </c>
      <c r="R707">
        <f t="shared" si="274"/>
        <v>0.28241729736328131</v>
      </c>
      <c r="S707">
        <f t="shared" si="275"/>
        <v>0.23115259994458037</v>
      </c>
      <c r="T707">
        <f t="shared" si="276"/>
        <v>-0.28241729736328131</v>
      </c>
      <c r="AO707">
        <f t="shared" ref="AO707:AS716" ca="1" si="289" xml:space="preserve"> Bézier_DistanceFromX + COS(INDEX(Bézier_DistanceStationary_Ang,AO$64)+(Bézier_t-0.5)*Circle_AngularWidth ) * INDEX(Bézier_DistanceStationary_Dist,AO$64)</f>
        <v>0.10613402705581856</v>
      </c>
      <c r="AP707">
        <f t="shared" ca="1" si="289"/>
        <v>0.45225997241889554</v>
      </c>
      <c r="AQ707" t="e">
        <f t="shared" ca="1" si="289"/>
        <v>#N/A</v>
      </c>
      <c r="AR707" t="e">
        <f t="shared" ca="1" si="289"/>
        <v>#N/A</v>
      </c>
      <c r="AS707" t="e">
        <f t="shared" ca="1" si="289"/>
        <v>#N/A</v>
      </c>
      <c r="AU707">
        <f t="shared" ref="AU707:AY716" ca="1" si="290" xml:space="preserve"> Bézier_DistanceFromY + SIN(INDEX(Bézier_DistanceStationary_Ang,AU$64)+(Bézier_t-0.5)*Circle_AngularWidth ) * INDEX(Bézier_DistanceStationary_Dist,AU$64)</f>
        <v>9.3851335084730814E-2</v>
      </c>
      <c r="AV707">
        <f t="shared" ca="1" si="290"/>
        <v>0.53293626616742373</v>
      </c>
      <c r="AW707" t="e">
        <f t="shared" ca="1" si="290"/>
        <v>#N/A</v>
      </c>
      <c r="AX707" t="e">
        <f t="shared" ca="1" si="290"/>
        <v>#N/A</v>
      </c>
      <c r="AY707" t="e">
        <f t="shared" ca="1" si="290"/>
        <v>#N/A</v>
      </c>
    </row>
    <row r="708" spans="2:51" x14ac:dyDescent="0.2">
      <c r="B708">
        <f xml:space="preserve"> (ROW()-ROW(Bézier_t)) / (ROWS(Bézier_t) - 1)</f>
        <v>0.31298828125</v>
      </c>
      <c r="C708">
        <f t="shared" si="286"/>
        <v>0.40501754228607756</v>
      </c>
      <c r="D708">
        <f t="shared" si="286"/>
        <v>0.44358219251872166</v>
      </c>
      <c r="E708">
        <f t="shared" si="271"/>
        <v>-0.40501754228607756</v>
      </c>
      <c r="G708">
        <f t="shared" si="279"/>
        <v>6.3495076824664546E-4</v>
      </c>
      <c r="H708">
        <f t="shared" si="280"/>
        <v>2.4757249351112687E-4</v>
      </c>
      <c r="J708">
        <f t="shared" si="272"/>
        <v>0.40927878701724135</v>
      </c>
      <c r="K708" t="b">
        <f t="shared" ref="K708:K771" ca="1" si="291" xml:space="preserve"> IF( AND( ISNUMBER($J708), ISNUMBER(OFFSET($J708,-1,0,1,1)), ISNUMBER(OFFSET($J708,1,0,1,1)) ), SIGN($J708-OFFSET($J708,-1,0,1,1)) &lt;&gt; SIGN(OFFSET($J708,1,0,1,1)-$J708), FALSE)</f>
        <v>0</v>
      </c>
      <c r="P708">
        <f xml:space="preserve"> 1 + ROW() - ROW(Shading_Count)</f>
        <v>642</v>
      </c>
      <c r="Q708">
        <f t="shared" si="273"/>
        <v>1729</v>
      </c>
      <c r="R708">
        <f t="shared" si="274"/>
        <v>0.13286590576171875</v>
      </c>
      <c r="S708">
        <f t="shared" si="275"/>
        <v>0.75821299767340367</v>
      </c>
      <c r="T708">
        <f t="shared" si="276"/>
        <v>-0.13286590576171875</v>
      </c>
      <c r="AO708">
        <f t="shared" ca="1" si="289"/>
        <v>0.10643138467577241</v>
      </c>
      <c r="AP708">
        <f t="shared" ca="1" si="289"/>
        <v>0.45210811722523597</v>
      </c>
      <c r="AQ708" t="e">
        <f t="shared" ca="1" si="289"/>
        <v>#N/A</v>
      </c>
      <c r="AR708" t="e">
        <f t="shared" ca="1" si="289"/>
        <v>#N/A</v>
      </c>
      <c r="AS708" t="e">
        <f t="shared" ca="1" si="289"/>
        <v>#N/A</v>
      </c>
      <c r="AU708">
        <f t="shared" ca="1" si="290"/>
        <v>9.3960025513458501E-2</v>
      </c>
      <c r="AV708">
        <f t="shared" ca="1" si="290"/>
        <v>0.53339869396595541</v>
      </c>
      <c r="AW708" t="e">
        <f t="shared" ca="1" si="290"/>
        <v>#N/A</v>
      </c>
      <c r="AX708" t="e">
        <f t="shared" ca="1" si="290"/>
        <v>#N/A</v>
      </c>
      <c r="AY708" t="e">
        <f t="shared" ca="1" si="290"/>
        <v>#N/A</v>
      </c>
    </row>
    <row r="709" spans="2:51" x14ac:dyDescent="0.2">
      <c r="B709">
        <f xml:space="preserve"> (ROW()-ROW(Bézier_t)) / (ROWS(Bézier_t) - 1)</f>
        <v>0.3134765625</v>
      </c>
      <c r="C709">
        <f t="shared" si="286"/>
        <v>0.40518770073540511</v>
      </c>
      <c r="D709">
        <f t="shared" si="286"/>
        <v>0.44419320726575473</v>
      </c>
      <c r="E709">
        <f t="shared" si="271"/>
        <v>-0.40518770073540511</v>
      </c>
      <c r="G709">
        <f t="shared" si="279"/>
        <v>6.3426565331053519E-4</v>
      </c>
      <c r="H709">
        <f t="shared" si="280"/>
        <v>2.4752367580481807E-4</v>
      </c>
      <c r="J709">
        <f t="shared" si="272"/>
        <v>0.40953552589394265</v>
      </c>
      <c r="K709" t="b">
        <f t="shared" ca="1" si="291"/>
        <v>0</v>
      </c>
      <c r="P709">
        <f xml:space="preserve"> 1 + ROW() - ROW(Shading_Count)</f>
        <v>643</v>
      </c>
      <c r="Q709">
        <f t="shared" si="273"/>
        <v>322</v>
      </c>
      <c r="R709">
        <f t="shared" si="274"/>
        <v>0.28302941900328737</v>
      </c>
      <c r="S709">
        <f t="shared" si="275"/>
        <v>0.23185471731446936</v>
      </c>
      <c r="T709">
        <f t="shared" si="276"/>
        <v>-0.28302941900328737</v>
      </c>
      <c r="AO709">
        <f t="shared" ca="1" si="289"/>
        <v>0.10672863098756792</v>
      </c>
      <c r="AP709">
        <f t="shared" ca="1" si="289"/>
        <v>0.45195578920749302</v>
      </c>
      <c r="AQ709" t="e">
        <f t="shared" ca="1" si="289"/>
        <v>#N/A</v>
      </c>
      <c r="AR709" t="e">
        <f t="shared" ca="1" si="289"/>
        <v>#N/A</v>
      </c>
      <c r="AS709" t="e">
        <f t="shared" ca="1" si="289"/>
        <v>#N/A</v>
      </c>
      <c r="AU709">
        <f t="shared" ca="1" si="290"/>
        <v>9.406901997921524E-2</v>
      </c>
      <c r="AV709">
        <f t="shared" ca="1" si="290"/>
        <v>0.53386096622740609</v>
      </c>
      <c r="AW709" t="e">
        <f t="shared" ca="1" si="290"/>
        <v>#N/A</v>
      </c>
      <c r="AX709" t="e">
        <f t="shared" ca="1" si="290"/>
        <v>#N/A</v>
      </c>
      <c r="AY709" t="e">
        <f t="shared" ca="1" si="290"/>
        <v>#N/A</v>
      </c>
    </row>
    <row r="710" spans="2:51" x14ac:dyDescent="0.2">
      <c r="B710">
        <f xml:space="preserve"> (ROW()-ROW(Bézier_t)) / (ROWS(Bézier_t) - 1)</f>
        <v>0.31396484375</v>
      </c>
      <c r="C710">
        <f t="shared" si="286"/>
        <v>0.40535666790674446</v>
      </c>
      <c r="D710">
        <f t="shared" si="286"/>
        <v>0.44480384320770322</v>
      </c>
      <c r="E710">
        <f t="shared" si="271"/>
        <v>-0.40535666790674446</v>
      </c>
      <c r="G710">
        <f t="shared" si="279"/>
        <v>6.3358200620735835E-4</v>
      </c>
      <c r="H710">
        <f t="shared" si="280"/>
        <v>2.4747376201842146E-4</v>
      </c>
      <c r="J710">
        <f t="shared" si="272"/>
        <v>0.40979185165418025</v>
      </c>
      <c r="K710" t="b">
        <f t="shared" ca="1" si="291"/>
        <v>0</v>
      </c>
      <c r="P710">
        <f xml:space="preserve"> 1 + ROW() - ROW(Shading_Count)</f>
        <v>644</v>
      </c>
      <c r="Q710">
        <f t="shared" si="273"/>
        <v>1728</v>
      </c>
      <c r="R710">
        <f t="shared" si="274"/>
        <v>0.13331046718521983</v>
      </c>
      <c r="S710">
        <f t="shared" si="275"/>
        <v>0.75836098971813504</v>
      </c>
      <c r="T710">
        <f t="shared" si="276"/>
        <v>-0.13331046718521983</v>
      </c>
      <c r="AO710">
        <f t="shared" ca="1" si="289"/>
        <v>0.10702576568033867</v>
      </c>
      <c r="AP710">
        <f t="shared" ca="1" si="289"/>
        <v>0.45180298852497447</v>
      </c>
      <c r="AQ710" t="e">
        <f t="shared" ca="1" si="289"/>
        <v>#N/A</v>
      </c>
      <c r="AR710" t="e">
        <f t="shared" ca="1" si="289"/>
        <v>#N/A</v>
      </c>
      <c r="AS710" t="e">
        <f t="shared" ca="1" si="289"/>
        <v>#N/A</v>
      </c>
      <c r="AU710">
        <f t="shared" ca="1" si="290"/>
        <v>9.4178318368012326E-2</v>
      </c>
      <c r="AV710">
        <f t="shared" ca="1" si="290"/>
        <v>0.53432308246832194</v>
      </c>
      <c r="AW710" t="e">
        <f t="shared" ca="1" si="290"/>
        <v>#N/A</v>
      </c>
      <c r="AX710" t="e">
        <f t="shared" ca="1" si="290"/>
        <v>#N/A</v>
      </c>
      <c r="AY710" t="e">
        <f t="shared" ca="1" si="290"/>
        <v>#N/A</v>
      </c>
    </row>
    <row r="711" spans="2:51" x14ac:dyDescent="0.2">
      <c r="B711">
        <f xml:space="preserve"> (ROW()-ROW(Bézier_t)) / (ROWS(Bézier_t) - 1)</f>
        <v>0.314453125</v>
      </c>
      <c r="C711">
        <f t="shared" ref="C711:D730" si="292" xml:space="preserve"> ((a_*Bézier_t+b_)*Bézier_t+c_)*Bézier_t+Control0</f>
        <v>0.4055244449526072</v>
      </c>
      <c r="D711">
        <f t="shared" si="292"/>
        <v>0.44541409975452795</v>
      </c>
      <c r="E711">
        <f t="shared" si="271"/>
        <v>-0.4055244449526072</v>
      </c>
      <c r="G711">
        <f t="shared" si="279"/>
        <v>6.3289982624493469E-4</v>
      </c>
      <c r="H711">
        <f t="shared" si="280"/>
        <v>2.4742275390947019E-4</v>
      </c>
      <c r="J711">
        <f t="shared" si="272"/>
        <v>0.41004776296009643</v>
      </c>
      <c r="K711" t="b">
        <f t="shared" ca="1" si="291"/>
        <v>0</v>
      </c>
      <c r="P711">
        <f xml:space="preserve"> 1 + ROW() - ROW(Shading_Count)</f>
        <v>645</v>
      </c>
      <c r="Q711">
        <f t="shared" si="273"/>
        <v>323</v>
      </c>
      <c r="R711">
        <f t="shared" si="274"/>
        <v>0.28363997940905394</v>
      </c>
      <c r="S711">
        <f t="shared" si="275"/>
        <v>0.23255664528181599</v>
      </c>
      <c r="T711">
        <f t="shared" si="276"/>
        <v>-0.28363997940905394</v>
      </c>
      <c r="AO711">
        <f t="shared" ca="1" si="289"/>
        <v>0.10732278844333507</v>
      </c>
      <c r="AP711">
        <f t="shared" ca="1" si="289"/>
        <v>0.45164971533748249</v>
      </c>
      <c r="AQ711" t="e">
        <f t="shared" ca="1" si="289"/>
        <v>#N/A</v>
      </c>
      <c r="AR711" t="e">
        <f t="shared" ca="1" si="289"/>
        <v>#N/A</v>
      </c>
      <c r="AS711" t="e">
        <f t="shared" ca="1" si="289"/>
        <v>#N/A</v>
      </c>
      <c r="AU711">
        <f t="shared" ca="1" si="290"/>
        <v>9.4287920565543248E-2</v>
      </c>
      <c r="AV711">
        <f t="shared" ca="1" si="290"/>
        <v>0.5347850422054119</v>
      </c>
      <c r="AW711" t="e">
        <f t="shared" ca="1" si="290"/>
        <v>#N/A</v>
      </c>
      <c r="AX711" t="e">
        <f t="shared" ca="1" si="290"/>
        <v>#N/A</v>
      </c>
      <c r="AY711" t="e">
        <f t="shared" ca="1" si="290"/>
        <v>#N/A</v>
      </c>
    </row>
    <row r="712" spans="2:51" x14ac:dyDescent="0.2">
      <c r="B712">
        <f xml:space="preserve"> (ROW()-ROW(Bézier_t)) / (ROWS(Bézier_t) - 1)</f>
        <v>0.31494140625</v>
      </c>
      <c r="C712">
        <f t="shared" si="292"/>
        <v>0.40569103302550508</v>
      </c>
      <c r="D712">
        <f t="shared" si="292"/>
        <v>0.44602397631618995</v>
      </c>
      <c r="E712">
        <f t="shared" si="271"/>
        <v>-0.40569103302550508</v>
      </c>
      <c r="G712">
        <f t="shared" si="279"/>
        <v>6.3221911272635261E-4</v>
      </c>
      <c r="H712">
        <f t="shared" si="280"/>
        <v>2.4737065323814507E-4</v>
      </c>
      <c r="J712">
        <f t="shared" si="272"/>
        <v>0.41030325848570726</v>
      </c>
      <c r="K712" t="b">
        <f t="shared" ca="1" si="291"/>
        <v>0</v>
      </c>
      <c r="P712">
        <f xml:space="preserve"> 1 + ROW() - ROW(Shading_Count)</f>
        <v>646</v>
      </c>
      <c r="Q712">
        <f t="shared" si="273"/>
        <v>1727</v>
      </c>
      <c r="R712">
        <f t="shared" si="274"/>
        <v>0.13375508780591183</v>
      </c>
      <c r="S712">
        <f t="shared" si="275"/>
        <v>0.75850796276538801</v>
      </c>
      <c r="T712">
        <f t="shared" si="276"/>
        <v>-0.13375508780591183</v>
      </c>
      <c r="AO712">
        <f t="shared" ca="1" si="289"/>
        <v>0.10761969896592442</v>
      </c>
      <c r="AP712">
        <f t="shared" ca="1" si="289"/>
        <v>0.45149596980531337</v>
      </c>
      <c r="AQ712" t="e">
        <f t="shared" ca="1" si="289"/>
        <v>#N/A</v>
      </c>
      <c r="AR712" t="e">
        <f t="shared" ca="1" si="289"/>
        <v>#N/A</v>
      </c>
      <c r="AS712" t="e">
        <f t="shared" ca="1" si="289"/>
        <v>#N/A</v>
      </c>
      <c r="AU712">
        <f t="shared" ca="1" si="290"/>
        <v>9.4397826457183753E-2</v>
      </c>
      <c r="AV712">
        <f t="shared" ca="1" si="290"/>
        <v>0.53524684495554919</v>
      </c>
      <c r="AW712" t="e">
        <f t="shared" ca="1" si="290"/>
        <v>#N/A</v>
      </c>
      <c r="AX712" t="e">
        <f t="shared" ca="1" si="290"/>
        <v>#N/A</v>
      </c>
      <c r="AY712" t="e">
        <f t="shared" ca="1" si="290"/>
        <v>#N/A</v>
      </c>
    </row>
    <row r="713" spans="2:51" x14ac:dyDescent="0.2">
      <c r="B713">
        <f xml:space="preserve"> (ROW()-ROW(Bézier_t)) / (ROWS(Bézier_t) - 1)</f>
        <v>0.3154296875</v>
      </c>
      <c r="C713">
        <f t="shared" si="292"/>
        <v>0.40585643327794974</v>
      </c>
      <c r="D713">
        <f t="shared" si="292"/>
        <v>0.44663347230265005</v>
      </c>
      <c r="E713">
        <f t="shared" si="271"/>
        <v>-0.40585643327794974</v>
      </c>
      <c r="G713">
        <f t="shared" si="279"/>
        <v>6.3153986494893732E-4</v>
      </c>
      <c r="H713">
        <f t="shared" si="280"/>
        <v>2.4731746176690774E-4</v>
      </c>
      <c r="J713">
        <f t="shared" si="272"/>
        <v>0.41055833691682381</v>
      </c>
      <c r="K713" t="b">
        <f t="shared" ca="1" si="291"/>
        <v>0</v>
      </c>
      <c r="P713">
        <f xml:space="preserve"> 1 + ROW() - ROW(Shading_Count)</f>
        <v>647</v>
      </c>
      <c r="Q713">
        <f t="shared" si="273"/>
        <v>324</v>
      </c>
      <c r="R713">
        <f t="shared" si="274"/>
        <v>0.28424897973309277</v>
      </c>
      <c r="S713">
        <f t="shared" si="275"/>
        <v>0.23325838325658124</v>
      </c>
      <c r="T713">
        <f t="shared" si="276"/>
        <v>-0.28424897973309277</v>
      </c>
      <c r="AO713">
        <f t="shared" ca="1" si="289"/>
        <v>0.10791649693759163</v>
      </c>
      <c r="AP713">
        <f t="shared" ca="1" si="289"/>
        <v>0.45134175208925742</v>
      </c>
      <c r="AQ713" t="e">
        <f t="shared" ca="1" si="289"/>
        <v>#N/A</v>
      </c>
      <c r="AR713" t="e">
        <f t="shared" ca="1" si="289"/>
        <v>#N/A</v>
      </c>
      <c r="AS713" t="e">
        <f t="shared" ca="1" si="289"/>
        <v>#N/A</v>
      </c>
      <c r="AU713">
        <f t="shared" ca="1" si="290"/>
        <v>9.4508035927992062E-2</v>
      </c>
      <c r="AV713">
        <f t="shared" ca="1" si="290"/>
        <v>0.53570849023577061</v>
      </c>
      <c r="AW713" t="e">
        <f t="shared" ca="1" si="290"/>
        <v>#N/A</v>
      </c>
      <c r="AX713" t="e">
        <f t="shared" ca="1" si="290"/>
        <v>#N/A</v>
      </c>
      <c r="AY713" t="e">
        <f t="shared" ca="1" si="290"/>
        <v>#N/A</v>
      </c>
    </row>
    <row r="714" spans="2:51" x14ac:dyDescent="0.2">
      <c r="B714">
        <f xml:space="preserve"> (ROW()-ROW(Bézier_t)) / (ROWS(Bézier_t) - 1)</f>
        <v>0.31591796875</v>
      </c>
      <c r="C714">
        <f t="shared" si="292"/>
        <v>0.40602064686245287</v>
      </c>
      <c r="D714">
        <f t="shared" si="292"/>
        <v>0.44724258712386927</v>
      </c>
      <c r="E714">
        <f t="shared" si="271"/>
        <v>-0.40602064686245287</v>
      </c>
      <c r="G714">
        <f t="shared" si="279"/>
        <v>6.3086208220521371E-4</v>
      </c>
      <c r="H714">
        <f t="shared" si="280"/>
        <v>2.4726318126085404E-4</v>
      </c>
      <c r="J714">
        <f t="shared" si="272"/>
        <v>0.41081299695097467</v>
      </c>
      <c r="K714" t="b">
        <f t="shared" ca="1" si="291"/>
        <v>0</v>
      </c>
      <c r="P714">
        <f xml:space="preserve"> 1 + ROW() - ROW(Shading_Count)</f>
        <v>648</v>
      </c>
      <c r="Q714">
        <f t="shared" si="273"/>
        <v>1726</v>
      </c>
      <c r="R714">
        <f t="shared" si="274"/>
        <v>0.13419976647128343</v>
      </c>
      <c r="S714">
        <f t="shared" si="275"/>
        <v>0.75865391740520161</v>
      </c>
      <c r="T714">
        <f t="shared" si="276"/>
        <v>-0.13419976647128343</v>
      </c>
      <c r="AO714">
        <f t="shared" ca="1" si="289"/>
        <v>0.1082131820479392</v>
      </c>
      <c r="AP714">
        <f t="shared" ca="1" si="289"/>
        <v>0.45118706235059858</v>
      </c>
      <c r="AQ714" t="e">
        <f t="shared" ca="1" si="289"/>
        <v>#N/A</v>
      </c>
      <c r="AR714" t="e">
        <f t="shared" ca="1" si="289"/>
        <v>#N/A</v>
      </c>
      <c r="AS714" t="e">
        <f t="shared" ca="1" si="289"/>
        <v>#N/A</v>
      </c>
      <c r="AU714">
        <f t="shared" ca="1" si="290"/>
        <v>9.4618548862708651E-2</v>
      </c>
      <c r="AV714">
        <f t="shared" ca="1" si="290"/>
        <v>0.536169977563278</v>
      </c>
      <c r="AW714" t="e">
        <f t="shared" ca="1" si="290"/>
        <v>#N/A</v>
      </c>
      <c r="AX714" t="e">
        <f t="shared" ca="1" si="290"/>
        <v>#N/A</v>
      </c>
      <c r="AY714" t="e">
        <f t="shared" ca="1" si="290"/>
        <v>#N/A</v>
      </c>
    </row>
    <row r="715" spans="2:51" x14ac:dyDescent="0.2">
      <c r="B715">
        <f xml:space="preserve"> (ROW()-ROW(Bézier_t)) / (ROWS(Bézier_t) - 1)</f>
        <v>0.31640625</v>
      </c>
      <c r="C715">
        <f t="shared" si="292"/>
        <v>0.40618367493152624</v>
      </c>
      <c r="D715">
        <f t="shared" si="292"/>
        <v>0.44785132018980839</v>
      </c>
      <c r="E715">
        <f t="shared" si="271"/>
        <v>-0.40618367493152624</v>
      </c>
      <c r="G715">
        <f t="shared" si="279"/>
        <v>6.3018576378193929E-4</v>
      </c>
      <c r="H715">
        <f t="shared" si="280"/>
        <v>2.4720781348732442E-4</v>
      </c>
      <c r="J715">
        <f t="shared" si="272"/>
        <v>0.41106723729732814</v>
      </c>
      <c r="K715" t="b">
        <f t="shared" ca="1" si="291"/>
        <v>0</v>
      </c>
      <c r="P715">
        <f xml:space="preserve"> 1 + ROW() - ROW(Shading_Count)</f>
        <v>649</v>
      </c>
      <c r="Q715">
        <f t="shared" si="273"/>
        <v>325</v>
      </c>
      <c r="R715">
        <f t="shared" si="274"/>
        <v>0.28485642112791543</v>
      </c>
      <c r="S715">
        <f t="shared" si="275"/>
        <v>0.23395993064872603</v>
      </c>
      <c r="T715">
        <f t="shared" si="276"/>
        <v>-0.28485642112791543</v>
      </c>
      <c r="AO715">
        <f t="shared" ca="1" si="289"/>
        <v>0.10850975398668759</v>
      </c>
      <c r="AP715">
        <f t="shared" ca="1" si="289"/>
        <v>0.45103190075111477</v>
      </c>
      <c r="AQ715" t="e">
        <f t="shared" ca="1" si="289"/>
        <v>#N/A</v>
      </c>
      <c r="AR715" t="e">
        <f t="shared" ca="1" si="289"/>
        <v>#N/A</v>
      </c>
      <c r="AS715" t="e">
        <f t="shared" ca="1" si="289"/>
        <v>#N/A</v>
      </c>
      <c r="AU715">
        <f t="shared" ca="1" si="290"/>
        <v>9.4729365145756972E-2</v>
      </c>
      <c r="AV715">
        <f t="shared" ca="1" si="290"/>
        <v>0.53663130645543833</v>
      </c>
      <c r="AW715" t="e">
        <f t="shared" ca="1" si="290"/>
        <v>#N/A</v>
      </c>
      <c r="AX715" t="e">
        <f t="shared" ca="1" si="290"/>
        <v>#N/A</v>
      </c>
      <c r="AY715" t="e">
        <f t="shared" ca="1" si="290"/>
        <v>#N/A</v>
      </c>
    </row>
    <row r="716" spans="2:51" x14ac:dyDescent="0.2">
      <c r="B716">
        <f xml:space="preserve"> (ROW()-ROW(Bézier_t)) / (ROWS(Bézier_t) - 1)</f>
        <v>0.31689453125</v>
      </c>
      <c r="C716">
        <f t="shared" si="292"/>
        <v>0.40634551863768142</v>
      </c>
      <c r="D716">
        <f t="shared" si="292"/>
        <v>0.44845967091042849</v>
      </c>
      <c r="E716">
        <f t="shared" si="271"/>
        <v>-0.40634551863768142</v>
      </c>
      <c r="G716">
        <f t="shared" si="279"/>
        <v>6.2951090896110713E-4</v>
      </c>
      <c r="H716">
        <f t="shared" si="280"/>
        <v>2.4715136021634761E-4</v>
      </c>
      <c r="J716">
        <f t="shared" si="272"/>
        <v>0.41132105667661562</v>
      </c>
      <c r="K716" t="b">
        <f t="shared" ca="1" si="291"/>
        <v>0</v>
      </c>
      <c r="P716">
        <f xml:space="preserve"> 1 + ROW() - ROW(Shading_Count)</f>
        <v>650</v>
      </c>
      <c r="Q716">
        <f t="shared" si="273"/>
        <v>1725</v>
      </c>
      <c r="R716">
        <f t="shared" si="274"/>
        <v>0.13464450202882297</v>
      </c>
      <c r="S716">
        <f t="shared" si="275"/>
        <v>0.75879885422761484</v>
      </c>
      <c r="T716">
        <f t="shared" si="276"/>
        <v>-0.13464450202882297</v>
      </c>
      <c r="AO716">
        <f t="shared" ca="1" si="289"/>
        <v>0.10880621244367575</v>
      </c>
      <c r="AP716">
        <f t="shared" ca="1" si="289"/>
        <v>0.45087626745307713</v>
      </c>
      <c r="AQ716" t="e">
        <f t="shared" ca="1" si="289"/>
        <v>#N/A</v>
      </c>
      <c r="AR716" t="e">
        <f t="shared" ca="1" si="289"/>
        <v>#N/A</v>
      </c>
      <c r="AS716" t="e">
        <f t="shared" ca="1" si="289"/>
        <v>#N/A</v>
      </c>
      <c r="AU716">
        <f t="shared" ca="1" si="290"/>
        <v>9.4840484661242896E-2</v>
      </c>
      <c r="AV716">
        <f t="shared" ca="1" si="290"/>
        <v>0.53709247642978419</v>
      </c>
      <c r="AW716" t="e">
        <f t="shared" ca="1" si="290"/>
        <v>#N/A</v>
      </c>
      <c r="AX716" t="e">
        <f t="shared" ca="1" si="290"/>
        <v>#N/A</v>
      </c>
      <c r="AY716" t="e">
        <f t="shared" ca="1" si="290"/>
        <v>#N/A</v>
      </c>
    </row>
    <row r="717" spans="2:51" x14ac:dyDescent="0.2">
      <c r="B717">
        <f xml:space="preserve"> (ROW()-ROW(Bézier_t)) / (ROWS(Bézier_t) - 1)</f>
        <v>0.3173828125</v>
      </c>
      <c r="C717">
        <f t="shared" si="292"/>
        <v>0.40650617913343018</v>
      </c>
      <c r="D717">
        <f t="shared" si="292"/>
        <v>0.44906763869569044</v>
      </c>
      <c r="E717">
        <f t="shared" si="271"/>
        <v>-0.40650617913343018</v>
      </c>
      <c r="G717">
        <f t="shared" si="279"/>
        <v>6.2883751701895178E-4</v>
      </c>
      <c r="H717">
        <f t="shared" si="280"/>
        <v>2.4709382322016075E-4</v>
      </c>
      <c r="J717">
        <f t="shared" si="272"/>
        <v>0.41157445382105501</v>
      </c>
      <c r="K717" t="b">
        <f t="shared" ca="1" si="291"/>
        <v>0</v>
      </c>
      <c r="P717">
        <f xml:space="preserve"> 1 + ROW() - ROW(Shading_Count)</f>
        <v>651</v>
      </c>
      <c r="Q717">
        <f t="shared" si="273"/>
        <v>326</v>
      </c>
      <c r="R717">
        <f t="shared" si="274"/>
        <v>0.28546230474603368</v>
      </c>
      <c r="S717">
        <f t="shared" si="275"/>
        <v>0.23466128686821131</v>
      </c>
      <c r="T717">
        <f t="shared" si="276"/>
        <v>-0.28546230474603368</v>
      </c>
      <c r="AO717">
        <f t="shared" ref="AO717:AS726" ca="1" si="293" xml:space="preserve"> Bézier_DistanceFromX + COS(INDEX(Bézier_DistanceStationary_Ang,AO$64)+(Bézier_t-0.5)*Circle_AngularWidth ) * INDEX(Bézier_DistanceStationary_Dist,AO$64)</f>
        <v>0.10910255710886116</v>
      </c>
      <c r="AP717">
        <f t="shared" ca="1" si="293"/>
        <v>0.4507201626192503</v>
      </c>
      <c r="AQ717" t="e">
        <f t="shared" ca="1" si="293"/>
        <v>#N/A</v>
      </c>
      <c r="AR717" t="e">
        <f t="shared" ca="1" si="293"/>
        <v>#N/A</v>
      </c>
      <c r="AS717" t="e">
        <f t="shared" ca="1" si="293"/>
        <v>#N/A</v>
      </c>
      <c r="AU717">
        <f t="shared" ref="AU717:AY726" ca="1" si="294" xml:space="preserve"> Bézier_DistanceFromY + SIN(INDEX(Bézier_DistanceStationary_Ang,AU$64)+(Bézier_t-0.5)*Circle_AngularWidth ) * INDEX(Bézier_DistanceStationary_Dist,AU$64)</f>
        <v>9.4951907292955329E-2</v>
      </c>
      <c r="AV717">
        <f t="shared" ca="1" si="294"/>
        <v>0.53755348700401451</v>
      </c>
      <c r="AW717" t="e">
        <f t="shared" ca="1" si="294"/>
        <v>#N/A</v>
      </c>
      <c r="AX717" t="e">
        <f t="shared" ca="1" si="294"/>
        <v>#N/A</v>
      </c>
      <c r="AY717" t="e">
        <f t="shared" ca="1" si="294"/>
        <v>#N/A</v>
      </c>
    </row>
    <row r="718" spans="2:51" x14ac:dyDescent="0.2">
      <c r="B718">
        <f xml:space="preserve"> (ROW()-ROW(Bézier_t)) / (ROWS(Bézier_t) - 1)</f>
        <v>0.31787109375</v>
      </c>
      <c r="C718">
        <f t="shared" si="292"/>
        <v>0.40666565757128414</v>
      </c>
      <c r="D718">
        <f t="shared" si="292"/>
        <v>0.44967522295555512</v>
      </c>
      <c r="E718">
        <f t="shared" si="271"/>
        <v>-0.40666565757128414</v>
      </c>
      <c r="G718">
        <f t="shared" si="279"/>
        <v>6.281655872265305E-4</v>
      </c>
      <c r="H718">
        <f t="shared" si="280"/>
        <v>2.4703520427351796E-4</v>
      </c>
      <c r="J718">
        <f t="shared" si="272"/>
        <v>0.41182742747427448</v>
      </c>
      <c r="K718" t="b">
        <f t="shared" ca="1" si="291"/>
        <v>0</v>
      </c>
      <c r="P718">
        <f xml:space="preserve"> 1 + ROW() - ROW(Shading_Count)</f>
        <v>652</v>
      </c>
      <c r="Q718">
        <f t="shared" si="273"/>
        <v>1724</v>
      </c>
      <c r="R718">
        <f t="shared" si="274"/>
        <v>0.13508929332601838</v>
      </c>
      <c r="S718">
        <f t="shared" si="275"/>
        <v>0.75894277382266684</v>
      </c>
      <c r="T718">
        <f t="shared" si="276"/>
        <v>-0.13508929332601838</v>
      </c>
      <c r="AO718">
        <f t="shared" ca="1" si="293"/>
        <v>0.10939878767232059</v>
      </c>
      <c r="AP718">
        <f t="shared" ca="1" si="293"/>
        <v>0.45056358641289185</v>
      </c>
      <c r="AQ718" t="e">
        <f t="shared" ca="1" si="293"/>
        <v>#N/A</v>
      </c>
      <c r="AR718" t="e">
        <f t="shared" ca="1" si="293"/>
        <v>#N/A</v>
      </c>
      <c r="AS718" t="e">
        <f t="shared" ca="1" si="293"/>
        <v>#N/A</v>
      </c>
      <c r="AU718">
        <f t="shared" ca="1" si="294"/>
        <v>9.5063632924366259E-2</v>
      </c>
      <c r="AV718">
        <f t="shared" ca="1" si="294"/>
        <v>0.53801433769599472</v>
      </c>
      <c r="AW718" t="e">
        <f t="shared" ca="1" si="294"/>
        <v>#N/A</v>
      </c>
      <c r="AX718" t="e">
        <f t="shared" ca="1" si="294"/>
        <v>#N/A</v>
      </c>
      <c r="AY718" t="e">
        <f t="shared" ca="1" si="294"/>
        <v>#N/A</v>
      </c>
    </row>
    <row r="719" spans="2:51" x14ac:dyDescent="0.2">
      <c r="B719">
        <f xml:space="preserve"> (ROW()-ROW(Bézier_t)) / (ROWS(Bézier_t) - 1)</f>
        <v>0.318359375</v>
      </c>
      <c r="C719">
        <f t="shared" si="292"/>
        <v>0.40682395510375502</v>
      </c>
      <c r="D719">
        <f t="shared" si="292"/>
        <v>0.45028242309998362</v>
      </c>
      <c r="E719">
        <f t="shared" si="271"/>
        <v>-0.40682395510375502</v>
      </c>
      <c r="G719">
        <f t="shared" si="279"/>
        <v>6.2749511884982641E-4</v>
      </c>
      <c r="H719">
        <f t="shared" si="280"/>
        <v>2.4697550515368378E-4</v>
      </c>
      <c r="J719">
        <f t="shared" si="272"/>
        <v>0.41207997639123733</v>
      </c>
      <c r="K719" t="b">
        <f t="shared" ca="1" si="291"/>
        <v>0</v>
      </c>
      <c r="P719">
        <f xml:space="preserve"> 1 + ROW() - ROW(Shading_Count)</f>
        <v>653</v>
      </c>
      <c r="Q719">
        <f t="shared" si="273"/>
        <v>327</v>
      </c>
      <c r="R719">
        <f t="shared" si="274"/>
        <v>0.28606663173995917</v>
      </c>
      <c r="S719">
        <f t="shared" si="275"/>
        <v>0.23536245132499795</v>
      </c>
      <c r="T719">
        <f t="shared" si="276"/>
        <v>-0.28606663173995917</v>
      </c>
      <c r="AO719">
        <f t="shared" ca="1" si="293"/>
        <v>0.10969490382424968</v>
      </c>
      <c r="AP719">
        <f t="shared" ca="1" si="293"/>
        <v>0.45040653899775246</v>
      </c>
      <c r="AQ719" t="e">
        <f t="shared" ca="1" si="293"/>
        <v>#N/A</v>
      </c>
      <c r="AR719" t="e">
        <f t="shared" ca="1" si="293"/>
        <v>#N/A</v>
      </c>
      <c r="AS719" t="e">
        <f t="shared" ca="1" si="293"/>
        <v>#N/A</v>
      </c>
      <c r="AU719">
        <f t="shared" ca="1" si="294"/>
        <v>9.5175661438630654E-2</v>
      </c>
      <c r="AV719">
        <f t="shared" ca="1" si="294"/>
        <v>0.53847502802375757</v>
      </c>
      <c r="AW719" t="e">
        <f t="shared" ca="1" si="294"/>
        <v>#N/A</v>
      </c>
      <c r="AX719" t="e">
        <f t="shared" ca="1" si="294"/>
        <v>#N/A</v>
      </c>
      <c r="AY719" t="e">
        <f t="shared" ca="1" si="294"/>
        <v>#N/A</v>
      </c>
    </row>
    <row r="720" spans="2:51" x14ac:dyDescent="0.2">
      <c r="B720">
        <f xml:space="preserve"> (ROW()-ROW(Bézier_t)) / (ROWS(Bézier_t) - 1)</f>
        <v>0.31884765625</v>
      </c>
      <c r="C720">
        <f t="shared" si="292"/>
        <v>0.40698107288335456</v>
      </c>
      <c r="D720">
        <f t="shared" si="292"/>
        <v>0.4508892385389367</v>
      </c>
      <c r="E720">
        <f t="shared" si="271"/>
        <v>-0.40698107288335456</v>
      </c>
      <c r="G720">
        <f t="shared" si="279"/>
        <v>6.268261111489423E-4</v>
      </c>
      <c r="H720">
        <f t="shared" si="280"/>
        <v>2.4691472764011026E-4</v>
      </c>
      <c r="J720">
        <f t="shared" si="272"/>
        <v>0.41233209933816656</v>
      </c>
      <c r="K720" t="b">
        <f t="shared" ca="1" si="291"/>
        <v>0</v>
      </c>
      <c r="P720">
        <f xml:space="preserve"> 1 + ROW() - ROW(Shading_Count)</f>
        <v>654</v>
      </c>
      <c r="Q720">
        <f t="shared" si="273"/>
        <v>1723</v>
      </c>
      <c r="R720">
        <f t="shared" si="274"/>
        <v>0.13553413921035834</v>
      </c>
      <c r="S720">
        <f t="shared" si="275"/>
        <v>0.75908567678039673</v>
      </c>
      <c r="T720">
        <f t="shared" si="276"/>
        <v>-0.13553413921035834</v>
      </c>
      <c r="AO720">
        <f t="shared" ca="1" si="293"/>
        <v>0.1099909052549642</v>
      </c>
      <c r="AP720">
        <f t="shared" ca="1" si="293"/>
        <v>0.45024902053807569</v>
      </c>
      <c r="AQ720" t="e">
        <f t="shared" ca="1" si="293"/>
        <v>#N/A</v>
      </c>
      <c r="AR720" t="e">
        <f t="shared" ca="1" si="293"/>
        <v>#N/A</v>
      </c>
      <c r="AS720" t="e">
        <f t="shared" ca="1" si="293"/>
        <v>#N/A</v>
      </c>
      <c r="AU720">
        <f t="shared" ca="1" si="294"/>
        <v>9.5287992718586678E-2</v>
      </c>
      <c r="AV720">
        <f t="shared" ca="1" si="294"/>
        <v>0.5389355575055037</v>
      </c>
      <c r="AW720" t="e">
        <f t="shared" ca="1" si="294"/>
        <v>#N/A</v>
      </c>
      <c r="AX720" t="e">
        <f t="shared" ca="1" si="294"/>
        <v>#N/A</v>
      </c>
      <c r="AY720" t="e">
        <f t="shared" ca="1" si="294"/>
        <v>#N/A</v>
      </c>
    </row>
    <row r="721" spans="2:51" x14ac:dyDescent="0.2">
      <c r="B721">
        <f xml:space="preserve"> (ROW()-ROW(Bézier_t)) / (ROWS(Bézier_t) - 1)</f>
        <v>0.3193359375</v>
      </c>
      <c r="C721">
        <f t="shared" si="292"/>
        <v>0.40713701206259434</v>
      </c>
      <c r="D721">
        <f t="shared" si="292"/>
        <v>0.45149566868237534</v>
      </c>
      <c r="E721">
        <f t="shared" si="271"/>
        <v>-0.40713701206259434</v>
      </c>
      <c r="G721">
        <f t="shared" si="279"/>
        <v>6.2615856337910772E-4</v>
      </c>
      <c r="H721">
        <f t="shared" si="280"/>
        <v>2.4685287351488173E-4</v>
      </c>
      <c r="J721">
        <f t="shared" si="272"/>
        <v>0.41258379509247028</v>
      </c>
      <c r="K721" t="b">
        <f t="shared" ca="1" si="291"/>
        <v>0</v>
      </c>
      <c r="P721">
        <f xml:space="preserve"> 1 + ROW() - ROW(Shading_Count)</f>
        <v>655</v>
      </c>
      <c r="Q721">
        <f t="shared" si="273"/>
        <v>328</v>
      </c>
      <c r="R721">
        <f t="shared" si="274"/>
        <v>0.28666940326220358</v>
      </c>
      <c r="S721">
        <f t="shared" si="275"/>
        <v>0.2360634234290469</v>
      </c>
      <c r="T721">
        <f t="shared" si="276"/>
        <v>-0.28666940326220358</v>
      </c>
      <c r="AO721">
        <f t="shared" ca="1" si="293"/>
        <v>0.11028679165489964</v>
      </c>
      <c r="AP721">
        <f t="shared" ca="1" si="293"/>
        <v>0.4500910311985975</v>
      </c>
      <c r="AQ721" t="e">
        <f t="shared" ca="1" si="293"/>
        <v>#N/A</v>
      </c>
      <c r="AR721" t="e">
        <f t="shared" ca="1" si="293"/>
        <v>#N/A</v>
      </c>
      <c r="AS721" t="e">
        <f t="shared" ca="1" si="293"/>
        <v>#N/A</v>
      </c>
      <c r="AU721">
        <f t="shared" ca="1" si="294"/>
        <v>9.5400626646756082E-2</v>
      </c>
      <c r="AV721">
        <f t="shared" ca="1" si="294"/>
        <v>0.53939592565960159</v>
      </c>
      <c r="AW721" t="e">
        <f t="shared" ca="1" si="294"/>
        <v>#N/A</v>
      </c>
      <c r="AX721" t="e">
        <f t="shared" ca="1" si="294"/>
        <v>#N/A</v>
      </c>
      <c r="AY721" t="e">
        <f t="shared" ca="1" si="294"/>
        <v>#N/A</v>
      </c>
    </row>
    <row r="722" spans="2:51" x14ac:dyDescent="0.2">
      <c r="B722">
        <f xml:space="preserve"> (ROW()-ROW(Bézier_t)) / (ROWS(Bézier_t) - 1)</f>
        <v>0.31982421875</v>
      </c>
      <c r="C722">
        <f t="shared" si="292"/>
        <v>0.40729177379398612</v>
      </c>
      <c r="D722">
        <f t="shared" si="292"/>
        <v>0.45210171294026047</v>
      </c>
      <c r="E722">
        <f t="shared" si="271"/>
        <v>-0.40729177379398612</v>
      </c>
      <c r="G722">
        <f t="shared" si="279"/>
        <v>6.2549247479000143E-4</v>
      </c>
      <c r="H722">
        <f t="shared" si="280"/>
        <v>2.4678994456236932E-4</v>
      </c>
      <c r="J722">
        <f t="shared" si="272"/>
        <v>0.41283506244266754</v>
      </c>
      <c r="K722" t="b">
        <f t="shared" ca="1" si="291"/>
        <v>0</v>
      </c>
      <c r="P722">
        <f xml:space="preserve"> 1 + ROW() - ROW(Shading_Count)</f>
        <v>656</v>
      </c>
      <c r="Q722">
        <f t="shared" si="273"/>
        <v>1722</v>
      </c>
      <c r="R722">
        <f t="shared" si="274"/>
        <v>0.1359790385293308</v>
      </c>
      <c r="S722">
        <f t="shared" si="275"/>
        <v>0.75922756369084332</v>
      </c>
      <c r="T722">
        <f t="shared" si="276"/>
        <v>-0.1359790385293308</v>
      </c>
      <c r="AO722">
        <f t="shared" ca="1" si="293"/>
        <v>0.11058256271461182</v>
      </c>
      <c r="AP722">
        <f t="shared" ca="1" si="293"/>
        <v>0.44993257114454649</v>
      </c>
      <c r="AQ722" t="e">
        <f t="shared" ca="1" si="293"/>
        <v>#N/A</v>
      </c>
      <c r="AR722" t="e">
        <f t="shared" ca="1" si="293"/>
        <v>#N/A</v>
      </c>
      <c r="AS722" t="e">
        <f t="shared" ca="1" si="293"/>
        <v>#N/A</v>
      </c>
      <c r="AU722">
        <f t="shared" ca="1" si="294"/>
        <v>9.5513563105343868E-2</v>
      </c>
      <c r="AV722">
        <f t="shared" ca="1" si="294"/>
        <v>0.53985613200458871</v>
      </c>
      <c r="AW722" t="e">
        <f t="shared" ca="1" si="294"/>
        <v>#N/A</v>
      </c>
      <c r="AX722" t="e">
        <f t="shared" ca="1" si="294"/>
        <v>#N/A</v>
      </c>
      <c r="AY722" t="e">
        <f t="shared" ca="1" si="294"/>
        <v>#N/A</v>
      </c>
    </row>
    <row r="723" spans="2:51" x14ac:dyDescent="0.2">
      <c r="B723">
        <f xml:space="preserve"> (ROW()-ROW(Bézier_t)) / (ROWS(Bézier_t) - 1)</f>
        <v>0.3203125</v>
      </c>
      <c r="C723">
        <f t="shared" si="292"/>
        <v>0.40744535923004155</v>
      </c>
      <c r="D723">
        <f t="shared" si="292"/>
        <v>0.45270737072255296</v>
      </c>
      <c r="E723">
        <f t="shared" si="271"/>
        <v>-0.40744535923004155</v>
      </c>
      <c r="G723">
        <f t="shared" si="279"/>
        <v>6.2482784462585591E-4</v>
      </c>
      <c r="H723">
        <f t="shared" si="280"/>
        <v>2.4672594256933708E-4</v>
      </c>
      <c r="J723">
        <f t="shared" si="272"/>
        <v>0.41308590018831459</v>
      </c>
      <c r="K723" t="b">
        <f t="shared" ca="1" si="291"/>
        <v>0</v>
      </c>
      <c r="P723">
        <f xml:space="preserve"> 1 + ROW() - ROW(Shading_Count)</f>
        <v>657</v>
      </c>
      <c r="Q723">
        <f t="shared" si="273"/>
        <v>329</v>
      </c>
      <c r="R723">
        <f t="shared" si="274"/>
        <v>0.28727062046527868</v>
      </c>
      <c r="S723">
        <f t="shared" si="275"/>
        <v>0.23676420259031913</v>
      </c>
      <c r="T723">
        <f t="shared" si="276"/>
        <v>-0.28727062046527868</v>
      </c>
      <c r="AO723">
        <f t="shared" ca="1" si="293"/>
        <v>0.11087821812477723</v>
      </c>
      <c r="AP723">
        <f t="shared" ca="1" si="293"/>
        <v>0.44977364054164348</v>
      </c>
      <c r="AQ723" t="e">
        <f t="shared" ca="1" si="293"/>
        <v>#N/A</v>
      </c>
      <c r="AR723" t="e">
        <f t="shared" ca="1" si="293"/>
        <v>#N/A</v>
      </c>
      <c r="AS723" t="e">
        <f t="shared" ca="1" si="293"/>
        <v>#N/A</v>
      </c>
      <c r="AU723">
        <f t="shared" ca="1" si="294"/>
        <v>9.5626801976238796E-2</v>
      </c>
      <c r="AV723">
        <f t="shared" ca="1" si="294"/>
        <v>0.5403161760591717</v>
      </c>
      <c r="AW723" t="e">
        <f t="shared" ca="1" si="294"/>
        <v>#N/A</v>
      </c>
      <c r="AX723" t="e">
        <f t="shared" ca="1" si="294"/>
        <v>#N/A</v>
      </c>
      <c r="AY723" t="e">
        <f t="shared" ca="1" si="294"/>
        <v>#N/A</v>
      </c>
    </row>
    <row r="724" spans="2:51" x14ac:dyDescent="0.2">
      <c r="B724">
        <f xml:space="preserve"> (ROW()-ROW(Bézier_t)) / (ROWS(Bézier_t) - 1)</f>
        <v>0.32080078125</v>
      </c>
      <c r="C724">
        <f t="shared" si="292"/>
        <v>0.40759776952327231</v>
      </c>
      <c r="D724">
        <f t="shared" si="292"/>
        <v>0.45331264143921385</v>
      </c>
      <c r="E724">
        <f t="shared" si="271"/>
        <v>-0.40759776952327231</v>
      </c>
      <c r="G724">
        <f t="shared" si="279"/>
        <v>6.2416467212577254E-4</v>
      </c>
      <c r="H724">
        <f t="shared" si="280"/>
        <v>2.4666086932502549E-4</v>
      </c>
      <c r="J724">
        <f t="shared" si="272"/>
        <v>0.41333630713993152</v>
      </c>
      <c r="K724" t="b">
        <f t="shared" ca="1" si="291"/>
        <v>0</v>
      </c>
      <c r="P724">
        <f xml:space="preserve"> 1 + ROW() - ROW(Shading_Count)</f>
        <v>658</v>
      </c>
      <c r="Q724">
        <f t="shared" si="273"/>
        <v>1721</v>
      </c>
      <c r="R724">
        <f t="shared" si="274"/>
        <v>0.13642399013042442</v>
      </c>
      <c r="S724">
        <f t="shared" si="275"/>
        <v>0.75936843514404617</v>
      </c>
      <c r="T724">
        <f t="shared" si="276"/>
        <v>-0.13642399013042442</v>
      </c>
      <c r="AO724">
        <f t="shared" ca="1" si="293"/>
        <v>0.11117375757619319</v>
      </c>
      <c r="AP724">
        <f t="shared" ca="1" si="293"/>
        <v>0.44961423955610136</v>
      </c>
      <c r="AQ724" t="e">
        <f t="shared" ca="1" si="293"/>
        <v>#N/A</v>
      </c>
      <c r="AR724" t="e">
        <f t="shared" ca="1" si="293"/>
        <v>#N/A</v>
      </c>
      <c r="AS724" t="e">
        <f t="shared" ca="1" si="293"/>
        <v>#N/A</v>
      </c>
      <c r="AU724">
        <f t="shared" ca="1" si="294"/>
        <v>9.5740343141013151E-2</v>
      </c>
      <c r="AV724">
        <f t="shared" ca="1" si="294"/>
        <v>0.54077605734222689</v>
      </c>
      <c r="AW724" t="e">
        <f t="shared" ca="1" si="294"/>
        <v>#N/A</v>
      </c>
      <c r="AX724" t="e">
        <f t="shared" ca="1" si="294"/>
        <v>#N/A</v>
      </c>
      <c r="AY724" t="e">
        <f t="shared" ca="1" si="294"/>
        <v>#N/A</v>
      </c>
    </row>
    <row r="725" spans="2:51" x14ac:dyDescent="0.2">
      <c r="B725">
        <f xml:space="preserve"> (ROW()-ROW(Bézier_t)) / (ROWS(Bézier_t) - 1)</f>
        <v>0.3212890625</v>
      </c>
      <c r="C725">
        <f t="shared" si="292"/>
        <v>0.40774900582619017</v>
      </c>
      <c r="D725">
        <f t="shared" si="292"/>
        <v>0.45391752450020401</v>
      </c>
      <c r="E725">
        <f t="shared" si="271"/>
        <v>-0.40774900582619017</v>
      </c>
      <c r="G725">
        <f t="shared" si="279"/>
        <v>6.235029565231304E-4</v>
      </c>
      <c r="H725">
        <f t="shared" si="280"/>
        <v>2.4659472662091875E-4</v>
      </c>
      <c r="J725">
        <f t="shared" si="272"/>
        <v>0.4135862821189295</v>
      </c>
      <c r="K725" t="b">
        <f t="shared" ca="1" si="291"/>
        <v>0</v>
      </c>
      <c r="P725">
        <f xml:space="preserve"> 1 + ROW() - ROW(Shading_Count)</f>
        <v>659</v>
      </c>
      <c r="Q725">
        <f t="shared" si="273"/>
        <v>330</v>
      </c>
      <c r="R725">
        <f t="shared" si="274"/>
        <v>0.28787028450169605</v>
      </c>
      <c r="S725">
        <f t="shared" si="275"/>
        <v>0.23746478821877551</v>
      </c>
      <c r="T725">
        <f t="shared" si="276"/>
        <v>-0.28787028450169605</v>
      </c>
      <c r="AO725">
        <f t="shared" ca="1" si="293"/>
        <v>0.1114691807597786</v>
      </c>
      <c r="AP725">
        <f t="shared" ca="1" si="293"/>
        <v>0.4494543683546251</v>
      </c>
      <c r="AQ725" t="e">
        <f t="shared" ca="1" si="293"/>
        <v>#N/A</v>
      </c>
      <c r="AR725" t="e">
        <f t="shared" ca="1" si="293"/>
        <v>#N/A</v>
      </c>
      <c r="AS725" t="e">
        <f t="shared" ca="1" si="293"/>
        <v>#N/A</v>
      </c>
      <c r="AU725">
        <f t="shared" ca="1" si="294"/>
        <v>9.5854186480923476E-2</v>
      </c>
      <c r="AV725">
        <f t="shared" ca="1" si="294"/>
        <v>0.54123577537280076</v>
      </c>
      <c r="AW725" t="e">
        <f t="shared" ca="1" si="294"/>
        <v>#N/A</v>
      </c>
      <c r="AX725" t="e">
        <f t="shared" ca="1" si="294"/>
        <v>#N/A</v>
      </c>
      <c r="AY725" t="e">
        <f t="shared" ca="1" si="294"/>
        <v>#N/A</v>
      </c>
    </row>
    <row r="726" spans="2:51" x14ac:dyDescent="0.2">
      <c r="B726">
        <f xml:space="preserve"> (ROW()-ROW(Bézier_t)) / (ROWS(Bézier_t) - 1)</f>
        <v>0.32177734375</v>
      </c>
      <c r="C726">
        <f t="shared" si="292"/>
        <v>0.4078990692913067</v>
      </c>
      <c r="D726">
        <f t="shared" si="292"/>
        <v>0.45452201931548436</v>
      </c>
      <c r="E726">
        <f t="shared" si="271"/>
        <v>-0.4078990692913067</v>
      </c>
      <c r="G726">
        <f t="shared" si="279"/>
        <v>6.228426970460606E-4</v>
      </c>
      <c r="H726">
        <f t="shared" si="280"/>
        <v>2.4652751625096387E-4</v>
      </c>
      <c r="J726">
        <f t="shared" si="272"/>
        <v>0.41383582395753815</v>
      </c>
      <c r="K726" t="b">
        <f t="shared" ca="1" si="291"/>
        <v>0</v>
      </c>
      <c r="P726">
        <f xml:space="preserve"> 1 + ROW() - ROW(Shading_Count)</f>
        <v>660</v>
      </c>
      <c r="Q726">
        <f t="shared" si="273"/>
        <v>1720</v>
      </c>
      <c r="R726">
        <f t="shared" si="274"/>
        <v>0.13686899286112755</v>
      </c>
      <c r="S726">
        <f t="shared" si="275"/>
        <v>0.75950829173004386</v>
      </c>
      <c r="T726">
        <f t="shared" si="276"/>
        <v>-0.13686899286112755</v>
      </c>
      <c r="AO726">
        <f t="shared" ca="1" si="293"/>
        <v>0.11176448736657348</v>
      </c>
      <c r="AP726">
        <f t="shared" ca="1" si="293"/>
        <v>0.44929402710441124</v>
      </c>
      <c r="AQ726" t="e">
        <f t="shared" ca="1" si="293"/>
        <v>#N/A</v>
      </c>
      <c r="AR726" t="e">
        <f t="shared" ca="1" si="293"/>
        <v>#N/A</v>
      </c>
      <c r="AS726" t="e">
        <f t="shared" ca="1" si="293"/>
        <v>#N/A</v>
      </c>
      <c r="AU726">
        <f t="shared" ca="1" si="294"/>
        <v>9.5968331876909729E-2</v>
      </c>
      <c r="AV726">
        <f t="shared" ca="1" si="294"/>
        <v>0.5416953296701108</v>
      </c>
      <c r="AW726" t="e">
        <f t="shared" ca="1" si="294"/>
        <v>#N/A</v>
      </c>
      <c r="AX726" t="e">
        <f t="shared" ca="1" si="294"/>
        <v>#N/A</v>
      </c>
      <c r="AY726" t="e">
        <f t="shared" ca="1" si="294"/>
        <v>#N/A</v>
      </c>
    </row>
    <row r="727" spans="2:51" x14ac:dyDescent="0.2">
      <c r="B727">
        <f xml:space="preserve"> (ROW()-ROW(Bézier_t)) / (ROWS(Bézier_t) - 1)</f>
        <v>0.322265625</v>
      </c>
      <c r="C727">
        <f t="shared" si="292"/>
        <v>0.40804796107113367</v>
      </c>
      <c r="D727">
        <f t="shared" si="292"/>
        <v>0.45512612529501578</v>
      </c>
      <c r="E727">
        <f t="shared" si="271"/>
        <v>-0.40804796107113367</v>
      </c>
      <c r="G727">
        <f t="shared" si="279"/>
        <v>6.2218389291724687E-4</v>
      </c>
      <c r="H727">
        <f t="shared" si="280"/>
        <v>2.4645924001142841E-4</v>
      </c>
      <c r="J727">
        <f t="shared" si="272"/>
        <v>0.41408493149873377</v>
      </c>
      <c r="K727" t="b">
        <f t="shared" ca="1" si="291"/>
        <v>0</v>
      </c>
      <c r="P727">
        <f xml:space="preserve"> 1 + ROW() - ROW(Shading_Count)</f>
        <v>661</v>
      </c>
      <c r="Q727">
        <f t="shared" si="273"/>
        <v>331</v>
      </c>
      <c r="R727">
        <f t="shared" si="274"/>
        <v>0.28846839652396744</v>
      </c>
      <c r="S727">
        <f t="shared" si="275"/>
        <v>0.23816517972437698</v>
      </c>
      <c r="T727">
        <f t="shared" si="276"/>
        <v>-0.28846839652396744</v>
      </c>
      <c r="AO727">
        <f t="shared" ref="AO727:AS736" ca="1" si="295" xml:space="preserve"> Bézier_DistanceFromX + COS(INDEX(Bézier_DistanceStationary_Ang,AO$64)+(Bézier_t-0.5)*Circle_AngularWidth ) * INDEX(Bézier_DistanceStationary_Dist,AO$64)</f>
        <v>0.11205967708774023</v>
      </c>
      <c r="AP727">
        <f t="shared" ca="1" si="295"/>
        <v>0.44913321597314809</v>
      </c>
      <c r="AQ727" t="e">
        <f t="shared" ca="1" si="295"/>
        <v>#N/A</v>
      </c>
      <c r="AR727" t="e">
        <f t="shared" ca="1" si="295"/>
        <v>#N/A</v>
      </c>
      <c r="AS727" t="e">
        <f t="shared" ca="1" si="295"/>
        <v>#N/A</v>
      </c>
      <c r="AU727">
        <f t="shared" ref="AU727:AY736" ca="1" si="296" xml:space="preserve"> Bézier_DistanceFromY + SIN(INDEX(Bézier_DistanceStationary_Ang,AU$64)+(Bézier_t-0.5)*Circle_AngularWidth ) * INDEX(Bézier_DistanceStationary_Dist,AU$64)</f>
        <v>9.6082779209596514E-2</v>
      </c>
      <c r="AV727">
        <f t="shared" ca="1" si="296"/>
        <v>0.54215471975354546</v>
      </c>
      <c r="AW727" t="e">
        <f t="shared" ca="1" si="296"/>
        <v>#N/A</v>
      </c>
      <c r="AX727" t="e">
        <f t="shared" ca="1" si="296"/>
        <v>#N/A</v>
      </c>
      <c r="AY727" t="e">
        <f t="shared" ca="1" si="296"/>
        <v>#N/A</v>
      </c>
    </row>
    <row r="728" spans="2:51" x14ac:dyDescent="0.2">
      <c r="B728">
        <f xml:space="preserve"> (ROW()-ROW(Bézier_t)) / (ROWS(Bézier_t) - 1)</f>
        <v>0.32275390625</v>
      </c>
      <c r="C728">
        <f t="shared" si="292"/>
        <v>0.40819568231818271</v>
      </c>
      <c r="D728">
        <f t="shared" si="292"/>
        <v>0.45572984184875936</v>
      </c>
      <c r="E728">
        <f t="shared" si="271"/>
        <v>-0.40819568231818271</v>
      </c>
      <c r="G728">
        <f t="shared" si="279"/>
        <v>6.215265433541444E-4</v>
      </c>
      <c r="H728">
        <f t="shared" si="280"/>
        <v>2.4638989970105206E-4</v>
      </c>
      <c r="J728">
        <f t="shared" si="272"/>
        <v>0.41433360359616772</v>
      </c>
      <c r="K728" t="b">
        <f t="shared" ca="1" si="291"/>
        <v>0</v>
      </c>
      <c r="P728">
        <f xml:space="preserve"> 1 + ROW() - ROW(Shading_Count)</f>
        <v>662</v>
      </c>
      <c r="Q728">
        <f t="shared" si="273"/>
        <v>1719</v>
      </c>
      <c r="R728">
        <f t="shared" si="274"/>
        <v>0.13731404556892812</v>
      </c>
      <c r="S728">
        <f t="shared" si="275"/>
        <v>0.75964713403887574</v>
      </c>
      <c r="T728">
        <f t="shared" si="276"/>
        <v>-0.13731404556892812</v>
      </c>
      <c r="AO728">
        <f t="shared" ca="1" si="295"/>
        <v>0.11235474961456321</v>
      </c>
      <c r="AP728">
        <f t="shared" ca="1" si="295"/>
        <v>0.44897193512901518</v>
      </c>
      <c r="AQ728" t="e">
        <f t="shared" ca="1" si="295"/>
        <v>#N/A</v>
      </c>
      <c r="AR728" t="e">
        <f t="shared" ca="1" si="295"/>
        <v>#N/A</v>
      </c>
      <c r="AS728" t="e">
        <f t="shared" ca="1" si="295"/>
        <v>#N/A</v>
      </c>
      <c r="AU728">
        <f t="shared" ca="1" si="296"/>
        <v>9.619752835929235E-2</v>
      </c>
      <c r="AV728">
        <f t="shared" ca="1" si="296"/>
        <v>0.54261394514266503</v>
      </c>
      <c r="AW728" t="e">
        <f t="shared" ca="1" si="296"/>
        <v>#N/A</v>
      </c>
      <c r="AX728" t="e">
        <f t="shared" ca="1" si="296"/>
        <v>#N/A</v>
      </c>
      <c r="AY728" t="e">
        <f t="shared" ca="1" si="296"/>
        <v>#N/A</v>
      </c>
    </row>
    <row r="729" spans="2:51" x14ac:dyDescent="0.2">
      <c r="B729">
        <f xml:space="preserve"> (ROW()-ROW(Bézier_t)) / (ROWS(Bézier_t) - 1)</f>
        <v>0.3232421875</v>
      </c>
      <c r="C729">
        <f t="shared" si="292"/>
        <v>0.40834223418496551</v>
      </c>
      <c r="D729">
        <f t="shared" si="292"/>
        <v>0.45633316838667587</v>
      </c>
      <c r="E729">
        <f t="shared" si="271"/>
        <v>-0.40834223418496551</v>
      </c>
      <c r="G729">
        <f t="shared" si="279"/>
        <v>6.2087064756826814E-4</v>
      </c>
      <c r="H729">
        <f t="shared" si="280"/>
        <v>2.4631949712070002E-4</v>
      </c>
      <c r="J729">
        <f t="shared" si="272"/>
        <v>0.41458183911409519</v>
      </c>
      <c r="K729" t="b">
        <f t="shared" ca="1" si="291"/>
        <v>0</v>
      </c>
      <c r="P729">
        <f xml:space="preserve"> 1 + ROW() - ROW(Shading_Count)</f>
        <v>663</v>
      </c>
      <c r="Q729">
        <f t="shared" si="273"/>
        <v>332</v>
      </c>
      <c r="R729">
        <f t="shared" si="274"/>
        <v>0.2890649576846045</v>
      </c>
      <c r="S729">
        <f t="shared" si="275"/>
        <v>0.23886537651708448</v>
      </c>
      <c r="T729">
        <f t="shared" si="276"/>
        <v>-0.2890649576846045</v>
      </c>
      <c r="AO729">
        <f t="shared" ca="1" si="295"/>
        <v>0.11264970463844945</v>
      </c>
      <c r="AP729">
        <f t="shared" ca="1" si="295"/>
        <v>0.4488101847406834</v>
      </c>
      <c r="AQ729" t="e">
        <f t="shared" ca="1" si="295"/>
        <v>#N/A</v>
      </c>
      <c r="AR729" t="e">
        <f t="shared" ca="1" si="295"/>
        <v>#N/A</v>
      </c>
      <c r="AS729" t="e">
        <f t="shared" ca="1" si="295"/>
        <v>#N/A</v>
      </c>
      <c r="AU729">
        <f t="shared" ca="1" si="296"/>
        <v>9.6312579205990179E-2</v>
      </c>
      <c r="AV729">
        <f t="shared" ca="1" si="296"/>
        <v>0.54307300535720204</v>
      </c>
      <c r="AW729" t="e">
        <f t="shared" ca="1" si="296"/>
        <v>#N/A</v>
      </c>
      <c r="AX729" t="e">
        <f t="shared" ca="1" si="296"/>
        <v>#N/A</v>
      </c>
      <c r="AY729" t="e">
        <f t="shared" ca="1" si="296"/>
        <v>#N/A</v>
      </c>
    </row>
    <row r="730" spans="2:51" x14ac:dyDescent="0.2">
      <c r="B730">
        <f xml:space="preserve"> (ROW()-ROW(Bézier_t)) / (ROWS(Bézier_t) - 1)</f>
        <v>0.32373046875</v>
      </c>
      <c r="C730">
        <f t="shared" si="292"/>
        <v>0.40848761782399384</v>
      </c>
      <c r="D730">
        <f t="shared" si="292"/>
        <v>0.45693610431872628</v>
      </c>
      <c r="E730">
        <f t="shared" si="271"/>
        <v>-0.40848761782399384</v>
      </c>
      <c r="G730">
        <f t="shared" si="279"/>
        <v>6.2021620476621997E-4</v>
      </c>
      <c r="H730">
        <f t="shared" si="280"/>
        <v>2.4624803407380938E-4</v>
      </c>
      <c r="J730">
        <f t="shared" si="272"/>
        <v>0.41482963692730479</v>
      </c>
      <c r="K730" t="b">
        <f t="shared" ca="1" si="291"/>
        <v>0</v>
      </c>
      <c r="P730">
        <f xml:space="preserve"> 1 + ROW() - ROW(Shading_Count)</f>
        <v>664</v>
      </c>
      <c r="Q730">
        <f t="shared" si="273"/>
        <v>1718</v>
      </c>
      <c r="R730">
        <f t="shared" si="274"/>
        <v>0.13775914710131482</v>
      </c>
      <c r="S730">
        <f t="shared" si="275"/>
        <v>0.75978496266058082</v>
      </c>
      <c r="T730">
        <f t="shared" si="276"/>
        <v>-0.13775914710131482</v>
      </c>
      <c r="AO730">
        <f t="shared" ca="1" si="295"/>
        <v>0.11294454185092885</v>
      </c>
      <c r="AP730">
        <f t="shared" ca="1" si="295"/>
        <v>0.44864796497731463</v>
      </c>
      <c r="AQ730" t="e">
        <f t="shared" ca="1" si="295"/>
        <v>#N/A</v>
      </c>
      <c r="AR730" t="e">
        <f t="shared" ca="1" si="295"/>
        <v>#N/A</v>
      </c>
      <c r="AS730" t="e">
        <f t="shared" ca="1" si="295"/>
        <v>#N/A</v>
      </c>
      <c r="AU730">
        <f t="shared" ca="1" si="296"/>
        <v>9.6427931629367414E-2</v>
      </c>
      <c r="AV730">
        <f t="shared" ca="1" si="296"/>
        <v>0.54353189991706186</v>
      </c>
      <c r="AW730" t="e">
        <f t="shared" ca="1" si="296"/>
        <v>#N/A</v>
      </c>
      <c r="AX730" t="e">
        <f t="shared" ca="1" si="296"/>
        <v>#N/A</v>
      </c>
      <c r="AY730" t="e">
        <f t="shared" ca="1" si="296"/>
        <v>#N/A</v>
      </c>
    </row>
    <row r="731" spans="2:51" x14ac:dyDescent="0.2">
      <c r="B731">
        <f xml:space="preserve"> (ROW()-ROW(Bézier_t)) / (ROWS(Bézier_t) - 1)</f>
        <v>0.32421875</v>
      </c>
      <c r="C731">
        <f t="shared" ref="C731:D750" si="297" xml:space="preserve"> ((a_*Bézier_t+b_)*Bézier_t+c_)*Bézier_t+Control0</f>
        <v>0.40863183438777928</v>
      </c>
      <c r="D731">
        <f t="shared" si="297"/>
        <v>0.45753864905487152</v>
      </c>
      <c r="E731">
        <f t="shared" ref="E731:E794" si="298" xml:space="preserve"> -Bézier_X</f>
        <v>-0.40863183438777928</v>
      </c>
      <c r="G731">
        <f t="shared" si="279"/>
        <v>6.195632141488182E-4</v>
      </c>
      <c r="H731">
        <f t="shared" si="280"/>
        <v>2.4617551236604234E-4</v>
      </c>
      <c r="J731">
        <f t="shared" ref="J731:J794" si="299" xml:space="preserve"> SQRT( (Bézier_X-Bézier_DistanceFromX)^2 + (Bézier_Y-Bézier_DistanceFromY)^2 )</f>
        <v>0.41507699592104796</v>
      </c>
      <c r="K731" t="b">
        <f t="shared" ca="1" si="291"/>
        <v>0</v>
      </c>
      <c r="P731">
        <f xml:space="preserve"> 1 + ROW() - ROW(Shading_Count)</f>
        <v>665</v>
      </c>
      <c r="Q731">
        <f t="shared" ref="Q731:Q794" si="300" xml:space="preserve"> IF(MOD(Shading_Count,2)=1, (Shading_Count+1)/2, ROWS(Bézier_t)+1-Shading_Count/2)</f>
        <v>333</v>
      </c>
      <c r="R731">
        <f t="shared" ref="R731:R794" si="301" xml:space="preserve"> INDEX(Bézier_X, Shading_Bezier_Row )</f>
        <v>0.28965996913611891</v>
      </c>
      <c r="S731">
        <f t="shared" ref="S731:S794" si="302" xml:space="preserve"> INDEX(Bézier_Y, Shading_Bezier_Row )</f>
        <v>0.23956537800685893</v>
      </c>
      <c r="T731">
        <f t="shared" ref="T731:T794" si="303" xml:space="preserve"> -Shading_X</f>
        <v>-0.28965996913611891</v>
      </c>
      <c r="AO731">
        <f t="shared" ca="1" si="295"/>
        <v>0.11323926094365443</v>
      </c>
      <c r="AP731">
        <f t="shared" ca="1" si="295"/>
        <v>0.44848527600856181</v>
      </c>
      <c r="AQ731" t="e">
        <f t="shared" ca="1" si="295"/>
        <v>#N/A</v>
      </c>
      <c r="AR731" t="e">
        <f t="shared" ca="1" si="295"/>
        <v>#N/A</v>
      </c>
      <c r="AS731" t="e">
        <f t="shared" ca="1" si="295"/>
        <v>#N/A</v>
      </c>
      <c r="AU731">
        <f t="shared" ca="1" si="296"/>
        <v>9.6543585508786112E-2</v>
      </c>
      <c r="AV731">
        <f t="shared" ca="1" si="296"/>
        <v>0.54399062834232281</v>
      </c>
      <c r="AW731" t="e">
        <f t="shared" ca="1" si="296"/>
        <v>#N/A</v>
      </c>
      <c r="AX731" t="e">
        <f t="shared" ca="1" si="296"/>
        <v>#N/A</v>
      </c>
      <c r="AY731" t="e">
        <f t="shared" ca="1" si="296"/>
        <v>#N/A</v>
      </c>
    </row>
    <row r="732" spans="2:51" x14ac:dyDescent="0.2">
      <c r="B732">
        <f xml:space="preserve"> (ROW()-ROW(Bézier_t)) / (ROWS(Bézier_t) - 1)</f>
        <v>0.32470703125</v>
      </c>
      <c r="C732">
        <f t="shared" si="297"/>
        <v>0.40877488502883358</v>
      </c>
      <c r="D732">
        <f t="shared" si="297"/>
        <v>0.45814080200507257</v>
      </c>
      <c r="E732">
        <f t="shared" si="298"/>
        <v>-0.40877488502883358</v>
      </c>
      <c r="G732">
        <f t="shared" si="279"/>
        <v>6.1891167491159491E-4</v>
      </c>
      <c r="H732">
        <f t="shared" si="280"/>
        <v>2.4610193380543823E-4</v>
      </c>
      <c r="J732">
        <f t="shared" si="299"/>
        <v>0.41532391499096943</v>
      </c>
      <c r="K732" t="b">
        <f t="shared" ca="1" si="291"/>
        <v>0</v>
      </c>
      <c r="P732">
        <f xml:space="preserve"> 1 + ROW() - ROW(Shading_Count)</f>
        <v>666</v>
      </c>
      <c r="Q732">
        <f t="shared" si="300"/>
        <v>1717</v>
      </c>
      <c r="R732">
        <f t="shared" si="301"/>
        <v>0.13820429630577558</v>
      </c>
      <c r="S732">
        <f t="shared" si="302"/>
        <v>0.75992177818519813</v>
      </c>
      <c r="T732">
        <f t="shared" si="303"/>
        <v>-0.13820429630577558</v>
      </c>
      <c r="AO732">
        <f t="shared" ca="1" si="295"/>
        <v>0.11353386160840294</v>
      </c>
      <c r="AP732">
        <f t="shared" ca="1" si="295"/>
        <v>0.44832211800456839</v>
      </c>
      <c r="AQ732" t="e">
        <f t="shared" ca="1" si="295"/>
        <v>#N/A</v>
      </c>
      <c r="AR732" t="e">
        <f t="shared" ca="1" si="295"/>
        <v>#N/A</v>
      </c>
      <c r="AS732" t="e">
        <f t="shared" ca="1" si="295"/>
        <v>#N/A</v>
      </c>
      <c r="AU732">
        <f t="shared" ca="1" si="296"/>
        <v>9.665954072329308E-2</v>
      </c>
      <c r="AV732">
        <f t="shared" ca="1" si="296"/>
        <v>0.54444919015323723</v>
      </c>
      <c r="AW732" t="e">
        <f t="shared" ca="1" si="296"/>
        <v>#N/A</v>
      </c>
      <c r="AX732" t="e">
        <f t="shared" ca="1" si="296"/>
        <v>#N/A</v>
      </c>
      <c r="AY732" t="e">
        <f t="shared" ca="1" si="296"/>
        <v>#N/A</v>
      </c>
    </row>
    <row r="733" spans="2:51" x14ac:dyDescent="0.2">
      <c r="B733">
        <f xml:space="preserve"> (ROW()-ROW(Bézier_t)) / (ROWS(Bézier_t) - 1)</f>
        <v>0.3251953125</v>
      </c>
      <c r="C733">
        <f t="shared" si="297"/>
        <v>0.40891677089966838</v>
      </c>
      <c r="D733">
        <f t="shared" si="297"/>
        <v>0.45874256257929025</v>
      </c>
      <c r="E733">
        <f t="shared" si="298"/>
        <v>-0.40891677089966838</v>
      </c>
      <c r="G733">
        <f t="shared" ref="G733:G796" si="304" xml:space="preserve"> SQRT( ($C733-$C732)^2 + ($D733-$D732)^2 )</f>
        <v>6.1826158624431952E-4</v>
      </c>
      <c r="H733">
        <f t="shared" ref="H733:H796" si="305" xml:space="preserve"> AVERAGE($C733,$C732) * ($D733-$D732)</f>
        <v>2.4602730020227055E-4</v>
      </c>
      <c r="J733">
        <f t="shared" si="299"/>
        <v>0.41557039304303756</v>
      </c>
      <c r="K733" t="b">
        <f t="shared" ca="1" si="291"/>
        <v>0</v>
      </c>
      <c r="P733">
        <f xml:space="preserve"> 1 + ROW() - ROW(Shading_Count)</f>
        <v>667</v>
      </c>
      <c r="Q733">
        <f t="shared" si="300"/>
        <v>334</v>
      </c>
      <c r="R733">
        <f t="shared" si="301"/>
        <v>0.29025343203102244</v>
      </c>
      <c r="S733">
        <f t="shared" si="302"/>
        <v>0.24026518360366125</v>
      </c>
      <c r="T733">
        <f t="shared" si="303"/>
        <v>-0.29025343203102244</v>
      </c>
      <c r="AO733">
        <f t="shared" ca="1" si="295"/>
        <v>0.11382834353707484</v>
      </c>
      <c r="AP733">
        <f t="shared" ca="1" si="295"/>
        <v>0.4481584911359684</v>
      </c>
      <c r="AQ733" t="e">
        <f t="shared" ca="1" si="295"/>
        <v>#N/A</v>
      </c>
      <c r="AR733" t="e">
        <f t="shared" ca="1" si="295"/>
        <v>#N/A</v>
      </c>
      <c r="AS733" t="e">
        <f t="shared" ca="1" si="295"/>
        <v>#N/A</v>
      </c>
      <c r="AU733">
        <f t="shared" ca="1" si="296"/>
        <v>9.6775797151619825E-2</v>
      </c>
      <c r="AV733">
        <f t="shared" ca="1" si="296"/>
        <v>0.54490758487023161</v>
      </c>
      <c r="AW733" t="e">
        <f t="shared" ca="1" si="296"/>
        <v>#N/A</v>
      </c>
      <c r="AX733" t="e">
        <f t="shared" ca="1" si="296"/>
        <v>#N/A</v>
      </c>
      <c r="AY733" t="e">
        <f t="shared" ca="1" si="296"/>
        <v>#N/A</v>
      </c>
    </row>
    <row r="734" spans="2:51" x14ac:dyDescent="0.2">
      <c r="B734">
        <f xml:space="preserve"> (ROW()-ROW(Bézier_t)) / (ROWS(Bézier_t) - 1)</f>
        <v>0.32568359375</v>
      </c>
      <c r="C734">
        <f t="shared" si="297"/>
        <v>0.40905749315279538</v>
      </c>
      <c r="D734">
        <f t="shared" si="297"/>
        <v>0.45934393018748554</v>
      </c>
      <c r="E734">
        <f t="shared" si="298"/>
        <v>-0.40905749315279538</v>
      </c>
      <c r="G734">
        <f t="shared" si="304"/>
        <v>6.17612947331632E-4</v>
      </c>
      <c r="H734">
        <f t="shared" si="305"/>
        <v>2.4595161336926684E-4</v>
      </c>
      <c r="J734">
        <f t="shared" si="299"/>
        <v>0.41581642899347571</v>
      </c>
      <c r="K734" t="b">
        <f t="shared" ca="1" si="291"/>
        <v>0</v>
      </c>
      <c r="P734">
        <f xml:space="preserve"> 1 + ROW() - ROW(Shading_Count)</f>
        <v>668</v>
      </c>
      <c r="Q734">
        <f t="shared" si="300"/>
        <v>1716</v>
      </c>
      <c r="R734">
        <f t="shared" si="301"/>
        <v>0.13864949202979907</v>
      </c>
      <c r="S734">
        <f t="shared" si="302"/>
        <v>0.76005758120276679</v>
      </c>
      <c r="T734">
        <f t="shared" si="303"/>
        <v>-0.13864949202979907</v>
      </c>
      <c r="AO734">
        <f t="shared" ca="1" si="295"/>
        <v>0.11412270642169478</v>
      </c>
      <c r="AP734">
        <f t="shared" ca="1" si="295"/>
        <v>0.44799439557388621</v>
      </c>
      <c r="AQ734" t="e">
        <f t="shared" ca="1" si="295"/>
        <v>#N/A</v>
      </c>
      <c r="AR734" t="e">
        <f t="shared" ca="1" si="295"/>
        <v>#N/A</v>
      </c>
      <c r="AS734" t="e">
        <f t="shared" ca="1" si="295"/>
        <v>#N/A</v>
      </c>
      <c r="AU734">
        <f t="shared" ca="1" si="296"/>
        <v>9.6892354672183101E-2</v>
      </c>
      <c r="AV734">
        <f t="shared" ca="1" si="296"/>
        <v>0.54536581201390733</v>
      </c>
      <c r="AW734" t="e">
        <f t="shared" ca="1" si="296"/>
        <v>#N/A</v>
      </c>
      <c r="AX734" t="e">
        <f t="shared" ca="1" si="296"/>
        <v>#N/A</v>
      </c>
      <c r="AY734" t="e">
        <f t="shared" ca="1" si="296"/>
        <v>#N/A</v>
      </c>
    </row>
    <row r="735" spans="2:51" x14ac:dyDescent="0.2">
      <c r="B735">
        <f xml:space="preserve"> (ROW()-ROW(Bézier_t)) / (ROWS(Bézier_t) - 1)</f>
        <v>0.326171875</v>
      </c>
      <c r="C735">
        <f t="shared" si="297"/>
        <v>0.40919705294072634</v>
      </c>
      <c r="D735">
        <f t="shared" si="297"/>
        <v>0.45994490423961942</v>
      </c>
      <c r="E735">
        <f t="shared" si="298"/>
        <v>-0.40919705294072634</v>
      </c>
      <c r="G735">
        <f t="shared" si="304"/>
        <v>6.169657573525081E-4</v>
      </c>
      <c r="H735">
        <f t="shared" si="305"/>
        <v>2.4587487512139813E-4</v>
      </c>
      <c r="J735">
        <f t="shared" si="299"/>
        <v>0.41606202176869345</v>
      </c>
      <c r="K735" t="b">
        <f t="shared" ca="1" si="291"/>
        <v>0</v>
      </c>
      <c r="P735">
        <f xml:space="preserve"> 1 + ROW() - ROW(Shading_Count)</f>
        <v>669</v>
      </c>
      <c r="Q735">
        <f t="shared" si="300"/>
        <v>335</v>
      </c>
      <c r="R735">
        <f t="shared" si="301"/>
        <v>0.29084534752182667</v>
      </c>
      <c r="S735">
        <f t="shared" si="302"/>
        <v>0.24096479271745241</v>
      </c>
      <c r="T735">
        <f t="shared" si="303"/>
        <v>-0.29084534752182667</v>
      </c>
      <c r="AO735">
        <f t="shared" ca="1" si="295"/>
        <v>0.11441694995441193</v>
      </c>
      <c r="AP735">
        <f t="shared" ca="1" si="295"/>
        <v>0.44782983148993633</v>
      </c>
      <c r="AQ735" t="e">
        <f t="shared" ca="1" si="295"/>
        <v>#N/A</v>
      </c>
      <c r="AR735" t="e">
        <f t="shared" ca="1" si="295"/>
        <v>#N/A</v>
      </c>
      <c r="AS735" t="e">
        <f t="shared" ca="1" si="295"/>
        <v>#N/A</v>
      </c>
      <c r="AU735">
        <f t="shared" ca="1" si="296"/>
        <v>9.7009213163084473E-2</v>
      </c>
      <c r="AV735">
        <f t="shared" ca="1" si="296"/>
        <v>0.54582387110504083</v>
      </c>
      <c r="AW735" t="e">
        <f t="shared" ca="1" si="296"/>
        <v>#N/A</v>
      </c>
      <c r="AX735" t="e">
        <f t="shared" ca="1" si="296"/>
        <v>#N/A</v>
      </c>
      <c r="AY735" t="e">
        <f t="shared" ca="1" si="296"/>
        <v>#N/A</v>
      </c>
    </row>
    <row r="736" spans="2:51" x14ac:dyDescent="0.2">
      <c r="B736">
        <f xml:space="preserve"> (ROW()-ROW(Bézier_t)) / (ROWS(Bézier_t) - 1)</f>
        <v>0.32666015625</v>
      </c>
      <c r="C736">
        <f t="shared" si="297"/>
        <v>0.40933545141597283</v>
      </c>
      <c r="D736">
        <f t="shared" si="297"/>
        <v>0.46054548414565272</v>
      </c>
      <c r="E736">
        <f t="shared" si="298"/>
        <v>-0.40933545141597283</v>
      </c>
      <c r="G736">
        <f t="shared" si="304"/>
        <v>6.163200154802003E-4</v>
      </c>
      <c r="H736">
        <f t="shared" si="305"/>
        <v>2.4579708727587155E-4</v>
      </c>
      <c r="J736">
        <f t="shared" si="299"/>
        <v>0.41630717030521819</v>
      </c>
      <c r="K736" t="b">
        <f t="shared" ca="1" si="291"/>
        <v>0</v>
      </c>
      <c r="P736">
        <f xml:space="preserve"> 1 + ROW() - ROW(Shading_Count)</f>
        <v>670</v>
      </c>
      <c r="Q736">
        <f t="shared" si="300"/>
        <v>1715</v>
      </c>
      <c r="R736">
        <f t="shared" si="301"/>
        <v>0.13909473312087364</v>
      </c>
      <c r="S736">
        <f t="shared" si="302"/>
        <v>0.76019237230332581</v>
      </c>
      <c r="T736">
        <f t="shared" si="303"/>
        <v>-0.13909473312087364</v>
      </c>
      <c r="AO736">
        <f t="shared" ca="1" si="295"/>
        <v>0.11471107382750027</v>
      </c>
      <c r="AP736">
        <f t="shared" ca="1" si="295"/>
        <v>0.44766479905622342</v>
      </c>
      <c r="AQ736" t="e">
        <f t="shared" ca="1" si="295"/>
        <v>#N/A</v>
      </c>
      <c r="AR736" t="e">
        <f t="shared" ca="1" si="295"/>
        <v>#N/A</v>
      </c>
      <c r="AS736" t="e">
        <f t="shared" ca="1" si="295"/>
        <v>#N/A</v>
      </c>
      <c r="AU736">
        <f t="shared" ca="1" si="296"/>
        <v>9.7126372502111036E-2</v>
      </c>
      <c r="AV736">
        <f t="shared" ca="1" si="296"/>
        <v>0.54628176166458431</v>
      </c>
      <c r="AW736" t="e">
        <f t="shared" ca="1" si="296"/>
        <v>#N/A</v>
      </c>
      <c r="AX736" t="e">
        <f t="shared" ca="1" si="296"/>
        <v>#N/A</v>
      </c>
      <c r="AY736" t="e">
        <f t="shared" ca="1" si="296"/>
        <v>#N/A</v>
      </c>
    </row>
    <row r="737" spans="2:51" x14ac:dyDescent="0.2">
      <c r="B737">
        <f xml:space="preserve"> (ROW()-ROW(Bézier_t)) / (ROWS(Bézier_t) - 1)</f>
        <v>0.3271484375</v>
      </c>
      <c r="C737">
        <f t="shared" si="297"/>
        <v>0.40947268973104661</v>
      </c>
      <c r="D737">
        <f t="shared" si="297"/>
        <v>0.4611456693155464</v>
      </c>
      <c r="E737">
        <f t="shared" si="298"/>
        <v>-0.40947268973104661</v>
      </c>
      <c r="G737">
        <f t="shared" si="304"/>
        <v>6.1567572088283898E-4</v>
      </c>
      <c r="H737">
        <f t="shared" si="305"/>
        <v>2.4571825165232834E-4</v>
      </c>
      <c r="J737">
        <f t="shared" si="299"/>
        <v>0.41655187354962797</v>
      </c>
      <c r="K737" t="b">
        <f t="shared" ca="1" si="291"/>
        <v>0</v>
      </c>
      <c r="P737">
        <f xml:space="preserve"> 1 + ROW() - ROW(Shading_Count)</f>
        <v>671</v>
      </c>
      <c r="Q737">
        <f t="shared" si="300"/>
        <v>336</v>
      </c>
      <c r="R737">
        <f t="shared" si="301"/>
        <v>0.29143571676104335</v>
      </c>
      <c r="S737">
        <f t="shared" si="302"/>
        <v>0.24166420475819331</v>
      </c>
      <c r="T737">
        <f t="shared" si="303"/>
        <v>-0.29143571676104335</v>
      </c>
      <c r="AO737">
        <f t="shared" ref="AO737:AS746" ca="1" si="306" xml:space="preserve"> Bézier_DistanceFromX + COS(INDEX(Bézier_DistanceStationary_Ang,AO$64)+(Bézier_t-0.5)*Circle_AngularWidth ) * INDEX(Bézier_DistanceStationary_Dist,AO$64)</f>
        <v>0.11500507773335894</v>
      </c>
      <c r="AP737">
        <f t="shared" ca="1" si="306"/>
        <v>0.44749929844534175</v>
      </c>
      <c r="AQ737" t="e">
        <f t="shared" ca="1" si="306"/>
        <v>#N/A</v>
      </c>
      <c r="AR737" t="e">
        <f t="shared" ca="1" si="306"/>
        <v>#N/A</v>
      </c>
      <c r="AS737" t="e">
        <f t="shared" ca="1" si="306"/>
        <v>#N/A</v>
      </c>
      <c r="AU737">
        <f t="shared" ref="AU737:AY746" ca="1" si="307" xml:space="preserve"> Bézier_DistanceFromY + SIN(INDEX(Bézier_DistanceStationary_Ang,AU$64)+(Bézier_t-0.5)*Circle_AngularWidth ) * INDEX(Bézier_DistanceStationary_Dist,AU$64)</f>
        <v>9.7243832566735022E-2</v>
      </c>
      <c r="AV737">
        <f t="shared" ca="1" si="307"/>
        <v>0.54673948321366628</v>
      </c>
      <c r="AW737" t="e">
        <f t="shared" ca="1" si="307"/>
        <v>#N/A</v>
      </c>
      <c r="AX737" t="e">
        <f t="shared" ca="1" si="307"/>
        <v>#N/A</v>
      </c>
      <c r="AY737" t="e">
        <f t="shared" ca="1" si="307"/>
        <v>#N/A</v>
      </c>
    </row>
    <row r="738" spans="2:51" x14ac:dyDescent="0.2">
      <c r="B738">
        <f xml:space="preserve"> (ROW()-ROW(Bézier_t)) / (ROWS(Bézier_t) - 1)</f>
        <v>0.32763671875</v>
      </c>
      <c r="C738">
        <f t="shared" si="297"/>
        <v>0.40960876903845933</v>
      </c>
      <c r="D738">
        <f t="shared" si="297"/>
        <v>0.46174545915926152</v>
      </c>
      <c r="E738">
        <f t="shared" si="298"/>
        <v>-0.40960876903845933</v>
      </c>
      <c r="G738">
        <f t="shared" si="304"/>
        <v>6.1503287272285454E-4</v>
      </c>
      <c r="H738">
        <f t="shared" si="305"/>
        <v>2.456383700726552E-4</v>
      </c>
      <c r="J738">
        <f t="shared" si="299"/>
        <v>0.41679613045848385</v>
      </c>
      <c r="K738" t="b">
        <f t="shared" ca="1" si="291"/>
        <v>0</v>
      </c>
      <c r="P738">
        <f xml:space="preserve"> 1 + ROW() - ROW(Shading_Count)</f>
        <v>672</v>
      </c>
      <c r="Q738">
        <f t="shared" si="300"/>
        <v>1714</v>
      </c>
      <c r="R738">
        <f t="shared" si="301"/>
        <v>0.13954001842648722</v>
      </c>
      <c r="S738">
        <f t="shared" si="302"/>
        <v>0.76032615207691445</v>
      </c>
      <c r="T738">
        <f t="shared" si="303"/>
        <v>-0.13954001842648722</v>
      </c>
      <c r="AO738">
        <f t="shared" ca="1" si="306"/>
        <v>0.11529896136451244</v>
      </c>
      <c r="AP738">
        <f t="shared" ca="1" si="306"/>
        <v>0.44733332983037533</v>
      </c>
      <c r="AQ738" t="e">
        <f t="shared" ca="1" si="306"/>
        <v>#N/A</v>
      </c>
      <c r="AR738" t="e">
        <f t="shared" ca="1" si="306"/>
        <v>#N/A</v>
      </c>
      <c r="AS738" t="e">
        <f t="shared" ca="1" si="306"/>
        <v>#N/A</v>
      </c>
      <c r="AU738">
        <f t="shared" ca="1" si="307"/>
        <v>9.7361593234114197E-2</v>
      </c>
      <c r="AV738">
        <f t="shared" ca="1" si="307"/>
        <v>0.5471970352735922</v>
      </c>
      <c r="AW738" t="e">
        <f t="shared" ca="1" si="307"/>
        <v>#N/A</v>
      </c>
      <c r="AX738" t="e">
        <f t="shared" ca="1" si="307"/>
        <v>#N/A</v>
      </c>
      <c r="AY738" t="e">
        <f t="shared" ca="1" si="307"/>
        <v>#N/A</v>
      </c>
    </row>
    <row r="739" spans="2:51" x14ac:dyDescent="0.2">
      <c r="B739">
        <f xml:space="preserve"> (ROW()-ROW(Bézier_t)) / (ROWS(Bézier_t) - 1)</f>
        <v>0.328125</v>
      </c>
      <c r="C739">
        <f t="shared" si="297"/>
        <v>0.40974369049072268</v>
      </c>
      <c r="D739">
        <f t="shared" si="297"/>
        <v>0.46234485308675882</v>
      </c>
      <c r="E739">
        <f t="shared" si="298"/>
        <v>-0.40974369049072268</v>
      </c>
      <c r="G739">
        <f t="shared" si="304"/>
        <v>6.143914701568497E-4</v>
      </c>
      <c r="H739">
        <f t="shared" si="305"/>
        <v>2.4555744436088645E-4</v>
      </c>
      <c r="J739">
        <f t="shared" si="299"/>
        <v>0.41703993999826305</v>
      </c>
      <c r="K739" t="b">
        <f t="shared" ca="1" si="291"/>
        <v>0</v>
      </c>
      <c r="P739">
        <f xml:space="preserve"> 1 + ROW() - ROW(Shading_Count)</f>
        <v>673</v>
      </c>
      <c r="Q739">
        <f t="shared" si="300"/>
        <v>337</v>
      </c>
      <c r="R739">
        <f t="shared" si="301"/>
        <v>0.29202454090118413</v>
      </c>
      <c r="S739">
        <f t="shared" si="302"/>
        <v>0.24236341913584486</v>
      </c>
      <c r="T739">
        <f t="shared" si="303"/>
        <v>-0.29202454090118413</v>
      </c>
      <c r="AO739">
        <f t="shared" ca="1" si="306"/>
        <v>0.11559272441361132</v>
      </c>
      <c r="AP739">
        <f t="shared" ca="1" si="306"/>
        <v>0.44716689338489762</v>
      </c>
      <c r="AQ739" t="e">
        <f t="shared" ca="1" si="306"/>
        <v>#N/A</v>
      </c>
      <c r="AR739" t="e">
        <f t="shared" ca="1" si="306"/>
        <v>#N/A</v>
      </c>
      <c r="AS739" t="e">
        <f t="shared" ca="1" si="306"/>
        <v>#N/A</v>
      </c>
      <c r="AU739">
        <f t="shared" ca="1" si="307"/>
        <v>9.7479654381092185E-2</v>
      </c>
      <c r="AV739">
        <f t="shared" ca="1" si="307"/>
        <v>0.5476544173658443</v>
      </c>
      <c r="AW739" t="e">
        <f t="shared" ca="1" si="307"/>
        <v>#N/A</v>
      </c>
      <c r="AX739" t="e">
        <f t="shared" ca="1" si="307"/>
        <v>#N/A</v>
      </c>
      <c r="AY739" t="e">
        <f t="shared" ca="1" si="307"/>
        <v>#N/A</v>
      </c>
    </row>
    <row r="740" spans="2:51" x14ac:dyDescent="0.2">
      <c r="B740">
        <f xml:space="preserve"> (ROW()-ROW(Bézier_t)) / (ROWS(Bézier_t) - 1)</f>
        <v>0.32861328125</v>
      </c>
      <c r="C740">
        <f t="shared" si="297"/>
        <v>0.40987745524034841</v>
      </c>
      <c r="D740">
        <f t="shared" si="297"/>
        <v>0.46294385050799935</v>
      </c>
      <c r="E740">
        <f t="shared" si="298"/>
        <v>-0.40987745524034841</v>
      </c>
      <c r="G740">
        <f t="shared" si="304"/>
        <v>6.1375151233641976E-4</v>
      </c>
      <c r="H740">
        <f t="shared" si="305"/>
        <v>2.4547547634356116E-4</v>
      </c>
      <c r="J740">
        <f t="shared" si="299"/>
        <v>0.41728330114529261</v>
      </c>
      <c r="K740" t="b">
        <f t="shared" ca="1" si="291"/>
        <v>0</v>
      </c>
      <c r="P740">
        <f xml:space="preserve"> 1 + ROW() - ROW(Shading_Count)</f>
        <v>674</v>
      </c>
      <c r="Q740">
        <f t="shared" si="300"/>
        <v>1713</v>
      </c>
      <c r="R740">
        <f t="shared" si="301"/>
        <v>0.1399853467941285</v>
      </c>
      <c r="S740">
        <f t="shared" si="302"/>
        <v>0.76045892111357161</v>
      </c>
      <c r="T740">
        <f t="shared" si="303"/>
        <v>-0.1399853467941285</v>
      </c>
      <c r="AO740">
        <f t="shared" ca="1" si="306"/>
        <v>0.11588636657343199</v>
      </c>
      <c r="AP740">
        <f t="shared" ca="1" si="306"/>
        <v>0.4469999892829713</v>
      </c>
      <c r="AQ740" t="e">
        <f t="shared" ca="1" si="306"/>
        <v>#N/A</v>
      </c>
      <c r="AR740" t="e">
        <f t="shared" ca="1" si="306"/>
        <v>#N/A</v>
      </c>
      <c r="AS740" t="e">
        <f t="shared" ca="1" si="306"/>
        <v>#N/A</v>
      </c>
      <c r="AU740">
        <f t="shared" ca="1" si="307"/>
        <v>9.7598015884198031E-2</v>
      </c>
      <c r="AV740">
        <f t="shared" ca="1" si="307"/>
        <v>0.5481116290120831</v>
      </c>
      <c r="AW740" t="e">
        <f t="shared" ca="1" si="307"/>
        <v>#N/A</v>
      </c>
      <c r="AX740" t="e">
        <f t="shared" ca="1" si="307"/>
        <v>#N/A</v>
      </c>
      <c r="AY740" t="e">
        <f t="shared" ca="1" si="307"/>
        <v>#N/A</v>
      </c>
    </row>
    <row r="741" spans="2:51" x14ac:dyDescent="0.2">
      <c r="B741">
        <f xml:space="preserve"> (ROW()-ROW(Bézier_t)) / (ROWS(Bézier_t) - 1)</f>
        <v>0.3291015625</v>
      </c>
      <c r="C741">
        <f t="shared" si="297"/>
        <v>0.41001006443984811</v>
      </c>
      <c r="D741">
        <f t="shared" si="297"/>
        <v>0.46354245083294393</v>
      </c>
      <c r="E741">
        <f t="shared" si="298"/>
        <v>-0.41001006443984811</v>
      </c>
      <c r="G741">
        <f t="shared" si="304"/>
        <v>6.131129984070663E-4</v>
      </c>
      <c r="H741">
        <f t="shared" si="305"/>
        <v>2.4539246784928398E-4</v>
      </c>
      <c r="J741">
        <f t="shared" si="299"/>
        <v>0.41752621288568276</v>
      </c>
      <c r="K741" t="b">
        <f t="shared" ca="1" si="291"/>
        <v>0</v>
      </c>
      <c r="P741">
        <f xml:space="preserve"> 1 + ROW() - ROW(Shading_Count)</f>
        <v>675</v>
      </c>
      <c r="Q741">
        <f t="shared" si="300"/>
        <v>338</v>
      </c>
      <c r="R741">
        <f t="shared" si="301"/>
        <v>0.29261182109476069</v>
      </c>
      <c r="S741">
        <f t="shared" si="302"/>
        <v>0.243062435260368</v>
      </c>
      <c r="T741">
        <f t="shared" si="303"/>
        <v>-0.29261182109476069</v>
      </c>
      <c r="AO741">
        <f t="shared" ca="1" si="306"/>
        <v>0.11617988753687734</v>
      </c>
      <c r="AP741">
        <f t="shared" ca="1" si="306"/>
        <v>0.44683261769914817</v>
      </c>
      <c r="AQ741" t="e">
        <f t="shared" ca="1" si="306"/>
        <v>#N/A</v>
      </c>
      <c r="AR741" t="e">
        <f t="shared" ca="1" si="306"/>
        <v>#N/A</v>
      </c>
      <c r="AS741" t="e">
        <f t="shared" ca="1" si="306"/>
        <v>#N/A</v>
      </c>
      <c r="AU741">
        <f t="shared" ca="1" si="307"/>
        <v>9.7716677619646863E-2</v>
      </c>
      <c r="AV741">
        <f t="shared" ca="1" si="307"/>
        <v>0.5485686697341472</v>
      </c>
      <c r="AW741" t="e">
        <f t="shared" ca="1" si="307"/>
        <v>#N/A</v>
      </c>
      <c r="AX741" t="e">
        <f t="shared" ca="1" si="307"/>
        <v>#N/A</v>
      </c>
      <c r="AY741" t="e">
        <f t="shared" ca="1" si="307"/>
        <v>#N/A</v>
      </c>
    </row>
    <row r="742" spans="2:51" x14ac:dyDescent="0.2">
      <c r="B742">
        <f xml:space="preserve"> (ROW()-ROW(Bézier_t)) / (ROWS(Bézier_t) - 1)</f>
        <v>0.32958984375</v>
      </c>
      <c r="C742">
        <f t="shared" si="297"/>
        <v>0.41014151924173353</v>
      </c>
      <c r="D742">
        <f t="shared" si="297"/>
        <v>0.46414065347155359</v>
      </c>
      <c r="E742">
        <f t="shared" si="298"/>
        <v>-0.41014151924173353</v>
      </c>
      <c r="G742">
        <f t="shared" si="304"/>
        <v>6.1247592750923025E-4</v>
      </c>
      <c r="H742">
        <f t="shared" si="305"/>
        <v>2.4530842070910564E-4</v>
      </c>
      <c r="J742">
        <f t="shared" si="299"/>
        <v>0.41776867421526204</v>
      </c>
      <c r="K742" t="b">
        <f t="shared" ca="1" si="291"/>
        <v>0</v>
      </c>
      <c r="P742">
        <f xml:space="preserve"> 1 + ROW() - ROW(Shading_Count)</f>
        <v>676</v>
      </c>
      <c r="Q742">
        <f t="shared" si="300"/>
        <v>1712</v>
      </c>
      <c r="R742">
        <f t="shared" si="301"/>
        <v>0.1404307170712854</v>
      </c>
      <c r="S742">
        <f t="shared" si="302"/>
        <v>0.76059068000333629</v>
      </c>
      <c r="T742">
        <f t="shared" si="303"/>
        <v>-0.1404307170712854</v>
      </c>
      <c r="AO742">
        <f t="shared" ca="1" si="306"/>
        <v>0.11647328699697705</v>
      </c>
      <c r="AP742">
        <f t="shared" ca="1" si="306"/>
        <v>0.44666477880846883</v>
      </c>
      <c r="AQ742" t="e">
        <f t="shared" ca="1" si="306"/>
        <v>#N/A</v>
      </c>
      <c r="AR742" t="e">
        <f t="shared" ca="1" si="306"/>
        <v>#N/A</v>
      </c>
      <c r="AS742" t="e">
        <f t="shared" ca="1" si="306"/>
        <v>#N/A</v>
      </c>
      <c r="AU742">
        <f t="shared" ca="1" si="307"/>
        <v>9.7835639463339785E-2</v>
      </c>
      <c r="AV742">
        <f t="shared" ca="1" si="307"/>
        <v>0.5490255390540536</v>
      </c>
      <c r="AW742" t="e">
        <f t="shared" ca="1" si="307"/>
        <v>#N/A</v>
      </c>
      <c r="AX742" t="e">
        <f t="shared" ca="1" si="307"/>
        <v>#N/A</v>
      </c>
      <c r="AY742" t="e">
        <f t="shared" ca="1" si="307"/>
        <v>#N/A</v>
      </c>
    </row>
    <row r="743" spans="2:51" x14ac:dyDescent="0.2">
      <c r="B743">
        <f xml:space="preserve"> (ROW()-ROW(Bézier_t)) / (ROWS(Bézier_t) - 1)</f>
        <v>0.330078125</v>
      </c>
      <c r="C743">
        <f t="shared" si="297"/>
        <v>0.41027182079851632</v>
      </c>
      <c r="D743">
        <f t="shared" si="297"/>
        <v>0.46473845783378914</v>
      </c>
      <c r="E743">
        <f t="shared" si="298"/>
        <v>-0.41027182079851632</v>
      </c>
      <c r="G743">
        <f t="shared" si="304"/>
        <v>6.1184029877728351E-4</v>
      </c>
      <c r="H743">
        <f t="shared" si="305"/>
        <v>2.4522333675615132E-4</v>
      </c>
      <c r="J743">
        <f t="shared" si="299"/>
        <v>0.41801068413951142</v>
      </c>
      <c r="K743" t="b">
        <f t="shared" ca="1" si="291"/>
        <v>0</v>
      </c>
      <c r="P743">
        <f xml:space="preserve"> 1 + ROW() - ROW(Shading_Count)</f>
        <v>677</v>
      </c>
      <c r="Q743">
        <f t="shared" si="300"/>
        <v>339</v>
      </c>
      <c r="R743">
        <f t="shared" si="301"/>
        <v>0.2931975584942848</v>
      </c>
      <c r="S743">
        <f t="shared" si="302"/>
        <v>0.24376125254172365</v>
      </c>
      <c r="T743">
        <f t="shared" si="303"/>
        <v>-0.2931975584942848</v>
      </c>
      <c r="AO743">
        <f t="shared" ca="1" si="306"/>
        <v>0.11676656464688787</v>
      </c>
      <c r="AP743">
        <f t="shared" ca="1" si="306"/>
        <v>0.44649647278646282</v>
      </c>
      <c r="AQ743" t="e">
        <f t="shared" ca="1" si="306"/>
        <v>#N/A</v>
      </c>
      <c r="AR743" t="e">
        <f t="shared" ca="1" si="306"/>
        <v>#N/A</v>
      </c>
      <c r="AS743" t="e">
        <f t="shared" ca="1" si="306"/>
        <v>#N/A</v>
      </c>
      <c r="AU743">
        <f t="shared" ca="1" si="307"/>
        <v>9.7954901290863983E-2</v>
      </c>
      <c r="AV743">
        <f t="shared" ca="1" si="307"/>
        <v>0.54948223649399908</v>
      </c>
      <c r="AW743" t="e">
        <f t="shared" ca="1" si="307"/>
        <v>#N/A</v>
      </c>
      <c r="AX743" t="e">
        <f t="shared" ca="1" si="307"/>
        <v>#N/A</v>
      </c>
      <c r="AY743" t="e">
        <f t="shared" ca="1" si="307"/>
        <v>#N/A</v>
      </c>
    </row>
    <row r="744" spans="2:51" x14ac:dyDescent="0.2">
      <c r="B744">
        <f xml:space="preserve"> (ROW()-ROW(Bézier_t)) / (ROWS(Bézier_t) - 1)</f>
        <v>0.33056640625</v>
      </c>
      <c r="C744">
        <f t="shared" si="297"/>
        <v>0.41040097026270816</v>
      </c>
      <c r="D744">
        <f t="shared" si="297"/>
        <v>0.46533586332961163</v>
      </c>
      <c r="E744">
        <f t="shared" si="298"/>
        <v>-0.41040097026270816</v>
      </c>
      <c r="G744">
        <f t="shared" si="304"/>
        <v>6.1120611134048348E-4</v>
      </c>
      <c r="H744">
        <f t="shared" si="305"/>
        <v>2.4513721782597854E-4</v>
      </c>
      <c r="J744">
        <f t="shared" si="299"/>
        <v>0.41825224167349967</v>
      </c>
      <c r="K744" t="b">
        <f t="shared" ca="1" si="291"/>
        <v>0</v>
      </c>
      <c r="P744">
        <f xml:space="preserve"> 1 + ROW() - ROW(Shading_Count)</f>
        <v>678</v>
      </c>
      <c r="Q744">
        <f t="shared" si="300"/>
        <v>1711</v>
      </c>
      <c r="R744">
        <f t="shared" si="301"/>
        <v>0.14087612810544661</v>
      </c>
      <c r="S744">
        <f t="shared" si="302"/>
        <v>0.76072142933624776</v>
      </c>
      <c r="T744">
        <f t="shared" si="303"/>
        <v>-0.14087612810544661</v>
      </c>
      <c r="AO744">
        <f t="shared" ca="1" si="306"/>
        <v>0.11705972017989388</v>
      </c>
      <c r="AP744">
        <f t="shared" ca="1" si="306"/>
        <v>0.44632769980914799</v>
      </c>
      <c r="AQ744" t="e">
        <f t="shared" ca="1" si="306"/>
        <v>#N/A</v>
      </c>
      <c r="AR744" t="e">
        <f t="shared" ca="1" si="306"/>
        <v>#N/A</v>
      </c>
      <c r="AS744" t="e">
        <f t="shared" ca="1" si="306"/>
        <v>#N/A</v>
      </c>
      <c r="AU744">
        <f t="shared" ca="1" si="307"/>
        <v>9.8074462977493004E-2</v>
      </c>
      <c r="AV744">
        <f t="shared" ca="1" si="307"/>
        <v>0.5499387615763599</v>
      </c>
      <c r="AW744" t="e">
        <f t="shared" ca="1" si="307"/>
        <v>#N/A</v>
      </c>
      <c r="AX744" t="e">
        <f t="shared" ca="1" si="307"/>
        <v>#N/A</v>
      </c>
      <c r="AY744" t="e">
        <f t="shared" ca="1" si="307"/>
        <v>#N/A</v>
      </c>
    </row>
    <row r="745" spans="2:51" x14ac:dyDescent="0.2">
      <c r="B745">
        <f xml:space="preserve"> (ROW()-ROW(Bézier_t)) / (ROWS(Bézier_t) - 1)</f>
        <v>0.3310546875</v>
      </c>
      <c r="C745">
        <f t="shared" si="297"/>
        <v>0.41052896878682082</v>
      </c>
      <c r="D745">
        <f t="shared" si="297"/>
        <v>0.46593286936898193</v>
      </c>
      <c r="E745">
        <f t="shared" si="298"/>
        <v>-0.41052896878682082</v>
      </c>
      <c r="G745">
        <f t="shared" si="304"/>
        <v>6.1057336432211522E-4</v>
      </c>
      <c r="H745">
        <f t="shared" si="305"/>
        <v>2.4505006575622882E-4</v>
      </c>
      <c r="J745">
        <f t="shared" si="299"/>
        <v>0.41849334584181902</v>
      </c>
      <c r="K745" t="b">
        <f t="shared" ca="1" si="291"/>
        <v>0</v>
      </c>
      <c r="P745">
        <f xml:space="preserve"> 1 + ROW() - ROW(Shading_Count)</f>
        <v>679</v>
      </c>
      <c r="Q745">
        <f t="shared" si="300"/>
        <v>340</v>
      </c>
      <c r="R745">
        <f t="shared" si="301"/>
        <v>0.29378175425226805</v>
      </c>
      <c r="S745">
        <f t="shared" si="302"/>
        <v>0.24445987038987274</v>
      </c>
      <c r="T745">
        <f t="shared" si="303"/>
        <v>-0.29378175425226805</v>
      </c>
      <c r="AO745">
        <f t="shared" ca="1" si="306"/>
        <v>0.11735275328940692</v>
      </c>
      <c r="AP745">
        <f t="shared" ca="1" si="306"/>
        <v>0.44615846005303067</v>
      </c>
      <c r="AQ745" t="e">
        <f t="shared" ca="1" si="306"/>
        <v>#N/A</v>
      </c>
      <c r="AR745" t="e">
        <f t="shared" ca="1" si="306"/>
        <v>#N/A</v>
      </c>
      <c r="AS745" t="e">
        <f t="shared" ca="1" si="306"/>
        <v>#N/A</v>
      </c>
      <c r="AU745">
        <f t="shared" ca="1" si="307"/>
        <v>9.8194324398186705E-2</v>
      </c>
      <c r="AV745">
        <f t="shared" ca="1" si="307"/>
        <v>0.55039511382369266</v>
      </c>
      <c r="AW745" t="e">
        <f t="shared" ca="1" si="307"/>
        <v>#N/A</v>
      </c>
      <c r="AX745" t="e">
        <f t="shared" ca="1" si="307"/>
        <v>#N/A</v>
      </c>
      <c r="AY745" t="e">
        <f t="shared" ca="1" si="307"/>
        <v>#N/A</v>
      </c>
    </row>
    <row r="746" spans="2:51" x14ac:dyDescent="0.2">
      <c r="B746">
        <f xml:space="preserve"> (ROW()-ROW(Bézier_t)) / (ROWS(Bézier_t) - 1)</f>
        <v>0.33154296875</v>
      </c>
      <c r="C746">
        <f t="shared" si="297"/>
        <v>0.41065581752336588</v>
      </c>
      <c r="D746">
        <f t="shared" si="297"/>
        <v>0.46652947536186101</v>
      </c>
      <c r="E746">
        <f t="shared" si="298"/>
        <v>-0.41065581752336588</v>
      </c>
      <c r="G746">
        <f t="shared" si="304"/>
        <v>6.0994205684008736E-4</v>
      </c>
      <c r="H746">
        <f t="shared" si="305"/>
        <v>2.4496188238689389E-4</v>
      </c>
      <c r="J746">
        <f t="shared" si="299"/>
        <v>0.41873399567852049</v>
      </c>
      <c r="K746" t="b">
        <f t="shared" ca="1" si="291"/>
        <v>0</v>
      </c>
      <c r="P746">
        <f xml:space="preserve"> 1 + ROW() - ROW(Shading_Count)</f>
        <v>680</v>
      </c>
      <c r="Q746">
        <f t="shared" si="300"/>
        <v>1710</v>
      </c>
      <c r="R746">
        <f t="shared" si="301"/>
        <v>0.14132157874410048</v>
      </c>
      <c r="S746">
        <f t="shared" si="302"/>
        <v>0.7608511697023449</v>
      </c>
      <c r="T746">
        <f t="shared" si="303"/>
        <v>-0.14132157874410048</v>
      </c>
      <c r="AO746">
        <f t="shared" ca="1" si="306"/>
        <v>0.11764566366896693</v>
      </c>
      <c r="AP746">
        <f t="shared" ca="1" si="306"/>
        <v>0.44598875369510532</v>
      </c>
      <c r="AQ746" t="e">
        <f t="shared" ca="1" si="306"/>
        <v>#N/A</v>
      </c>
      <c r="AR746" t="e">
        <f t="shared" ca="1" si="306"/>
        <v>#N/A</v>
      </c>
      <c r="AS746" t="e">
        <f t="shared" ca="1" si="306"/>
        <v>#N/A</v>
      </c>
      <c r="AU746">
        <f t="shared" ca="1" si="307"/>
        <v>9.8314485427591469E-2</v>
      </c>
      <c r="AV746">
        <f t="shared" ca="1" si="307"/>
        <v>0.55085129275873457</v>
      </c>
      <c r="AW746" t="e">
        <f t="shared" ca="1" si="307"/>
        <v>#N/A</v>
      </c>
      <c r="AX746" t="e">
        <f t="shared" ca="1" si="307"/>
        <v>#N/A</v>
      </c>
      <c r="AY746" t="e">
        <f t="shared" ca="1" si="307"/>
        <v>#N/A</v>
      </c>
    </row>
    <row r="747" spans="2:51" x14ac:dyDescent="0.2">
      <c r="B747">
        <f xml:space="preserve"> (ROW()-ROW(Bézier_t)) / (ROWS(Bézier_t) - 1)</f>
        <v>0.33203125</v>
      </c>
      <c r="C747">
        <f t="shared" si="297"/>
        <v>0.4107815176248551</v>
      </c>
      <c r="D747">
        <f t="shared" si="297"/>
        <v>0.4671256807182097</v>
      </c>
      <c r="E747">
        <f t="shared" si="298"/>
        <v>-0.4107815176248551</v>
      </c>
      <c r="G747">
        <f t="shared" si="304"/>
        <v>6.0931218800649772E-4</v>
      </c>
      <c r="H747">
        <f t="shared" si="305"/>
        <v>2.448726695600813E-4</v>
      </c>
      <c r="J747">
        <f t="shared" si="299"/>
        <v>0.41897419022705096</v>
      </c>
      <c r="K747" t="b">
        <f t="shared" ca="1" si="291"/>
        <v>0</v>
      </c>
      <c r="P747">
        <f xml:space="preserve"> 1 + ROW() - ROW(Shading_Count)</f>
        <v>681</v>
      </c>
      <c r="Q747">
        <f t="shared" si="300"/>
        <v>341</v>
      </c>
      <c r="R747">
        <f t="shared" si="301"/>
        <v>0.29436440952122217</v>
      </c>
      <c r="S747">
        <f t="shared" si="302"/>
        <v>0.2451582882147762</v>
      </c>
      <c r="T747">
        <f t="shared" si="303"/>
        <v>-0.29436440952122217</v>
      </c>
      <c r="AO747">
        <f t="shared" ref="AO747:AS756" ca="1" si="308" xml:space="preserve"> Bézier_DistanceFromX + COS(INDEX(Bézier_DistanceStationary_Ang,AO$64)+(Bézier_t-0.5)*Circle_AngularWidth ) * INDEX(Bézier_DistanceStationary_Dist,AO$64)</f>
        <v>0.11793845101224211</v>
      </c>
      <c r="AP747">
        <f t="shared" ca="1" si="308"/>
        <v>0.44581858091285442</v>
      </c>
      <c r="AQ747" t="e">
        <f t="shared" ca="1" si="308"/>
        <v>#N/A</v>
      </c>
      <c r="AR747" t="e">
        <f t="shared" ca="1" si="308"/>
        <v>#N/A</v>
      </c>
      <c r="AS747" t="e">
        <f t="shared" ca="1" si="308"/>
        <v>#N/A</v>
      </c>
      <c r="AU747">
        <f t="shared" ref="AU747:AY756" ca="1" si="309" xml:space="preserve"> Bézier_DistanceFromY + SIN(INDEX(Bézier_DistanceStationary_Ang,AU$64)+(Bézier_t-0.5)*Circle_AngularWidth ) * INDEX(Bézier_DistanceStationary_Dist,AU$64)</f>
        <v>9.8434945940040541E-2</v>
      </c>
      <c r="AV747">
        <f t="shared" ca="1" si="309"/>
        <v>0.55130729790440425</v>
      </c>
      <c r="AW747" t="e">
        <f t="shared" ca="1" si="309"/>
        <v>#N/A</v>
      </c>
      <c r="AX747" t="e">
        <f t="shared" ca="1" si="309"/>
        <v>#N/A</v>
      </c>
      <c r="AY747" t="e">
        <f t="shared" ca="1" si="309"/>
        <v>#N/A</v>
      </c>
    </row>
    <row r="748" spans="2:51" x14ac:dyDescent="0.2">
      <c r="B748">
        <f xml:space="preserve"> (ROW()-ROW(Bézier_t)) / (ROWS(Bézier_t) - 1)</f>
        <v>0.33251953125</v>
      </c>
      <c r="C748">
        <f t="shared" si="297"/>
        <v>0.4109060702438001</v>
      </c>
      <c r="D748">
        <f t="shared" si="297"/>
        <v>0.46772148484798898</v>
      </c>
      <c r="E748">
        <f t="shared" si="298"/>
        <v>-0.4109060702438001</v>
      </c>
      <c r="G748">
        <f t="shared" si="304"/>
        <v>6.0868375692809502E-4</v>
      </c>
      <c r="H748">
        <f t="shared" si="305"/>
        <v>2.4478242912025824E-4</v>
      </c>
      <c r="J748">
        <f t="shared" si="299"/>
        <v>0.4192139285401893</v>
      </c>
      <c r="K748" t="b">
        <f t="shared" ca="1" si="291"/>
        <v>0</v>
      </c>
      <c r="P748">
        <f xml:space="preserve"> 1 + ROW() - ROW(Shading_Count)</f>
        <v>682</v>
      </c>
      <c r="Q748">
        <f t="shared" si="300"/>
        <v>1709</v>
      </c>
      <c r="R748">
        <f t="shared" si="301"/>
        <v>0.14176706783473492</v>
      </c>
      <c r="S748">
        <f t="shared" si="302"/>
        <v>0.76097990169166696</v>
      </c>
      <c r="T748">
        <f t="shared" si="303"/>
        <v>-0.14176706783473492</v>
      </c>
      <c r="AO748">
        <f t="shared" ca="1" si="308"/>
        <v>0.11823111501302937</v>
      </c>
      <c r="AP748">
        <f t="shared" ca="1" si="308"/>
        <v>0.44564794188424806</v>
      </c>
      <c r="AQ748" t="e">
        <f t="shared" ca="1" si="308"/>
        <v>#N/A</v>
      </c>
      <c r="AR748" t="e">
        <f t="shared" ca="1" si="308"/>
        <v>#N/A</v>
      </c>
      <c r="AS748" t="e">
        <f t="shared" ca="1" si="308"/>
        <v>#N/A</v>
      </c>
      <c r="AU748">
        <f t="shared" ca="1" si="309"/>
        <v>9.855570580955364E-2</v>
      </c>
      <c r="AV748">
        <f t="shared" ca="1" si="309"/>
        <v>0.55176312878380196</v>
      </c>
      <c r="AW748" t="e">
        <f t="shared" ca="1" si="309"/>
        <v>#N/A</v>
      </c>
      <c r="AX748" t="e">
        <f t="shared" ca="1" si="309"/>
        <v>#N/A</v>
      </c>
      <c r="AY748" t="e">
        <f t="shared" ca="1" si="309"/>
        <v>#N/A</v>
      </c>
    </row>
    <row r="749" spans="2:51" x14ac:dyDescent="0.2">
      <c r="B749">
        <f xml:space="preserve"> (ROW()-ROW(Bézier_t)) / (ROWS(Bézier_t) - 1)</f>
        <v>0.3330078125</v>
      </c>
      <c r="C749">
        <f t="shared" si="297"/>
        <v>0.4110294765327126</v>
      </c>
      <c r="D749">
        <f t="shared" si="297"/>
        <v>0.46831688716115982</v>
      </c>
      <c r="E749">
        <f t="shared" si="298"/>
        <v>-0.4110294765327126</v>
      </c>
      <c r="G749">
        <f t="shared" si="304"/>
        <v>6.0805676270587442E-4</v>
      </c>
      <c r="H749">
        <f t="shared" si="305"/>
        <v>2.4469116291403958E-4</v>
      </c>
      <c r="J749">
        <f t="shared" si="299"/>
        <v>0.41945320967998367</v>
      </c>
      <c r="K749" t="b">
        <f t="shared" ca="1" si="291"/>
        <v>0</v>
      </c>
      <c r="P749">
        <f xml:space="preserve"> 1 + ROW() - ROW(Shading_Count)</f>
        <v>683</v>
      </c>
      <c r="Q749">
        <f t="shared" si="300"/>
        <v>342</v>
      </c>
      <c r="R749">
        <f t="shared" si="301"/>
        <v>0.29494552545365882</v>
      </c>
      <c r="S749">
        <f t="shared" si="302"/>
        <v>0.24585650542639498</v>
      </c>
      <c r="T749">
        <f t="shared" si="303"/>
        <v>-0.29494552545365882</v>
      </c>
      <c r="AO749">
        <f t="shared" ca="1" si="308"/>
        <v>0.11852365536525454</v>
      </c>
      <c r="AP749">
        <f t="shared" ca="1" si="308"/>
        <v>0.4454768367877443</v>
      </c>
      <c r="AQ749" t="e">
        <f t="shared" ca="1" si="308"/>
        <v>#N/A</v>
      </c>
      <c r="AR749" t="e">
        <f t="shared" ca="1" si="308"/>
        <v>#N/A</v>
      </c>
      <c r="AS749" t="e">
        <f t="shared" ca="1" si="308"/>
        <v>#N/A</v>
      </c>
      <c r="AU749">
        <f t="shared" ca="1" si="309"/>
        <v>9.8676764909837678E-2</v>
      </c>
      <c r="AV749">
        <f t="shared" ca="1" si="309"/>
        <v>0.55221878492021048</v>
      </c>
      <c r="AW749" t="e">
        <f t="shared" ca="1" si="309"/>
        <v>#N/A</v>
      </c>
      <c r="AX749" t="e">
        <f t="shared" ca="1" si="309"/>
        <v>#N/A</v>
      </c>
      <c r="AY749" t="e">
        <f t="shared" ca="1" si="309"/>
        <v>#N/A</v>
      </c>
    </row>
    <row r="750" spans="2:51" x14ac:dyDescent="0.2">
      <c r="B750">
        <f xml:space="preserve"> (ROW()-ROW(Bézier_t)) / (ROWS(Bézier_t) - 1)</f>
        <v>0.33349609375</v>
      </c>
      <c r="C750">
        <f t="shared" si="297"/>
        <v>0.41115173764410434</v>
      </c>
      <c r="D750">
        <f t="shared" si="297"/>
        <v>0.46891188706768316</v>
      </c>
      <c r="E750">
        <f t="shared" si="298"/>
        <v>-0.41115173764410434</v>
      </c>
      <c r="G750">
        <f t="shared" si="304"/>
        <v>6.0743120443514315E-4</v>
      </c>
      <c r="H750">
        <f t="shared" si="305"/>
        <v>2.4459887279022671E-4</v>
      </c>
      <c r="J750">
        <f t="shared" si="299"/>
        <v>0.41969203271768907</v>
      </c>
      <c r="K750" t="b">
        <f t="shared" ca="1" si="291"/>
        <v>0</v>
      </c>
      <c r="P750">
        <f xml:space="preserve"> 1 + ROW() - ROW(Shading_Count)</f>
        <v>684</v>
      </c>
      <c r="Q750">
        <f t="shared" si="300"/>
        <v>1708</v>
      </c>
      <c r="R750">
        <f t="shared" si="301"/>
        <v>0.14221259422483862</v>
      </c>
      <c r="S750">
        <f t="shared" si="302"/>
        <v>0.76110762589425285</v>
      </c>
      <c r="T750">
        <f t="shared" si="303"/>
        <v>-0.14221259422483862</v>
      </c>
      <c r="AO750">
        <f t="shared" ca="1" si="308"/>
        <v>0.11881607176297285</v>
      </c>
      <c r="AP750">
        <f t="shared" ca="1" si="308"/>
        <v>0.44530526580228824</v>
      </c>
      <c r="AQ750" t="e">
        <f t="shared" ca="1" si="308"/>
        <v>#N/A</v>
      </c>
      <c r="AR750" t="e">
        <f t="shared" ca="1" si="308"/>
        <v>#N/A</v>
      </c>
      <c r="AS750" t="e">
        <f t="shared" ca="1" si="308"/>
        <v>#N/A</v>
      </c>
      <c r="AU750">
        <f t="shared" ca="1" si="309"/>
        <v>9.8798123114286485E-2</v>
      </c>
      <c r="AV750">
        <f t="shared" ca="1" si="309"/>
        <v>0.55267426583709489</v>
      </c>
      <c r="AW750" t="e">
        <f t="shared" ca="1" si="309"/>
        <v>#N/A</v>
      </c>
      <c r="AX750" t="e">
        <f t="shared" ca="1" si="309"/>
        <v>#N/A</v>
      </c>
      <c r="AY750" t="e">
        <f t="shared" ca="1" si="309"/>
        <v>#N/A</v>
      </c>
    </row>
    <row r="751" spans="2:51" x14ac:dyDescent="0.2">
      <c r="B751">
        <f xml:space="preserve"> (ROW()-ROW(Bézier_t)) / (ROWS(Bézier_t) - 1)</f>
        <v>0.333984375</v>
      </c>
      <c r="C751">
        <f t="shared" ref="C751:D770" si="310" xml:space="preserve"> ((a_*Bézier_t+b_)*Bézier_t+c_)*Bézier_t+Control0</f>
        <v>0.41127285473048691</v>
      </c>
      <c r="D751">
        <f t="shared" si="310"/>
        <v>0.46950648397751982</v>
      </c>
      <c r="E751">
        <f t="shared" si="298"/>
        <v>-0.41127285473048691</v>
      </c>
      <c r="G751">
        <f t="shared" si="304"/>
        <v>6.068070812054689E-4</v>
      </c>
      <c r="H751">
        <f t="shared" si="305"/>
        <v>2.4450556059980058E-4</v>
      </c>
      <c r="J751">
        <f t="shared" si="299"/>
        <v>0.41993039673370497</v>
      </c>
      <c r="K751" t="b">
        <f t="shared" ca="1" si="291"/>
        <v>0</v>
      </c>
      <c r="P751">
        <f xml:space="preserve"> 1 + ROW() - ROW(Shading_Count)</f>
        <v>685</v>
      </c>
      <c r="Q751">
        <f t="shared" si="300"/>
        <v>343</v>
      </c>
      <c r="R751">
        <f t="shared" si="301"/>
        <v>0.29552510320208969</v>
      </c>
      <c r="S751">
        <f t="shared" si="302"/>
        <v>0.24655452143468998</v>
      </c>
      <c r="T751">
        <f t="shared" si="303"/>
        <v>-0.29552510320208969</v>
      </c>
      <c r="AO751">
        <f t="shared" ca="1" si="308"/>
        <v>0.11910836390036926</v>
      </c>
      <c r="AP751">
        <f t="shared" ca="1" si="308"/>
        <v>0.44513322910731251</v>
      </c>
      <c r="AQ751" t="e">
        <f t="shared" ca="1" si="308"/>
        <v>#N/A</v>
      </c>
      <c r="AR751" t="e">
        <f t="shared" ca="1" si="308"/>
        <v>#N/A</v>
      </c>
      <c r="AS751" t="e">
        <f t="shared" ca="1" si="308"/>
        <v>#N/A</v>
      </c>
      <c r="AU751">
        <f t="shared" ca="1" si="309"/>
        <v>9.8919780295981141E-2</v>
      </c>
      <c r="AV751">
        <f t="shared" ca="1" si="309"/>
        <v>0.5531295710581039</v>
      </c>
      <c r="AW751" t="e">
        <f t="shared" ca="1" si="309"/>
        <v>#N/A</v>
      </c>
      <c r="AX751" t="e">
        <f t="shared" ca="1" si="309"/>
        <v>#N/A</v>
      </c>
      <c r="AY751" t="e">
        <f t="shared" ca="1" si="309"/>
        <v>#N/A</v>
      </c>
    </row>
    <row r="752" spans="2:51" x14ac:dyDescent="0.2">
      <c r="B752">
        <f xml:space="preserve"> (ROW()-ROW(Bézier_t)) / (ROWS(Bézier_t) - 1)</f>
        <v>0.33447265625</v>
      </c>
      <c r="C752">
        <f t="shared" si="310"/>
        <v>0.41139282894437207</v>
      </c>
      <c r="D752">
        <f t="shared" si="310"/>
        <v>0.47010067730063082</v>
      </c>
      <c r="E752">
        <f t="shared" si="298"/>
        <v>-0.41139282894437207</v>
      </c>
      <c r="G752">
        <f t="shared" si="304"/>
        <v>6.0618439210116388E-4</v>
      </c>
      <c r="H752">
        <f t="shared" si="305"/>
        <v>2.4441122819607482E-4</v>
      </c>
      <c r="J752">
        <f t="shared" si="299"/>
        <v>0.42016830081751372</v>
      </c>
      <c r="K752" t="b">
        <f t="shared" ca="1" si="291"/>
        <v>0</v>
      </c>
      <c r="P752">
        <f xml:space="preserve"> 1 + ROW() - ROW(Shading_Count)</f>
        <v>686</v>
      </c>
      <c r="Q752">
        <f t="shared" si="300"/>
        <v>1707</v>
      </c>
      <c r="R752">
        <f t="shared" si="301"/>
        <v>0.14265815676189952</v>
      </c>
      <c r="S752">
        <f t="shared" si="302"/>
        <v>0.76123434290014191</v>
      </c>
      <c r="T752">
        <f t="shared" si="303"/>
        <v>-0.14265815676189952</v>
      </c>
      <c r="AO752">
        <f t="shared" ca="1" si="308"/>
        <v>0.11940053147175834</v>
      </c>
      <c r="AP752">
        <f t="shared" ca="1" si="308"/>
        <v>0.44496072688273658</v>
      </c>
      <c r="AQ752" t="e">
        <f t="shared" ca="1" si="308"/>
        <v>#N/A</v>
      </c>
      <c r="AR752" t="e">
        <f t="shared" ca="1" si="308"/>
        <v>#N/A</v>
      </c>
      <c r="AS752" t="e">
        <f t="shared" ca="1" si="308"/>
        <v>#N/A</v>
      </c>
      <c r="AU752">
        <f t="shared" ca="1" si="309"/>
        <v>9.9041736327690033E-2</v>
      </c>
      <c r="AV752">
        <f t="shared" ca="1" si="309"/>
        <v>0.55358470010706984</v>
      </c>
      <c r="AW752" t="e">
        <f t="shared" ca="1" si="309"/>
        <v>#N/A</v>
      </c>
      <c r="AX752" t="e">
        <f t="shared" ca="1" si="309"/>
        <v>#N/A</v>
      </c>
      <c r="AY752" t="e">
        <f t="shared" ca="1" si="309"/>
        <v>#N/A</v>
      </c>
    </row>
    <row r="753" spans="2:51" x14ac:dyDescent="0.2">
      <c r="B753">
        <f xml:space="preserve"> (ROW()-ROW(Bézier_t)) / (ROWS(Bézier_t) - 1)</f>
        <v>0.3349609375</v>
      </c>
      <c r="C753">
        <f t="shared" si="310"/>
        <v>0.41151166143827145</v>
      </c>
      <c r="D753">
        <f t="shared" si="310"/>
        <v>0.4706944664469771</v>
      </c>
      <c r="E753">
        <f t="shared" si="298"/>
        <v>-0.41151166143827145</v>
      </c>
      <c r="G753">
        <f t="shared" si="304"/>
        <v>6.0556313620050339E-4</v>
      </c>
      <c r="H753">
        <f t="shared" si="305"/>
        <v>2.443158774344151E-4</v>
      </c>
      <c r="J753">
        <f t="shared" si="299"/>
        <v>0.42040574406761899</v>
      </c>
      <c r="K753" t="b">
        <f t="shared" ca="1" si="291"/>
        <v>0</v>
      </c>
      <c r="P753">
        <f xml:space="preserve"> 1 + ROW() - ROW(Shading_Count)</f>
        <v>687</v>
      </c>
      <c r="Q753">
        <f t="shared" si="300"/>
        <v>344</v>
      </c>
      <c r="R753">
        <f t="shared" si="301"/>
        <v>0.29610314391902653</v>
      </c>
      <c r="S753">
        <f t="shared" si="302"/>
        <v>0.24725233564962212</v>
      </c>
      <c r="T753">
        <f t="shared" si="303"/>
        <v>-0.29610314391902653</v>
      </c>
      <c r="AO753">
        <f t="shared" ca="1" si="308"/>
        <v>0.11969257417158535</v>
      </c>
      <c r="AP753">
        <f t="shared" ca="1" si="308"/>
        <v>0.44478775930896691</v>
      </c>
      <c r="AQ753" t="e">
        <f t="shared" ca="1" si="308"/>
        <v>#N/A</v>
      </c>
      <c r="AR753" t="e">
        <f t="shared" ca="1" si="308"/>
        <v>#N/A</v>
      </c>
      <c r="AS753" t="e">
        <f t="shared" ca="1" si="308"/>
        <v>#N/A</v>
      </c>
      <c r="AU753">
        <f t="shared" ca="1" si="309"/>
        <v>9.9163991081869018E-2</v>
      </c>
      <c r="AV753">
        <f t="shared" ca="1" si="309"/>
        <v>0.55403965250800913</v>
      </c>
      <c r="AW753" t="e">
        <f t="shared" ca="1" si="309"/>
        <v>#N/A</v>
      </c>
      <c r="AX753" t="e">
        <f t="shared" ca="1" si="309"/>
        <v>#N/A</v>
      </c>
      <c r="AY753" t="e">
        <f t="shared" ca="1" si="309"/>
        <v>#N/A</v>
      </c>
    </row>
    <row r="754" spans="2:51" x14ac:dyDescent="0.2">
      <c r="B754">
        <f xml:space="preserve"> (ROW()-ROW(Bézier_t)) / (ROWS(Bézier_t) - 1)</f>
        <v>0.33544921875</v>
      </c>
      <c r="C754">
        <f t="shared" si="310"/>
        <v>0.41162935336469675</v>
      </c>
      <c r="D754">
        <f t="shared" si="310"/>
        <v>0.47128785082651947</v>
      </c>
      <c r="E754">
        <f t="shared" si="298"/>
        <v>-0.41162935336469675</v>
      </c>
      <c r="G754">
        <f t="shared" si="304"/>
        <v>6.0494331257613244E-4</v>
      </c>
      <c r="H754">
        <f t="shared" si="305"/>
        <v>2.4421951017236892E-4</v>
      </c>
      <c r="J754">
        <f t="shared" si="299"/>
        <v>0.42064272559148513</v>
      </c>
      <c r="K754" t="b">
        <f t="shared" ca="1" si="291"/>
        <v>0</v>
      </c>
      <c r="P754">
        <f xml:space="preserve"> 1 + ROW() - ROW(Shading_Count)</f>
        <v>688</v>
      </c>
      <c r="Q754">
        <f t="shared" si="300"/>
        <v>1706</v>
      </c>
      <c r="R754">
        <f t="shared" si="301"/>
        <v>0.1431037542934063</v>
      </c>
      <c r="S754">
        <f t="shared" si="302"/>
        <v>0.76136005329937295</v>
      </c>
      <c r="T754">
        <f t="shared" si="303"/>
        <v>-0.1431037542934063</v>
      </c>
      <c r="AO754">
        <f t="shared" ca="1" si="308"/>
        <v>0.11998449169442593</v>
      </c>
      <c r="AP754">
        <f t="shared" ca="1" si="308"/>
        <v>0.44461432656689664</v>
      </c>
      <c r="AQ754" t="e">
        <f t="shared" ca="1" si="308"/>
        <v>#N/A</v>
      </c>
      <c r="AR754" t="e">
        <f t="shared" ca="1" si="308"/>
        <v>#N/A</v>
      </c>
      <c r="AS754" t="e">
        <f t="shared" ca="1" si="308"/>
        <v>#N/A</v>
      </c>
      <c r="AU754">
        <f t="shared" ca="1" si="309"/>
        <v>9.9286544430661539E-2</v>
      </c>
      <c r="AV754">
        <f t="shared" ca="1" si="309"/>
        <v>0.55449442778512337</v>
      </c>
      <c r="AW754" t="e">
        <f t="shared" ca="1" si="309"/>
        <v>#N/A</v>
      </c>
      <c r="AX754" t="e">
        <f t="shared" ca="1" si="309"/>
        <v>#N/A</v>
      </c>
      <c r="AY754" t="e">
        <f t="shared" ca="1" si="309"/>
        <v>#N/A</v>
      </c>
    </row>
    <row r="755" spans="2:51" x14ac:dyDescent="0.2">
      <c r="B755">
        <f xml:space="preserve"> (ROW()-ROW(Bézier_t)) / (ROWS(Bézier_t) - 1)</f>
        <v>0.3359375</v>
      </c>
      <c r="C755">
        <f t="shared" si="310"/>
        <v>0.41174590587615972</v>
      </c>
      <c r="D755">
        <f t="shared" si="310"/>
        <v>0.47188082984921897</v>
      </c>
      <c r="E755">
        <f t="shared" si="298"/>
        <v>-0.41174590587615972</v>
      </c>
      <c r="G755">
        <f t="shared" si="304"/>
        <v>6.0432492029535234E-4</v>
      </c>
      <c r="H755">
        <f t="shared" si="305"/>
        <v>2.4412212826979628E-4</v>
      </c>
      <c r="J755">
        <f t="shared" si="299"/>
        <v>0.4208792445054762</v>
      </c>
      <c r="K755" t="b">
        <f t="shared" ca="1" si="291"/>
        <v>0</v>
      </c>
      <c r="P755">
        <f xml:space="preserve"> 1 + ROW() - ROW(Shading_Count)</f>
        <v>689</v>
      </c>
      <c r="Q755">
        <f t="shared" si="300"/>
        <v>345</v>
      </c>
      <c r="R755">
        <f t="shared" si="301"/>
        <v>0.29667964875698094</v>
      </c>
      <c r="S755">
        <f t="shared" si="302"/>
        <v>0.24794994748115237</v>
      </c>
      <c r="T755">
        <f t="shared" si="303"/>
        <v>-0.29667964875698094</v>
      </c>
      <c r="AO755">
        <f t="shared" ca="1" si="308"/>
        <v>0.12027628373498658</v>
      </c>
      <c r="AP755">
        <f t="shared" ca="1" si="308"/>
        <v>0.44444042883790524</v>
      </c>
      <c r="AQ755" t="e">
        <f t="shared" ca="1" si="308"/>
        <v>#N/A</v>
      </c>
      <c r="AR755" t="e">
        <f t="shared" ca="1" si="308"/>
        <v>#N/A</v>
      </c>
      <c r="AS755" t="e">
        <f t="shared" ca="1" si="308"/>
        <v>#N/A</v>
      </c>
      <c r="AU755">
        <f t="shared" ca="1" si="309"/>
        <v>9.9409396245898674E-2</v>
      </c>
      <c r="AV755">
        <f t="shared" ca="1" si="309"/>
        <v>0.55494902546279867</v>
      </c>
      <c r="AW755" t="e">
        <f t="shared" ca="1" si="309"/>
        <v>#N/A</v>
      </c>
      <c r="AX755" t="e">
        <f t="shared" ca="1" si="309"/>
        <v>#N/A</v>
      </c>
      <c r="AY755" t="e">
        <f t="shared" ca="1" si="309"/>
        <v>#N/A</v>
      </c>
    </row>
    <row r="756" spans="2:51" x14ac:dyDescent="0.2">
      <c r="B756">
        <f xml:space="preserve"> (ROW()-ROW(Bézier_t)) / (ROWS(Bézier_t) - 1)</f>
        <v>0.33642578125</v>
      </c>
      <c r="C756">
        <f t="shared" si="310"/>
        <v>0.41186132012517196</v>
      </c>
      <c r="D756">
        <f t="shared" si="310"/>
        <v>0.47247340292503642</v>
      </c>
      <c r="E756">
        <f t="shared" si="298"/>
        <v>-0.41186132012517196</v>
      </c>
      <c r="G756">
        <f t="shared" si="304"/>
        <v>6.0370795841930885E-4</v>
      </c>
      <c r="H756">
        <f t="shared" si="305"/>
        <v>2.4402373358854278E-4</v>
      </c>
      <c r="J756">
        <f t="shared" si="299"/>
        <v>0.42111529993479552</v>
      </c>
      <c r="K756" t="b">
        <f t="shared" ca="1" si="291"/>
        <v>0</v>
      </c>
      <c r="P756">
        <f xml:space="preserve"> 1 + ROW() - ROW(Shading_Count)</f>
        <v>690</v>
      </c>
      <c r="Q756">
        <f t="shared" si="300"/>
        <v>1705</v>
      </c>
      <c r="R756">
        <f t="shared" si="301"/>
        <v>0.1435493856668473</v>
      </c>
      <c r="S756">
        <f t="shared" si="302"/>
        <v>0.76148475768198509</v>
      </c>
      <c r="T756">
        <f t="shared" si="303"/>
        <v>-0.1435493856668473</v>
      </c>
      <c r="AO756">
        <f t="shared" ca="1" si="308"/>
        <v>0.12056794998810516</v>
      </c>
      <c r="AP756">
        <f t="shared" ca="1" si="308"/>
        <v>0.44426606630385862</v>
      </c>
      <c r="AQ756" t="e">
        <f t="shared" ca="1" si="308"/>
        <v>#N/A</v>
      </c>
      <c r="AR756" t="e">
        <f t="shared" ca="1" si="308"/>
        <v>#N/A</v>
      </c>
      <c r="AS756" t="e">
        <f t="shared" ca="1" si="308"/>
        <v>#N/A</v>
      </c>
      <c r="AU756">
        <f t="shared" ca="1" si="309"/>
        <v>9.9532546399099531E-2</v>
      </c>
      <c r="AV756">
        <f t="shared" ca="1" si="309"/>
        <v>0.55540344506560779</v>
      </c>
      <c r="AW756" t="e">
        <f t="shared" ca="1" si="309"/>
        <v>#N/A</v>
      </c>
      <c r="AX756" t="e">
        <f t="shared" ca="1" si="309"/>
        <v>#N/A</v>
      </c>
      <c r="AY756" t="e">
        <f t="shared" ca="1" si="309"/>
        <v>#N/A</v>
      </c>
    </row>
    <row r="757" spans="2:51" x14ac:dyDescent="0.2">
      <c r="B757">
        <f xml:space="preserve"> (ROW()-ROW(Bézier_t)) / (ROWS(Bézier_t) - 1)</f>
        <v>0.3369140625</v>
      </c>
      <c r="C757">
        <f t="shared" si="310"/>
        <v>0.41197559726424521</v>
      </c>
      <c r="D757">
        <f t="shared" si="310"/>
        <v>0.47306556946393286</v>
      </c>
      <c r="E757">
        <f t="shared" si="298"/>
        <v>-0.41197559726424521</v>
      </c>
      <c r="G757">
        <f t="shared" si="304"/>
        <v>6.0309242600396404E-4</v>
      </c>
      <c r="H757">
        <f t="shared" si="305"/>
        <v>2.4392432799279868E-4</v>
      </c>
      <c r="J757">
        <f t="shared" si="299"/>
        <v>0.42135089101342632</v>
      </c>
      <c r="K757" t="b">
        <f t="shared" ca="1" si="291"/>
        <v>0</v>
      </c>
      <c r="P757">
        <f xml:space="preserve"> 1 + ROW() - ROW(Shading_Count)</f>
        <v>691</v>
      </c>
      <c r="Q757">
        <f t="shared" si="300"/>
        <v>346</v>
      </c>
      <c r="R757">
        <f t="shared" si="301"/>
        <v>0.29725461886846466</v>
      </c>
      <c r="S757">
        <f t="shared" si="302"/>
        <v>0.24864735633924162</v>
      </c>
      <c r="T757">
        <f t="shared" si="303"/>
        <v>-0.29725461886846466</v>
      </c>
      <c r="AO757">
        <f t="shared" ref="AO757:AS766" ca="1" si="311" xml:space="preserve"> Bézier_DistanceFromX + COS(INDEX(Bézier_DistanceStationary_Ang,AO$64)+(Bézier_t-0.5)*Circle_AngularWidth ) * INDEX(Bézier_DistanceStationary_Dist,AO$64)</f>
        <v>0.12085949014875096</v>
      </c>
      <c r="AP757">
        <f t="shared" ca="1" si="311"/>
        <v>0.4440912391471088</v>
      </c>
      <c r="AQ757" t="e">
        <f t="shared" ca="1" si="311"/>
        <v>#N/A</v>
      </c>
      <c r="AR757" t="e">
        <f t="shared" ca="1" si="311"/>
        <v>#N/A</v>
      </c>
      <c r="AS757" t="e">
        <f t="shared" ca="1" si="311"/>
        <v>#N/A</v>
      </c>
      <c r="AU757">
        <f t="shared" ref="AU757:AY766" ca="1" si="312" xml:space="preserve"> Bézier_DistanceFromY + SIN(INDEX(Bézier_DistanceStationary_Ang,AU$64)+(Bézier_t-0.5)*Circle_AngularWidth ) * INDEX(Bézier_DistanceStationary_Dist,AU$64)</f>
        <v>9.9655994761471023E-2</v>
      </c>
      <c r="AV757">
        <f t="shared" ca="1" si="312"/>
        <v>0.55585768611830888</v>
      </c>
      <c r="AW757" t="e">
        <f t="shared" ca="1" si="312"/>
        <v>#N/A</v>
      </c>
      <c r="AX757" t="e">
        <f t="shared" ca="1" si="312"/>
        <v>#N/A</v>
      </c>
      <c r="AY757" t="e">
        <f t="shared" ca="1" si="312"/>
        <v>#N/A</v>
      </c>
    </row>
    <row r="758" spans="2:51" x14ac:dyDescent="0.2">
      <c r="B758">
        <f xml:space="preserve"> (ROW()-ROW(Bézier_t)) / (ROWS(Bézier_t) - 1)</f>
        <v>0.33740234375</v>
      </c>
      <c r="C758">
        <f t="shared" si="310"/>
        <v>0.41208873844589111</v>
      </c>
      <c r="D758">
        <f t="shared" si="310"/>
        <v>0.47365732887586925</v>
      </c>
      <c r="E758">
        <f t="shared" si="298"/>
        <v>-0.41208873844589111</v>
      </c>
      <c r="G758">
        <f t="shared" si="304"/>
        <v>6.0247832209926364E-4</v>
      </c>
      <c r="H758">
        <f t="shared" si="305"/>
        <v>2.4382391334879473E-4</v>
      </c>
      <c r="J758">
        <f t="shared" si="299"/>
        <v>0.42158601688407199</v>
      </c>
      <c r="K758" t="b">
        <f t="shared" ca="1" si="291"/>
        <v>0</v>
      </c>
      <c r="P758">
        <f xml:space="preserve"> 1 + ROW() - ROW(Shading_Count)</f>
        <v>692</v>
      </c>
      <c r="Q758">
        <f t="shared" si="300"/>
        <v>1704</v>
      </c>
      <c r="R758">
        <f t="shared" si="301"/>
        <v>0.14399504972971044</v>
      </c>
      <c r="S758">
        <f t="shared" si="302"/>
        <v>0.76160845663801746</v>
      </c>
      <c r="T758">
        <f t="shared" si="303"/>
        <v>-0.14399504972971044</v>
      </c>
      <c r="AO758">
        <f t="shared" ca="1" si="311"/>
        <v>0.12115090391202536</v>
      </c>
      <c r="AP758">
        <f t="shared" ca="1" si="311"/>
        <v>0.44391594755049357</v>
      </c>
      <c r="AQ758" t="e">
        <f t="shared" ca="1" si="311"/>
        <v>#N/A</v>
      </c>
      <c r="AR758" t="e">
        <f t="shared" ca="1" si="311"/>
        <v>#N/A</v>
      </c>
      <c r="AS758" t="e">
        <f t="shared" ca="1" si="311"/>
        <v>#N/A</v>
      </c>
      <c r="AU758">
        <f t="shared" ca="1" si="312"/>
        <v>9.9779741203908423E-2</v>
      </c>
      <c r="AV758">
        <f t="shared" ca="1" si="312"/>
        <v>0.55631174814584727</v>
      </c>
      <c r="AW758" t="e">
        <f t="shared" ca="1" si="312"/>
        <v>#N/A</v>
      </c>
      <c r="AX758" t="e">
        <f t="shared" ca="1" si="312"/>
        <v>#N/A</v>
      </c>
      <c r="AY758" t="e">
        <f t="shared" ca="1" si="312"/>
        <v>#N/A</v>
      </c>
    </row>
    <row r="759" spans="2:51" x14ac:dyDescent="0.2">
      <c r="B759">
        <f xml:space="preserve"> (ROW()-ROW(Bézier_t)) / (ROWS(Bézier_t) - 1)</f>
        <v>0.337890625</v>
      </c>
      <c r="C759">
        <f t="shared" si="310"/>
        <v>0.41220074482262137</v>
      </c>
      <c r="D759">
        <f t="shared" si="310"/>
        <v>0.47424868057080638</v>
      </c>
      <c r="E759">
        <f t="shared" si="298"/>
        <v>-0.41220074482262137</v>
      </c>
      <c r="G759">
        <f t="shared" si="304"/>
        <v>6.0186564574932439E-4</v>
      </c>
      <c r="H759">
        <f t="shared" si="305"/>
        <v>2.4372249152484113E-4</v>
      </c>
      <c r="J759">
        <f t="shared" si="299"/>
        <v>0.42182067669809653</v>
      </c>
      <c r="K759" t="b">
        <f t="shared" ca="1" si="291"/>
        <v>0</v>
      </c>
      <c r="P759">
        <f xml:space="preserve"> 1 + ROW() - ROW(Shading_Count)</f>
        <v>693</v>
      </c>
      <c r="Q759">
        <f t="shared" si="300"/>
        <v>347</v>
      </c>
      <c r="R759">
        <f t="shared" si="301"/>
        <v>0.29782805540598933</v>
      </c>
      <c r="S759">
        <f t="shared" si="302"/>
        <v>0.2493445616338508</v>
      </c>
      <c r="T759">
        <f t="shared" si="303"/>
        <v>-0.29782805540598933</v>
      </c>
      <c r="AO759">
        <f t="shared" ca="1" si="311"/>
        <v>0.12144219097316157</v>
      </c>
      <c r="AP759">
        <f t="shared" ca="1" si="311"/>
        <v>0.44374019169733658</v>
      </c>
      <c r="AQ759" t="e">
        <f t="shared" ca="1" si="311"/>
        <v>#N/A</v>
      </c>
      <c r="AR759" t="e">
        <f t="shared" ca="1" si="311"/>
        <v>#N/A</v>
      </c>
      <c r="AS759" t="e">
        <f t="shared" ca="1" si="311"/>
        <v>#N/A</v>
      </c>
      <c r="AU759">
        <f t="shared" ca="1" si="312"/>
        <v>9.9903785596994921E-2</v>
      </c>
      <c r="AV759">
        <f t="shared" ca="1" si="312"/>
        <v>0.5567656306733556</v>
      </c>
      <c r="AW759" t="e">
        <f t="shared" ca="1" si="312"/>
        <v>#N/A</v>
      </c>
      <c r="AX759" t="e">
        <f t="shared" ca="1" si="312"/>
        <v>#N/A</v>
      </c>
      <c r="AY759" t="e">
        <f t="shared" ca="1" si="312"/>
        <v>#N/A</v>
      </c>
    </row>
    <row r="760" spans="2:51" x14ac:dyDescent="0.2">
      <c r="B760">
        <f xml:space="preserve"> (ROW()-ROW(Bézier_t)) / (ROWS(Bézier_t) - 1)</f>
        <v>0.33837890625</v>
      </c>
      <c r="C760">
        <f t="shared" si="310"/>
        <v>0.41231161754694773</v>
      </c>
      <c r="D760">
        <f t="shared" si="310"/>
        <v>0.47483962395870521</v>
      </c>
      <c r="E760">
        <f t="shared" si="298"/>
        <v>-0.41231161754694773</v>
      </c>
      <c r="G760">
        <f t="shared" si="304"/>
        <v>6.0125439599299541E-4</v>
      </c>
      <c r="H760">
        <f t="shared" si="305"/>
        <v>2.436200643915724E-4</v>
      </c>
      <c r="J760">
        <f t="shared" si="299"/>
        <v>0.42205486961546651</v>
      </c>
      <c r="K760" t="b">
        <f t="shared" ca="1" si="291"/>
        <v>0</v>
      </c>
      <c r="P760">
        <f xml:space="preserve"> 1 + ROW() - ROW(Shading_Count)</f>
        <v>694</v>
      </c>
      <c r="Q760">
        <f t="shared" si="300"/>
        <v>1703</v>
      </c>
      <c r="R760">
        <f t="shared" si="301"/>
        <v>0.14444074532948442</v>
      </c>
      <c r="S760">
        <f t="shared" si="302"/>
        <v>0.76173115075750908</v>
      </c>
      <c r="T760">
        <f t="shared" si="303"/>
        <v>-0.14444074532948442</v>
      </c>
      <c r="AO760">
        <f t="shared" ca="1" si="311"/>
        <v>0.12173335102752569</v>
      </c>
      <c r="AP760">
        <f t="shared" ca="1" si="311"/>
        <v>0.44356397177144696</v>
      </c>
      <c r="AQ760" t="e">
        <f t="shared" ca="1" si="311"/>
        <v>#N/A</v>
      </c>
      <c r="AR760" t="e">
        <f t="shared" ca="1" si="311"/>
        <v>#N/A</v>
      </c>
      <c r="AS760" t="e">
        <f t="shared" ca="1" si="311"/>
        <v>#N/A</v>
      </c>
      <c r="AU760">
        <f t="shared" ca="1" si="312"/>
        <v>0.10002812781100251</v>
      </c>
      <c r="AV760">
        <f t="shared" ca="1" si="312"/>
        <v>0.55721933322615391</v>
      </c>
      <c r="AW760" t="e">
        <f t="shared" ca="1" si="312"/>
        <v>#N/A</v>
      </c>
      <c r="AX760" t="e">
        <f t="shared" ca="1" si="312"/>
        <v>#N/A</v>
      </c>
      <c r="AY760" t="e">
        <f t="shared" ca="1" si="312"/>
        <v>#N/A</v>
      </c>
    </row>
    <row r="761" spans="2:51" x14ac:dyDescent="0.2">
      <c r="B761">
        <f xml:space="preserve"> (ROW()-ROW(Bézier_t)) / (ROWS(Bézier_t) - 1)</f>
        <v>0.3388671875</v>
      </c>
      <c r="C761">
        <f t="shared" si="310"/>
        <v>0.41242135777138178</v>
      </c>
      <c r="D761">
        <f t="shared" si="310"/>
        <v>0.47543015844952669</v>
      </c>
      <c r="E761">
        <f t="shared" si="298"/>
        <v>-0.41242135777138178</v>
      </c>
      <c r="G761">
        <f t="shared" si="304"/>
        <v>6.0064457186310234E-4</v>
      </c>
      <c r="H761">
        <f t="shared" si="305"/>
        <v>2.4351663382164303E-4</v>
      </c>
      <c r="J761">
        <f t="shared" si="299"/>
        <v>0.42228859480469194</v>
      </c>
      <c r="K761" t="b">
        <f t="shared" ca="1" si="291"/>
        <v>0</v>
      </c>
      <c r="P761">
        <f xml:space="preserve"> 1 + ROW() - ROW(Shading_Count)</f>
        <v>695</v>
      </c>
      <c r="Q761">
        <f t="shared" si="300"/>
        <v>348</v>
      </c>
      <c r="R761">
        <f t="shared" si="301"/>
        <v>0.29839995952206666</v>
      </c>
      <c r="S761">
        <f t="shared" si="302"/>
        <v>0.25004156277494083</v>
      </c>
      <c r="T761">
        <f t="shared" si="303"/>
        <v>-0.29839995952206666</v>
      </c>
      <c r="AO761">
        <f t="shared" ca="1" si="311"/>
        <v>0.12202438377061642</v>
      </c>
      <c r="AP761">
        <f t="shared" ca="1" si="311"/>
        <v>0.44338728795711918</v>
      </c>
      <c r="AQ761" t="e">
        <f t="shared" ca="1" si="311"/>
        <v>#N/A</v>
      </c>
      <c r="AR761" t="e">
        <f t="shared" ca="1" si="311"/>
        <v>#N/A</v>
      </c>
      <c r="AS761" t="e">
        <f t="shared" ca="1" si="311"/>
        <v>#N/A</v>
      </c>
      <c r="AU761">
        <f t="shared" ca="1" si="312"/>
        <v>0.10015276771589138</v>
      </c>
      <c r="AV761">
        <f t="shared" ca="1" si="312"/>
        <v>0.55767285532975075</v>
      </c>
      <c r="AW761" t="e">
        <f t="shared" ca="1" si="312"/>
        <v>#N/A</v>
      </c>
      <c r="AX761" t="e">
        <f t="shared" ca="1" si="312"/>
        <v>#N/A</v>
      </c>
      <c r="AY761" t="e">
        <f t="shared" ca="1" si="312"/>
        <v>#N/A</v>
      </c>
    </row>
    <row r="762" spans="2:51" x14ac:dyDescent="0.2">
      <c r="B762">
        <f xml:space="preserve"> (ROW()-ROW(Bézier_t)) / (ROWS(Bézier_t) - 1)</f>
        <v>0.33935546875</v>
      </c>
      <c r="C762">
        <f t="shared" si="310"/>
        <v>0.41252996664843528</v>
      </c>
      <c r="D762">
        <f t="shared" si="310"/>
        <v>0.47602028345323177</v>
      </c>
      <c r="E762">
        <f t="shared" si="298"/>
        <v>-0.41252996664843528</v>
      </c>
      <c r="G762">
        <f t="shared" si="304"/>
        <v>6.0003617238692556E-4</v>
      </c>
      <c r="H762">
        <f t="shared" si="305"/>
        <v>2.4341220168988117E-4</v>
      </c>
      <c r="J762">
        <f t="shared" si="299"/>
        <v>0.4225218514427686</v>
      </c>
      <c r="K762" t="b">
        <f t="shared" ca="1" si="291"/>
        <v>0</v>
      </c>
      <c r="P762">
        <f xml:space="preserve"> 1 + ROW() - ROW(Shading_Count)</f>
        <v>696</v>
      </c>
      <c r="Q762">
        <f t="shared" si="300"/>
        <v>1702</v>
      </c>
      <c r="R762">
        <f t="shared" si="301"/>
        <v>0.14488647131365717</v>
      </c>
      <c r="S762">
        <f t="shared" si="302"/>
        <v>0.76185284063049907</v>
      </c>
      <c r="T762">
        <f t="shared" si="303"/>
        <v>-0.14488647131365717</v>
      </c>
      <c r="AO762">
        <f t="shared" ca="1" si="311"/>
        <v>0.12231528889806564</v>
      </c>
      <c r="AP762">
        <f t="shared" ca="1" si="311"/>
        <v>0.44321014043913287</v>
      </c>
      <c r="AQ762" t="e">
        <f t="shared" ca="1" si="311"/>
        <v>#N/A</v>
      </c>
      <c r="AR762" t="e">
        <f t="shared" ca="1" si="311"/>
        <v>#N/A</v>
      </c>
      <c r="AS762" t="e">
        <f t="shared" ca="1" si="311"/>
        <v>#N/A</v>
      </c>
      <c r="AU762">
        <f t="shared" ca="1" si="312"/>
        <v>0.10027770518131057</v>
      </c>
      <c r="AV762">
        <f t="shared" ca="1" si="312"/>
        <v>0.55812619650984308</v>
      </c>
      <c r="AW762" t="e">
        <f t="shared" ca="1" si="312"/>
        <v>#N/A</v>
      </c>
      <c r="AX762" t="e">
        <f t="shared" ca="1" si="312"/>
        <v>#N/A</v>
      </c>
      <c r="AY762" t="e">
        <f t="shared" ca="1" si="312"/>
        <v>#N/A</v>
      </c>
    </row>
    <row r="763" spans="2:51" x14ac:dyDescent="0.2">
      <c r="B763">
        <f xml:space="preserve"> (ROW()-ROW(Bézier_t)) / (ROWS(Bézier_t) - 1)</f>
        <v>0.33984375</v>
      </c>
      <c r="C763">
        <f t="shared" si="310"/>
        <v>0.41263744533061986</v>
      </c>
      <c r="D763">
        <f t="shared" si="310"/>
        <v>0.47660999837978141</v>
      </c>
      <c r="E763">
        <f t="shared" si="298"/>
        <v>-0.41263744533061986</v>
      </c>
      <c r="G763">
        <f t="shared" si="304"/>
        <v>5.9942919658586375E-4</v>
      </c>
      <c r="H763">
        <f t="shared" si="305"/>
        <v>2.4330676987318993E-4</v>
      </c>
      <c r="J763">
        <f t="shared" si="299"/>
        <v>0.42275463871512009</v>
      </c>
      <c r="K763" t="b">
        <f t="shared" ca="1" si="291"/>
        <v>0</v>
      </c>
      <c r="P763">
        <f xml:space="preserve"> 1 + ROW() - ROW(Shading_Count)</f>
        <v>697</v>
      </c>
      <c r="Q763">
        <f t="shared" si="300"/>
        <v>349</v>
      </c>
      <c r="R763">
        <f t="shared" si="301"/>
        <v>0.29897033236920839</v>
      </c>
      <c r="S763">
        <f t="shared" si="302"/>
        <v>0.25073835917247267</v>
      </c>
      <c r="T763">
        <f t="shared" si="303"/>
        <v>-0.29897033236920839</v>
      </c>
      <c r="AO763">
        <f t="shared" ca="1" si="311"/>
        <v>0.12260606610563872</v>
      </c>
      <c r="AP763">
        <f t="shared" ca="1" si="311"/>
        <v>0.44303252940275251</v>
      </c>
      <c r="AQ763" t="e">
        <f t="shared" ca="1" si="311"/>
        <v>#N/A</v>
      </c>
      <c r="AR763" t="e">
        <f t="shared" ca="1" si="311"/>
        <v>#N/A</v>
      </c>
      <c r="AS763" t="e">
        <f t="shared" ca="1" si="311"/>
        <v>#N/A</v>
      </c>
      <c r="AU763">
        <f t="shared" ca="1" si="312"/>
        <v>0.10040294007659789</v>
      </c>
      <c r="AV763">
        <f t="shared" ca="1" si="312"/>
        <v>0.55857935629231736</v>
      </c>
      <c r="AW763" t="e">
        <f t="shared" ca="1" si="312"/>
        <v>#N/A</v>
      </c>
      <c r="AX763" t="e">
        <f t="shared" ca="1" si="312"/>
        <v>#N/A</v>
      </c>
      <c r="AY763" t="e">
        <f t="shared" ca="1" si="312"/>
        <v>#N/A</v>
      </c>
    </row>
    <row r="764" spans="2:51" x14ac:dyDescent="0.2">
      <c r="B764">
        <f xml:space="preserve"> (ROW()-ROW(Bézier_t)) / (ROWS(Bézier_t) - 1)</f>
        <v>0.34033203125</v>
      </c>
      <c r="C764">
        <f t="shared" si="310"/>
        <v>0.41274379497044722</v>
      </c>
      <c r="D764">
        <f t="shared" si="310"/>
        <v>0.4771993026391364</v>
      </c>
      <c r="E764">
        <f t="shared" si="298"/>
        <v>-0.41274379497044722</v>
      </c>
      <c r="G764">
        <f t="shared" si="304"/>
        <v>5.9882364347556348E-4</v>
      </c>
      <c r="H764">
        <f t="shared" si="305"/>
        <v>2.4320034025056359E-4</v>
      </c>
      <c r="J764">
        <f t="shared" si="299"/>
        <v>0.42298695581554069</v>
      </c>
      <c r="K764" t="b">
        <f t="shared" ca="1" si="291"/>
        <v>0</v>
      </c>
      <c r="P764">
        <f xml:space="preserve"> 1 + ROW() - ROW(Shading_Count)</f>
        <v>698</v>
      </c>
      <c r="Q764">
        <f t="shared" si="300"/>
        <v>1701</v>
      </c>
      <c r="R764">
        <f t="shared" si="301"/>
        <v>0.14533222652971736</v>
      </c>
      <c r="S764">
        <f t="shared" si="302"/>
        <v>0.76197352684702657</v>
      </c>
      <c r="T764">
        <f t="shared" si="303"/>
        <v>-0.14533222652971736</v>
      </c>
      <c r="AO764">
        <f t="shared" ca="1" si="311"/>
        <v>0.12289671508923473</v>
      </c>
      <c r="AP764">
        <f t="shared" ca="1" si="311"/>
        <v>0.4428544550337275</v>
      </c>
      <c r="AQ764" t="e">
        <f t="shared" ca="1" si="311"/>
        <v>#N/A</v>
      </c>
      <c r="AR764" t="e">
        <f t="shared" ca="1" si="311"/>
        <v>#N/A</v>
      </c>
      <c r="AS764" t="e">
        <f t="shared" ca="1" si="311"/>
        <v>#N/A</v>
      </c>
      <c r="AU764">
        <f t="shared" ca="1" si="312"/>
        <v>0.10052847227077999</v>
      </c>
      <c r="AV764">
        <f t="shared" ca="1" si="312"/>
        <v>0.55903233420324971</v>
      </c>
      <c r="AW764" t="e">
        <f t="shared" ca="1" si="312"/>
        <v>#N/A</v>
      </c>
      <c r="AX764" t="e">
        <f t="shared" ca="1" si="312"/>
        <v>#N/A</v>
      </c>
      <c r="AY764" t="e">
        <f t="shared" ca="1" si="312"/>
        <v>#N/A</v>
      </c>
    </row>
    <row r="765" spans="2:51" x14ac:dyDescent="0.2">
      <c r="B765">
        <f xml:space="preserve"> (ROW()-ROW(Bézier_t)) / (ROWS(Bézier_t) - 1)</f>
        <v>0.3408203125</v>
      </c>
      <c r="C765">
        <f t="shared" si="310"/>
        <v>0.41284901672042912</v>
      </c>
      <c r="D765">
        <f t="shared" si="310"/>
        <v>0.47778819564125785</v>
      </c>
      <c r="E765">
        <f t="shared" si="298"/>
        <v>-0.41284901672042912</v>
      </c>
      <c r="G765">
        <f t="shared" si="304"/>
        <v>5.9821951206632E-4</v>
      </c>
      <c r="H765">
        <f t="shared" si="305"/>
        <v>2.4309291470326412E-4</v>
      </c>
      <c r="J765">
        <f t="shared" si="299"/>
        <v>0.42321880194613826</v>
      </c>
      <c r="K765" t="b">
        <f t="shared" ca="1" si="291"/>
        <v>0</v>
      </c>
      <c r="P765">
        <f xml:space="preserve"> 1 + ROW() - ROW(Shading_Count)</f>
        <v>699</v>
      </c>
      <c r="Q765">
        <f t="shared" si="300"/>
        <v>350</v>
      </c>
      <c r="R765">
        <f t="shared" si="301"/>
        <v>0.29953917509992611</v>
      </c>
      <c r="S765">
        <f t="shared" si="302"/>
        <v>0.25143495023640722</v>
      </c>
      <c r="T765">
        <f t="shared" si="303"/>
        <v>-0.29953917509992611</v>
      </c>
      <c r="AO765">
        <f t="shared" ca="1" si="311"/>
        <v>0.12318723554488704</v>
      </c>
      <c r="AP765">
        <f t="shared" ca="1" si="311"/>
        <v>0.44267591751829177</v>
      </c>
      <c r="AQ765" t="e">
        <f t="shared" ca="1" si="311"/>
        <v>#N/A</v>
      </c>
      <c r="AR765" t="e">
        <f t="shared" ca="1" si="311"/>
        <v>#N/A</v>
      </c>
      <c r="AS765" t="e">
        <f t="shared" ca="1" si="311"/>
        <v>#N/A</v>
      </c>
      <c r="AU765">
        <f t="shared" ca="1" si="312"/>
        <v>0.10065430163257283</v>
      </c>
      <c r="AV765">
        <f t="shared" ca="1" si="312"/>
        <v>0.5594851297689063</v>
      </c>
      <c r="AW765" t="e">
        <f t="shared" ca="1" si="312"/>
        <v>#N/A</v>
      </c>
      <c r="AX765" t="e">
        <f t="shared" ca="1" si="312"/>
        <v>#N/A</v>
      </c>
      <c r="AY765" t="e">
        <f t="shared" ca="1" si="312"/>
        <v>#N/A</v>
      </c>
    </row>
    <row r="766" spans="2:51" x14ac:dyDescent="0.2">
      <c r="B766">
        <f xml:space="preserve"> (ROW()-ROW(Bézier_t)) / (ROWS(Bézier_t) - 1)</f>
        <v>0.34130859375</v>
      </c>
      <c r="C766">
        <f t="shared" si="310"/>
        <v>0.41295311173307714</v>
      </c>
      <c r="D766">
        <f t="shared" si="310"/>
        <v>0.47837667679610651</v>
      </c>
      <c r="E766">
        <f t="shared" si="298"/>
        <v>-0.41295311173307714</v>
      </c>
      <c r="G766">
        <f t="shared" si="304"/>
        <v>5.976168013620501E-4</v>
      </c>
      <c r="H766">
        <f t="shared" si="305"/>
        <v>2.4298449511440183E-4</v>
      </c>
      <c r="J766">
        <f t="shared" si="299"/>
        <v>0.42345017631727733</v>
      </c>
      <c r="K766" t="b">
        <f t="shared" ca="1" si="291"/>
        <v>0</v>
      </c>
      <c r="P766">
        <f xml:space="preserve"> 1 + ROW() - ROW(Shading_Count)</f>
        <v>700</v>
      </c>
      <c r="Q766">
        <f t="shared" si="300"/>
        <v>1700</v>
      </c>
      <c r="R766">
        <f t="shared" si="301"/>
        <v>0.14577800982515335</v>
      </c>
      <c r="S766">
        <f t="shared" si="302"/>
        <v>0.76209320999713048</v>
      </c>
      <c r="T766">
        <f t="shared" si="303"/>
        <v>-0.14577800982515335</v>
      </c>
      <c r="AO766">
        <f t="shared" ca="1" si="311"/>
        <v>0.12347762716876326</v>
      </c>
      <c r="AP766">
        <f t="shared" ca="1" si="311"/>
        <v>0.44249691704316346</v>
      </c>
      <c r="AQ766" t="e">
        <f t="shared" ca="1" si="311"/>
        <v>#N/A</v>
      </c>
      <c r="AR766" t="e">
        <f t="shared" ca="1" si="311"/>
        <v>#N/A</v>
      </c>
      <c r="AS766" t="e">
        <f t="shared" ca="1" si="311"/>
        <v>#N/A</v>
      </c>
      <c r="AU766">
        <f t="shared" ca="1" si="312"/>
        <v>0.1007804280303814</v>
      </c>
      <c r="AV766">
        <f t="shared" ca="1" si="312"/>
        <v>0.55993774251574413</v>
      </c>
      <c r="AW766" t="e">
        <f t="shared" ca="1" si="312"/>
        <v>#N/A</v>
      </c>
      <c r="AX766" t="e">
        <f t="shared" ca="1" si="312"/>
        <v>#N/A</v>
      </c>
      <c r="AY766" t="e">
        <f t="shared" ca="1" si="312"/>
        <v>#N/A</v>
      </c>
    </row>
    <row r="767" spans="2:51" x14ac:dyDescent="0.2">
      <c r="B767">
        <f xml:space="preserve"> (ROW()-ROW(Bézier_t)) / (ROWS(Bézier_t) - 1)</f>
        <v>0.341796875</v>
      </c>
      <c r="C767">
        <f t="shared" si="310"/>
        <v>0.41305608116090303</v>
      </c>
      <c r="D767">
        <f t="shared" si="310"/>
        <v>0.47896474551364338</v>
      </c>
      <c r="E767">
        <f t="shared" si="298"/>
        <v>-0.41305608116090303</v>
      </c>
      <c r="G767">
        <f t="shared" si="304"/>
        <v>5.9701551036153136E-4</v>
      </c>
      <c r="H767">
        <f t="shared" si="305"/>
        <v>2.4287508336941002E-4</v>
      </c>
      <c r="J767">
        <f t="shared" si="299"/>
        <v>0.42368107814752326</v>
      </c>
      <c r="K767" t="b">
        <f t="shared" ca="1" si="291"/>
        <v>0</v>
      </c>
      <c r="P767">
        <f xml:space="preserve"> 1 + ROW() - ROW(Shading_Count)</f>
        <v>701</v>
      </c>
      <c r="Q767">
        <f t="shared" si="300"/>
        <v>351</v>
      </c>
      <c r="R767">
        <f t="shared" si="301"/>
        <v>0.30010648886673158</v>
      </c>
      <c r="S767">
        <f t="shared" si="302"/>
        <v>0.2521313353767054</v>
      </c>
      <c r="T767">
        <f t="shared" si="303"/>
        <v>-0.30010648886673158</v>
      </c>
      <c r="AO767">
        <f t="shared" ref="AO767:AS776" ca="1" si="313" xml:space="preserve"> Bézier_DistanceFromX + COS(INDEX(Bézier_DistanceStationary_Ang,AO$64)+(Bézier_t-0.5)*Circle_AngularWidth ) * INDEX(Bézier_DistanceStationary_Dist,AO$64)</f>
        <v>0.12376788965716577</v>
      </c>
      <c r="AP767">
        <f t="shared" ca="1" si="313"/>
        <v>0.44231745379554505</v>
      </c>
      <c r="AQ767" t="e">
        <f t="shared" ca="1" si="313"/>
        <v>#N/A</v>
      </c>
      <c r="AR767" t="e">
        <f t="shared" ca="1" si="313"/>
        <v>#N/A</v>
      </c>
      <c r="AS767" t="e">
        <f t="shared" ca="1" si="313"/>
        <v>#N/A</v>
      </c>
      <c r="AU767">
        <f t="shared" ref="AU767:AY776" ca="1" si="314" xml:space="preserve"> Bézier_DistanceFromY + SIN(INDEX(Bézier_DistanceStationary_Ang,AU$64)+(Bézier_t-0.5)*Circle_AngularWidth ) * INDEX(Bézier_DistanceStationary_Dist,AU$64)</f>
        <v>0.10090685133229998</v>
      </c>
      <c r="AV767">
        <f t="shared" ca="1" si="314"/>
        <v>0.56039017197041141</v>
      </c>
      <c r="AW767" t="e">
        <f t="shared" ca="1" si="314"/>
        <v>#N/A</v>
      </c>
      <c r="AX767" t="e">
        <f t="shared" ca="1" si="314"/>
        <v>#N/A</v>
      </c>
      <c r="AY767" t="e">
        <f t="shared" ca="1" si="314"/>
        <v>#N/A</v>
      </c>
    </row>
    <row r="768" spans="2:51" x14ac:dyDescent="0.2">
      <c r="B768">
        <f xml:space="preserve"> (ROW()-ROW(Bézier_t)) / (ROWS(Bézier_t) - 1)</f>
        <v>0.34228515625</v>
      </c>
      <c r="C768">
        <f t="shared" si="310"/>
        <v>0.41315792615641844</v>
      </c>
      <c r="D768">
        <f t="shared" si="310"/>
        <v>0.47955240120382941</v>
      </c>
      <c r="E768">
        <f t="shared" si="298"/>
        <v>-0.41315792615641844</v>
      </c>
      <c r="G768">
        <f t="shared" si="304"/>
        <v>5.9641563805752488E-4</v>
      </c>
      <c r="H768">
        <f t="shared" si="305"/>
        <v>2.427646813557171E-4</v>
      </c>
      <c r="J768">
        <f t="shared" si="299"/>
        <v>0.42391150666358596</v>
      </c>
      <c r="K768" t="b">
        <f t="shared" ca="1" si="291"/>
        <v>0</v>
      </c>
      <c r="P768">
        <f xml:space="preserve"> 1 + ROW() - ROW(Shading_Count)</f>
        <v>702</v>
      </c>
      <c r="Q768">
        <f t="shared" si="300"/>
        <v>1699</v>
      </c>
      <c r="R768">
        <f t="shared" si="301"/>
        <v>0.14622382004745305</v>
      </c>
      <c r="S768">
        <f t="shared" si="302"/>
        <v>0.76221189067085005</v>
      </c>
      <c r="T768">
        <f t="shared" si="303"/>
        <v>-0.14622382004745305</v>
      </c>
      <c r="AO768">
        <f t="shared" ca="1" si="313"/>
        <v>0.12405802270653199</v>
      </c>
      <c r="AP768">
        <f t="shared" ca="1" si="313"/>
        <v>0.44213752796312289</v>
      </c>
      <c r="AQ768" t="e">
        <f t="shared" ca="1" si="313"/>
        <v>#N/A</v>
      </c>
      <c r="AR768" t="e">
        <f t="shared" ca="1" si="313"/>
        <v>#N/A</v>
      </c>
      <c r="AS768" t="e">
        <f t="shared" ca="1" si="313"/>
        <v>#N/A</v>
      </c>
      <c r="AU768">
        <f t="shared" ca="1" si="314"/>
        <v>0.10103357140611258</v>
      </c>
      <c r="AV768">
        <f t="shared" ca="1" si="314"/>
        <v>0.56084241765974796</v>
      </c>
      <c r="AW768" t="e">
        <f t="shared" ca="1" si="314"/>
        <v>#N/A</v>
      </c>
      <c r="AX768" t="e">
        <f t="shared" ca="1" si="314"/>
        <v>#N/A</v>
      </c>
      <c r="AY768" t="e">
        <f t="shared" ca="1" si="314"/>
        <v>#N/A</v>
      </c>
    </row>
    <row r="769" spans="2:51" x14ac:dyDescent="0.2">
      <c r="B769">
        <f xml:space="preserve"> (ROW()-ROW(Bézier_t)) / (ROWS(Bézier_t) - 1)</f>
        <v>0.3427734375</v>
      </c>
      <c r="C769">
        <f t="shared" si="310"/>
        <v>0.41325864787213507</v>
      </c>
      <c r="D769">
        <f t="shared" si="310"/>
        <v>0.48013964327662567</v>
      </c>
      <c r="E769">
        <f t="shared" si="298"/>
        <v>-0.41325864787213507</v>
      </c>
      <c r="G769">
        <f t="shared" si="304"/>
        <v>5.958171834371214E-4</v>
      </c>
      <c r="H769">
        <f t="shared" si="305"/>
        <v>2.4265329096285451E-4</v>
      </c>
      <c r="J769">
        <f t="shared" si="299"/>
        <v>0.42414146110026424</v>
      </c>
      <c r="K769" t="b">
        <f t="shared" ca="1" si="291"/>
        <v>0</v>
      </c>
      <c r="P769">
        <f xml:space="preserve"> 1 + ROW() - ROW(Shading_Count)</f>
        <v>703</v>
      </c>
      <c r="Q769">
        <f t="shared" si="300"/>
        <v>352</v>
      </c>
      <c r="R769">
        <f t="shared" si="301"/>
        <v>0.30067227482213643</v>
      </c>
      <c r="S769">
        <f t="shared" si="302"/>
        <v>0.2528275140033282</v>
      </c>
      <c r="T769">
        <f t="shared" si="303"/>
        <v>-0.30067227482213643</v>
      </c>
      <c r="AO769">
        <f t="shared" ca="1" si="313"/>
        <v>0.12434802601343478</v>
      </c>
      <c r="AP769">
        <f t="shared" ca="1" si="313"/>
        <v>0.44195713973406731</v>
      </c>
      <c r="AQ769" t="e">
        <f t="shared" ca="1" si="313"/>
        <v>#N/A</v>
      </c>
      <c r="AR769" t="e">
        <f t="shared" ca="1" si="313"/>
        <v>#N/A</v>
      </c>
      <c r="AS769" t="e">
        <f t="shared" ca="1" si="313"/>
        <v>#N/A</v>
      </c>
      <c r="AU769">
        <f t="shared" ca="1" si="314"/>
        <v>0.10116058811929268</v>
      </c>
      <c r="AV769">
        <f t="shared" ca="1" si="314"/>
        <v>0.56129447911078567</v>
      </c>
      <c r="AW769" t="e">
        <f t="shared" ca="1" si="314"/>
        <v>#N/A</v>
      </c>
      <c r="AX769" t="e">
        <f t="shared" ca="1" si="314"/>
        <v>#N/A</v>
      </c>
      <c r="AY769" t="e">
        <f t="shared" ca="1" si="314"/>
        <v>#N/A</v>
      </c>
    </row>
    <row r="770" spans="2:51" x14ac:dyDescent="0.2">
      <c r="B770">
        <f xml:space="preserve"> (ROW()-ROW(Bézier_t)) / (ROWS(Bézier_t) - 1)</f>
        <v>0.34326171875</v>
      </c>
      <c r="C770">
        <f t="shared" si="310"/>
        <v>0.41335824746056465</v>
      </c>
      <c r="D770">
        <f t="shared" si="310"/>
        <v>0.48072647114199268</v>
      </c>
      <c r="E770">
        <f t="shared" si="298"/>
        <v>-0.41335824746056465</v>
      </c>
      <c r="G770">
        <f t="shared" si="304"/>
        <v>5.9522014548110496E-4</v>
      </c>
      <c r="H770">
        <f t="shared" si="305"/>
        <v>2.4254091408219759E-4</v>
      </c>
      <c r="J770">
        <f t="shared" si="299"/>
        <v>0.42437094070039078</v>
      </c>
      <c r="K770" t="b">
        <f t="shared" ca="1" si="291"/>
        <v>0</v>
      </c>
      <c r="P770">
        <f xml:space="preserve"> 1 + ROW() - ROW(Shading_Count)</f>
        <v>704</v>
      </c>
      <c r="Q770">
        <f t="shared" si="300"/>
        <v>1698</v>
      </c>
      <c r="R770">
        <f t="shared" si="301"/>
        <v>0.14666965604410515</v>
      </c>
      <c r="S770">
        <f t="shared" si="302"/>
        <v>0.76232956945822405</v>
      </c>
      <c r="T770">
        <f t="shared" si="303"/>
        <v>-0.14666965604410515</v>
      </c>
      <c r="AO770">
        <f t="shared" ca="1" si="313"/>
        <v>0.12463789927458263</v>
      </c>
      <c r="AP770">
        <f t="shared" ca="1" si="313"/>
        <v>0.44177628929703189</v>
      </c>
      <c r="AQ770" t="e">
        <f t="shared" ca="1" si="313"/>
        <v>#N/A</v>
      </c>
      <c r="AR770" t="e">
        <f t="shared" ca="1" si="313"/>
        <v>#N/A</v>
      </c>
      <c r="AS770" t="e">
        <f t="shared" ca="1" si="313"/>
        <v>#N/A</v>
      </c>
      <c r="AU770">
        <f t="shared" ca="1" si="314"/>
        <v>0.10128790133900351</v>
      </c>
      <c r="AV770">
        <f t="shared" ca="1" si="314"/>
        <v>0.5617463558507495</v>
      </c>
      <c r="AW770" t="e">
        <f t="shared" ca="1" si="314"/>
        <v>#N/A</v>
      </c>
      <c r="AX770" t="e">
        <f t="shared" ca="1" si="314"/>
        <v>#N/A</v>
      </c>
      <c r="AY770" t="e">
        <f t="shared" ca="1" si="314"/>
        <v>#N/A</v>
      </c>
    </row>
    <row r="771" spans="2:51" x14ac:dyDescent="0.2">
      <c r="B771">
        <f xml:space="preserve"> (ROW()-ROW(Bézier_t)) / (ROWS(Bézier_t) - 1)</f>
        <v>0.34375</v>
      </c>
      <c r="C771">
        <f t="shared" ref="C771:D790" si="315" xml:space="preserve"> ((a_*Bézier_t+b_)*Bézier_t+c_)*Bézier_t+Control0</f>
        <v>0.41345672607421879</v>
      </c>
      <c r="D771">
        <f t="shared" si="315"/>
        <v>0.48131288420989177</v>
      </c>
      <c r="E771">
        <f t="shared" si="298"/>
        <v>-0.41345672607421879</v>
      </c>
      <c r="G771">
        <f t="shared" si="304"/>
        <v>5.9462452316571678E-4</v>
      </c>
      <c r="H771">
        <f t="shared" si="305"/>
        <v>2.4242755260771577E-4</v>
      </c>
      <c r="J771">
        <f t="shared" si="299"/>
        <v>0.42459994471477702</v>
      </c>
      <c r="K771" t="b">
        <f t="shared" ca="1" si="291"/>
        <v>0</v>
      </c>
      <c r="P771">
        <f xml:space="preserve"> 1 + ROW() - ROW(Shading_Count)</f>
        <v>705</v>
      </c>
      <c r="Q771">
        <f t="shared" si="300"/>
        <v>353</v>
      </c>
      <c r="R771">
        <f t="shared" si="301"/>
        <v>0.30123653411865237</v>
      </c>
      <c r="S771">
        <f t="shared" si="302"/>
        <v>0.25352348552623649</v>
      </c>
      <c r="T771">
        <f t="shared" si="303"/>
        <v>-0.30123653411865237</v>
      </c>
      <c r="AO771">
        <f t="shared" ca="1" si="313"/>
        <v>0.12492764218681997</v>
      </c>
      <c r="AP771">
        <f t="shared" ca="1" si="313"/>
        <v>0.44159497684115384</v>
      </c>
      <c r="AQ771" t="e">
        <f t="shared" ca="1" si="313"/>
        <v>#N/A</v>
      </c>
      <c r="AR771" t="e">
        <f t="shared" ca="1" si="313"/>
        <v>#N/A</v>
      </c>
      <c r="AS771" t="e">
        <f t="shared" ca="1" si="313"/>
        <v>#N/A</v>
      </c>
      <c r="AU771">
        <f t="shared" ca="1" si="314"/>
        <v>0.10141551093209822</v>
      </c>
      <c r="AV771">
        <f t="shared" ca="1" si="314"/>
        <v>0.56219804740705737</v>
      </c>
      <c r="AW771" t="e">
        <f t="shared" ca="1" si="314"/>
        <v>#N/A</v>
      </c>
      <c r="AX771" t="e">
        <f t="shared" ca="1" si="314"/>
        <v>#N/A</v>
      </c>
      <c r="AY771" t="e">
        <f t="shared" ca="1" si="314"/>
        <v>#N/A</v>
      </c>
    </row>
    <row r="772" spans="2:51" x14ac:dyDescent="0.2">
      <c r="B772">
        <f xml:space="preserve"> (ROW()-ROW(Bézier_t)) / (ROWS(Bézier_t) - 1)</f>
        <v>0.34423828125</v>
      </c>
      <c r="C772">
        <f t="shared" si="315"/>
        <v>0.41355408486560924</v>
      </c>
      <c r="D772">
        <f t="shared" si="315"/>
        <v>0.48189888189028374</v>
      </c>
      <c r="E772">
        <f t="shared" si="298"/>
        <v>-0.41355408486560924</v>
      </c>
      <c r="G772">
        <f t="shared" si="304"/>
        <v>5.9403031546022744E-4</v>
      </c>
      <c r="H772">
        <f t="shared" si="305"/>
        <v>2.4231320843491052E-4</v>
      </c>
      <c r="J772">
        <f t="shared" si="299"/>
        <v>0.42482847240215854</v>
      </c>
      <c r="K772" t="b">
        <f t="shared" ref="K772:K835" ca="1" si="316" xml:space="preserve"> IF( AND( ISNUMBER($J772), ISNUMBER(OFFSET($J772,-1,0,1,1)), ISNUMBER(OFFSET($J772,1,0,1,1)) ), SIGN($J772-OFFSET($J772,-1,0,1,1)) &lt;&gt; SIGN(OFFSET($J772,1,0,1,1)-$J772), FALSE)</f>
        <v>0</v>
      </c>
      <c r="P772">
        <f xml:space="preserve"> 1 + ROW() - ROW(Shading_Count)</f>
        <v>706</v>
      </c>
      <c r="Q772">
        <f t="shared" si="300"/>
        <v>1697</v>
      </c>
      <c r="R772">
        <f t="shared" si="301"/>
        <v>0.14711551666259759</v>
      </c>
      <c r="S772">
        <f t="shared" si="302"/>
        <v>0.76244624694929197</v>
      </c>
      <c r="T772">
        <f t="shared" si="303"/>
        <v>-0.14711551666259759</v>
      </c>
      <c r="AO772">
        <f t="shared" ca="1" si="313"/>
        <v>0.12521725444712775</v>
      </c>
      <c r="AP772">
        <f t="shared" ca="1" si="313"/>
        <v>0.4414132025560536</v>
      </c>
      <c r="AQ772" t="e">
        <f t="shared" ca="1" si="313"/>
        <v>#N/A</v>
      </c>
      <c r="AR772" t="e">
        <f t="shared" ca="1" si="313"/>
        <v>#N/A</v>
      </c>
      <c r="AS772" t="e">
        <f t="shared" ca="1" si="313"/>
        <v>#N/A</v>
      </c>
      <c r="AU772">
        <f t="shared" ca="1" si="314"/>
        <v>0.10154341676512013</v>
      </c>
      <c r="AV772">
        <f t="shared" ca="1" si="314"/>
        <v>0.56264955330732058</v>
      </c>
      <c r="AW772" t="e">
        <f t="shared" ca="1" si="314"/>
        <v>#N/A</v>
      </c>
      <c r="AX772" t="e">
        <f t="shared" ca="1" si="314"/>
        <v>#N/A</v>
      </c>
      <c r="AY772" t="e">
        <f t="shared" ca="1" si="314"/>
        <v>#N/A</v>
      </c>
    </row>
    <row r="773" spans="2:51" x14ac:dyDescent="0.2">
      <c r="B773">
        <f xml:space="preserve"> (ROW()-ROW(Bézier_t)) / (ROWS(Bézier_t) - 1)</f>
        <v>0.3447265625</v>
      </c>
      <c r="C773">
        <f t="shared" si="315"/>
        <v>0.41365032498724763</v>
      </c>
      <c r="D773">
        <f t="shared" si="315"/>
        <v>0.48248446359312946</v>
      </c>
      <c r="E773">
        <f t="shared" si="298"/>
        <v>-0.41365032498724763</v>
      </c>
      <c r="G773">
        <f t="shared" si="304"/>
        <v>5.9343752132863536E-4</v>
      </c>
      <c r="H773">
        <f t="shared" si="305"/>
        <v>2.4219788346156558E-4</v>
      </c>
      <c r="J773">
        <f t="shared" si="299"/>
        <v>0.42505652302914076</v>
      </c>
      <c r="K773" t="b">
        <f t="shared" ca="1" si="316"/>
        <v>0</v>
      </c>
      <c r="P773">
        <f xml:space="preserve"> 1 + ROW() - ROW(Shading_Count)</f>
        <v>707</v>
      </c>
      <c r="Q773">
        <f t="shared" si="300"/>
        <v>354</v>
      </c>
      <c r="R773">
        <f t="shared" si="301"/>
        <v>0.30179926790879114</v>
      </c>
      <c r="S773">
        <f t="shared" si="302"/>
        <v>0.2542192493553912</v>
      </c>
      <c r="T773">
        <f t="shared" si="303"/>
        <v>-0.30179926790879114</v>
      </c>
      <c r="AO773">
        <f t="shared" ca="1" si="313"/>
        <v>0.12550673575262342</v>
      </c>
      <c r="AP773">
        <f t="shared" ca="1" si="313"/>
        <v>0.44123096663183436</v>
      </c>
      <c r="AQ773" t="e">
        <f t="shared" ca="1" si="313"/>
        <v>#N/A</v>
      </c>
      <c r="AR773" t="e">
        <f t="shared" ca="1" si="313"/>
        <v>#N/A</v>
      </c>
      <c r="AS773" t="e">
        <f t="shared" ca="1" si="313"/>
        <v>#N/A</v>
      </c>
      <c r="AU773">
        <f t="shared" ca="1" si="314"/>
        <v>0.10167161870430269</v>
      </c>
      <c r="AV773">
        <f t="shared" ca="1" si="314"/>
        <v>0.56310087307934509</v>
      </c>
      <c r="AW773" t="e">
        <f t="shared" ca="1" si="314"/>
        <v>#N/A</v>
      </c>
      <c r="AX773" t="e">
        <f t="shared" ca="1" si="314"/>
        <v>#N/A</v>
      </c>
      <c r="AY773" t="e">
        <f t="shared" ca="1" si="314"/>
        <v>#N/A</v>
      </c>
    </row>
    <row r="774" spans="2:51" x14ac:dyDescent="0.2">
      <c r="B774">
        <f xml:space="preserve"> (ROW()-ROW(Bézier_t)) / (ROWS(Bézier_t) - 1)</f>
        <v>0.34521484375</v>
      </c>
      <c r="C774">
        <f t="shared" si="315"/>
        <v>0.41374544759164567</v>
      </c>
      <c r="D774">
        <f t="shared" si="315"/>
        <v>0.48306962872838982</v>
      </c>
      <c r="E774">
        <f t="shared" si="298"/>
        <v>-0.41374544759164567</v>
      </c>
      <c r="G774">
        <f t="shared" si="304"/>
        <v>5.928461397291349E-4</v>
      </c>
      <c r="H774">
        <f t="shared" si="305"/>
        <v>2.4208157958748787E-4</v>
      </c>
      <c r="J774">
        <f t="shared" si="299"/>
        <v>0.42528409587014515</v>
      </c>
      <c r="K774" t="b">
        <f t="shared" ca="1" si="316"/>
        <v>0</v>
      </c>
      <c r="P774">
        <f xml:space="preserve"> 1 + ROW() - ROW(Shading_Count)</f>
        <v>708</v>
      </c>
      <c r="Q774">
        <f t="shared" si="300"/>
        <v>1696</v>
      </c>
      <c r="R774">
        <f t="shared" si="301"/>
        <v>0.14756140075041904</v>
      </c>
      <c r="S774">
        <f t="shared" si="302"/>
        <v>0.76256192373409259</v>
      </c>
      <c r="T774">
        <f t="shared" si="303"/>
        <v>-0.14756140075041904</v>
      </c>
      <c r="AO774">
        <f t="shared" ca="1" si="313"/>
        <v>0.12579608580056131</v>
      </c>
      <c r="AP774">
        <f t="shared" ca="1" si="313"/>
        <v>0.44104826925908236</v>
      </c>
      <c r="AQ774" t="e">
        <f t="shared" ca="1" si="313"/>
        <v>#N/A</v>
      </c>
      <c r="AR774" t="e">
        <f t="shared" ca="1" si="313"/>
        <v>#N/A</v>
      </c>
      <c r="AS774" t="e">
        <f t="shared" ca="1" si="313"/>
        <v>#N/A</v>
      </c>
      <c r="AU774">
        <f t="shared" ca="1" si="314"/>
        <v>0.10180011661556948</v>
      </c>
      <c r="AV774">
        <f t="shared" ca="1" si="314"/>
        <v>0.56355200625113111</v>
      </c>
      <c r="AW774" t="e">
        <f t="shared" ca="1" si="314"/>
        <v>#N/A</v>
      </c>
      <c r="AX774" t="e">
        <f t="shared" ca="1" si="314"/>
        <v>#N/A</v>
      </c>
      <c r="AY774" t="e">
        <f t="shared" ca="1" si="314"/>
        <v>#N/A</v>
      </c>
    </row>
    <row r="775" spans="2:51" x14ac:dyDescent="0.2">
      <c r="B775">
        <f xml:space="preserve"> (ROW()-ROW(Bézier_t)) / (ROWS(Bézier_t) - 1)</f>
        <v>0.345703125</v>
      </c>
      <c r="C775">
        <f t="shared" si="315"/>
        <v>0.4138394538313151</v>
      </c>
      <c r="D775">
        <f t="shared" si="315"/>
        <v>0.48365437670602585</v>
      </c>
      <c r="E775">
        <f t="shared" si="298"/>
        <v>-0.4138394538313151</v>
      </c>
      <c r="G775">
        <f t="shared" si="304"/>
        <v>5.922561696143036E-4</v>
      </c>
      <c r="H775">
        <f t="shared" si="305"/>
        <v>2.4196429871459243E-4</v>
      </c>
      <c r="J775">
        <f t="shared" si="299"/>
        <v>0.42551119020735584</v>
      </c>
      <c r="K775" t="b">
        <f t="shared" ca="1" si="316"/>
        <v>0</v>
      </c>
      <c r="P775">
        <f xml:space="preserve"> 1 + ROW() - ROW(Shading_Count)</f>
        <v>709</v>
      </c>
      <c r="Q775">
        <f t="shared" si="300"/>
        <v>355</v>
      </c>
      <c r="R775">
        <f t="shared" si="301"/>
        <v>0.30236047734506433</v>
      </c>
      <c r="S775">
        <f t="shared" si="302"/>
        <v>0.25491480490075324</v>
      </c>
      <c r="T775">
        <f t="shared" si="303"/>
        <v>-0.30236047734506433</v>
      </c>
      <c r="AO775">
        <f t="shared" ca="1" si="313"/>
        <v>0.12608530428833323</v>
      </c>
      <c r="AP775">
        <f t="shared" ca="1" si="313"/>
        <v>0.44086511062886624</v>
      </c>
      <c r="AQ775" t="e">
        <f t="shared" ca="1" si="313"/>
        <v>#N/A</v>
      </c>
      <c r="AR775" t="e">
        <f t="shared" ca="1" si="313"/>
        <v>#N/A</v>
      </c>
      <c r="AS775" t="e">
        <f t="shared" ca="1" si="313"/>
        <v>#N/A</v>
      </c>
      <c r="AU775">
        <f t="shared" ca="1" si="314"/>
        <v>0.10192891036453483</v>
      </c>
      <c r="AV775">
        <f t="shared" ca="1" si="314"/>
        <v>0.56400295235087428</v>
      </c>
      <c r="AW775" t="e">
        <f t="shared" ca="1" si="314"/>
        <v>#N/A</v>
      </c>
      <c r="AX775" t="e">
        <f t="shared" ca="1" si="314"/>
        <v>#N/A</v>
      </c>
      <c r="AY775" t="e">
        <f t="shared" ca="1" si="314"/>
        <v>#N/A</v>
      </c>
    </row>
    <row r="776" spans="2:51" x14ac:dyDescent="0.2">
      <c r="B776">
        <f xml:space="preserve"> (ROW()-ROW(Bézier_t)) / (ROWS(Bézier_t) - 1)</f>
        <v>0.34619140625</v>
      </c>
      <c r="C776">
        <f t="shared" si="315"/>
        <v>0.41393234485876751</v>
      </c>
      <c r="D776">
        <f t="shared" si="315"/>
        <v>0.48423870693599852</v>
      </c>
      <c r="E776">
        <f t="shared" si="298"/>
        <v>-0.41393234485876751</v>
      </c>
      <c r="G776">
        <f t="shared" si="304"/>
        <v>5.9166760993067957E-4</v>
      </c>
      <c r="H776">
        <f t="shared" si="305"/>
        <v>2.4184604274673491E-4</v>
      </c>
      <c r="J776">
        <f t="shared" si="299"/>
        <v>0.42573780533066563</v>
      </c>
      <c r="K776" t="b">
        <f t="shared" ca="1" si="316"/>
        <v>0</v>
      </c>
      <c r="P776">
        <f xml:space="preserve"> 1 + ROW() - ROW(Shading_Count)</f>
        <v>710</v>
      </c>
      <c r="Q776">
        <f t="shared" si="300"/>
        <v>1695</v>
      </c>
      <c r="R776">
        <f t="shared" si="301"/>
        <v>0.14800730715505786</v>
      </c>
      <c r="S776">
        <f t="shared" si="302"/>
        <v>0.76267660040266516</v>
      </c>
      <c r="T776">
        <f t="shared" si="303"/>
        <v>-0.14800730715505786</v>
      </c>
      <c r="AO776">
        <f t="shared" ca="1" si="313"/>
        <v>0.12637439091346839</v>
      </c>
      <c r="AP776">
        <f t="shared" ca="1" si="313"/>
        <v>0.44068149093273712</v>
      </c>
      <c r="AQ776" t="e">
        <f t="shared" ca="1" si="313"/>
        <v>#N/A</v>
      </c>
      <c r="AR776" t="e">
        <f t="shared" ca="1" si="313"/>
        <v>#N/A</v>
      </c>
      <c r="AS776" t="e">
        <f t="shared" ca="1" si="313"/>
        <v>#N/A</v>
      </c>
      <c r="AU776">
        <f t="shared" ca="1" si="314"/>
        <v>0.10205799981650354</v>
      </c>
      <c r="AV776">
        <f t="shared" ca="1" si="314"/>
        <v>0.56445371090696583</v>
      </c>
      <c r="AW776" t="e">
        <f t="shared" ca="1" si="314"/>
        <v>#N/A</v>
      </c>
      <c r="AX776" t="e">
        <f t="shared" ca="1" si="314"/>
        <v>#N/A</v>
      </c>
      <c r="AY776" t="e">
        <f t="shared" ca="1" si="314"/>
        <v>#N/A</v>
      </c>
    </row>
    <row r="777" spans="2:51" x14ac:dyDescent="0.2">
      <c r="B777">
        <f xml:space="preserve"> (ROW()-ROW(Bézier_t)) / (ROWS(Bézier_t) - 1)</f>
        <v>0.3466796875</v>
      </c>
      <c r="C777">
        <f t="shared" si="315"/>
        <v>0.41402412182651466</v>
      </c>
      <c r="D777">
        <f t="shared" si="315"/>
        <v>0.4848226188282686</v>
      </c>
      <c r="E777">
        <f t="shared" si="298"/>
        <v>-0.41402412182651466</v>
      </c>
      <c r="G777">
        <f t="shared" si="304"/>
        <v>5.9108045961890068E-4</v>
      </c>
      <c r="H777">
        <f t="shared" si="305"/>
        <v>2.4172681358972778E-4</v>
      </c>
      <c r="J777">
        <f t="shared" si="299"/>
        <v>0.42596394053762393</v>
      </c>
      <c r="K777" t="b">
        <f t="shared" ca="1" si="316"/>
        <v>0</v>
      </c>
      <c r="P777">
        <f xml:space="preserve"> 1 + ROW() - ROW(Shading_Count)</f>
        <v>711</v>
      </c>
      <c r="Q777">
        <f t="shared" si="300"/>
        <v>356</v>
      </c>
      <c r="R777">
        <f t="shared" si="301"/>
        <v>0.30292016357998369</v>
      </c>
      <c r="S777">
        <f t="shared" si="302"/>
        <v>0.25561015157228356</v>
      </c>
      <c r="T777">
        <f t="shared" si="303"/>
        <v>-0.30292016357998369</v>
      </c>
      <c r="AO777">
        <f t="shared" ref="AO777:AS786" ca="1" si="317" xml:space="preserve"> Bézier_DistanceFromX + COS(INDEX(Bézier_DistanceStationary_Ang,AO$64)+(Bézier_t-0.5)*Circle_AngularWidth ) * INDEX(Bézier_DistanceStationary_Dist,AO$64)</f>
        <v>0.126663345373634</v>
      </c>
      <c r="AP777">
        <f t="shared" ca="1" si="317"/>
        <v>0.44049741036272833</v>
      </c>
      <c r="AQ777" t="e">
        <f t="shared" ca="1" si="317"/>
        <v>#N/A</v>
      </c>
      <c r="AR777" t="e">
        <f t="shared" ca="1" si="317"/>
        <v>#N/A</v>
      </c>
      <c r="AS777" t="e">
        <f t="shared" ca="1" si="317"/>
        <v>#N/A</v>
      </c>
      <c r="AU777">
        <f t="shared" ref="AU777:AY786" ca="1" si="318" xml:space="preserve"> Bézier_DistanceFromY + SIN(INDEX(Bézier_DistanceStationary_Ang,AU$64)+(Bézier_t-0.5)*Circle_AngularWidth ) * INDEX(Bézier_DistanceStationary_Dist,AU$64)</f>
        <v>0.10218738483647122</v>
      </c>
      <c r="AV777">
        <f t="shared" ca="1" si="318"/>
        <v>0.56490428144799298</v>
      </c>
      <c r="AW777" t="e">
        <f t="shared" ca="1" si="318"/>
        <v>#N/A</v>
      </c>
      <c r="AX777" t="e">
        <f t="shared" ca="1" si="318"/>
        <v>#N/A</v>
      </c>
      <c r="AY777" t="e">
        <f t="shared" ca="1" si="318"/>
        <v>#N/A</v>
      </c>
    </row>
    <row r="778" spans="2:51" x14ac:dyDescent="0.2">
      <c r="B778">
        <f xml:space="preserve"> (ROW()-ROW(Bézier_t)) / (ROWS(Bézier_t) - 1)</f>
        <v>0.34716796875</v>
      </c>
      <c r="C778">
        <f t="shared" si="315"/>
        <v>0.41411478588706818</v>
      </c>
      <c r="D778">
        <f t="shared" si="315"/>
        <v>0.48540611179279713</v>
      </c>
      <c r="E778">
        <f t="shared" si="298"/>
        <v>-0.41411478588706818</v>
      </c>
      <c r="G778">
        <f t="shared" si="304"/>
        <v>5.9049471761426218E-4</v>
      </c>
      <c r="H778">
        <f t="shared" si="305"/>
        <v>2.4160661315160913E-4</v>
      </c>
      <c r="J778">
        <f t="shared" si="299"/>
        <v>0.42618959513338334</v>
      </c>
      <c r="K778" t="b">
        <f t="shared" ca="1" si="316"/>
        <v>0</v>
      </c>
      <c r="P778">
        <f xml:space="preserve"> 1 + ROW() - ROW(Shading_Count)</f>
        <v>712</v>
      </c>
      <c r="Q778">
        <f t="shared" si="300"/>
        <v>1694</v>
      </c>
      <c r="R778">
        <f t="shared" si="301"/>
        <v>0.14845323472400196</v>
      </c>
      <c r="S778">
        <f t="shared" si="302"/>
        <v>0.76279027754504869</v>
      </c>
      <c r="T778">
        <f t="shared" si="303"/>
        <v>-0.14845323472400196</v>
      </c>
      <c r="AO778">
        <f t="shared" ca="1" si="317"/>
        <v>0.12695216736663539</v>
      </c>
      <c r="AP778">
        <f t="shared" ca="1" si="317"/>
        <v>0.44031286911135514</v>
      </c>
      <c r="AQ778" t="e">
        <f t="shared" ca="1" si="317"/>
        <v>#N/A</v>
      </c>
      <c r="AR778" t="e">
        <f t="shared" ca="1" si="317"/>
        <v>#N/A</v>
      </c>
      <c r="AS778" t="e">
        <f t="shared" ca="1" si="317"/>
        <v>#N/A</v>
      </c>
      <c r="AU778">
        <f t="shared" ca="1" si="318"/>
        <v>0.10231706528912415</v>
      </c>
      <c r="AV778">
        <f t="shared" ca="1" si="318"/>
        <v>0.56535466350273977</v>
      </c>
      <c r="AW778" t="e">
        <f t="shared" ca="1" si="318"/>
        <v>#N/A</v>
      </c>
      <c r="AX778" t="e">
        <f t="shared" ca="1" si="318"/>
        <v>#N/A</v>
      </c>
      <c r="AY778" t="e">
        <f t="shared" ca="1" si="318"/>
        <v>#N/A</v>
      </c>
    </row>
    <row r="779" spans="2:51" x14ac:dyDescent="0.2">
      <c r="B779">
        <f xml:space="preserve"> (ROW()-ROW(Bézier_t)) / (ROWS(Bézier_t) - 1)</f>
        <v>0.34765625</v>
      </c>
      <c r="C779">
        <f t="shared" si="315"/>
        <v>0.41420433819293978</v>
      </c>
      <c r="D779">
        <f t="shared" si="315"/>
        <v>0.48598918523954499</v>
      </c>
      <c r="E779">
        <f t="shared" si="298"/>
        <v>-0.41420433819293978</v>
      </c>
      <c r="G779">
        <f t="shared" si="304"/>
        <v>5.8991038284585118E-4</v>
      </c>
      <c r="H779">
        <f t="shared" si="305"/>
        <v>2.4148544334224532E-4</v>
      </c>
      <c r="J779">
        <f t="shared" si="299"/>
        <v>0.42641476843064807</v>
      </c>
      <c r="K779" t="b">
        <f t="shared" ca="1" si="316"/>
        <v>0</v>
      </c>
      <c r="P779">
        <f xml:space="preserve"> 1 + ROW() - ROW(Shading_Count)</f>
        <v>713</v>
      </c>
      <c r="Q779">
        <f t="shared" si="300"/>
        <v>357</v>
      </c>
      <c r="R779">
        <f t="shared" si="301"/>
        <v>0.30347832776606087</v>
      </c>
      <c r="S779">
        <f t="shared" si="302"/>
        <v>0.25630528877994313</v>
      </c>
      <c r="T779">
        <f t="shared" si="303"/>
        <v>-0.30347832776606087</v>
      </c>
      <c r="AO779">
        <f t="shared" ca="1" si="317"/>
        <v>0.12724085659041665</v>
      </c>
      <c r="AP779">
        <f t="shared" ca="1" si="317"/>
        <v>0.44012786737161469</v>
      </c>
      <c r="AQ779" t="e">
        <f t="shared" ca="1" si="317"/>
        <v>#N/A</v>
      </c>
      <c r="AR779" t="e">
        <f t="shared" ca="1" si="317"/>
        <v>#N/A</v>
      </c>
      <c r="AS779" t="e">
        <f t="shared" ca="1" si="317"/>
        <v>#N/A</v>
      </c>
      <c r="AU779">
        <f t="shared" ca="1" si="318"/>
        <v>0.10244704103884</v>
      </c>
      <c r="AV779">
        <f t="shared" ca="1" si="318"/>
        <v>0.56580485660018709</v>
      </c>
      <c r="AW779" t="e">
        <f t="shared" ca="1" si="318"/>
        <v>#N/A</v>
      </c>
      <c r="AX779" t="e">
        <f t="shared" ca="1" si="318"/>
        <v>#N/A</v>
      </c>
      <c r="AY779" t="e">
        <f t="shared" ca="1" si="318"/>
        <v>#N/A</v>
      </c>
    </row>
    <row r="780" spans="2:51" x14ac:dyDescent="0.2">
      <c r="B780">
        <f xml:space="preserve"> (ROW()-ROW(Bézier_t)) / (ROWS(Bézier_t) - 1)</f>
        <v>0.34814453125</v>
      </c>
      <c r="C780">
        <f t="shared" si="315"/>
        <v>0.41429277989664121</v>
      </c>
      <c r="D780">
        <f t="shared" si="315"/>
        <v>0.48657183857847314</v>
      </c>
      <c r="E780">
        <f t="shared" si="298"/>
        <v>-0.41429277989664121</v>
      </c>
      <c r="G780">
        <f t="shared" si="304"/>
        <v>5.8932745423723003E-4</v>
      </c>
      <c r="H780">
        <f t="shared" si="305"/>
        <v>2.4136330607362285E-4</v>
      </c>
      <c r="J780">
        <f t="shared" si="299"/>
        <v>0.42663945974962159</v>
      </c>
      <c r="K780" t="b">
        <f t="shared" ca="1" si="316"/>
        <v>0</v>
      </c>
      <c r="P780">
        <f xml:space="preserve"> 1 + ROW() - ROW(Shading_Count)</f>
        <v>714</v>
      </c>
      <c r="Q780">
        <f t="shared" si="300"/>
        <v>1693</v>
      </c>
      <c r="R780">
        <f t="shared" si="301"/>
        <v>0.14889918230474003</v>
      </c>
      <c r="S780">
        <f t="shared" si="302"/>
        <v>0.76290295575128209</v>
      </c>
      <c r="T780">
        <f t="shared" si="303"/>
        <v>-0.14889918230474003</v>
      </c>
      <c r="AO780">
        <f t="shared" ca="1" si="317"/>
        <v>0.12752941274306051</v>
      </c>
      <c r="AP780">
        <f t="shared" ca="1" si="317"/>
        <v>0.43994240533698564</v>
      </c>
      <c r="AQ780" t="e">
        <f t="shared" ca="1" si="317"/>
        <v>#N/A</v>
      </c>
      <c r="AR780" t="e">
        <f t="shared" ca="1" si="317"/>
        <v>#N/A</v>
      </c>
      <c r="AS780" t="e">
        <f t="shared" ca="1" si="317"/>
        <v>#N/A</v>
      </c>
      <c r="AU780">
        <f t="shared" ca="1" si="318"/>
        <v>0.10257731194968739</v>
      </c>
      <c r="AV780">
        <f t="shared" ca="1" si="318"/>
        <v>0.56625486026951377</v>
      </c>
      <c r="AW780" t="e">
        <f t="shared" ca="1" si="318"/>
        <v>#N/A</v>
      </c>
      <c r="AX780" t="e">
        <f t="shared" ca="1" si="318"/>
        <v>#N/A</v>
      </c>
      <c r="AY780" t="e">
        <f t="shared" ca="1" si="318"/>
        <v>#N/A</v>
      </c>
    </row>
    <row r="781" spans="2:51" x14ac:dyDescent="0.2">
      <c r="B781">
        <f xml:space="preserve"> (ROW()-ROW(Bézier_t)) / (ROWS(Bézier_t) - 1)</f>
        <v>0.3486328125</v>
      </c>
      <c r="C781">
        <f t="shared" si="315"/>
        <v>0.41438011215068404</v>
      </c>
      <c r="D781">
        <f t="shared" si="315"/>
        <v>0.48715407121954252</v>
      </c>
      <c r="E781">
        <f t="shared" si="298"/>
        <v>-0.41438011215068404</v>
      </c>
      <c r="G781">
        <f t="shared" si="304"/>
        <v>5.8874593070596109E-4</v>
      </c>
      <c r="H781">
        <f t="shared" si="305"/>
        <v>2.4124020325965774E-4</v>
      </c>
      <c r="J781">
        <f t="shared" si="299"/>
        <v>0.42686366841795481</v>
      </c>
      <c r="K781" t="b">
        <f t="shared" ca="1" si="316"/>
        <v>0</v>
      </c>
      <c r="P781">
        <f xml:space="preserve"> 1 + ROW() - ROW(Shading_Count)</f>
        <v>715</v>
      </c>
      <c r="Q781">
        <f t="shared" si="300"/>
        <v>358</v>
      </c>
      <c r="R781">
        <f t="shared" si="301"/>
        <v>0.30403497105580757</v>
      </c>
      <c r="S781">
        <f t="shared" si="302"/>
        <v>0.25700021593369282</v>
      </c>
      <c r="T781">
        <f t="shared" si="303"/>
        <v>-0.30403497105580757</v>
      </c>
      <c r="AO781">
        <f t="shared" ca="1" si="317"/>
        <v>0.12781783552278891</v>
      </c>
      <c r="AP781">
        <f t="shared" ca="1" si="317"/>
        <v>0.43975648320142791</v>
      </c>
      <c r="AQ781" t="e">
        <f t="shared" ca="1" si="317"/>
        <v>#N/A</v>
      </c>
      <c r="AR781" t="e">
        <f t="shared" ca="1" si="317"/>
        <v>#N/A</v>
      </c>
      <c r="AS781" t="e">
        <f t="shared" ca="1" si="317"/>
        <v>#N/A</v>
      </c>
      <c r="AU781">
        <f t="shared" ca="1" si="318"/>
        <v>0.10270787788542618</v>
      </c>
      <c r="AV781">
        <f t="shared" ca="1" si="318"/>
        <v>0.56670467404009661</v>
      </c>
      <c r="AW781" t="e">
        <f t="shared" ca="1" si="318"/>
        <v>#N/A</v>
      </c>
      <c r="AX781" t="e">
        <f t="shared" ca="1" si="318"/>
        <v>#N/A</v>
      </c>
      <c r="AY781" t="e">
        <f t="shared" ca="1" si="318"/>
        <v>#N/A</v>
      </c>
    </row>
    <row r="782" spans="2:51" x14ac:dyDescent="0.2">
      <c r="B782">
        <f xml:space="preserve"> (ROW()-ROW(Bézier_t)) / (ROWS(Bézier_t) - 1)</f>
        <v>0.34912109375</v>
      </c>
      <c r="C782">
        <f t="shared" si="315"/>
        <v>0.41446633610758005</v>
      </c>
      <c r="D782">
        <f t="shared" si="315"/>
        <v>0.48773588257271394</v>
      </c>
      <c r="E782">
        <f t="shared" si="298"/>
        <v>-0.41446633610758005</v>
      </c>
      <c r="G782">
        <f t="shared" si="304"/>
        <v>5.8816581116379713E-4</v>
      </c>
      <c r="H782">
        <f t="shared" si="305"/>
        <v>2.4111613681623471E-4</v>
      </c>
      <c r="J782">
        <f t="shared" si="299"/>
        <v>0.42708739377069527</v>
      </c>
      <c r="K782" t="b">
        <f t="shared" ca="1" si="316"/>
        <v>0</v>
      </c>
      <c r="P782">
        <f xml:space="preserve"> 1 + ROW() - ROW(Shading_Count)</f>
        <v>716</v>
      </c>
      <c r="Q782">
        <f t="shared" si="300"/>
        <v>1692</v>
      </c>
      <c r="R782">
        <f t="shared" si="301"/>
        <v>0.14934514874476001</v>
      </c>
      <c r="S782">
        <f t="shared" si="302"/>
        <v>0.7630146356114047</v>
      </c>
      <c r="T782">
        <f t="shared" si="303"/>
        <v>-0.14934514874476001</v>
      </c>
      <c r="AO782">
        <f t="shared" ca="1" si="317"/>
        <v>0.12810612462796336</v>
      </c>
      <c r="AP782">
        <f t="shared" ca="1" si="317"/>
        <v>0.43957010115938294</v>
      </c>
      <c r="AQ782" t="e">
        <f t="shared" ca="1" si="317"/>
        <v>#N/A</v>
      </c>
      <c r="AR782" t="e">
        <f t="shared" ca="1" si="317"/>
        <v>#N/A</v>
      </c>
      <c r="AS782" t="e">
        <f t="shared" ca="1" si="317"/>
        <v>#N/A</v>
      </c>
      <c r="AU782">
        <f t="shared" ca="1" si="318"/>
        <v>0.10283873870950788</v>
      </c>
      <c r="AV782">
        <f t="shared" ca="1" si="318"/>
        <v>0.56715429744151091</v>
      </c>
      <c r="AW782" t="e">
        <f t="shared" ca="1" si="318"/>
        <v>#N/A</v>
      </c>
      <c r="AX782" t="e">
        <f t="shared" ca="1" si="318"/>
        <v>#N/A</v>
      </c>
      <c r="AY782" t="e">
        <f t="shared" ca="1" si="318"/>
        <v>#N/A</v>
      </c>
    </row>
    <row r="783" spans="2:51" x14ac:dyDescent="0.2">
      <c r="B783">
        <f xml:space="preserve"> (ROW()-ROW(Bézier_t)) / (ROWS(Bézier_t) - 1)</f>
        <v>0.349609375</v>
      </c>
      <c r="C783">
        <f t="shared" si="315"/>
        <v>0.41455145291984086</v>
      </c>
      <c r="D783">
        <f t="shared" si="315"/>
        <v>0.4883172720479485</v>
      </c>
      <c r="E783">
        <f t="shared" si="298"/>
        <v>-0.41455145291984086</v>
      </c>
      <c r="G783">
        <f t="shared" si="304"/>
        <v>5.8758709451702646E-4</v>
      </c>
      <c r="H783">
        <f t="shared" si="305"/>
        <v>2.4099110866138436E-4</v>
      </c>
      <c r="J783">
        <f t="shared" si="299"/>
        <v>0.42731063515023565</v>
      </c>
      <c r="K783" t="b">
        <f t="shared" ca="1" si="316"/>
        <v>0</v>
      </c>
      <c r="P783">
        <f xml:space="preserve"> 1 + ROW() - ROW(Shading_Count)</f>
        <v>717</v>
      </c>
      <c r="Q783">
        <f t="shared" si="300"/>
        <v>359</v>
      </c>
      <c r="R783">
        <f t="shared" si="301"/>
        <v>0.30459009460173553</v>
      </c>
      <c r="S783">
        <f t="shared" si="302"/>
        <v>0.25769493244349356</v>
      </c>
      <c r="T783">
        <f t="shared" si="303"/>
        <v>-0.30459009460173553</v>
      </c>
      <c r="AO783">
        <f t="shared" ca="1" si="317"/>
        <v>0.12839427975708501</v>
      </c>
      <c r="AP783">
        <f t="shared" ca="1" si="317"/>
        <v>0.43938325940577283</v>
      </c>
      <c r="AQ783" t="e">
        <f t="shared" ca="1" si="317"/>
        <v>#N/A</v>
      </c>
      <c r="AR783" t="e">
        <f t="shared" ca="1" si="317"/>
        <v>#N/A</v>
      </c>
      <c r="AS783" t="e">
        <f t="shared" ca="1" si="317"/>
        <v>#N/A</v>
      </c>
      <c r="AU783">
        <f t="shared" ca="1" si="318"/>
        <v>0.10296989428507547</v>
      </c>
      <c r="AV783">
        <f t="shared" ca="1" si="318"/>
        <v>0.56760373000353126</v>
      </c>
      <c r="AW783" t="e">
        <f t="shared" ca="1" si="318"/>
        <v>#N/A</v>
      </c>
      <c r="AX783" t="e">
        <f t="shared" ca="1" si="318"/>
        <v>#N/A</v>
      </c>
      <c r="AY783" t="e">
        <f t="shared" ca="1" si="318"/>
        <v>#N/A</v>
      </c>
    </row>
    <row r="784" spans="2:51" x14ac:dyDescent="0.2">
      <c r="B784">
        <f xml:space="preserve"> (ROW()-ROW(Bézier_t)) / (ROWS(Bézier_t) - 1)</f>
        <v>0.35009765625</v>
      </c>
      <c r="C784">
        <f t="shared" si="315"/>
        <v>0.41463546373997817</v>
      </c>
      <c r="D784">
        <f t="shared" si="315"/>
        <v>0.48889823905520702</v>
      </c>
      <c r="E784">
        <f t="shared" si="298"/>
        <v>-0.41463546373997817</v>
      </c>
      <c r="G784">
        <f t="shared" si="304"/>
        <v>5.8700977966560279E-4</v>
      </c>
      <c r="H784">
        <f t="shared" si="305"/>
        <v>2.4086512071488535E-4</v>
      </c>
      <c r="J784">
        <f t="shared" si="299"/>
        <v>0.42753339190626333</v>
      </c>
      <c r="K784" t="b">
        <f t="shared" ca="1" si="316"/>
        <v>0</v>
      </c>
      <c r="P784">
        <f xml:space="preserve"> 1 + ROW() - ROW(Shading_Count)</f>
        <v>718</v>
      </c>
      <c r="Q784">
        <f t="shared" si="300"/>
        <v>1691</v>
      </c>
      <c r="R784">
        <f t="shared" si="301"/>
        <v>0.14979113289155058</v>
      </c>
      <c r="S784">
        <f t="shared" si="302"/>
        <v>0.76312531771545522</v>
      </c>
      <c r="T784">
        <f t="shared" si="303"/>
        <v>-0.14979113289155058</v>
      </c>
      <c r="AO784">
        <f t="shared" ca="1" si="317"/>
        <v>0.1286823006087954</v>
      </c>
      <c r="AP784">
        <f t="shared" ca="1" si="317"/>
        <v>0.4391959581360006</v>
      </c>
      <c r="AQ784" t="e">
        <f t="shared" ca="1" si="317"/>
        <v>#N/A</v>
      </c>
      <c r="AR784" t="e">
        <f t="shared" ca="1" si="317"/>
        <v>#N/A</v>
      </c>
      <c r="AS784" t="e">
        <f t="shared" ca="1" si="317"/>
        <v>#N/A</v>
      </c>
      <c r="AU784">
        <f t="shared" ca="1" si="318"/>
        <v>0.10310134447496383</v>
      </c>
      <c r="AV784">
        <f t="shared" ca="1" si="318"/>
        <v>0.56805297125613163</v>
      </c>
      <c r="AW784" t="e">
        <f t="shared" ca="1" si="318"/>
        <v>#N/A</v>
      </c>
      <c r="AX784" t="e">
        <f t="shared" ca="1" si="318"/>
        <v>#N/A</v>
      </c>
      <c r="AY784" t="e">
        <f t="shared" ca="1" si="318"/>
        <v>#N/A</v>
      </c>
    </row>
    <row r="785" spans="2:51" x14ac:dyDescent="0.2">
      <c r="B785">
        <f xml:space="preserve"> (ROW()-ROW(Bézier_t)) / (ROWS(Bézier_t) - 1)</f>
        <v>0.3505859375</v>
      </c>
      <c r="C785">
        <f t="shared" si="315"/>
        <v>0.41471836972050374</v>
      </c>
      <c r="D785">
        <f t="shared" si="315"/>
        <v>0.48947878300445047</v>
      </c>
      <c r="E785">
        <f t="shared" si="298"/>
        <v>-0.41471836972050374</v>
      </c>
      <c r="G785">
        <f t="shared" si="304"/>
        <v>5.8643386550410656E-4</v>
      </c>
      <c r="H785">
        <f t="shared" si="305"/>
        <v>2.4073817489867158E-4</v>
      </c>
      <c r="J785">
        <f t="shared" si="299"/>
        <v>0.42775566339570992</v>
      </c>
      <c r="K785" t="b">
        <f t="shared" ca="1" si="316"/>
        <v>0</v>
      </c>
      <c r="P785">
        <f xml:space="preserve"> 1 + ROW() - ROW(Shading_Count)</f>
        <v>719</v>
      </c>
      <c r="Q785">
        <f t="shared" si="300"/>
        <v>360</v>
      </c>
      <c r="R785">
        <f t="shared" si="301"/>
        <v>0.30514369955635634</v>
      </c>
      <c r="S785">
        <f t="shared" si="302"/>
        <v>0.25838943771930634</v>
      </c>
      <c r="T785">
        <f t="shared" si="303"/>
        <v>-0.30514369955635634</v>
      </c>
      <c r="AO785">
        <f t="shared" ca="1" si="317"/>
        <v>0.12897018688187609</v>
      </c>
      <c r="AP785">
        <f t="shared" ca="1" si="317"/>
        <v>0.43900819754594983</v>
      </c>
      <c r="AQ785" t="e">
        <f t="shared" ca="1" si="317"/>
        <v>#N/A</v>
      </c>
      <c r="AR785" t="e">
        <f t="shared" ca="1" si="317"/>
        <v>#N/A</v>
      </c>
      <c r="AS785" t="e">
        <f t="shared" ca="1" si="317"/>
        <v>#N/A</v>
      </c>
      <c r="AU785">
        <f t="shared" ca="1" si="318"/>
        <v>0.10323308914169943</v>
      </c>
      <c r="AV785">
        <f t="shared" ca="1" si="318"/>
        <v>0.56850202072948619</v>
      </c>
      <c r="AW785" t="e">
        <f t="shared" ca="1" si="318"/>
        <v>#N/A</v>
      </c>
      <c r="AX785" t="e">
        <f t="shared" ca="1" si="318"/>
        <v>#N/A</v>
      </c>
      <c r="AY785" t="e">
        <f t="shared" ca="1" si="318"/>
        <v>#N/A</v>
      </c>
    </row>
    <row r="786" spans="2:51" x14ac:dyDescent="0.2">
      <c r="B786">
        <f xml:space="preserve"> (ROW()-ROW(Bézier_t)) / (ROWS(Bézier_t) - 1)</f>
        <v>0.35107421875</v>
      </c>
      <c r="C786">
        <f t="shared" si="315"/>
        <v>0.41480017201392916</v>
      </c>
      <c r="D786">
        <f t="shared" si="315"/>
        <v>0.49005890330563973</v>
      </c>
      <c r="E786">
        <f t="shared" si="298"/>
        <v>-0.41480017201392916</v>
      </c>
      <c r="G786">
        <f t="shared" si="304"/>
        <v>5.8585935092099754E-4</v>
      </c>
      <c r="H786">
        <f t="shared" si="305"/>
        <v>2.4061027313652643E-4</v>
      </c>
      <c r="J786">
        <f t="shared" si="299"/>
        <v>0.42797744898270113</v>
      </c>
      <c r="K786" t="b">
        <f t="shared" ca="1" si="316"/>
        <v>0</v>
      </c>
      <c r="P786">
        <f xml:space="preserve"> 1 + ROW() - ROW(Shading_Count)</f>
        <v>720</v>
      </c>
      <c r="Q786">
        <f t="shared" si="300"/>
        <v>1690</v>
      </c>
      <c r="R786">
        <f t="shared" si="301"/>
        <v>0.15023713359260008</v>
      </c>
      <c r="S786">
        <f t="shared" si="302"/>
        <v>0.76323500265347322</v>
      </c>
      <c r="T786">
        <f t="shared" si="303"/>
        <v>-0.15023713359260008</v>
      </c>
      <c r="AO786">
        <f t="shared" ca="1" si="317"/>
        <v>0.12925793827524981</v>
      </c>
      <c r="AP786">
        <f t="shared" ca="1" si="317"/>
        <v>0.43881997783198445</v>
      </c>
      <c r="AQ786" t="e">
        <f t="shared" ca="1" si="317"/>
        <v>#N/A</v>
      </c>
      <c r="AR786" t="e">
        <f t="shared" ca="1" si="317"/>
        <v>#N/A</v>
      </c>
      <c r="AS786" t="e">
        <f t="shared" ca="1" si="317"/>
        <v>#N/A</v>
      </c>
      <c r="AU786">
        <f t="shared" ca="1" si="318"/>
        <v>0.10336512814750115</v>
      </c>
      <c r="AV786">
        <f t="shared" ca="1" si="318"/>
        <v>0.56895087795396981</v>
      </c>
      <c r="AW786" t="e">
        <f t="shared" ca="1" si="318"/>
        <v>#N/A</v>
      </c>
      <c r="AX786" t="e">
        <f t="shared" ca="1" si="318"/>
        <v>#N/A</v>
      </c>
      <c r="AY786" t="e">
        <f t="shared" ca="1" si="318"/>
        <v>#N/A</v>
      </c>
    </row>
    <row r="787" spans="2:51" x14ac:dyDescent="0.2">
      <c r="B787">
        <f xml:space="preserve"> (ROW()-ROW(Bézier_t)) / (ROWS(Bézier_t) - 1)</f>
        <v>0.3515625</v>
      </c>
      <c r="C787">
        <f t="shared" si="315"/>
        <v>0.41488087177276617</v>
      </c>
      <c r="D787">
        <f t="shared" si="315"/>
        <v>0.49063859936873577</v>
      </c>
      <c r="E787">
        <f t="shared" si="298"/>
        <v>-0.41488087177276617</v>
      </c>
      <c r="G787">
        <f t="shared" si="304"/>
        <v>5.852862347991857E-4</v>
      </c>
      <c r="H787">
        <f t="shared" si="305"/>
        <v>2.4048141735428304E-4</v>
      </c>
      <c r="J787">
        <f t="shared" si="299"/>
        <v>0.42819874803850716</v>
      </c>
      <c r="K787" t="b">
        <f t="shared" ca="1" si="316"/>
        <v>0</v>
      </c>
      <c r="P787">
        <f xml:space="preserve"> 1 + ROW() - ROW(Shading_Count)</f>
        <v>721</v>
      </c>
      <c r="Q787">
        <f t="shared" si="300"/>
        <v>361</v>
      </c>
      <c r="R787">
        <f t="shared" si="301"/>
        <v>0.30569578707218176</v>
      </c>
      <c r="S787">
        <f t="shared" si="302"/>
        <v>0.25908373117109196</v>
      </c>
      <c r="T787">
        <f t="shared" si="303"/>
        <v>-0.30569578707218176</v>
      </c>
      <c r="AO787">
        <f t="shared" ref="AO787:AS796" ca="1" si="319" xml:space="preserve"> Bézier_DistanceFromX + COS(INDEX(Bézier_DistanceStationary_Ang,AO$64)+(Bézier_t-0.5)*Circle_AngularWidth ) * INDEX(Bézier_DistanceStationary_Dist,AO$64)</f>
        <v>0.12954555448798011</v>
      </c>
      <c r="AP787">
        <f t="shared" ca="1" si="319"/>
        <v>0.43863129919094851</v>
      </c>
      <c r="AQ787" t="e">
        <f t="shared" ca="1" si="319"/>
        <v>#N/A</v>
      </c>
      <c r="AR787" t="e">
        <f t="shared" ca="1" si="319"/>
        <v>#N/A</v>
      </c>
      <c r="AS787" t="e">
        <f t="shared" ca="1" si="319"/>
        <v>#N/A</v>
      </c>
      <c r="AU787">
        <f t="shared" ref="AU787:AY796" ca="1" si="320" xml:space="preserve"> Bézier_DistanceFromY + SIN(INDEX(Bézier_DistanceStationary_Ang,AU$64)+(Bézier_t-0.5)*Circle_AngularWidth ) * INDEX(Bézier_DistanceStationary_Dist,AU$64)</f>
        <v>0.10349746135427973</v>
      </c>
      <c r="AV787">
        <f t="shared" ca="1" si="320"/>
        <v>0.56939954246015789</v>
      </c>
      <c r="AW787" t="e">
        <f t="shared" ca="1" si="320"/>
        <v>#N/A</v>
      </c>
      <c r="AX787" t="e">
        <f t="shared" ca="1" si="320"/>
        <v>#N/A</v>
      </c>
      <c r="AY787" t="e">
        <f t="shared" ca="1" si="320"/>
        <v>#N/A</v>
      </c>
    </row>
    <row r="788" spans="2:51" x14ac:dyDescent="0.2">
      <c r="B788">
        <f xml:space="preserve"> (ROW()-ROW(Bézier_t)) / (ROWS(Bézier_t) - 1)</f>
        <v>0.35205078125</v>
      </c>
      <c r="C788">
        <f t="shared" si="315"/>
        <v>0.41496047014952642</v>
      </c>
      <c r="D788">
        <f t="shared" si="315"/>
        <v>0.49121787060369948</v>
      </c>
      <c r="E788">
        <f t="shared" si="298"/>
        <v>-0.41496047014952642</v>
      </c>
      <c r="G788">
        <f t="shared" si="304"/>
        <v>5.8471451601550405E-4</v>
      </c>
      <c r="H788">
        <f t="shared" si="305"/>
        <v>2.4035160947963332E-4</v>
      </c>
      <c r="J788">
        <f t="shared" si="299"/>
        <v>0.428419559941493</v>
      </c>
      <c r="K788" t="b">
        <f t="shared" ca="1" si="316"/>
        <v>0</v>
      </c>
      <c r="P788">
        <f xml:space="preserve"> 1 + ROW() - ROW(Shading_Count)</f>
        <v>722</v>
      </c>
      <c r="Q788">
        <f t="shared" si="300"/>
        <v>1689</v>
      </c>
      <c r="R788">
        <f t="shared" si="301"/>
        <v>0.15068314969539642</v>
      </c>
      <c r="S788">
        <f t="shared" si="302"/>
        <v>0.76334369101549748</v>
      </c>
      <c r="T788">
        <f t="shared" si="303"/>
        <v>-0.15068314969539642</v>
      </c>
      <c r="AO788">
        <f t="shared" ca="1" si="319"/>
        <v>0.12983303521927197</v>
      </c>
      <c r="AP788">
        <f t="shared" ca="1" si="319"/>
        <v>0.43844216182016615</v>
      </c>
      <c r="AQ788" t="e">
        <f t="shared" ca="1" si="319"/>
        <v>#N/A</v>
      </c>
      <c r="AR788" t="e">
        <f t="shared" ca="1" si="319"/>
        <v>#N/A</v>
      </c>
      <c r="AS788" t="e">
        <f t="shared" ca="1" si="319"/>
        <v>#N/A</v>
      </c>
      <c r="AU788">
        <f t="shared" ca="1" si="320"/>
        <v>0.10363008862363837</v>
      </c>
      <c r="AV788">
        <f t="shared" ca="1" si="320"/>
        <v>0.5698480137788281</v>
      </c>
      <c r="AW788" t="e">
        <f t="shared" ca="1" si="320"/>
        <v>#N/A</v>
      </c>
      <c r="AX788" t="e">
        <f t="shared" ca="1" si="320"/>
        <v>#N/A</v>
      </c>
      <c r="AY788" t="e">
        <f t="shared" ca="1" si="320"/>
        <v>#N/A</v>
      </c>
    </row>
    <row r="789" spans="2:51" x14ac:dyDescent="0.2">
      <c r="B789">
        <f xml:space="preserve"> (ROW()-ROW(Bézier_t)) / (ROWS(Bézier_t) - 1)</f>
        <v>0.3525390625</v>
      </c>
      <c r="C789">
        <f t="shared" si="315"/>
        <v>0.4150389682967216</v>
      </c>
      <c r="D789">
        <f t="shared" si="315"/>
        <v>0.49179671642049189</v>
      </c>
      <c r="E789">
        <f t="shared" si="298"/>
        <v>-0.4150389682967216</v>
      </c>
      <c r="G789">
        <f t="shared" si="304"/>
        <v>5.8414419344126342E-4</v>
      </c>
      <c r="H789">
        <f t="shared" si="305"/>
        <v>2.4022085144232837E-4</v>
      </c>
      <c r="J789">
        <f t="shared" si="299"/>
        <v>0.4286398840770696</v>
      </c>
      <c r="K789" t="b">
        <f t="shared" ca="1" si="316"/>
        <v>0</v>
      </c>
      <c r="P789">
        <f xml:space="preserve"> 1 + ROW() - ROW(Shading_Count)</f>
        <v>723</v>
      </c>
      <c r="Q789">
        <f t="shared" si="300"/>
        <v>362</v>
      </c>
      <c r="R789">
        <f t="shared" si="301"/>
        <v>0.30624635830172342</v>
      </c>
      <c r="S789">
        <f t="shared" si="302"/>
        <v>0.25977781220881152</v>
      </c>
      <c r="T789">
        <f t="shared" si="303"/>
        <v>-0.30624635830172342</v>
      </c>
      <c r="AO789">
        <f t="shared" ca="1" si="319"/>
        <v>0.13012038016847202</v>
      </c>
      <c r="AP789">
        <f t="shared" ca="1" si="319"/>
        <v>0.43825256591744111</v>
      </c>
      <c r="AQ789" t="e">
        <f t="shared" ca="1" si="319"/>
        <v>#N/A</v>
      </c>
      <c r="AR789" t="e">
        <f t="shared" ca="1" si="319"/>
        <v>#N/A</v>
      </c>
      <c r="AS789" t="e">
        <f t="shared" ca="1" si="319"/>
        <v>#N/A</v>
      </c>
      <c r="AU789">
        <f t="shared" ca="1" si="320"/>
        <v>0.1037630098168727</v>
      </c>
      <c r="AV789">
        <f t="shared" ca="1" si="320"/>
        <v>0.57029629144095972</v>
      </c>
      <c r="AW789" t="e">
        <f t="shared" ca="1" si="320"/>
        <v>#N/A</v>
      </c>
      <c r="AX789" t="e">
        <f t="shared" ca="1" si="320"/>
        <v>#N/A</v>
      </c>
      <c r="AY789" t="e">
        <f t="shared" ca="1" si="320"/>
        <v>#N/A</v>
      </c>
    </row>
    <row r="790" spans="2:51" x14ac:dyDescent="0.2">
      <c r="B790">
        <f xml:space="preserve"> (ROW()-ROW(Bézier_t)) / (ROWS(Bézier_t) - 1)</f>
        <v>0.35302734375</v>
      </c>
      <c r="C790">
        <f t="shared" si="315"/>
        <v>0.41511636736686347</v>
      </c>
      <c r="D790">
        <f t="shared" si="315"/>
        <v>0.49237513622907375</v>
      </c>
      <c r="E790">
        <f t="shared" si="298"/>
        <v>-0.41511636736686347</v>
      </c>
      <c r="G790">
        <f t="shared" si="304"/>
        <v>5.8357526594151276E-4</v>
      </c>
      <c r="H790">
        <f t="shared" si="305"/>
        <v>2.4008914517387232E-4</v>
      </c>
      <c r="J790">
        <f t="shared" si="299"/>
        <v>0.42885971983764465</v>
      </c>
      <c r="K790" t="b">
        <f t="shared" ca="1" si="316"/>
        <v>0</v>
      </c>
      <c r="P790">
        <f xml:space="preserve"> 1 + ROW() - ROW(Shading_Count)</f>
        <v>724</v>
      </c>
      <c r="Q790">
        <f t="shared" si="300"/>
        <v>1688</v>
      </c>
      <c r="R790">
        <f t="shared" si="301"/>
        <v>0.15112918004742831</v>
      </c>
      <c r="S790">
        <f t="shared" si="302"/>
        <v>0.76345138339156693</v>
      </c>
      <c r="T790">
        <f t="shared" si="303"/>
        <v>-0.15112918004742831</v>
      </c>
      <c r="AO790">
        <f t="shared" ca="1" si="319"/>
        <v>0.13040758903506888</v>
      </c>
      <c r="AP790">
        <f t="shared" ca="1" si="319"/>
        <v>0.43806251168105675</v>
      </c>
      <c r="AQ790" t="e">
        <f t="shared" ca="1" si="319"/>
        <v>#N/A</v>
      </c>
      <c r="AR790" t="e">
        <f t="shared" ca="1" si="319"/>
        <v>#N/A</v>
      </c>
      <c r="AS790" t="e">
        <f t="shared" ca="1" si="319"/>
        <v>#N/A</v>
      </c>
      <c r="AU790">
        <f t="shared" ca="1" si="320"/>
        <v>0.1038962247949709</v>
      </c>
      <c r="AV790">
        <f t="shared" ca="1" si="320"/>
        <v>0.57074437497773445</v>
      </c>
      <c r="AW790" t="e">
        <f t="shared" ca="1" si="320"/>
        <v>#N/A</v>
      </c>
      <c r="AX790" t="e">
        <f t="shared" ca="1" si="320"/>
        <v>#N/A</v>
      </c>
      <c r="AY790" t="e">
        <f t="shared" ca="1" si="320"/>
        <v>#N/A</v>
      </c>
    </row>
    <row r="791" spans="2:51" x14ac:dyDescent="0.2">
      <c r="B791">
        <f xml:space="preserve"> (ROW()-ROW(Bézier_t)) / (ROWS(Bézier_t) - 1)</f>
        <v>0.353515625</v>
      </c>
      <c r="C791">
        <f t="shared" ref="C791:D810" si="321" xml:space="preserve"> ((a_*Bézier_t+b_)*Bézier_t+c_)*Bézier_t+Control0</f>
        <v>0.41519266851246361</v>
      </c>
      <c r="D791">
        <f t="shared" si="321"/>
        <v>0.49295312943940617</v>
      </c>
      <c r="E791">
        <f t="shared" si="298"/>
        <v>-0.41519266851246361</v>
      </c>
      <c r="G791">
        <f t="shared" si="304"/>
        <v>5.8300773237605354E-4</v>
      </c>
      <c r="H791">
        <f t="shared" si="305"/>
        <v>2.3995649260795312E-4</v>
      </c>
      <c r="J791">
        <f t="shared" si="299"/>
        <v>0.42907906662257411</v>
      </c>
      <c r="K791" t="b">
        <f t="shared" ca="1" si="316"/>
        <v>0</v>
      </c>
      <c r="P791">
        <f xml:space="preserve"> 1 + ROW() - ROW(Shading_Count)</f>
        <v>725</v>
      </c>
      <c r="Q791">
        <f t="shared" si="300"/>
        <v>363</v>
      </c>
      <c r="R791">
        <f t="shared" si="301"/>
        <v>0.30679541439749303</v>
      </c>
      <c r="S791">
        <f t="shared" si="302"/>
        <v>0.26047168024242578</v>
      </c>
      <c r="T791">
        <f t="shared" si="303"/>
        <v>-0.30679541439749303</v>
      </c>
      <c r="AO791">
        <f t="shared" ca="1" si="319"/>
        <v>0.13069466151869374</v>
      </c>
      <c r="AP791">
        <f t="shared" ca="1" si="319"/>
        <v>0.43787199930977577</v>
      </c>
      <c r="AQ791" t="e">
        <f t="shared" ca="1" si="319"/>
        <v>#N/A</v>
      </c>
      <c r="AR791" t="e">
        <f t="shared" ca="1" si="319"/>
        <v>#N/A</v>
      </c>
      <c r="AS791" t="e">
        <f t="shared" ca="1" si="319"/>
        <v>#N/A</v>
      </c>
      <c r="AU791">
        <f t="shared" ca="1" si="320"/>
        <v>0.10402973341861421</v>
      </c>
      <c r="AV791">
        <f t="shared" ca="1" si="320"/>
        <v>0.57119226392053746</v>
      </c>
      <c r="AW791" t="e">
        <f t="shared" ca="1" si="320"/>
        <v>#N/A</v>
      </c>
      <c r="AX791" t="e">
        <f t="shared" ca="1" si="320"/>
        <v>#N/A</v>
      </c>
      <c r="AY791" t="e">
        <f t="shared" ca="1" si="320"/>
        <v>#N/A</v>
      </c>
    </row>
    <row r="792" spans="2:51" x14ac:dyDescent="0.2">
      <c r="B792">
        <f xml:space="preserve"> (ROW()-ROW(Bézier_t)) / (ROWS(Bézier_t) - 1)</f>
        <v>0.35400390625</v>
      </c>
      <c r="C792">
        <f t="shared" si="321"/>
        <v>0.41526787288603378</v>
      </c>
      <c r="D792">
        <f t="shared" si="321"/>
        <v>0.49353069546145001</v>
      </c>
      <c r="E792">
        <f t="shared" si="298"/>
        <v>-0.41526787288603378</v>
      </c>
      <c r="G792">
        <f t="shared" si="304"/>
        <v>5.8244159159835749E-4</v>
      </c>
      <c r="H792">
        <f t="shared" si="305"/>
        <v>2.3982289567995213E-4</v>
      </c>
      <c r="J792">
        <f t="shared" si="299"/>
        <v>0.42929792383811427</v>
      </c>
      <c r="K792" t="b">
        <f t="shared" ca="1" si="316"/>
        <v>0</v>
      </c>
      <c r="P792">
        <f xml:space="preserve"> 1 + ROW() - ROW(Shading_Count)</f>
        <v>726</v>
      </c>
      <c r="Q792">
        <f t="shared" si="300"/>
        <v>1687</v>
      </c>
      <c r="R792">
        <f t="shared" si="301"/>
        <v>0.15157522349618369</v>
      </c>
      <c r="S792">
        <f t="shared" si="302"/>
        <v>0.76355808037172102</v>
      </c>
      <c r="T792">
        <f t="shared" si="303"/>
        <v>-0.15157522349618369</v>
      </c>
      <c r="AO792">
        <f t="shared" ca="1" si="319"/>
        <v>0.13098159731911996</v>
      </c>
      <c r="AP792">
        <f t="shared" ca="1" si="319"/>
        <v>0.43768102900283989</v>
      </c>
      <c r="AQ792" t="e">
        <f t="shared" ca="1" si="319"/>
        <v>#N/A</v>
      </c>
      <c r="AR792" t="e">
        <f t="shared" ca="1" si="319"/>
        <v>#N/A</v>
      </c>
      <c r="AS792" t="e">
        <f t="shared" ca="1" si="319"/>
        <v>#N/A</v>
      </c>
      <c r="AU792">
        <f t="shared" ca="1" si="320"/>
        <v>0.10416353554817631</v>
      </c>
      <c r="AV792">
        <f t="shared" ca="1" si="320"/>
        <v>0.571639957800957</v>
      </c>
      <c r="AW792" t="e">
        <f t="shared" ca="1" si="320"/>
        <v>#N/A</v>
      </c>
      <c r="AX792" t="e">
        <f t="shared" ca="1" si="320"/>
        <v>#N/A</v>
      </c>
      <c r="AY792" t="e">
        <f t="shared" ca="1" si="320"/>
        <v>#N/A</v>
      </c>
    </row>
    <row r="793" spans="2:51" x14ac:dyDescent="0.2">
      <c r="B793">
        <f xml:space="preserve"> (ROW()-ROW(Bézier_t)) / (ROWS(Bézier_t) - 1)</f>
        <v>0.3544921875</v>
      </c>
      <c r="C793">
        <f t="shared" si="321"/>
        <v>0.41534198164008562</v>
      </c>
      <c r="D793">
        <f t="shared" si="321"/>
        <v>0.49410783370516603</v>
      </c>
      <c r="E793">
        <f t="shared" si="298"/>
        <v>-0.41534198164008562</v>
      </c>
      <c r="G793">
        <f t="shared" si="304"/>
        <v>5.8187684245614472E-4</v>
      </c>
      <c r="H793">
        <f t="shared" si="305"/>
        <v>2.3968835632721353E-4</v>
      </c>
      <c r="J793">
        <f t="shared" si="299"/>
        <v>0.42951629089737325</v>
      </c>
      <c r="K793" t="b">
        <f t="shared" ca="1" si="316"/>
        <v>0</v>
      </c>
      <c r="P793">
        <f xml:space="preserve"> 1 + ROW() - ROW(Shading_Count)</f>
        <v>727</v>
      </c>
      <c r="Q793">
        <f t="shared" si="300"/>
        <v>364</v>
      </c>
      <c r="R793">
        <f t="shared" si="301"/>
        <v>0.30734295651200233</v>
      </c>
      <c r="S793">
        <f t="shared" si="302"/>
        <v>0.26116533468189579</v>
      </c>
      <c r="T793">
        <f t="shared" si="303"/>
        <v>-0.30734295651200233</v>
      </c>
      <c r="AO793">
        <f t="shared" ca="1" si="319"/>
        <v>0.13126839613626429</v>
      </c>
      <c r="AP793">
        <f t="shared" ca="1" si="319"/>
        <v>0.43748960095996992</v>
      </c>
      <c r="AQ793" t="e">
        <f t="shared" ca="1" si="319"/>
        <v>#N/A</v>
      </c>
      <c r="AR793" t="e">
        <f t="shared" ca="1" si="319"/>
        <v>#N/A</v>
      </c>
      <c r="AS793" t="e">
        <f t="shared" ca="1" si="319"/>
        <v>#N/A</v>
      </c>
      <c r="AU793">
        <f t="shared" ca="1" si="320"/>
        <v>0.10429763104372419</v>
      </c>
      <c r="AV793">
        <f t="shared" ca="1" si="320"/>
        <v>0.57208745615078549</v>
      </c>
      <c r="AW793" t="e">
        <f t="shared" ca="1" si="320"/>
        <v>#N/A</v>
      </c>
      <c r="AX793" t="e">
        <f t="shared" ca="1" si="320"/>
        <v>#N/A</v>
      </c>
      <c r="AY793" t="e">
        <f t="shared" ca="1" si="320"/>
        <v>#N/A</v>
      </c>
    </row>
    <row r="794" spans="2:51" x14ac:dyDescent="0.2">
      <c r="B794">
        <f xml:space="preserve"> (ROW()-ROW(Bézier_t)) / (ROWS(Bézier_t) - 1)</f>
        <v>0.35498046875</v>
      </c>
      <c r="C794">
        <f t="shared" si="321"/>
        <v>0.41541499592713083</v>
      </c>
      <c r="D794">
        <f t="shared" si="321"/>
        <v>0.49468454358051545</v>
      </c>
      <c r="E794">
        <f t="shared" si="298"/>
        <v>-0.41541499592713083</v>
      </c>
      <c r="G794">
        <f t="shared" si="304"/>
        <v>5.8131348379188185E-4</v>
      </c>
      <c r="H794">
        <f t="shared" si="305"/>
        <v>2.395528764892221E-4</v>
      </c>
      <c r="J794">
        <f t="shared" si="299"/>
        <v>0.42973416722026392</v>
      </c>
      <c r="K794" t="b">
        <f t="shared" ca="1" si="316"/>
        <v>0</v>
      </c>
      <c r="P794">
        <f xml:space="preserve"> 1 + ROW() - ROW(Shading_Count)</f>
        <v>728</v>
      </c>
      <c r="Q794">
        <f t="shared" si="300"/>
        <v>1686</v>
      </c>
      <c r="R794">
        <f t="shared" si="301"/>
        <v>0.15202127888915121</v>
      </c>
      <c r="S794">
        <f t="shared" si="302"/>
        <v>0.76366378254599854</v>
      </c>
      <c r="T794">
        <f t="shared" si="303"/>
        <v>-0.15202127888915121</v>
      </c>
      <c r="AO794">
        <f t="shared" ca="1" si="319"/>
        <v>0.13155505767018649</v>
      </c>
      <c r="AP794">
        <f t="shared" ca="1" si="319"/>
        <v>0.4372977153813653</v>
      </c>
      <c r="AQ794" t="e">
        <f t="shared" ca="1" si="319"/>
        <v>#N/A</v>
      </c>
      <c r="AR794" t="e">
        <f t="shared" ca="1" si="319"/>
        <v>#N/A</v>
      </c>
      <c r="AS794" t="e">
        <f t="shared" ca="1" si="319"/>
        <v>#N/A</v>
      </c>
      <c r="AU794">
        <f t="shared" ca="1" si="320"/>
        <v>0.10443201976501798</v>
      </c>
      <c r="AV794">
        <f t="shared" ca="1" si="320"/>
        <v>0.57253475850201985</v>
      </c>
      <c r="AW794" t="e">
        <f t="shared" ca="1" si="320"/>
        <v>#N/A</v>
      </c>
      <c r="AX794" t="e">
        <f t="shared" ca="1" si="320"/>
        <v>#N/A</v>
      </c>
      <c r="AY794" t="e">
        <f t="shared" ca="1" si="320"/>
        <v>#N/A</v>
      </c>
    </row>
    <row r="795" spans="2:51" x14ac:dyDescent="0.2">
      <c r="B795">
        <f xml:space="preserve"> (ROW()-ROW(Bézier_t)) / (ROWS(Bézier_t) - 1)</f>
        <v>0.35546875</v>
      </c>
      <c r="C795">
        <f t="shared" si="321"/>
        <v>0.41548691689968115</v>
      </c>
      <c r="D795">
        <f t="shared" si="321"/>
        <v>0.49526082449745901</v>
      </c>
      <c r="E795">
        <f t="shared" ref="E795:E858" si="322" xml:space="preserve"> -Bézier_X</f>
        <v>-0.41548691689968115</v>
      </c>
      <c r="G795">
        <f t="shared" si="304"/>
        <v>5.8075151444132776E-4</v>
      </c>
      <c r="H795">
        <f t="shared" si="305"/>
        <v>2.3941645810699711E-4</v>
      </c>
      <c r="J795">
        <f t="shared" ref="J795:J858" si="323" xml:space="preserve"> SQRT( (Bézier_X-Bézier_DistanceFromX)^2 + (Bézier_Y-Bézier_DistanceFromY)^2 )</f>
        <v>0.42995155223345616</v>
      </c>
      <c r="K795" t="b">
        <f t="shared" ca="1" si="316"/>
        <v>0</v>
      </c>
      <c r="P795">
        <f xml:space="preserve"> 1 + ROW() - ROW(Shading_Count)</f>
        <v>729</v>
      </c>
      <c r="Q795">
        <f t="shared" ref="Q795:Q858" si="324" xml:space="preserve"> IF(MOD(Shading_Count,2)=1, (Shading_Count+1)/2, ROWS(Bézier_t)+1-Shading_Count/2)</f>
        <v>365</v>
      </c>
      <c r="R795">
        <f t="shared" ref="R795:R858" si="325" xml:space="preserve"> INDEX(Bézier_X, Shading_Bezier_Row )</f>
        <v>0.30788898579776292</v>
      </c>
      <c r="S795">
        <f t="shared" ref="S795:S858" si="326" xml:space="preserve"> INDEX(Bézier_Y, Shading_Bezier_Row )</f>
        <v>0.2618587749371824</v>
      </c>
      <c r="T795">
        <f t="shared" ref="T795:T858" si="327" xml:space="preserve"> -Shading_X</f>
        <v>-0.30788898579776292</v>
      </c>
      <c r="AO795">
        <f t="shared" ca="1" si="319"/>
        <v>0.13184158162108997</v>
      </c>
      <c r="AP795">
        <f t="shared" ca="1" si="319"/>
        <v>0.43710537246770392</v>
      </c>
      <c r="AQ795" t="e">
        <f t="shared" ca="1" si="319"/>
        <v>#N/A</v>
      </c>
      <c r="AR795" t="e">
        <f t="shared" ca="1" si="319"/>
        <v>#N/A</v>
      </c>
      <c r="AS795" t="e">
        <f t="shared" ca="1" si="319"/>
        <v>#N/A</v>
      </c>
      <c r="AU795">
        <f t="shared" ca="1" si="320"/>
        <v>0.10456670157151121</v>
      </c>
      <c r="AV795">
        <f t="shared" ca="1" si="320"/>
        <v>0.57298186438686205</v>
      </c>
      <c r="AW795" t="e">
        <f t="shared" ca="1" si="320"/>
        <v>#N/A</v>
      </c>
      <c r="AX795" t="e">
        <f t="shared" ca="1" si="320"/>
        <v>#N/A</v>
      </c>
      <c r="AY795" t="e">
        <f t="shared" ca="1" si="320"/>
        <v>#N/A</v>
      </c>
    </row>
    <row r="796" spans="2:51" x14ac:dyDescent="0.2">
      <c r="B796">
        <f xml:space="preserve"> (ROW()-ROW(Bézier_t)) / (ROWS(Bézier_t) - 1)</f>
        <v>0.35595703125</v>
      </c>
      <c r="C796">
        <f t="shared" si="321"/>
        <v>0.41555774571024817</v>
      </c>
      <c r="D796">
        <f t="shared" si="321"/>
        <v>0.49583667586595764</v>
      </c>
      <c r="E796">
        <f t="shared" si="322"/>
        <v>-0.41555774571024817</v>
      </c>
      <c r="G796">
        <f t="shared" si="304"/>
        <v>5.8019093323499293E-4</v>
      </c>
      <c r="H796">
        <f t="shared" si="305"/>
        <v>2.3927910312370774E-4</v>
      </c>
      <c r="J796">
        <f t="shared" si="323"/>
        <v>0.43016844537032956</v>
      </c>
      <c r="K796" t="b">
        <f t="shared" ca="1" si="316"/>
        <v>0</v>
      </c>
      <c r="P796">
        <f xml:space="preserve"> 1 + ROW() - ROW(Shading_Count)</f>
        <v>730</v>
      </c>
      <c r="Q796">
        <f t="shared" si="324"/>
        <v>1685</v>
      </c>
      <c r="R796">
        <f t="shared" si="325"/>
        <v>0.15246734507381923</v>
      </c>
      <c r="S796">
        <f t="shared" si="326"/>
        <v>0.76376849050443874</v>
      </c>
      <c r="T796">
        <f t="shared" si="327"/>
        <v>-0.15246734507381923</v>
      </c>
      <c r="AO796">
        <f t="shared" ca="1" si="319"/>
        <v>0.132127967689322</v>
      </c>
      <c r="AP796">
        <f t="shared" ca="1" si="319"/>
        <v>0.43691257242014203</v>
      </c>
      <c r="AQ796" t="e">
        <f t="shared" ca="1" si="319"/>
        <v>#N/A</v>
      </c>
      <c r="AR796" t="e">
        <f t="shared" ca="1" si="319"/>
        <v>#N/A</v>
      </c>
      <c r="AS796" t="e">
        <f t="shared" ca="1" si="319"/>
        <v>#N/A</v>
      </c>
      <c r="AU796">
        <f t="shared" ca="1" si="320"/>
        <v>0.10470167632235083</v>
      </c>
      <c r="AV796">
        <f t="shared" ca="1" si="320"/>
        <v>0.57342877333771936</v>
      </c>
      <c r="AW796" t="e">
        <f t="shared" ca="1" si="320"/>
        <v>#N/A</v>
      </c>
      <c r="AX796" t="e">
        <f t="shared" ca="1" si="320"/>
        <v>#N/A</v>
      </c>
      <c r="AY796" t="e">
        <f t="shared" ca="1" si="320"/>
        <v>#N/A</v>
      </c>
    </row>
    <row r="797" spans="2:51" x14ac:dyDescent="0.2">
      <c r="B797">
        <f xml:space="preserve"> (ROW()-ROW(Bézier_t)) / (ROWS(Bézier_t) - 1)</f>
        <v>0.3564453125</v>
      </c>
      <c r="C797">
        <f t="shared" si="321"/>
        <v>0.41562748351134365</v>
      </c>
      <c r="D797">
        <f t="shared" si="321"/>
        <v>0.49641209709597234</v>
      </c>
      <c r="E797">
        <f t="shared" si="322"/>
        <v>-0.41562748351134365</v>
      </c>
      <c r="G797">
        <f t="shared" ref="G797:G860" si="328" xml:space="preserve"> SQRT( ($C797-$C796)^2 + ($D797-$D796)^2 )</f>
        <v>5.7963173899749205E-4</v>
      </c>
      <c r="H797">
        <f t="shared" ref="H797:H860" si="329" xml:space="preserve"> AVERAGE($C797,$C796) * ($D797-$D796)</f>
        <v>2.3914081348436702E-4</v>
      </c>
      <c r="J797">
        <f t="shared" si="323"/>
        <v>0.43038484607092731</v>
      </c>
      <c r="K797" t="b">
        <f t="shared" ca="1" si="316"/>
        <v>0</v>
      </c>
      <c r="P797">
        <f xml:space="preserve"> 1 + ROW() - ROW(Shading_Count)</f>
        <v>731</v>
      </c>
      <c r="Q797">
        <f t="shared" si="324"/>
        <v>366</v>
      </c>
      <c r="R797">
        <f t="shared" si="325"/>
        <v>0.30843350340728654</v>
      </c>
      <c r="S797">
        <f t="shared" si="326"/>
        <v>0.26255200041824656</v>
      </c>
      <c r="T797">
        <f t="shared" si="327"/>
        <v>-0.30843350340728654</v>
      </c>
      <c r="AO797">
        <f t="shared" ref="AO797:AS806" ca="1" si="330" xml:space="preserve"> Bézier_DistanceFromX + COS(INDEX(Bézier_DistanceStationary_Ang,AO$64)+(Bézier_t-0.5)*Circle_AngularWidth ) * INDEX(Bézier_DistanceStationary_Dist,AO$64)</f>
        <v>0.132414215575374</v>
      </c>
      <c r="AP797">
        <f t="shared" ca="1" si="330"/>
        <v>0.43671931544031389</v>
      </c>
      <c r="AQ797" t="e">
        <f t="shared" ca="1" si="330"/>
        <v>#N/A</v>
      </c>
      <c r="AR797" t="e">
        <f t="shared" ca="1" si="330"/>
        <v>#N/A</v>
      </c>
      <c r="AS797" t="e">
        <f t="shared" ca="1" si="330"/>
        <v>#N/A</v>
      </c>
      <c r="AU797">
        <f t="shared" ref="AU797:AY806" ca="1" si="331" xml:space="preserve"> Bézier_DistanceFromY + SIN(INDEX(Bézier_DistanceStationary_Ang,AU$64)+(Bézier_t-0.5)*Circle_AngularWidth ) * INDEX(Bézier_DistanceStationary_Dist,AU$64)</f>
        <v>0.10483694387637743</v>
      </c>
      <c r="AV797">
        <f t="shared" ca="1" si="331"/>
        <v>0.57387548488720508</v>
      </c>
      <c r="AW797" t="e">
        <f t="shared" ca="1" si="331"/>
        <v>#N/A</v>
      </c>
      <c r="AX797" t="e">
        <f t="shared" ca="1" si="331"/>
        <v>#N/A</v>
      </c>
      <c r="AY797" t="e">
        <f t="shared" ca="1" si="331"/>
        <v>#N/A</v>
      </c>
    </row>
    <row r="798" spans="2:51" x14ac:dyDescent="0.2">
      <c r="B798">
        <f xml:space="preserve"> (ROW()-ROW(Bézier_t)) / (ROWS(Bézier_t) - 1)</f>
        <v>0.35693359375</v>
      </c>
      <c r="C798">
        <f t="shared" si="321"/>
        <v>0.41569613145547923</v>
      </c>
      <c r="D798">
        <f t="shared" si="321"/>
        <v>0.49698708759746402</v>
      </c>
      <c r="E798">
        <f t="shared" si="322"/>
        <v>-0.41569613145547923</v>
      </c>
      <c r="G798">
        <f t="shared" si="328"/>
        <v>5.7907393054746834E-4</v>
      </c>
      <c r="H798">
        <f t="shared" si="329"/>
        <v>2.3900159113582445E-4</v>
      </c>
      <c r="J798">
        <f t="shared" si="323"/>
        <v>0.43060075378190904</v>
      </c>
      <c r="K798" t="b">
        <f t="shared" ca="1" si="316"/>
        <v>0</v>
      </c>
      <c r="P798">
        <f xml:space="preserve"> 1 + ROW() - ROW(Shading_Count)</f>
        <v>732</v>
      </c>
      <c r="Q798">
        <f t="shared" si="324"/>
        <v>1684</v>
      </c>
      <c r="R798">
        <f t="shared" si="325"/>
        <v>0.15291342089767568</v>
      </c>
      <c r="S798">
        <f t="shared" si="326"/>
        <v>0.76387220483708063</v>
      </c>
      <c r="T798">
        <f t="shared" si="327"/>
        <v>-0.15291342089767568</v>
      </c>
      <c r="AO798">
        <f t="shared" ca="1" si="330"/>
        <v>0.13270032497988213</v>
      </c>
      <c r="AP798">
        <f t="shared" ca="1" si="330"/>
        <v>0.43652560173033172</v>
      </c>
      <c r="AQ798" t="e">
        <f t="shared" ca="1" si="330"/>
        <v>#N/A</v>
      </c>
      <c r="AR798" t="e">
        <f t="shared" ca="1" si="330"/>
        <v>#N/A</v>
      </c>
      <c r="AS798" t="e">
        <f t="shared" ca="1" si="330"/>
        <v>#N/A</v>
      </c>
      <c r="AU798">
        <f t="shared" ca="1" si="331"/>
        <v>0.10497250409212538</v>
      </c>
      <c r="AV798">
        <f t="shared" ca="1" si="331"/>
        <v>0.57432199856813904</v>
      </c>
      <c r="AW798" t="e">
        <f t="shared" ca="1" si="331"/>
        <v>#N/A</v>
      </c>
      <c r="AX798" t="e">
        <f t="shared" ca="1" si="331"/>
        <v>#N/A</v>
      </c>
      <c r="AY798" t="e">
        <f t="shared" ca="1" si="331"/>
        <v>#N/A</v>
      </c>
    </row>
    <row r="799" spans="2:51" x14ac:dyDescent="0.2">
      <c r="B799">
        <f xml:space="preserve"> (ROW()-ROW(Bézier_t)) / (ROWS(Bézier_t) - 1)</f>
        <v>0.357421875</v>
      </c>
      <c r="C799">
        <f t="shared" si="321"/>
        <v>0.41576369069516661</v>
      </c>
      <c r="D799">
        <f t="shared" si="321"/>
        <v>0.49756164678039361</v>
      </c>
      <c r="E799">
        <f t="shared" si="322"/>
        <v>-0.41576369069516661</v>
      </c>
      <c r="G799">
        <f t="shared" si="328"/>
        <v>5.7851750669781366E-4</v>
      </c>
      <c r="H799">
        <f t="shared" si="329"/>
        <v>2.3886143802682883E-4</v>
      </c>
      <c r="J799">
        <f t="shared" si="323"/>
        <v>0.43081616795650496</v>
      </c>
      <c r="K799" t="b">
        <f t="shared" ca="1" si="316"/>
        <v>0</v>
      </c>
      <c r="P799">
        <f xml:space="preserve"> 1 + ROW() - ROW(Shading_Count)</f>
        <v>733</v>
      </c>
      <c r="Q799">
        <f t="shared" si="324"/>
        <v>367</v>
      </c>
      <c r="R799">
        <f t="shared" si="325"/>
        <v>0.30897651049308483</v>
      </c>
      <c r="S799">
        <f t="shared" si="326"/>
        <v>0.26324501053504917</v>
      </c>
      <c r="T799">
        <f t="shared" si="327"/>
        <v>-0.30897651049308483</v>
      </c>
      <c r="AO799">
        <f t="shared" ca="1" si="330"/>
        <v>0.13298629560362712</v>
      </c>
      <c r="AP799">
        <f t="shared" ca="1" si="330"/>
        <v>0.43633143149278536</v>
      </c>
      <c r="AQ799" t="e">
        <f t="shared" ca="1" si="330"/>
        <v>#N/A</v>
      </c>
      <c r="AR799" t="e">
        <f t="shared" ca="1" si="330"/>
        <v>#N/A</v>
      </c>
      <c r="AS799" t="e">
        <f t="shared" ca="1" si="330"/>
        <v>#N/A</v>
      </c>
      <c r="AU799">
        <f t="shared" ca="1" si="331"/>
        <v>0.10510835682782299</v>
      </c>
      <c r="AV799">
        <f t="shared" ca="1" si="331"/>
        <v>0.57476831391354799</v>
      </c>
      <c r="AW799" t="e">
        <f t="shared" ca="1" si="331"/>
        <v>#N/A</v>
      </c>
      <c r="AX799" t="e">
        <f t="shared" ca="1" si="331"/>
        <v>#N/A</v>
      </c>
      <c r="AY799" t="e">
        <f t="shared" ca="1" si="331"/>
        <v>#N/A</v>
      </c>
    </row>
    <row r="800" spans="2:51" x14ac:dyDescent="0.2">
      <c r="B800">
        <f xml:space="preserve"> (ROW()-ROW(Bézier_t)) / (ROWS(Bézier_t) - 1)</f>
        <v>0.35791015625</v>
      </c>
      <c r="C800">
        <f t="shared" si="321"/>
        <v>0.41583016238291753</v>
      </c>
      <c r="D800">
        <f t="shared" si="321"/>
        <v>0.49813577405472198</v>
      </c>
      <c r="E800">
        <f t="shared" si="322"/>
        <v>-0.41583016238291753</v>
      </c>
      <c r="G800">
        <f t="shared" si="328"/>
        <v>5.7796246625553755E-4</v>
      </c>
      <c r="H800">
        <f t="shared" si="329"/>
        <v>2.3872035610797505E-4</v>
      </c>
      <c r="J800">
        <f t="shared" si="323"/>
        <v>0.43103108805446977</v>
      </c>
      <c r="K800" t="b">
        <f t="shared" ca="1" si="316"/>
        <v>0</v>
      </c>
      <c r="P800">
        <f xml:space="preserve"> 1 + ROW() - ROW(Shading_Count)</f>
        <v>734</v>
      </c>
      <c r="Q800">
        <f t="shared" si="324"/>
        <v>1683</v>
      </c>
      <c r="R800">
        <f t="shared" si="325"/>
        <v>0.15335950520820923</v>
      </c>
      <c r="S800">
        <f t="shared" si="326"/>
        <v>0.76397492613396312</v>
      </c>
      <c r="T800">
        <f t="shared" si="327"/>
        <v>-0.15335950520820923</v>
      </c>
      <c r="AO800">
        <f t="shared" ca="1" si="330"/>
        <v>0.13327212714753495</v>
      </c>
      <c r="AP800">
        <f t="shared" ca="1" si="330"/>
        <v>0.43613680493074208</v>
      </c>
      <c r="AQ800" t="e">
        <f t="shared" ca="1" si="330"/>
        <v>#N/A</v>
      </c>
      <c r="AR800" t="e">
        <f t="shared" ca="1" si="330"/>
        <v>#N/A</v>
      </c>
      <c r="AS800" t="e">
        <f t="shared" ca="1" si="330"/>
        <v>#N/A</v>
      </c>
      <c r="AU800">
        <f t="shared" ca="1" si="331"/>
        <v>0.10524450194139262</v>
      </c>
      <c r="AV800">
        <f t="shared" ca="1" si="331"/>
        <v>0.57521443045666576</v>
      </c>
      <c r="AW800" t="e">
        <f t="shared" ca="1" si="331"/>
        <v>#N/A</v>
      </c>
      <c r="AX800" t="e">
        <f t="shared" ca="1" si="331"/>
        <v>#N/A</v>
      </c>
      <c r="AY800" t="e">
        <f t="shared" ca="1" si="331"/>
        <v>#N/A</v>
      </c>
    </row>
    <row r="801" spans="2:51" x14ac:dyDescent="0.2">
      <c r="B801">
        <f xml:space="preserve"> (ROW()-ROW(Bézier_t)) / (ROWS(Bézier_t) - 1)</f>
        <v>0.3583984375</v>
      </c>
      <c r="C801">
        <f t="shared" si="321"/>
        <v>0.41589554767124359</v>
      </c>
      <c r="D801">
        <f t="shared" si="321"/>
        <v>0.49870946883041017</v>
      </c>
      <c r="E801">
        <f t="shared" si="322"/>
        <v>-0.41589554767124359</v>
      </c>
      <c r="G801">
        <f t="shared" si="328"/>
        <v>5.7740880802201904E-4</v>
      </c>
      <c r="H801">
        <f t="shared" si="329"/>
        <v>2.3857834733181284E-4</v>
      </c>
      <c r="J801">
        <f t="shared" si="323"/>
        <v>0.431245513542037</v>
      </c>
      <c r="K801" t="b">
        <f t="shared" ca="1" si="316"/>
        <v>0</v>
      </c>
      <c r="P801">
        <f xml:space="preserve"> 1 + ROW() - ROW(Shading_Count)</f>
        <v>735</v>
      </c>
      <c r="Q801">
        <f t="shared" si="324"/>
        <v>368</v>
      </c>
      <c r="R801">
        <f t="shared" si="325"/>
        <v>0.3095180082076695</v>
      </c>
      <c r="S801">
        <f t="shared" si="326"/>
        <v>0.26393780469755129</v>
      </c>
      <c r="T801">
        <f t="shared" si="327"/>
        <v>-0.3095180082076695</v>
      </c>
      <c r="AO801">
        <f t="shared" ca="1" si="330"/>
        <v>0.13355781931267705</v>
      </c>
      <c r="AP801">
        <f t="shared" ca="1" si="330"/>
        <v>0.4359417222477463</v>
      </c>
      <c r="AQ801" t="e">
        <f t="shared" ca="1" si="330"/>
        <v>#N/A</v>
      </c>
      <c r="AR801" t="e">
        <f t="shared" ca="1" si="330"/>
        <v>#N/A</v>
      </c>
      <c r="AS801" t="e">
        <f t="shared" ca="1" si="330"/>
        <v>#N/A</v>
      </c>
      <c r="AU801">
        <f t="shared" ca="1" si="331"/>
        <v>0.10538093929045089</v>
      </c>
      <c r="AV801">
        <f t="shared" ca="1" si="331"/>
        <v>0.57566034773093477</v>
      </c>
      <c r="AW801" t="e">
        <f t="shared" ca="1" si="331"/>
        <v>#N/A</v>
      </c>
      <c r="AX801" t="e">
        <f t="shared" ca="1" si="331"/>
        <v>#N/A</v>
      </c>
      <c r="AY801" t="e">
        <f t="shared" ca="1" si="331"/>
        <v>#N/A</v>
      </c>
    </row>
    <row r="802" spans="2:51" x14ac:dyDescent="0.2">
      <c r="B802">
        <f xml:space="preserve"> (ROW()-ROW(Bézier_t)) / (ROWS(Bézier_t) - 1)</f>
        <v>0.35888671875</v>
      </c>
      <c r="C802">
        <f t="shared" si="321"/>
        <v>0.41595984771265654</v>
      </c>
      <c r="D802">
        <f t="shared" si="321"/>
        <v>0.49928273051741895</v>
      </c>
      <c r="E802">
        <f t="shared" si="322"/>
        <v>-0.41595984771265654</v>
      </c>
      <c r="G802">
        <f t="shared" si="328"/>
        <v>5.7685653079240856E-4</v>
      </c>
      <c r="H802">
        <f t="shared" si="329"/>
        <v>2.3843541365256297E-4</v>
      </c>
      <c r="J802">
        <f t="shared" si="323"/>
        <v>0.43145944389187374</v>
      </c>
      <c r="K802" t="b">
        <f t="shared" ca="1" si="316"/>
        <v>0</v>
      </c>
      <c r="P802">
        <f xml:space="preserve"> 1 + ROW() - ROW(Shading_Count)</f>
        <v>736</v>
      </c>
      <c r="Q802">
        <f t="shared" si="324"/>
        <v>1682</v>
      </c>
      <c r="R802">
        <f t="shared" si="325"/>
        <v>0.15380559685290784</v>
      </c>
      <c r="S802">
        <f t="shared" si="326"/>
        <v>0.76407665498512545</v>
      </c>
      <c r="T802">
        <f t="shared" si="327"/>
        <v>-0.15380559685290784</v>
      </c>
      <c r="AO802">
        <f t="shared" ca="1" si="330"/>
        <v>0.13384337180027056</v>
      </c>
      <c r="AP802">
        <f t="shared" ca="1" si="330"/>
        <v>0.43574618364781964</v>
      </c>
      <c r="AQ802" t="e">
        <f t="shared" ca="1" si="330"/>
        <v>#N/A</v>
      </c>
      <c r="AR802" t="e">
        <f t="shared" ca="1" si="330"/>
        <v>#N/A</v>
      </c>
      <c r="AS802" t="e">
        <f t="shared" ca="1" si="330"/>
        <v>#N/A</v>
      </c>
      <c r="AU802">
        <f t="shared" ca="1" si="331"/>
        <v>0.10551766873230872</v>
      </c>
      <c r="AV802">
        <f t="shared" ca="1" si="331"/>
        <v>0.57610606527000519</v>
      </c>
      <c r="AW802" t="e">
        <f t="shared" ca="1" si="331"/>
        <v>#N/A</v>
      </c>
      <c r="AX802" t="e">
        <f t="shared" ca="1" si="331"/>
        <v>#N/A</v>
      </c>
      <c r="AY802" t="e">
        <f t="shared" ca="1" si="331"/>
        <v>#N/A</v>
      </c>
    </row>
    <row r="803" spans="2:51" x14ac:dyDescent="0.2">
      <c r="B803">
        <f xml:space="preserve"> (ROW()-ROW(Bézier_t)) / (ROWS(Bézier_t) - 1)</f>
        <v>0.359375</v>
      </c>
      <c r="C803">
        <f t="shared" si="321"/>
        <v>0.41602306365966801</v>
      </c>
      <c r="D803">
        <f t="shared" si="321"/>
        <v>0.4998555585257094</v>
      </c>
      <c r="E803">
        <f t="shared" si="322"/>
        <v>-0.41602306365966801</v>
      </c>
      <c r="G803">
        <f t="shared" si="328"/>
        <v>5.7630563335660733E-4</v>
      </c>
      <c r="H803">
        <f t="shared" si="329"/>
        <v>2.3829155702654895E-4</v>
      </c>
      <c r="J803">
        <f t="shared" si="323"/>
        <v>0.43167287858303555</v>
      </c>
      <c r="K803" t="b">
        <f t="shared" ca="1" si="316"/>
        <v>0</v>
      </c>
      <c r="P803">
        <f xml:space="preserve"> 1 + ROW() - ROW(Shading_Count)</f>
        <v>737</v>
      </c>
      <c r="Q803">
        <f t="shared" si="324"/>
        <v>369</v>
      </c>
      <c r="R803">
        <f t="shared" si="325"/>
        <v>0.3100579977035523</v>
      </c>
      <c r="S803">
        <f t="shared" si="326"/>
        <v>0.26463038231571367</v>
      </c>
      <c r="T803">
        <f t="shared" si="327"/>
        <v>-0.3100579977035523</v>
      </c>
      <c r="AO803">
        <f t="shared" ca="1" si="330"/>
        <v>0.13412878431167879</v>
      </c>
      <c r="AP803">
        <f t="shared" ca="1" si="330"/>
        <v>0.43555018933546047</v>
      </c>
      <c r="AQ803" t="e">
        <f t="shared" ca="1" si="330"/>
        <v>#N/A</v>
      </c>
      <c r="AR803" t="e">
        <f t="shared" ca="1" si="330"/>
        <v>#N/A</v>
      </c>
      <c r="AS803" t="e">
        <f t="shared" ca="1" si="330"/>
        <v>#N/A</v>
      </c>
      <c r="AU803">
        <f t="shared" ca="1" si="331"/>
        <v>0.10565469012397177</v>
      </c>
      <c r="AV803">
        <f t="shared" ca="1" si="331"/>
        <v>0.57655158260773642</v>
      </c>
      <c r="AW803" t="e">
        <f t="shared" ca="1" si="331"/>
        <v>#N/A</v>
      </c>
      <c r="AX803" t="e">
        <f t="shared" ca="1" si="331"/>
        <v>#N/A</v>
      </c>
      <c r="AY803" t="e">
        <f t="shared" ca="1" si="331"/>
        <v>#N/A</v>
      </c>
    </row>
    <row r="804" spans="2:51" x14ac:dyDescent="0.2">
      <c r="B804">
        <f xml:space="preserve"> (ROW()-ROW(Bézier_t)) / (ROWS(Bézier_t) - 1)</f>
        <v>0.35986328125</v>
      </c>
      <c r="C804">
        <f t="shared" si="321"/>
        <v>0.41608519666478971</v>
      </c>
      <c r="D804">
        <f t="shared" si="321"/>
        <v>0.50042795226524228</v>
      </c>
      <c r="E804">
        <f t="shared" si="322"/>
        <v>-0.41608519666478971</v>
      </c>
      <c r="G804">
        <f t="shared" si="328"/>
        <v>5.7575611449805033E-4</v>
      </c>
      <c r="H804">
        <f t="shared" si="329"/>
        <v>2.3814677941165935E-4</v>
      </c>
      <c r="J804">
        <f t="shared" si="323"/>
        <v>0.43188581710092133</v>
      </c>
      <c r="K804" t="b">
        <f t="shared" ca="1" si="316"/>
        <v>0</v>
      </c>
      <c r="P804">
        <f xml:space="preserve"> 1 + ROW() - ROW(Shading_Count)</f>
        <v>738</v>
      </c>
      <c r="Q804">
        <f t="shared" si="324"/>
        <v>1681</v>
      </c>
      <c r="R804">
        <f t="shared" si="325"/>
        <v>0.15425169467926017</v>
      </c>
      <c r="S804">
        <f t="shared" si="326"/>
        <v>0.76417739198060652</v>
      </c>
      <c r="T804">
        <f t="shared" si="327"/>
        <v>-0.15425169467926017</v>
      </c>
      <c r="AO804">
        <f t="shared" ca="1" si="330"/>
        <v>0.13441405654841132</v>
      </c>
      <c r="AP804">
        <f t="shared" ca="1" si="330"/>
        <v>0.43535373951564371</v>
      </c>
      <c r="AQ804" t="e">
        <f t="shared" ca="1" si="330"/>
        <v>#N/A</v>
      </c>
      <c r="AR804" t="e">
        <f t="shared" ca="1" si="330"/>
        <v>#N/A</v>
      </c>
      <c r="AS804" t="e">
        <f t="shared" ca="1" si="330"/>
        <v>#N/A</v>
      </c>
      <c r="AU804">
        <f t="shared" ca="1" si="331"/>
        <v>0.10579200332214</v>
      </c>
      <c r="AV804">
        <f t="shared" ca="1" si="331"/>
        <v>0.57699689927819708</v>
      </c>
      <c r="AW804" t="e">
        <f t="shared" ca="1" si="331"/>
        <v>#N/A</v>
      </c>
      <c r="AX804" t="e">
        <f t="shared" ca="1" si="331"/>
        <v>#N/A</v>
      </c>
      <c r="AY804" t="e">
        <f t="shared" ca="1" si="331"/>
        <v>#N/A</v>
      </c>
    </row>
    <row r="805" spans="2:51" x14ac:dyDescent="0.2">
      <c r="B805">
        <f xml:space="preserve"> (ROW()-ROW(Bézier_t)) / (ROWS(Bézier_t) - 1)</f>
        <v>0.3603515625</v>
      </c>
      <c r="C805">
        <f t="shared" si="321"/>
        <v>0.41614624788053339</v>
      </c>
      <c r="D805">
        <f t="shared" si="321"/>
        <v>0.50099991114597875</v>
      </c>
      <c r="E805">
        <f t="shared" si="322"/>
        <v>-0.41614624788053339</v>
      </c>
      <c r="G805">
        <f t="shared" si="328"/>
        <v>5.75207972995067E-4</v>
      </c>
      <c r="H805">
        <f t="shared" si="329"/>
        <v>2.380010827679182E-4</v>
      </c>
      <c r="J805">
        <f t="shared" si="323"/>
        <v>0.43209825893722936</v>
      </c>
      <c r="K805" t="b">
        <f t="shared" ca="1" si="316"/>
        <v>0</v>
      </c>
      <c r="P805">
        <f xml:space="preserve"> 1 + ROW() - ROW(Shading_Count)</f>
        <v>739</v>
      </c>
      <c r="Q805">
        <f t="shared" si="324"/>
        <v>370</v>
      </c>
      <c r="R805">
        <f t="shared" si="325"/>
        <v>0.31059648013324481</v>
      </c>
      <c r="S805">
        <f t="shared" si="326"/>
        <v>0.26532274279949736</v>
      </c>
      <c r="T805">
        <f t="shared" si="327"/>
        <v>-0.31059648013324481</v>
      </c>
      <c r="AO805">
        <f t="shared" ca="1" si="330"/>
        <v>0.13469918821212462</v>
      </c>
      <c r="AP805">
        <f t="shared" ca="1" si="330"/>
        <v>0.43515683439382058</v>
      </c>
      <c r="AQ805" t="e">
        <f t="shared" ca="1" si="330"/>
        <v>#N/A</v>
      </c>
      <c r="AR805" t="e">
        <f t="shared" ca="1" si="330"/>
        <v>#N/A</v>
      </c>
      <c r="AS805" t="e">
        <f t="shared" ca="1" si="330"/>
        <v>#N/A</v>
      </c>
      <c r="AU805">
        <f t="shared" ca="1" si="331"/>
        <v>0.10592960818320862</v>
      </c>
      <c r="AV805">
        <f t="shared" ca="1" si="331"/>
        <v>0.57744201481566582</v>
      </c>
      <c r="AW805" t="e">
        <f t="shared" ca="1" si="331"/>
        <v>#N/A</v>
      </c>
      <c r="AX805" t="e">
        <f t="shared" ca="1" si="331"/>
        <v>#N/A</v>
      </c>
      <c r="AY805" t="e">
        <f t="shared" ca="1" si="331"/>
        <v>#N/A</v>
      </c>
    </row>
    <row r="806" spans="2:51" x14ac:dyDescent="0.2">
      <c r="B806">
        <f xml:space="preserve"> (ROW()-ROW(Bézier_t)) / (ROWS(Bézier_t) - 1)</f>
        <v>0.36083984375</v>
      </c>
      <c r="C806">
        <f t="shared" si="321"/>
        <v>0.41620621845941064</v>
      </c>
      <c r="D806">
        <f t="shared" si="321"/>
        <v>0.50157143457787956</v>
      </c>
      <c r="E806">
        <f t="shared" si="322"/>
        <v>-0.41620621845941064</v>
      </c>
      <c r="G806">
        <f t="shared" si="328"/>
        <v>5.7466120761937023E-4</v>
      </c>
      <c r="H806">
        <f t="shared" si="329"/>
        <v>2.3785446905685457E-4</v>
      </c>
      <c r="J806">
        <f t="shared" si="323"/>
        <v>0.43231020358991235</v>
      </c>
      <c r="K806" t="b">
        <f t="shared" ca="1" si="316"/>
        <v>0</v>
      </c>
      <c r="P806">
        <f xml:space="preserve"> 1 + ROW() - ROW(Shading_Count)</f>
        <v>740</v>
      </c>
      <c r="Q806">
        <f t="shared" si="324"/>
        <v>1680</v>
      </c>
      <c r="R806">
        <f t="shared" si="325"/>
        <v>0.15469779753475457</v>
      </c>
      <c r="S806">
        <f t="shared" si="326"/>
        <v>0.76427713771044581</v>
      </c>
      <c r="T806">
        <f t="shared" si="327"/>
        <v>-0.15469779753475457</v>
      </c>
      <c r="AO806">
        <f t="shared" ca="1" si="330"/>
        <v>0.13498417900462201</v>
      </c>
      <c r="AP806">
        <f t="shared" ca="1" si="330"/>
        <v>0.43495947417591863</v>
      </c>
      <c r="AQ806" t="e">
        <f t="shared" ca="1" si="330"/>
        <v>#N/A</v>
      </c>
      <c r="AR806" t="e">
        <f t="shared" ca="1" si="330"/>
        <v>#N/A</v>
      </c>
      <c r="AS806" t="e">
        <f t="shared" ca="1" si="330"/>
        <v>#N/A</v>
      </c>
      <c r="AU806">
        <f t="shared" ca="1" si="331"/>
        <v>0.10606750456326747</v>
      </c>
      <c r="AV806">
        <f t="shared" ca="1" si="331"/>
        <v>0.57788692875463155</v>
      </c>
      <c r="AW806" t="e">
        <f t="shared" ca="1" si="331"/>
        <v>#N/A</v>
      </c>
      <c r="AX806" t="e">
        <f t="shared" ca="1" si="331"/>
        <v>#N/A</v>
      </c>
      <c r="AY806" t="e">
        <f t="shared" ca="1" si="331"/>
        <v>#N/A</v>
      </c>
    </row>
    <row r="807" spans="2:51" x14ac:dyDescent="0.2">
      <c r="B807">
        <f xml:space="preserve"> (ROW()-ROW(Bézier_t)) / (ROWS(Bézier_t) - 1)</f>
        <v>0.361328125</v>
      </c>
      <c r="C807">
        <f t="shared" si="321"/>
        <v>0.4162651095539332</v>
      </c>
      <c r="D807">
        <f t="shared" si="321"/>
        <v>0.5021425219709057</v>
      </c>
      <c r="E807">
        <f t="shared" si="322"/>
        <v>-0.4162651095539332</v>
      </c>
      <c r="G807">
        <f t="shared" si="328"/>
        <v>5.7411581713749638E-4</v>
      </c>
      <c r="H807">
        <f t="shared" si="329"/>
        <v>2.3770694024207345E-4</v>
      </c>
      <c r="J807">
        <f t="shared" si="323"/>
        <v>0.43252165056313396</v>
      </c>
      <c r="K807" t="b">
        <f t="shared" ca="1" si="316"/>
        <v>0</v>
      </c>
      <c r="P807">
        <f xml:space="preserve"> 1 + ROW() - ROW(Shading_Count)</f>
        <v>741</v>
      </c>
      <c r="Q807">
        <f t="shared" si="324"/>
        <v>371</v>
      </c>
      <c r="R807">
        <f t="shared" si="325"/>
        <v>0.31113345664925879</v>
      </c>
      <c r="S807">
        <f t="shared" si="326"/>
        <v>0.26601488555886321</v>
      </c>
      <c r="T807">
        <f t="shared" si="327"/>
        <v>-0.31113345664925879</v>
      </c>
      <c r="AO807">
        <f t="shared" ref="AO807:AS816" ca="1" si="332" xml:space="preserve"> Bézier_DistanceFromX + COS(INDEX(Bézier_DistanceStationary_Ang,AO$64)+(Bézier_t-0.5)*Circle_AngularWidth ) * INDEX(Bézier_DistanceStationary_Dist,AO$64)</f>
        <v>0.13526902862785417</v>
      </c>
      <c r="AP807">
        <f t="shared" ca="1" si="332"/>
        <v>0.43476165906834136</v>
      </c>
      <c r="AQ807" t="e">
        <f t="shared" ca="1" si="332"/>
        <v>#N/A</v>
      </c>
      <c r="AR807" t="e">
        <f t="shared" ca="1" si="332"/>
        <v>#N/A</v>
      </c>
      <c r="AS807" t="e">
        <f t="shared" ca="1" si="332"/>
        <v>#N/A</v>
      </c>
      <c r="AU807">
        <f t="shared" ref="AU807:AY816" ca="1" si="333" xml:space="preserve"> Bézier_DistanceFromY + SIN(INDEX(Bézier_DistanceStationary_Ang,AU$64)+(Bézier_t-0.5)*Circle_AngularWidth ) * INDEX(Bézier_DistanceStationary_Dist,AU$64)</f>
        <v>0.10620569231810162</v>
      </c>
      <c r="AV807">
        <f t="shared" ca="1" si="333"/>
        <v>0.57833164062979381</v>
      </c>
      <c r="AW807" t="e">
        <f t="shared" ca="1" si="333"/>
        <v>#N/A</v>
      </c>
      <c r="AX807" t="e">
        <f t="shared" ca="1" si="333"/>
        <v>#N/A</v>
      </c>
      <c r="AY807" t="e">
        <f t="shared" ca="1" si="333"/>
        <v>#N/A</v>
      </c>
    </row>
    <row r="808" spans="2:51" x14ac:dyDescent="0.2">
      <c r="B808">
        <f xml:space="preserve"> (ROW()-ROW(Bézier_t)) / (ROWS(Bézier_t) - 1)</f>
        <v>0.36181640625</v>
      </c>
      <c r="C808">
        <f t="shared" si="321"/>
        <v>0.41632292231661272</v>
      </c>
      <c r="D808">
        <f t="shared" si="321"/>
        <v>0.50271317273501803</v>
      </c>
      <c r="E808">
        <f t="shared" si="322"/>
        <v>-0.41632292231661272</v>
      </c>
      <c r="G808">
        <f t="shared" si="328"/>
        <v>5.7357180030980447E-4</v>
      </c>
      <c r="H808">
        <f t="shared" si="329"/>
        <v>2.37558498288856E-4</v>
      </c>
      <c r="J808">
        <f t="shared" si="323"/>
        <v>0.43273259936722475</v>
      </c>
      <c r="K808" t="b">
        <f t="shared" ca="1" si="316"/>
        <v>0</v>
      </c>
      <c r="P808">
        <f xml:space="preserve"> 1 + ROW() - ROW(Shading_Count)</f>
        <v>742</v>
      </c>
      <c r="Q808">
        <f t="shared" si="324"/>
        <v>1679</v>
      </c>
      <c r="R808">
        <f t="shared" si="325"/>
        <v>0.15514390426687896</v>
      </c>
      <c r="S808">
        <f t="shared" si="326"/>
        <v>0.76437589276468187</v>
      </c>
      <c r="T808">
        <f t="shared" si="327"/>
        <v>-0.15514390426687896</v>
      </c>
      <c r="AO808">
        <f t="shared" ca="1" si="332"/>
        <v>0.13555373678391944</v>
      </c>
      <c r="AP808">
        <f t="shared" ca="1" si="332"/>
        <v>0.43456338927796773</v>
      </c>
      <c r="AQ808" t="e">
        <f t="shared" ca="1" si="332"/>
        <v>#N/A</v>
      </c>
      <c r="AR808" t="e">
        <f t="shared" ca="1" si="332"/>
        <v>#N/A</v>
      </c>
      <c r="AS808" t="e">
        <f t="shared" ca="1" si="332"/>
        <v>#N/A</v>
      </c>
      <c r="AU808">
        <f t="shared" ca="1" si="333"/>
        <v>0.10634417130319157</v>
      </c>
      <c r="AV808">
        <f t="shared" ca="1" si="333"/>
        <v>0.57877614997606397</v>
      </c>
      <c r="AW808" t="e">
        <f t="shared" ca="1" si="333"/>
        <v>#N/A</v>
      </c>
      <c r="AX808" t="e">
        <f t="shared" ca="1" si="333"/>
        <v>#N/A</v>
      </c>
      <c r="AY808" t="e">
        <f t="shared" ca="1" si="333"/>
        <v>#N/A</v>
      </c>
    </row>
    <row r="809" spans="2:51" x14ac:dyDescent="0.2">
      <c r="B809">
        <f xml:space="preserve"> (ROW()-ROW(Bézier_t)) / (ROWS(Bézier_t) - 1)</f>
        <v>0.3623046875</v>
      </c>
      <c r="C809">
        <f t="shared" si="321"/>
        <v>0.4163796578999609</v>
      </c>
      <c r="D809">
        <f t="shared" si="321"/>
        <v>0.50328338628017755</v>
      </c>
      <c r="E809">
        <f t="shared" si="322"/>
        <v>-0.4163796578999609</v>
      </c>
      <c r="G809">
        <f t="shared" si="328"/>
        <v>5.730291558910767E-4</v>
      </c>
      <c r="H809">
        <f t="shared" si="329"/>
        <v>2.3740914516438383E-4</v>
      </c>
      <c r="J809">
        <f t="shared" si="323"/>
        <v>0.43294304951863888</v>
      </c>
      <c r="K809" t="b">
        <f t="shared" ca="1" si="316"/>
        <v>0</v>
      </c>
      <c r="P809">
        <f xml:space="preserve"> 1 + ROW() - ROW(Shading_Count)</f>
        <v>743</v>
      </c>
      <c r="Q809">
        <f t="shared" si="324"/>
        <v>372</v>
      </c>
      <c r="R809">
        <f t="shared" si="325"/>
        <v>0.31166892840410587</v>
      </c>
      <c r="S809">
        <f t="shared" si="326"/>
        <v>0.26670681000377217</v>
      </c>
      <c r="T809">
        <f t="shared" si="327"/>
        <v>-0.31166892840410587</v>
      </c>
      <c r="AO809">
        <f t="shared" ca="1" si="332"/>
        <v>0.1358383031750641</v>
      </c>
      <c r="AP809">
        <f t="shared" ca="1" si="332"/>
        <v>0.43436466501215254</v>
      </c>
      <c r="AQ809" t="e">
        <f t="shared" ca="1" si="332"/>
        <v>#N/A</v>
      </c>
      <c r="AR809" t="e">
        <f t="shared" ca="1" si="332"/>
        <v>#N/A</v>
      </c>
      <c r="AS809" t="e">
        <f t="shared" ca="1" si="332"/>
        <v>#N/A</v>
      </c>
      <c r="AU809">
        <f t="shared" ca="1" si="333"/>
        <v>0.10648294137371306</v>
      </c>
      <c r="AV809">
        <f t="shared" ca="1" si="333"/>
        <v>0.57922045632856467</v>
      </c>
      <c r="AW809" t="e">
        <f t="shared" ca="1" si="333"/>
        <v>#N/A</v>
      </c>
      <c r="AX809" t="e">
        <f t="shared" ca="1" si="333"/>
        <v>#N/A</v>
      </c>
      <c r="AY809" t="e">
        <f t="shared" ca="1" si="333"/>
        <v>#N/A</v>
      </c>
    </row>
    <row r="810" spans="2:51" x14ac:dyDescent="0.2">
      <c r="B810">
        <f xml:space="preserve"> (ROW()-ROW(Bézier_t)) / (ROWS(Bézier_t) - 1)</f>
        <v>0.36279296875</v>
      </c>
      <c r="C810">
        <f t="shared" si="321"/>
        <v>0.41643531745648948</v>
      </c>
      <c r="D810">
        <f t="shared" si="321"/>
        <v>0.50385316201634522</v>
      </c>
      <c r="E810">
        <f t="shared" si="322"/>
        <v>-0.41643531745648948</v>
      </c>
      <c r="G810">
        <f t="shared" si="328"/>
        <v>5.7248788263017153E-4</v>
      </c>
      <c r="H810">
        <f t="shared" si="329"/>
        <v>2.3725888283759365E-4</v>
      </c>
      <c r="J810">
        <f t="shared" si="323"/>
        <v>0.43315300053991096</v>
      </c>
      <c r="K810" t="b">
        <f t="shared" ca="1" si="316"/>
        <v>0</v>
      </c>
      <c r="P810">
        <f xml:space="preserve"> 1 + ROW() - ROW(Shading_Count)</f>
        <v>744</v>
      </c>
      <c r="Q810">
        <f t="shared" si="324"/>
        <v>1678</v>
      </c>
      <c r="R810">
        <f t="shared" si="325"/>
        <v>0.15559001372312203</v>
      </c>
      <c r="S810">
        <f t="shared" si="326"/>
        <v>0.76447365773335429</v>
      </c>
      <c r="T810">
        <f t="shared" si="327"/>
        <v>-0.15559001372312203</v>
      </c>
      <c r="AO810">
        <f t="shared" ca="1" si="332"/>
        <v>0.13612272750368268</v>
      </c>
      <c r="AP810">
        <f t="shared" ca="1" si="332"/>
        <v>0.43416548647872588</v>
      </c>
      <c r="AQ810" t="e">
        <f t="shared" ca="1" si="332"/>
        <v>#N/A</v>
      </c>
      <c r="AR810" t="e">
        <f t="shared" ca="1" si="332"/>
        <v>#N/A</v>
      </c>
      <c r="AS810" t="e">
        <f t="shared" ca="1" si="332"/>
        <v>#N/A</v>
      </c>
      <c r="AU810">
        <f t="shared" ca="1" si="333"/>
        <v>0.10662200238453734</v>
      </c>
      <c r="AV810">
        <f t="shared" ca="1" si="333"/>
        <v>0.57966455922263116</v>
      </c>
      <c r="AW810" t="e">
        <f t="shared" ca="1" si="333"/>
        <v>#N/A</v>
      </c>
      <c r="AX810" t="e">
        <f t="shared" ca="1" si="333"/>
        <v>#N/A</v>
      </c>
      <c r="AY810" t="e">
        <f t="shared" ca="1" si="333"/>
        <v>#N/A</v>
      </c>
    </row>
    <row r="811" spans="2:51" x14ac:dyDescent="0.2">
      <c r="B811">
        <f xml:space="preserve"> (ROW()-ROW(Bézier_t)) / (ROWS(Bézier_t) - 1)</f>
        <v>0.36328125</v>
      </c>
      <c r="C811">
        <f t="shared" ref="C811:D830" si="334" xml:space="preserve"> ((a_*Bézier_t+b_)*Bézier_t+c_)*Bézier_t+Control0</f>
        <v>0.41648990213871007</v>
      </c>
      <c r="D811">
        <f t="shared" si="334"/>
        <v>0.50442249935348171</v>
      </c>
      <c r="E811">
        <f t="shared" si="322"/>
        <v>-0.41648990213871007</v>
      </c>
      <c r="G811">
        <f t="shared" si="328"/>
        <v>5.7194797926978424E-4</v>
      </c>
      <c r="H811">
        <f t="shared" si="329"/>
        <v>2.3710771327907791E-4</v>
      </c>
      <c r="J811">
        <f t="shared" si="323"/>
        <v>0.43336245195961287</v>
      </c>
      <c r="K811" t="b">
        <f t="shared" ca="1" si="316"/>
        <v>0</v>
      </c>
      <c r="P811">
        <f xml:space="preserve"> 1 + ROW() - ROW(Shading_Count)</f>
        <v>745</v>
      </c>
      <c r="Q811">
        <f t="shared" si="324"/>
        <v>373</v>
      </c>
      <c r="R811">
        <f t="shared" si="325"/>
        <v>0.31220289655029776</v>
      </c>
      <c r="S811">
        <f t="shared" si="326"/>
        <v>0.26739851554418526</v>
      </c>
      <c r="T811">
        <f t="shared" si="327"/>
        <v>-0.31220289655029776</v>
      </c>
      <c r="AO811">
        <f t="shared" ca="1" si="332"/>
        <v>0.13640700947231826</v>
      </c>
      <c r="AP811">
        <f t="shared" ca="1" si="332"/>
        <v>0.43396585388599257</v>
      </c>
      <c r="AQ811" t="e">
        <f t="shared" ca="1" si="332"/>
        <v>#N/A</v>
      </c>
      <c r="AR811" t="e">
        <f t="shared" ca="1" si="332"/>
        <v>#N/A</v>
      </c>
      <c r="AS811" t="e">
        <f t="shared" ca="1" si="332"/>
        <v>#N/A</v>
      </c>
      <c r="AU811">
        <f t="shared" ca="1" si="333"/>
        <v>0.10676135419023164</v>
      </c>
      <c r="AV811">
        <f t="shared" ca="1" si="333"/>
        <v>0.5801084581938114</v>
      </c>
      <c r="AW811" t="e">
        <f t="shared" ca="1" si="333"/>
        <v>#N/A</v>
      </c>
      <c r="AX811" t="e">
        <f t="shared" ca="1" si="333"/>
        <v>#N/A</v>
      </c>
      <c r="AY811" t="e">
        <f t="shared" ca="1" si="333"/>
        <v>#N/A</v>
      </c>
    </row>
    <row r="812" spans="2:51" x14ac:dyDescent="0.2">
      <c r="B812">
        <f xml:space="preserve"> (ROW()-ROW(Bézier_t)) / (ROWS(Bézier_t) - 1)</f>
        <v>0.36376953125</v>
      </c>
      <c r="C812">
        <f t="shared" si="334"/>
        <v>0.4165434130991344</v>
      </c>
      <c r="D812">
        <f t="shared" si="334"/>
        <v>0.50499139770154833</v>
      </c>
      <c r="E812">
        <f t="shared" si="322"/>
        <v>-0.4165434130991344</v>
      </c>
      <c r="G812">
        <f t="shared" si="328"/>
        <v>5.7140944454782871E-4</v>
      </c>
      <c r="H812">
        <f t="shared" si="329"/>
        <v>2.3695563846163288E-4</v>
      </c>
      <c r="J812">
        <f t="shared" si="323"/>
        <v>0.43357140331231142</v>
      </c>
      <c r="K812" t="b">
        <f t="shared" ca="1" si="316"/>
        <v>0</v>
      </c>
      <c r="P812">
        <f xml:space="preserve"> 1 + ROW() - ROW(Shading_Count)</f>
        <v>746</v>
      </c>
      <c r="Q812">
        <f t="shared" si="324"/>
        <v>1677</v>
      </c>
      <c r="R812">
        <f t="shared" si="325"/>
        <v>0.15603612475097173</v>
      </c>
      <c r="S812">
        <f t="shared" si="326"/>
        <v>0.76457043320650175</v>
      </c>
      <c r="T812">
        <f t="shared" si="327"/>
        <v>-0.15603612475097173</v>
      </c>
      <c r="AO812">
        <f t="shared" ca="1" si="332"/>
        <v>0.13669114878366292</v>
      </c>
      <c r="AP812">
        <f t="shared" ca="1" si="332"/>
        <v>0.43376576744273265</v>
      </c>
      <c r="AQ812" t="e">
        <f t="shared" ca="1" si="332"/>
        <v>#N/A</v>
      </c>
      <c r="AR812" t="e">
        <f t="shared" ca="1" si="332"/>
        <v>#N/A</v>
      </c>
      <c r="AS812" t="e">
        <f t="shared" ca="1" si="332"/>
        <v>#N/A</v>
      </c>
      <c r="AU812">
        <f t="shared" ca="1" si="333"/>
        <v>0.10690099664505898</v>
      </c>
      <c r="AV812">
        <f t="shared" ca="1" si="333"/>
        <v>0.58055215277786643</v>
      </c>
      <c r="AW812" t="e">
        <f t="shared" ca="1" si="333"/>
        <v>#N/A</v>
      </c>
      <c r="AX812" t="e">
        <f t="shared" ca="1" si="333"/>
        <v>#N/A</v>
      </c>
      <c r="AY812" t="e">
        <f t="shared" ca="1" si="333"/>
        <v>#N/A</v>
      </c>
    </row>
    <row r="813" spans="2:51" x14ac:dyDescent="0.2">
      <c r="B813">
        <f xml:space="preserve"> (ROW()-ROW(Bézier_t)) / (ROWS(Bézier_t) - 1)</f>
        <v>0.3642578125</v>
      </c>
      <c r="C813">
        <f t="shared" si="334"/>
        <v>0.41659585149027412</v>
      </c>
      <c r="D813">
        <f t="shared" si="334"/>
        <v>0.50555985647050583</v>
      </c>
      <c r="E813">
        <f t="shared" si="322"/>
        <v>-0.41659585149027412</v>
      </c>
      <c r="G813">
        <f t="shared" si="328"/>
        <v>5.7087227719517235E-4</v>
      </c>
      <c r="H813">
        <f t="shared" si="329"/>
        <v>2.3680266035932713E-4</v>
      </c>
      <c r="J813">
        <f t="shared" si="323"/>
        <v>0.43377985413852554</v>
      </c>
      <c r="K813" t="b">
        <f t="shared" ca="1" si="316"/>
        <v>0</v>
      </c>
      <c r="P813">
        <f xml:space="preserve"> 1 + ROW() - ROW(Shading_Count)</f>
        <v>747</v>
      </c>
      <c r="Q813">
        <f t="shared" si="324"/>
        <v>374</v>
      </c>
      <c r="R813">
        <f t="shared" si="325"/>
        <v>0.3127353622403462</v>
      </c>
      <c r="S813">
        <f t="shared" si="326"/>
        <v>0.26809000159006324</v>
      </c>
      <c r="T813">
        <f t="shared" si="327"/>
        <v>-0.3127353622403462</v>
      </c>
      <c r="AO813">
        <f t="shared" ca="1" si="332"/>
        <v>0.13697514514055784</v>
      </c>
      <c r="AP813">
        <f t="shared" ca="1" si="332"/>
        <v>0.43356522735820069</v>
      </c>
      <c r="AQ813" t="e">
        <f t="shared" ca="1" si="332"/>
        <v>#N/A</v>
      </c>
      <c r="AR813" t="e">
        <f t="shared" ca="1" si="332"/>
        <v>#N/A</v>
      </c>
      <c r="AS813" t="e">
        <f t="shared" ca="1" si="332"/>
        <v>#N/A</v>
      </c>
      <c r="AU813">
        <f t="shared" ca="1" si="333"/>
        <v>0.10704092960297823</v>
      </c>
      <c r="AV813">
        <f t="shared" ca="1" si="333"/>
        <v>0.58099564251077151</v>
      </c>
      <c r="AW813" t="e">
        <f t="shared" ca="1" si="333"/>
        <v>#N/A</v>
      </c>
      <c r="AX813" t="e">
        <f t="shared" ca="1" si="333"/>
        <v>#N/A</v>
      </c>
      <c r="AY813" t="e">
        <f t="shared" ca="1" si="333"/>
        <v>#N/A</v>
      </c>
    </row>
    <row r="814" spans="2:51" x14ac:dyDescent="0.2">
      <c r="B814">
        <f xml:space="preserve"> (ROW()-ROW(Bézier_t)) / (ROWS(Bézier_t) - 1)</f>
        <v>0.36474609375</v>
      </c>
      <c r="C814">
        <f t="shared" si="334"/>
        <v>0.41664721846464092</v>
      </c>
      <c r="D814">
        <f t="shared" si="334"/>
        <v>0.50612787507031509</v>
      </c>
      <c r="E814">
        <f t="shared" si="322"/>
        <v>-0.41664721846464092</v>
      </c>
      <c r="G814">
        <f t="shared" si="328"/>
        <v>5.7033647593755907E-4</v>
      </c>
      <c r="H814">
        <f t="shared" si="329"/>
        <v>2.366487809482806E-4</v>
      </c>
      <c r="J814">
        <f t="shared" si="323"/>
        <v>0.43398780398468439</v>
      </c>
      <c r="K814" t="b">
        <f t="shared" ca="1" si="316"/>
        <v>0</v>
      </c>
      <c r="P814">
        <f xml:space="preserve"> 1 + ROW() - ROW(Shading_Count)</f>
        <v>748</v>
      </c>
      <c r="Q814">
        <f t="shared" si="324"/>
        <v>1676</v>
      </c>
      <c r="R814">
        <f t="shared" si="325"/>
        <v>0.15648223619791671</v>
      </c>
      <c r="S814">
        <f t="shared" si="326"/>
        <v>0.76466621977416338</v>
      </c>
      <c r="T814">
        <f t="shared" si="327"/>
        <v>-0.15648223619791671</v>
      </c>
      <c r="AO814">
        <f t="shared" ca="1" si="332"/>
        <v>0.13725899824599366</v>
      </c>
      <c r="AP814">
        <f t="shared" ca="1" si="332"/>
        <v>0.43336423384212575</v>
      </c>
      <c r="AQ814" t="e">
        <f t="shared" ca="1" si="332"/>
        <v>#N/A</v>
      </c>
      <c r="AR814" t="e">
        <f t="shared" ca="1" si="332"/>
        <v>#N/A</v>
      </c>
      <c r="AS814" t="e">
        <f t="shared" ca="1" si="332"/>
        <v>#N/A</v>
      </c>
      <c r="AU814">
        <f t="shared" ca="1" si="333"/>
        <v>0.10718115291764468</v>
      </c>
      <c r="AV814">
        <f t="shared" ca="1" si="333"/>
        <v>0.58143892692871568</v>
      </c>
      <c r="AW814" t="e">
        <f t="shared" ca="1" si="333"/>
        <v>#N/A</v>
      </c>
      <c r="AX814" t="e">
        <f t="shared" ca="1" si="333"/>
        <v>#N/A</v>
      </c>
      <c r="AY814" t="e">
        <f t="shared" ca="1" si="333"/>
        <v>#N/A</v>
      </c>
    </row>
    <row r="815" spans="2:51" x14ac:dyDescent="0.2">
      <c r="B815">
        <f xml:space="preserve"> (ROW()-ROW(Bézier_t)) / (ROWS(Bézier_t) - 1)</f>
        <v>0.365234375</v>
      </c>
      <c r="C815">
        <f t="shared" si="334"/>
        <v>0.41669751517474657</v>
      </c>
      <c r="D815">
        <f t="shared" si="334"/>
        <v>0.50669545291093709</v>
      </c>
      <c r="E815">
        <f t="shared" si="322"/>
        <v>-0.41669751517474657</v>
      </c>
      <c r="G815">
        <f t="shared" si="328"/>
        <v>5.6980203949493402E-4</v>
      </c>
      <c r="H815">
        <f t="shared" si="329"/>
        <v>2.364940022063806E-4</v>
      </c>
      <c r="J815">
        <f t="shared" si="323"/>
        <v>0.43419525240308565</v>
      </c>
      <c r="K815" t="b">
        <f t="shared" ca="1" si="316"/>
        <v>0</v>
      </c>
      <c r="P815">
        <f xml:space="preserve"> 1 + ROW() - ROW(Shading_Count)</f>
        <v>749</v>
      </c>
      <c r="Q815">
        <f t="shared" si="324"/>
        <v>375</v>
      </c>
      <c r="R815">
        <f t="shared" si="325"/>
        <v>0.31326632662676279</v>
      </c>
      <c r="S815">
        <f t="shared" si="326"/>
        <v>0.26878126755136711</v>
      </c>
      <c r="T815">
        <f t="shared" si="327"/>
        <v>-0.31326632662676279</v>
      </c>
      <c r="AO815">
        <f t="shared" ca="1" si="332"/>
        <v>0.13754270780311095</v>
      </c>
      <c r="AP815">
        <f t="shared" ca="1" si="332"/>
        <v>0.4331627871047109</v>
      </c>
      <c r="AQ815" t="e">
        <f t="shared" ca="1" si="332"/>
        <v>#N/A</v>
      </c>
      <c r="AR815" t="e">
        <f t="shared" ca="1" si="332"/>
        <v>#N/A</v>
      </c>
      <c r="AS815" t="e">
        <f t="shared" ca="1" si="332"/>
        <v>#N/A</v>
      </c>
      <c r="AU815">
        <f t="shared" ca="1" si="333"/>
        <v>0.10732166644240987</v>
      </c>
      <c r="AV815">
        <f t="shared" ca="1" si="333"/>
        <v>0.58188200556810277</v>
      </c>
      <c r="AW815" t="e">
        <f t="shared" ca="1" si="333"/>
        <v>#N/A</v>
      </c>
      <c r="AX815" t="e">
        <f t="shared" ca="1" si="333"/>
        <v>#N/A</v>
      </c>
      <c r="AY815" t="e">
        <f t="shared" ca="1" si="333"/>
        <v>#N/A</v>
      </c>
    </row>
    <row r="816" spans="2:51" x14ac:dyDescent="0.2">
      <c r="B816">
        <f xml:space="preserve"> (ROW()-ROW(Bézier_t)) / (ROWS(Bézier_t) - 1)</f>
        <v>0.36572265625</v>
      </c>
      <c r="C816">
        <f t="shared" si="334"/>
        <v>0.41674674277310264</v>
      </c>
      <c r="D816">
        <f t="shared" si="334"/>
        <v>0.50726258940233271</v>
      </c>
      <c r="E816">
        <f t="shared" si="322"/>
        <v>-0.41674674277310264</v>
      </c>
      <c r="G816">
        <f t="shared" si="328"/>
        <v>5.692689665812064E-4</v>
      </c>
      <c r="H816">
        <f t="shared" si="329"/>
        <v>2.3633832611318233E-4</v>
      </c>
      <c r="J816">
        <f t="shared" si="323"/>
        <v>0.43440219895185322</v>
      </c>
      <c r="K816" t="b">
        <f t="shared" ca="1" si="316"/>
        <v>0</v>
      </c>
      <c r="P816">
        <f xml:space="preserve"> 1 + ROW() - ROW(Shading_Count)</f>
        <v>750</v>
      </c>
      <c r="Q816">
        <f t="shared" si="324"/>
        <v>1675</v>
      </c>
      <c r="R816">
        <f t="shared" si="325"/>
        <v>0.15692834691144533</v>
      </c>
      <c r="S816">
        <f t="shared" si="326"/>
        <v>0.76476101802637841</v>
      </c>
      <c r="T816">
        <f t="shared" si="327"/>
        <v>-0.15692834691144533</v>
      </c>
      <c r="AO816">
        <f t="shared" ca="1" si="332"/>
        <v>0.13782627351520033</v>
      </c>
      <c r="AP816">
        <f t="shared" ca="1" si="332"/>
        <v>0.43296088735663341</v>
      </c>
      <c r="AQ816" t="e">
        <f t="shared" ca="1" si="332"/>
        <v>#N/A</v>
      </c>
      <c r="AR816" t="e">
        <f t="shared" ca="1" si="332"/>
        <v>#N/A</v>
      </c>
      <c r="AS816" t="e">
        <f t="shared" ca="1" si="332"/>
        <v>#N/A</v>
      </c>
      <c r="AU816">
        <f t="shared" ca="1" si="333"/>
        <v>0.10746247003032178</v>
      </c>
      <c r="AV816">
        <f t="shared" ca="1" si="333"/>
        <v>0.5823248779655521</v>
      </c>
      <c r="AW816" t="e">
        <f t="shared" ca="1" si="333"/>
        <v>#N/A</v>
      </c>
      <c r="AX816" t="e">
        <f t="shared" ca="1" si="333"/>
        <v>#N/A</v>
      </c>
      <c r="AY816" t="e">
        <f t="shared" ca="1" si="333"/>
        <v>#N/A</v>
      </c>
    </row>
    <row r="817" spans="2:51" x14ac:dyDescent="0.2">
      <c r="B817">
        <f xml:space="preserve"> (ROW()-ROW(Bézier_t)) / (ROWS(Bézier_t) - 1)</f>
        <v>0.3662109375</v>
      </c>
      <c r="C817">
        <f t="shared" si="334"/>
        <v>0.41679490241222089</v>
      </c>
      <c r="D817">
        <f t="shared" si="334"/>
        <v>0.50782928395446303</v>
      </c>
      <c r="E817">
        <f t="shared" si="322"/>
        <v>-0.41679490241222089</v>
      </c>
      <c r="G817">
        <f t="shared" si="328"/>
        <v>5.6873725590485475E-4</v>
      </c>
      <c r="H817">
        <f t="shared" si="329"/>
        <v>2.3618175465013356E-4</v>
      </c>
      <c r="J817">
        <f t="shared" si="323"/>
        <v>0.43460864319489684</v>
      </c>
      <c r="K817" t="b">
        <f t="shared" ca="1" si="316"/>
        <v>0</v>
      </c>
      <c r="P817">
        <f xml:space="preserve"> 1 + ROW() - ROW(Shading_Count)</f>
        <v>751</v>
      </c>
      <c r="Q817">
        <f t="shared" si="324"/>
        <v>376</v>
      </c>
      <c r="R817">
        <f t="shared" si="325"/>
        <v>0.31379579086205928</v>
      </c>
      <c r="S817">
        <f t="shared" si="326"/>
        <v>0.26947231283805789</v>
      </c>
      <c r="T817">
        <f t="shared" si="327"/>
        <v>-0.31379579086205928</v>
      </c>
      <c r="AO817">
        <f t="shared" ref="AO817:AS826" ca="1" si="335" xml:space="preserve"> Bézier_DistanceFromX + COS(INDEX(Bézier_DistanceStationary_Ang,AO$64)+(Bézier_t-0.5)*Circle_AngularWidth ) * INDEX(Bézier_DistanceStationary_Dist,AO$64)</f>
        <v>0.13810969508570284</v>
      </c>
      <c r="AP817">
        <f t="shared" ca="1" si="335"/>
        <v>0.43275853480904414</v>
      </c>
      <c r="AQ817" t="e">
        <f t="shared" ca="1" si="335"/>
        <v>#N/A</v>
      </c>
      <c r="AR817" t="e">
        <f t="shared" ca="1" si="335"/>
        <v>#N/A</v>
      </c>
      <c r="AS817" t="e">
        <f t="shared" ca="1" si="335"/>
        <v>#N/A</v>
      </c>
      <c r="AU817">
        <f t="shared" ref="AU817:AY826" ca="1" si="336" xml:space="preserve"> Bézier_DistanceFromY + SIN(INDEX(Bézier_DistanceStationary_Ang,AU$64)+(Bézier_t-0.5)*Circle_AngularWidth ) * INDEX(Bézier_DistanceStationary_Dist,AU$64)</f>
        <v>0.10760356353412515</v>
      </c>
      <c r="AV817">
        <f t="shared" ca="1" si="336"/>
        <v>0.5827675436578984</v>
      </c>
      <c r="AW817" t="e">
        <f t="shared" ca="1" si="336"/>
        <v>#N/A</v>
      </c>
      <c r="AX817" t="e">
        <f t="shared" ca="1" si="336"/>
        <v>#N/A</v>
      </c>
      <c r="AY817" t="e">
        <f t="shared" ca="1" si="336"/>
        <v>#N/A</v>
      </c>
    </row>
    <row r="818" spans="2:51" x14ac:dyDescent="0.2">
      <c r="B818">
        <f xml:space="preserve"> (ROW()-ROW(Bézier_t)) / (ROWS(Bézier_t) - 1)</f>
        <v>0.36669921875</v>
      </c>
      <c r="C818">
        <f t="shared" si="334"/>
        <v>0.41684199524461296</v>
      </c>
      <c r="D818">
        <f t="shared" si="334"/>
        <v>0.50839553597728881</v>
      </c>
      <c r="E818">
        <f t="shared" si="322"/>
        <v>-0.41684199524461296</v>
      </c>
      <c r="G818">
        <f t="shared" si="328"/>
        <v>5.6820690616799288E-4</v>
      </c>
      <c r="H818">
        <f t="shared" si="329"/>
        <v>2.360242898001975E-4</v>
      </c>
      <c r="J818">
        <f t="shared" si="323"/>
        <v>0.43481458470186979</v>
      </c>
      <c r="K818" t="b">
        <f t="shared" ca="1" si="316"/>
        <v>0</v>
      </c>
      <c r="P818">
        <f xml:space="preserve"> 1 + ROW() - ROW(Shading_Count)</f>
        <v>752</v>
      </c>
      <c r="Q818">
        <f t="shared" si="324"/>
        <v>1674</v>
      </c>
      <c r="R818">
        <f t="shared" si="325"/>
        <v>0.15737445573904552</v>
      </c>
      <c r="S818">
        <f t="shared" si="326"/>
        <v>0.76485482855318576</v>
      </c>
      <c r="T818">
        <f t="shared" si="327"/>
        <v>-0.15737445573904552</v>
      </c>
      <c r="AO818">
        <f t="shared" ca="1" si="335"/>
        <v>0.13839297221821029</v>
      </c>
      <c r="AP818">
        <f t="shared" ca="1" si="335"/>
        <v>0.43255572967356781</v>
      </c>
      <c r="AQ818" t="e">
        <f t="shared" ca="1" si="335"/>
        <v>#N/A</v>
      </c>
      <c r="AR818" t="e">
        <f t="shared" ca="1" si="335"/>
        <v>#N/A</v>
      </c>
      <c r="AS818" t="e">
        <f t="shared" ca="1" si="335"/>
        <v>#N/A</v>
      </c>
      <c r="AU818">
        <f t="shared" ca="1" si="336"/>
        <v>0.1077449468062614</v>
      </c>
      <c r="AV818">
        <f t="shared" ca="1" si="336"/>
        <v>0.58321000218219265</v>
      </c>
      <c r="AW818" t="e">
        <f t="shared" ca="1" si="336"/>
        <v>#N/A</v>
      </c>
      <c r="AX818" t="e">
        <f t="shared" ca="1" si="336"/>
        <v>#N/A</v>
      </c>
      <c r="AY818" t="e">
        <f t="shared" ca="1" si="336"/>
        <v>#N/A</v>
      </c>
    </row>
    <row r="819" spans="2:51" x14ac:dyDescent="0.2">
      <c r="B819">
        <f xml:space="preserve"> (ROW()-ROW(Bézier_t)) / (ROWS(Bézier_t) - 1)</f>
        <v>0.3671875</v>
      </c>
      <c r="C819">
        <f t="shared" si="334"/>
        <v>0.41688802242279055</v>
      </c>
      <c r="D819">
        <f t="shared" si="334"/>
        <v>0.50896134488077094</v>
      </c>
      <c r="E819">
        <f t="shared" si="322"/>
        <v>-0.41688802242279055</v>
      </c>
      <c r="G819">
        <f t="shared" si="328"/>
        <v>5.676779160674072E-4</v>
      </c>
      <c r="H819">
        <f t="shared" si="329"/>
        <v>2.3586593354826249E-4</v>
      </c>
      <c r="J819">
        <f t="shared" si="323"/>
        <v>0.43502002304812892</v>
      </c>
      <c r="K819" t="b">
        <f t="shared" ca="1" si="316"/>
        <v>0</v>
      </c>
      <c r="P819">
        <f xml:space="preserve"> 1 + ROW() - ROW(Shading_Count)</f>
        <v>753</v>
      </c>
      <c r="Q819">
        <f t="shared" si="324"/>
        <v>377</v>
      </c>
      <c r="R819">
        <f t="shared" si="325"/>
        <v>0.3143237560987473</v>
      </c>
      <c r="S819">
        <f t="shared" si="326"/>
        <v>0.27016313686009635</v>
      </c>
      <c r="T819">
        <f t="shared" si="327"/>
        <v>-0.3143237560987473</v>
      </c>
      <c r="AO819">
        <f t="shared" ca="1" si="335"/>
        <v>0.13867610461646562</v>
      </c>
      <c r="AP819">
        <f t="shared" ca="1" si="335"/>
        <v>0.4323524721623021</v>
      </c>
      <c r="AQ819" t="e">
        <f t="shared" ca="1" si="335"/>
        <v>#N/A</v>
      </c>
      <c r="AR819" t="e">
        <f t="shared" ca="1" si="335"/>
        <v>#N/A</v>
      </c>
      <c r="AS819" t="e">
        <f t="shared" ca="1" si="335"/>
        <v>#N/A</v>
      </c>
      <c r="AU819">
        <f t="shared" ca="1" si="336"/>
        <v>0.10788661969886892</v>
      </c>
      <c r="AV819">
        <f t="shared" ca="1" si="336"/>
        <v>0.58365225307570257</v>
      </c>
      <c r="AW819" t="e">
        <f t="shared" ca="1" si="336"/>
        <v>#N/A</v>
      </c>
      <c r="AX819" t="e">
        <f t="shared" ca="1" si="336"/>
        <v>#N/A</v>
      </c>
      <c r="AY819" t="e">
        <f t="shared" ca="1" si="336"/>
        <v>#N/A</v>
      </c>
    </row>
    <row r="820" spans="2:51" x14ac:dyDescent="0.2">
      <c r="B820">
        <f xml:space="preserve"> (ROW()-ROW(Bézier_t)) / (ROWS(Bézier_t) - 1)</f>
        <v>0.36767578125</v>
      </c>
      <c r="C820">
        <f t="shared" si="334"/>
        <v>0.41693298509926541</v>
      </c>
      <c r="D820">
        <f t="shared" si="334"/>
        <v>0.5095267100748706</v>
      </c>
      <c r="E820">
        <f t="shared" si="322"/>
        <v>-0.41693298509926541</v>
      </c>
      <c r="G820">
        <f t="shared" si="328"/>
        <v>5.6715028429432592E-4</v>
      </c>
      <c r="H820">
        <f t="shared" si="329"/>
        <v>2.3570668788104276E-4</v>
      </c>
      <c r="J820">
        <f t="shared" si="323"/>
        <v>0.43522495781469378</v>
      </c>
      <c r="K820" t="b">
        <f t="shared" ca="1" si="316"/>
        <v>0</v>
      </c>
      <c r="P820">
        <f xml:space="preserve"> 1 + ROW() - ROW(Shading_Count)</f>
        <v>754</v>
      </c>
      <c r="Q820">
        <f t="shared" si="324"/>
        <v>1673</v>
      </c>
      <c r="R820">
        <f t="shared" si="325"/>
        <v>0.15782056152820595</v>
      </c>
      <c r="S820">
        <f t="shared" si="326"/>
        <v>0.76494765194462466</v>
      </c>
      <c r="T820">
        <f t="shared" si="327"/>
        <v>-0.15782056152820595</v>
      </c>
      <c r="AO820">
        <f t="shared" ca="1" si="335"/>
        <v>0.13895909198436304</v>
      </c>
      <c r="AP820">
        <f t="shared" ca="1" si="335"/>
        <v>0.43214876248781797</v>
      </c>
      <c r="AQ820" t="e">
        <f t="shared" ca="1" si="335"/>
        <v>#N/A</v>
      </c>
      <c r="AR820" t="e">
        <f t="shared" ca="1" si="335"/>
        <v>#N/A</v>
      </c>
      <c r="AS820" t="e">
        <f t="shared" ca="1" si="335"/>
        <v>#N/A</v>
      </c>
      <c r="AU820">
        <f t="shared" ca="1" si="336"/>
        <v>0.10802858206378341</v>
      </c>
      <c r="AV820">
        <f t="shared" ca="1" si="336"/>
        <v>0.58409429587591288</v>
      </c>
      <c r="AW820" t="e">
        <f t="shared" ca="1" si="336"/>
        <v>#N/A</v>
      </c>
      <c r="AX820" t="e">
        <f t="shared" ca="1" si="336"/>
        <v>#N/A</v>
      </c>
      <c r="AY820" t="e">
        <f t="shared" ca="1" si="336"/>
        <v>#N/A</v>
      </c>
    </row>
    <row r="821" spans="2:51" x14ac:dyDescent="0.2">
      <c r="B821">
        <f xml:space="preserve"> (ROW()-ROW(Bézier_t)) / (ROWS(Bézier_t) - 1)</f>
        <v>0.3681640625</v>
      </c>
      <c r="C821">
        <f t="shared" si="334"/>
        <v>0.41697688442654912</v>
      </c>
      <c r="D821">
        <f t="shared" si="334"/>
        <v>0.51009163096954835</v>
      </c>
      <c r="E821">
        <f t="shared" si="322"/>
        <v>-0.41697688442654912</v>
      </c>
      <c r="G821">
        <f t="shared" si="328"/>
        <v>5.6662400953318821E-4</v>
      </c>
      <c r="H821">
        <f t="shared" si="329"/>
        <v>2.3554655478656239E-4</v>
      </c>
      <c r="J821">
        <f t="shared" si="323"/>
        <v>0.43542938858820585</v>
      </c>
      <c r="K821" t="b">
        <f t="shared" ca="1" si="316"/>
        <v>0</v>
      </c>
      <c r="P821">
        <f xml:space="preserve"> 1 + ROW() - ROW(Shading_Count)</f>
        <v>755</v>
      </c>
      <c r="Q821">
        <f t="shared" si="324"/>
        <v>378</v>
      </c>
      <c r="R821">
        <f t="shared" si="325"/>
        <v>0.31485022348933855</v>
      </c>
      <c r="S821">
        <f t="shared" si="326"/>
        <v>0.27085373902744359</v>
      </c>
      <c r="T821">
        <f t="shared" si="327"/>
        <v>-0.31485022348933855</v>
      </c>
      <c r="AO821">
        <f t="shared" ca="1" si="335"/>
        <v>0.1392419340259485</v>
      </c>
      <c r="AP821">
        <f t="shared" ca="1" si="335"/>
        <v>0.43194460086315928</v>
      </c>
      <c r="AQ821" t="e">
        <f t="shared" ca="1" si="335"/>
        <v>#N/A</v>
      </c>
      <c r="AR821" t="e">
        <f t="shared" ca="1" si="335"/>
        <v>#N/A</v>
      </c>
      <c r="AS821" t="e">
        <f t="shared" ca="1" si="335"/>
        <v>#N/A</v>
      </c>
      <c r="AU821">
        <f t="shared" ca="1" si="336"/>
        <v>0.10817083375253755</v>
      </c>
      <c r="AV821">
        <f t="shared" ca="1" si="336"/>
        <v>0.58453613012052619</v>
      </c>
      <c r="AW821" t="e">
        <f t="shared" ca="1" si="336"/>
        <v>#N/A</v>
      </c>
      <c r="AX821" t="e">
        <f t="shared" ca="1" si="336"/>
        <v>#N/A</v>
      </c>
      <c r="AY821" t="e">
        <f t="shared" ca="1" si="336"/>
        <v>#N/A</v>
      </c>
    </row>
    <row r="822" spans="2:51" x14ac:dyDescent="0.2">
      <c r="B822">
        <f xml:space="preserve"> (ROW()-ROW(Bézier_t)) / (ROWS(Bézier_t) - 1)</f>
        <v>0.36865234375</v>
      </c>
      <c r="C822">
        <f t="shared" si="334"/>
        <v>0.41701972155715344</v>
      </c>
      <c r="D822">
        <f t="shared" si="334"/>
        <v>0.51065610697476549</v>
      </c>
      <c r="E822">
        <f t="shared" si="322"/>
        <v>-0.41701972155715344</v>
      </c>
      <c r="G822">
        <f t="shared" si="328"/>
        <v>5.6609909046412808E-4</v>
      </c>
      <c r="H822">
        <f t="shared" si="329"/>
        <v>2.3538553625516696E-4</v>
      </c>
      <c r="J822">
        <f t="shared" si="323"/>
        <v>0.43563331496088897</v>
      </c>
      <c r="K822" t="b">
        <f t="shared" ca="1" si="316"/>
        <v>0</v>
      </c>
      <c r="P822">
        <f xml:space="preserve"> 1 + ROW() - ROW(Shading_Count)</f>
        <v>756</v>
      </c>
      <c r="Q822">
        <f t="shared" si="324"/>
        <v>1672</v>
      </c>
      <c r="R822">
        <f t="shared" si="325"/>
        <v>0.15826666312641458</v>
      </c>
      <c r="S822">
        <f t="shared" si="326"/>
        <v>0.76503948879073413</v>
      </c>
      <c r="T822">
        <f t="shared" si="327"/>
        <v>-0.15826666312641458</v>
      </c>
      <c r="AO822">
        <f t="shared" ca="1" si="335"/>
        <v>0.13952463044541985</v>
      </c>
      <c r="AP822">
        <f t="shared" ca="1" si="335"/>
        <v>0.43173998750184239</v>
      </c>
      <c r="AQ822" t="e">
        <f t="shared" ca="1" si="335"/>
        <v>#N/A</v>
      </c>
      <c r="AR822" t="e">
        <f t="shared" ca="1" si="335"/>
        <v>#N/A</v>
      </c>
      <c r="AS822" t="e">
        <f t="shared" ca="1" si="335"/>
        <v>#N/A</v>
      </c>
      <c r="AU822">
        <f t="shared" ca="1" si="336"/>
        <v>0.10831337461636154</v>
      </c>
      <c r="AV822">
        <f t="shared" ca="1" si="336"/>
        <v>0.58497775534746288</v>
      </c>
      <c r="AW822" t="e">
        <f t="shared" ca="1" si="336"/>
        <v>#N/A</v>
      </c>
      <c r="AX822" t="e">
        <f t="shared" ca="1" si="336"/>
        <v>#N/A</v>
      </c>
      <c r="AY822" t="e">
        <f t="shared" ca="1" si="336"/>
        <v>#N/A</v>
      </c>
    </row>
    <row r="823" spans="2:51" x14ac:dyDescent="0.2">
      <c r="B823">
        <f xml:space="preserve"> (ROW()-ROW(Bézier_t)) / (ROWS(Bézier_t) - 1)</f>
        <v>0.369140625</v>
      </c>
      <c r="C823">
        <f t="shared" si="334"/>
        <v>0.41706149764359002</v>
      </c>
      <c r="D823">
        <f t="shared" si="334"/>
        <v>0.51122013750048279</v>
      </c>
      <c r="E823">
        <f t="shared" si="322"/>
        <v>-0.41706149764359002</v>
      </c>
      <c r="G823">
        <f t="shared" si="328"/>
        <v>5.6557552576016372E-4</v>
      </c>
      <c r="H823">
        <f t="shared" si="329"/>
        <v>2.3522363427835933E-4</v>
      </c>
      <c r="J823">
        <f t="shared" si="323"/>
        <v>0.43583673653050914</v>
      </c>
      <c r="K823" t="b">
        <f t="shared" ca="1" si="316"/>
        <v>0</v>
      </c>
      <c r="P823">
        <f xml:space="preserve"> 1 + ROW() - ROW(Shading_Count)</f>
        <v>757</v>
      </c>
      <c r="Q823">
        <f t="shared" si="324"/>
        <v>379</v>
      </c>
      <c r="R823">
        <f t="shared" si="325"/>
        <v>0.3153751941863448</v>
      </c>
      <c r="S823">
        <f t="shared" si="326"/>
        <v>0.27154411875006035</v>
      </c>
      <c r="T823">
        <f t="shared" si="327"/>
        <v>-0.3153751941863448</v>
      </c>
      <c r="AO823">
        <f t="shared" ca="1" si="335"/>
        <v>0.13980718094712727</v>
      </c>
      <c r="AP823">
        <f t="shared" ca="1" si="335"/>
        <v>0.43153492261785636</v>
      </c>
      <c r="AQ823" t="e">
        <f t="shared" ca="1" si="335"/>
        <v>#N/A</v>
      </c>
      <c r="AR823" t="e">
        <f t="shared" ca="1" si="335"/>
        <v>#N/A</v>
      </c>
      <c r="AS823" t="e">
        <f t="shared" ca="1" si="335"/>
        <v>#N/A</v>
      </c>
      <c r="AU823">
        <f t="shared" ca="1" si="336"/>
        <v>0.10845620450618321</v>
      </c>
      <c r="AV823">
        <f t="shared" ca="1" si="336"/>
        <v>0.58541917109486208</v>
      </c>
      <c r="AW823" t="e">
        <f t="shared" ca="1" si="336"/>
        <v>#N/A</v>
      </c>
      <c r="AX823" t="e">
        <f t="shared" ca="1" si="336"/>
        <v>#N/A</v>
      </c>
      <c r="AY823" t="e">
        <f t="shared" ca="1" si="336"/>
        <v>#N/A</v>
      </c>
    </row>
    <row r="824" spans="2:51" x14ac:dyDescent="0.2">
      <c r="B824">
        <f xml:space="preserve"> (ROW()-ROW(Bézier_t)) / (ROWS(Bézier_t) - 1)</f>
        <v>0.36962890625</v>
      </c>
      <c r="C824">
        <f t="shared" si="334"/>
        <v>0.41710221383837054</v>
      </c>
      <c r="D824">
        <f t="shared" si="334"/>
        <v>0.51178372195666111</v>
      </c>
      <c r="E824">
        <f t="shared" si="322"/>
        <v>-0.41710221383837054</v>
      </c>
      <c r="G824">
        <f t="shared" si="328"/>
        <v>5.6505331408922971E-4</v>
      </c>
      <c r="H824">
        <f t="shared" si="329"/>
        <v>2.3506085084962623E-4</v>
      </c>
      <c r="J824">
        <f t="shared" si="323"/>
        <v>0.43603965290033475</v>
      </c>
      <c r="K824" t="b">
        <f t="shared" ca="1" si="316"/>
        <v>0</v>
      </c>
      <c r="P824">
        <f xml:space="preserve"> 1 + ROW() - ROW(Shading_Count)</f>
        <v>758</v>
      </c>
      <c r="Q824">
        <f t="shared" si="324"/>
        <v>1671</v>
      </c>
      <c r="R824">
        <f t="shared" si="325"/>
        <v>0.15871275938116006</v>
      </c>
      <c r="S824">
        <f t="shared" si="326"/>
        <v>0.76513033968155308</v>
      </c>
      <c r="T824">
        <f t="shared" si="327"/>
        <v>-0.15871275938116006</v>
      </c>
      <c r="AO824">
        <f t="shared" ca="1" si="335"/>
        <v>0.14008958523557369</v>
      </c>
      <c r="AP824">
        <f t="shared" ca="1" si="335"/>
        <v>0.43132940642566225</v>
      </c>
      <c r="AQ824" t="e">
        <f t="shared" ca="1" si="335"/>
        <v>#N/A</v>
      </c>
      <c r="AR824" t="e">
        <f t="shared" ca="1" si="335"/>
        <v>#N/A</v>
      </c>
      <c r="AS824" t="e">
        <f t="shared" ca="1" si="335"/>
        <v>#N/A</v>
      </c>
      <c r="AU824">
        <f t="shared" ca="1" si="336"/>
        <v>0.10859932327262817</v>
      </c>
      <c r="AV824">
        <f t="shared" ca="1" si="336"/>
        <v>0.58586037690108217</v>
      </c>
      <c r="AW824" t="e">
        <f t="shared" ca="1" si="336"/>
        <v>#N/A</v>
      </c>
      <c r="AX824" t="e">
        <f t="shared" ca="1" si="336"/>
        <v>#N/A</v>
      </c>
      <c r="AY824" t="e">
        <f t="shared" ca="1" si="336"/>
        <v>#N/A</v>
      </c>
    </row>
    <row r="825" spans="2:51" x14ac:dyDescent="0.2">
      <c r="B825">
        <f xml:space="preserve"> (ROW()-ROW(Bézier_t)) / (ROWS(Bézier_t) - 1)</f>
        <v>0.3701171875</v>
      </c>
      <c r="C825">
        <f t="shared" si="334"/>
        <v>0.41714187129400676</v>
      </c>
      <c r="D825">
        <f t="shared" si="334"/>
        <v>0.51234685975326144</v>
      </c>
      <c r="E825">
        <f t="shared" si="322"/>
        <v>-0.41714187129400676</v>
      </c>
      <c r="G825">
        <f t="shared" si="328"/>
        <v>5.6453245411350491E-4</v>
      </c>
      <c r="H825">
        <f t="shared" si="329"/>
        <v>2.3489718796415363E-4</v>
      </c>
      <c r="J825">
        <f t="shared" si="323"/>
        <v>0.43624206367909757</v>
      </c>
      <c r="K825" t="b">
        <f t="shared" ca="1" si="316"/>
        <v>0</v>
      </c>
      <c r="P825">
        <f xml:space="preserve"> 1 + ROW() - ROW(Shading_Count)</f>
        <v>759</v>
      </c>
      <c r="Q825">
        <f t="shared" si="324"/>
        <v>380</v>
      </c>
      <c r="R825">
        <f t="shared" si="325"/>
        <v>0.31589866934227762</v>
      </c>
      <c r="S825">
        <f t="shared" si="326"/>
        <v>0.27223427543790768</v>
      </c>
      <c r="T825">
        <f t="shared" si="327"/>
        <v>-0.31589866934227762</v>
      </c>
      <c r="AO825">
        <f t="shared" ca="1" si="335"/>
        <v>0.14037184301541464</v>
      </c>
      <c r="AP825">
        <f t="shared" ca="1" si="335"/>
        <v>0.43112343914019319</v>
      </c>
      <c r="AQ825" t="e">
        <f t="shared" ca="1" si="335"/>
        <v>#N/A</v>
      </c>
      <c r="AR825" t="e">
        <f t="shared" ca="1" si="335"/>
        <v>#N/A</v>
      </c>
      <c r="AS825" t="e">
        <f t="shared" ca="1" si="335"/>
        <v>#N/A</v>
      </c>
      <c r="AU825">
        <f t="shared" ca="1" si="336"/>
        <v>0.10874273076601965</v>
      </c>
      <c r="AV825">
        <f t="shared" ca="1" si="336"/>
        <v>0.58630137230470081</v>
      </c>
      <c r="AW825" t="e">
        <f t="shared" ca="1" si="336"/>
        <v>#N/A</v>
      </c>
      <c r="AX825" t="e">
        <f t="shared" ca="1" si="336"/>
        <v>#N/A</v>
      </c>
      <c r="AY825" t="e">
        <f t="shared" ca="1" si="336"/>
        <v>#N/A</v>
      </c>
    </row>
    <row r="826" spans="2:51" x14ac:dyDescent="0.2">
      <c r="B826">
        <f xml:space="preserve"> (ROW()-ROW(Bézier_t)) / (ROWS(Bézier_t) - 1)</f>
        <v>0.37060546875</v>
      </c>
      <c r="C826">
        <f t="shared" si="334"/>
        <v>0.41718047116301027</v>
      </c>
      <c r="D826">
        <f t="shared" si="334"/>
        <v>0.51290955030024465</v>
      </c>
      <c r="E826">
        <f t="shared" si="322"/>
        <v>-0.41718047116301027</v>
      </c>
      <c r="G826">
        <f t="shared" si="328"/>
        <v>5.6401294448918079E-4</v>
      </c>
      <c r="H826">
        <f t="shared" si="329"/>
        <v>2.3473264761872734E-4</v>
      </c>
      <c r="J826">
        <f t="shared" si="323"/>
        <v>0.43644396848095307</v>
      </c>
      <c r="K826" t="b">
        <f t="shared" ca="1" si="316"/>
        <v>0</v>
      </c>
      <c r="P826">
        <f xml:space="preserve"> 1 + ROW() - ROW(Shading_Count)</f>
        <v>760</v>
      </c>
      <c r="Q826">
        <f t="shared" si="324"/>
        <v>1670</v>
      </c>
      <c r="R826">
        <f t="shared" si="325"/>
        <v>0.15915884913993075</v>
      </c>
      <c r="S826">
        <f t="shared" si="326"/>
        <v>0.76522020520712086</v>
      </c>
      <c r="T826">
        <f t="shared" si="327"/>
        <v>-0.15915884913993075</v>
      </c>
      <c r="AO826">
        <f t="shared" ca="1" si="335"/>
        <v>0.14065395399145922</v>
      </c>
      <c r="AP826">
        <f t="shared" ca="1" si="335"/>
        <v>0.43091702097685403</v>
      </c>
      <c r="AQ826" t="e">
        <f t="shared" ca="1" si="335"/>
        <v>#N/A</v>
      </c>
      <c r="AR826" t="e">
        <f t="shared" ca="1" si="335"/>
        <v>#N/A</v>
      </c>
      <c r="AS826" t="e">
        <f t="shared" ca="1" si="335"/>
        <v>#N/A</v>
      </c>
      <c r="AU826">
        <f t="shared" ca="1" si="336"/>
        <v>0.10888642683637928</v>
      </c>
      <c r="AV826">
        <f t="shared" ca="1" si="336"/>
        <v>0.58674215684451581</v>
      </c>
      <c r="AW826" t="e">
        <f t="shared" ca="1" si="336"/>
        <v>#N/A</v>
      </c>
      <c r="AX826" t="e">
        <f t="shared" ca="1" si="336"/>
        <v>#N/A</v>
      </c>
      <c r="AY826" t="e">
        <f t="shared" ca="1" si="336"/>
        <v>#N/A</v>
      </c>
    </row>
    <row r="827" spans="2:51" x14ac:dyDescent="0.2">
      <c r="B827">
        <f xml:space="preserve"> (ROW()-ROW(Bézier_t)) / (ROWS(Bézier_t) - 1)</f>
        <v>0.37109375</v>
      </c>
      <c r="C827">
        <f t="shared" si="334"/>
        <v>0.41721801459789282</v>
      </c>
      <c r="D827">
        <f t="shared" si="334"/>
        <v>0.51347179300757184</v>
      </c>
      <c r="E827">
        <f t="shared" si="322"/>
        <v>-0.41721801459789282</v>
      </c>
      <c r="G827">
        <f t="shared" si="328"/>
        <v>5.6349478386706067E-4</v>
      </c>
      <c r="H827">
        <f t="shared" si="329"/>
        <v>2.3456723181195787E-4</v>
      </c>
      <c r="J827">
        <f t="shared" si="323"/>
        <v>0.43664536692544209</v>
      </c>
      <c r="K827" t="b">
        <f t="shared" ca="1" si="316"/>
        <v>0</v>
      </c>
      <c r="P827">
        <f xml:space="preserve"> 1 + ROW() - ROW(Shading_Count)</f>
        <v>761</v>
      </c>
      <c r="Q827">
        <f t="shared" si="324"/>
        <v>381</v>
      </c>
      <c r="R827">
        <f t="shared" si="325"/>
        <v>0.31642065010964876</v>
      </c>
      <c r="S827">
        <f t="shared" si="326"/>
        <v>0.27292420850094651</v>
      </c>
      <c r="T827">
        <f t="shared" si="327"/>
        <v>-0.31642065010964876</v>
      </c>
      <c r="AO827">
        <f t="shared" ref="AO827:AS836" ca="1" si="337" xml:space="preserve"> Bézier_DistanceFromX + COS(INDEX(Bézier_DistanceStationary_Ang,AO$64)+(Bézier_t-0.5)*Circle_AngularWidth ) * INDEX(Bézier_DistanceStationary_Dist,AO$64)</f>
        <v>0.14093591786866982</v>
      </c>
      <c r="AP827">
        <f t="shared" ca="1" si="337"/>
        <v>0.4307101521515212</v>
      </c>
      <c r="AQ827" t="e">
        <f t="shared" ca="1" si="337"/>
        <v>#N/A</v>
      </c>
      <c r="AR827" t="e">
        <f t="shared" ca="1" si="337"/>
        <v>#N/A</v>
      </c>
      <c r="AS827" t="e">
        <f t="shared" ca="1" si="337"/>
        <v>#N/A</v>
      </c>
      <c r="AU827">
        <f t="shared" ref="AU827:AY836" ca="1" si="338" xml:space="preserve"> Bézier_DistanceFromY + SIN(INDEX(Bézier_DistanceStationary_Ang,AU$64)+(Bézier_t-0.5)*Circle_AngularWidth ) * INDEX(Bézier_DistanceStationary_Dist,AU$64)</f>
        <v>0.10903041133342667</v>
      </c>
      <c r="AV827">
        <f t="shared" ca="1" si="338"/>
        <v>0.58718273005954558</v>
      </c>
      <c r="AW827" t="e">
        <f t="shared" ca="1" si="338"/>
        <v>#N/A</v>
      </c>
      <c r="AX827" t="e">
        <f t="shared" ca="1" si="338"/>
        <v>#N/A</v>
      </c>
      <c r="AY827" t="e">
        <f t="shared" ca="1" si="338"/>
        <v>#N/A</v>
      </c>
    </row>
    <row r="828" spans="2:51" x14ac:dyDescent="0.2">
      <c r="B828">
        <f xml:space="preserve"> (ROW()-ROW(Bézier_t)) / (ROWS(Bézier_t) - 1)</f>
        <v>0.37158203125</v>
      </c>
      <c r="C828">
        <f t="shared" si="334"/>
        <v>0.41725450275116605</v>
      </c>
      <c r="D828">
        <f t="shared" si="334"/>
        <v>0.51403358728520376</v>
      </c>
      <c r="E828">
        <f t="shared" si="322"/>
        <v>-0.41725450275116605</v>
      </c>
      <c r="G828">
        <f t="shared" si="328"/>
        <v>5.6297797089163574E-4</v>
      </c>
      <c r="H828">
        <f t="shared" si="329"/>
        <v>2.344009425439029E-4</v>
      </c>
      <c r="J828">
        <f t="shared" si="323"/>
        <v>0.43684625863745152</v>
      </c>
      <c r="K828" t="b">
        <f t="shared" ca="1" si="316"/>
        <v>0</v>
      </c>
      <c r="P828">
        <f xml:space="preserve"> 1 + ROW() - ROW(Shading_Count)</f>
        <v>762</v>
      </c>
      <c r="Q828">
        <f t="shared" si="324"/>
        <v>1669</v>
      </c>
      <c r="R828">
        <f t="shared" si="325"/>
        <v>0.15960493125021458</v>
      </c>
      <c r="S828">
        <f t="shared" si="326"/>
        <v>0.76530908595747615</v>
      </c>
      <c r="T828">
        <f t="shared" si="327"/>
        <v>-0.15960493125021458</v>
      </c>
      <c r="AO828">
        <f t="shared" ca="1" si="337"/>
        <v>0.14121773435216273</v>
      </c>
      <c r="AP828">
        <f t="shared" ca="1" si="337"/>
        <v>0.43050283288054247</v>
      </c>
      <c r="AQ828" t="e">
        <f t="shared" ca="1" si="337"/>
        <v>#N/A</v>
      </c>
      <c r="AR828" t="e">
        <f t="shared" ca="1" si="337"/>
        <v>#N/A</v>
      </c>
      <c r="AS828" t="e">
        <f t="shared" ca="1" si="337"/>
        <v>#N/A</v>
      </c>
      <c r="AU828">
        <f t="shared" ca="1" si="338"/>
        <v>0.10917468410657982</v>
      </c>
      <c r="AV828">
        <f t="shared" ca="1" si="338"/>
        <v>0.58762309148902947</v>
      </c>
      <c r="AW828" t="e">
        <f t="shared" ca="1" si="338"/>
        <v>#N/A</v>
      </c>
      <c r="AX828" t="e">
        <f t="shared" ca="1" si="338"/>
        <v>#N/A</v>
      </c>
      <c r="AY828" t="e">
        <f t="shared" ca="1" si="338"/>
        <v>#N/A</v>
      </c>
    </row>
    <row r="829" spans="2:51" x14ac:dyDescent="0.2">
      <c r="B829">
        <f xml:space="preserve"> (ROW()-ROW(Bézier_t)) / (ROWS(Bézier_t) - 1)</f>
        <v>0.3720703125</v>
      </c>
      <c r="C829">
        <f t="shared" si="334"/>
        <v>0.41728993677534165</v>
      </c>
      <c r="D829">
        <f t="shared" si="334"/>
        <v>0.5145949325431014</v>
      </c>
      <c r="E829">
        <f t="shared" si="322"/>
        <v>-0.41728993677534165</v>
      </c>
      <c r="G829">
        <f t="shared" si="328"/>
        <v>5.6246250420223022E-4</v>
      </c>
      <c r="H829">
        <f t="shared" si="329"/>
        <v>2.3423378181652385E-4</v>
      </c>
      <c r="J829">
        <f t="shared" si="323"/>
        <v>0.43704664324717629</v>
      </c>
      <c r="K829" t="b">
        <f t="shared" ca="1" si="316"/>
        <v>0</v>
      </c>
      <c r="P829">
        <f xml:space="preserve"> 1 + ROW() - ROW(Shading_Count)</f>
        <v>763</v>
      </c>
      <c r="Q829">
        <f t="shared" si="324"/>
        <v>382</v>
      </c>
      <c r="R829">
        <f t="shared" si="325"/>
        <v>0.31694113764096987</v>
      </c>
      <c r="S829">
        <f t="shared" si="326"/>
        <v>0.27361391734913765</v>
      </c>
      <c r="T829">
        <f t="shared" si="327"/>
        <v>-0.31694113764096987</v>
      </c>
      <c r="AO829">
        <f t="shared" ca="1" si="337"/>
        <v>0.14149940314720846</v>
      </c>
      <c r="AP829">
        <f t="shared" ca="1" si="337"/>
        <v>0.43029506338073648</v>
      </c>
      <c r="AQ829" t="e">
        <f t="shared" ca="1" si="337"/>
        <v>#N/A</v>
      </c>
      <c r="AR829" t="e">
        <f t="shared" ca="1" si="337"/>
        <v>#N/A</v>
      </c>
      <c r="AS829" t="e">
        <f t="shared" ca="1" si="337"/>
        <v>#N/A</v>
      </c>
      <c r="AU829">
        <f t="shared" ca="1" si="338"/>
        <v>0.10931924500495521</v>
      </c>
      <c r="AV829">
        <f t="shared" ca="1" si="338"/>
        <v>0.58806324067242832</v>
      </c>
      <c r="AW829" t="e">
        <f t="shared" ca="1" si="338"/>
        <v>#N/A</v>
      </c>
      <c r="AX829" t="e">
        <f t="shared" ca="1" si="338"/>
        <v>#N/A</v>
      </c>
      <c r="AY829" t="e">
        <f t="shared" ca="1" si="338"/>
        <v>#N/A</v>
      </c>
    </row>
    <row r="830" spans="2:51" x14ac:dyDescent="0.2">
      <c r="B830">
        <f xml:space="preserve"> (ROW()-ROW(Bézier_t)) / (ROWS(Bézier_t) - 1)</f>
        <v>0.37255859375</v>
      </c>
      <c r="C830">
        <f t="shared" si="334"/>
        <v>0.41732431782293139</v>
      </c>
      <c r="D830">
        <f t="shared" si="334"/>
        <v>0.51515582819122563</v>
      </c>
      <c r="E830">
        <f t="shared" si="322"/>
        <v>-0.41732431782293139</v>
      </c>
      <c r="G830">
        <f t="shared" si="328"/>
        <v>5.6194838243210925E-4</v>
      </c>
      <c r="H830">
        <f t="shared" si="329"/>
        <v>2.3406575163330834E-4</v>
      </c>
      <c r="J830">
        <f t="shared" si="323"/>
        <v>0.43724652039008094</v>
      </c>
      <c r="K830" t="b">
        <f t="shared" ca="1" si="316"/>
        <v>0</v>
      </c>
      <c r="P830">
        <f xml:space="preserve"> 1 + ROW() - ROW(Shading_Count)</f>
        <v>764</v>
      </c>
      <c r="Q830">
        <f t="shared" si="324"/>
        <v>1668</v>
      </c>
      <c r="R830">
        <f t="shared" si="325"/>
        <v>0.16005100455950022</v>
      </c>
      <c r="S830">
        <f t="shared" si="326"/>
        <v>0.76539698252265853</v>
      </c>
      <c r="T830">
        <f t="shared" si="327"/>
        <v>-0.16005100455950022</v>
      </c>
      <c r="AO830">
        <f t="shared" ca="1" si="337"/>
        <v>0.14178092395923184</v>
      </c>
      <c r="AP830">
        <f t="shared" ca="1" si="337"/>
        <v>0.43008684386939317</v>
      </c>
      <c r="AQ830" t="e">
        <f t="shared" ca="1" si="337"/>
        <v>#N/A</v>
      </c>
      <c r="AR830" t="e">
        <f t="shared" ca="1" si="337"/>
        <v>#N/A</v>
      </c>
      <c r="AS830" t="e">
        <f t="shared" ca="1" si="337"/>
        <v>#N/A</v>
      </c>
      <c r="AU830">
        <f t="shared" ca="1" si="338"/>
        <v>0.10946409387736811</v>
      </c>
      <c r="AV830">
        <f t="shared" ca="1" si="338"/>
        <v>0.58850317714942491</v>
      </c>
      <c r="AW830" t="e">
        <f t="shared" ca="1" si="338"/>
        <v>#N/A</v>
      </c>
      <c r="AX830" t="e">
        <f t="shared" ca="1" si="338"/>
        <v>#N/A</v>
      </c>
      <c r="AY830" t="e">
        <f t="shared" ca="1" si="338"/>
        <v>#N/A</v>
      </c>
    </row>
    <row r="831" spans="2:51" x14ac:dyDescent="0.2">
      <c r="B831">
        <f xml:space="preserve"> (ROW()-ROW(Bézier_t)) / (ROWS(Bézier_t) - 1)</f>
        <v>0.373046875</v>
      </c>
      <c r="C831">
        <f t="shared" ref="C831:D850" si="339" xml:space="preserve"> ((a_*Bézier_t+b_)*Bézier_t+c_)*Bézier_t+Control0</f>
        <v>0.41735764704644684</v>
      </c>
      <c r="D831">
        <f t="shared" si="339"/>
        <v>0.51571627363953743</v>
      </c>
      <c r="E831">
        <f t="shared" si="322"/>
        <v>-0.41735764704644684</v>
      </c>
      <c r="G831">
        <f t="shared" si="328"/>
        <v>5.6143560420902623E-4</v>
      </c>
      <c r="H831">
        <f t="shared" si="329"/>
        <v>2.3389685399949516E-4</v>
      </c>
      <c r="J831">
        <f t="shared" si="323"/>
        <v>0.43744588970686182</v>
      </c>
      <c r="K831" t="b">
        <f t="shared" ca="1" si="316"/>
        <v>0</v>
      </c>
      <c r="P831">
        <f xml:space="preserve"> 1 + ROW() - ROW(Shading_Count)</f>
        <v>765</v>
      </c>
      <c r="Q831">
        <f t="shared" si="324"/>
        <v>383</v>
      </c>
      <c r="R831">
        <f t="shared" si="325"/>
        <v>0.31746013308875265</v>
      </c>
      <c r="S831">
        <f t="shared" si="326"/>
        <v>0.27430340139244219</v>
      </c>
      <c r="T831">
        <f t="shared" si="327"/>
        <v>-0.31746013308875265</v>
      </c>
      <c r="AO831">
        <f t="shared" ca="1" si="337"/>
        <v>0.14206229649381261</v>
      </c>
      <c r="AP831">
        <f t="shared" ca="1" si="337"/>
        <v>0.42987817456427257</v>
      </c>
      <c r="AQ831" t="e">
        <f t="shared" ca="1" si="337"/>
        <v>#N/A</v>
      </c>
      <c r="AR831" t="e">
        <f t="shared" ca="1" si="337"/>
        <v>#N/A</v>
      </c>
      <c r="AS831" t="e">
        <f t="shared" ca="1" si="337"/>
        <v>#N/A</v>
      </c>
      <c r="AU831">
        <f t="shared" ca="1" si="338"/>
        <v>0.10960923057233257</v>
      </c>
      <c r="AV831">
        <f t="shared" ca="1" si="338"/>
        <v>0.58894290045992448</v>
      </c>
      <c r="AW831" t="e">
        <f t="shared" ca="1" si="338"/>
        <v>#N/A</v>
      </c>
      <c r="AX831" t="e">
        <f t="shared" ca="1" si="338"/>
        <v>#N/A</v>
      </c>
      <c r="AY831" t="e">
        <f t="shared" ca="1" si="338"/>
        <v>#N/A</v>
      </c>
    </row>
    <row r="832" spans="2:51" x14ac:dyDescent="0.2">
      <c r="B832">
        <f xml:space="preserve"> (ROW()-ROW(Bézier_t)) / (ROWS(Bézier_t) - 1)</f>
        <v>0.37353515625</v>
      </c>
      <c r="C832">
        <f t="shared" si="339"/>
        <v>0.41738992559839977</v>
      </c>
      <c r="D832">
        <f t="shared" si="339"/>
        <v>0.51627626829799778</v>
      </c>
      <c r="E832">
        <f t="shared" si="322"/>
        <v>-0.41738992559839977</v>
      </c>
      <c r="G832">
        <f t="shared" si="328"/>
        <v>5.6092416815493125E-4</v>
      </c>
      <c r="H832">
        <f t="shared" si="329"/>
        <v>2.3372709092192849E-4</v>
      </c>
      <c r="J832">
        <f t="shared" si="323"/>
        <v>0.43764475084340898</v>
      </c>
      <c r="K832" t="b">
        <f t="shared" ca="1" si="316"/>
        <v>0</v>
      </c>
      <c r="P832">
        <f xml:space="preserve"> 1 + ROW() - ROW(Shading_Count)</f>
        <v>766</v>
      </c>
      <c r="Q832">
        <f t="shared" si="324"/>
        <v>1667</v>
      </c>
      <c r="R832">
        <f t="shared" si="325"/>
        <v>0.16049706791527563</v>
      </c>
      <c r="S832">
        <f t="shared" si="326"/>
        <v>0.76548389549270657</v>
      </c>
      <c r="T832">
        <f t="shared" si="327"/>
        <v>-0.16049706791527563</v>
      </c>
      <c r="AO832">
        <f t="shared" ca="1" si="337"/>
        <v>0.14234352045668552</v>
      </c>
      <c r="AP832">
        <f t="shared" ca="1" si="337"/>
        <v>0.42966905568360558</v>
      </c>
      <c r="AQ832" t="e">
        <f t="shared" ca="1" si="337"/>
        <v>#N/A</v>
      </c>
      <c r="AR832" t="e">
        <f t="shared" ca="1" si="337"/>
        <v>#N/A</v>
      </c>
      <c r="AS832" t="e">
        <f t="shared" ca="1" si="337"/>
        <v>#N/A</v>
      </c>
      <c r="AU832">
        <f t="shared" ca="1" si="338"/>
        <v>0.10975465493806152</v>
      </c>
      <c r="AV832">
        <f t="shared" ca="1" si="338"/>
        <v>0.58938241014405546</v>
      </c>
      <c r="AW832" t="e">
        <f t="shared" ca="1" si="338"/>
        <v>#N/A</v>
      </c>
      <c r="AX832" t="e">
        <f t="shared" ca="1" si="338"/>
        <v>#N/A</v>
      </c>
      <c r="AY832" t="e">
        <f t="shared" ca="1" si="338"/>
        <v>#N/A</v>
      </c>
    </row>
    <row r="833" spans="2:51" x14ac:dyDescent="0.2">
      <c r="B833">
        <f xml:space="preserve"> (ROW()-ROW(Bézier_t)) / (ROWS(Bézier_t) - 1)</f>
        <v>0.3740234375</v>
      </c>
      <c r="C833">
        <f t="shared" si="339"/>
        <v>0.41742115463130181</v>
      </c>
      <c r="D833">
        <f t="shared" si="339"/>
        <v>0.51683581157656755</v>
      </c>
      <c r="E833">
        <f t="shared" si="322"/>
        <v>-0.41742115463130181</v>
      </c>
      <c r="G833">
        <f t="shared" si="328"/>
        <v>5.6041407288594041E-4</v>
      </c>
      <c r="H833">
        <f t="shared" si="329"/>
        <v>2.3355646440905093E-4</v>
      </c>
      <c r="J833">
        <f t="shared" si="323"/>
        <v>0.43784310345076899</v>
      </c>
      <c r="K833" t="b">
        <f t="shared" ca="1" si="316"/>
        <v>0</v>
      </c>
      <c r="P833">
        <f xml:space="preserve"> 1 + ROW() - ROW(Shading_Count)</f>
        <v>767</v>
      </c>
      <c r="Q833">
        <f t="shared" si="324"/>
        <v>384</v>
      </c>
      <c r="R833">
        <f t="shared" si="325"/>
        <v>0.31797763760550884</v>
      </c>
      <c r="S833">
        <f t="shared" si="326"/>
        <v>0.27499266004082096</v>
      </c>
      <c r="T833">
        <f t="shared" si="327"/>
        <v>-0.31797763760550884</v>
      </c>
      <c r="AO833">
        <f t="shared" ca="1" si="337"/>
        <v>0.14262459555374069</v>
      </c>
      <c r="AP833">
        <f t="shared" ca="1" si="337"/>
        <v>0.42945948744609302</v>
      </c>
      <c r="AQ833" t="e">
        <f t="shared" ca="1" si="337"/>
        <v>#N/A</v>
      </c>
      <c r="AR833" t="e">
        <f t="shared" ca="1" si="337"/>
        <v>#N/A</v>
      </c>
      <c r="AS833" t="e">
        <f t="shared" ca="1" si="337"/>
        <v>#N/A</v>
      </c>
      <c r="AU833">
        <f t="shared" ca="1" si="338"/>
        <v>0.10990036682246723</v>
      </c>
      <c r="AV833">
        <f t="shared" ca="1" si="338"/>
        <v>0.58982170574216919</v>
      </c>
      <c r="AW833" t="e">
        <f t="shared" ca="1" si="338"/>
        <v>#N/A</v>
      </c>
      <c r="AX833" t="e">
        <f t="shared" ca="1" si="338"/>
        <v>#N/A</v>
      </c>
      <c r="AY833" t="e">
        <f t="shared" ca="1" si="338"/>
        <v>#N/A</v>
      </c>
    </row>
    <row r="834" spans="2:51" x14ac:dyDescent="0.2">
      <c r="B834">
        <f xml:space="preserve"> (ROW()-ROW(Bézier_t)) / (ROWS(Bézier_t) - 1)</f>
        <v>0.37451171875</v>
      </c>
      <c r="C834">
        <f t="shared" si="339"/>
        <v>0.41745133529766465</v>
      </c>
      <c r="D834">
        <f t="shared" si="339"/>
        <v>0.51739490288520773</v>
      </c>
      <c r="E834">
        <f t="shared" si="322"/>
        <v>-0.41745133529766465</v>
      </c>
      <c r="G834">
        <f t="shared" si="328"/>
        <v>5.5990531701270252E-4</v>
      </c>
      <c r="H834">
        <f t="shared" si="329"/>
        <v>2.3338497647103589E-4</v>
      </c>
      <c r="J834">
        <f t="shared" si="323"/>
        <v>0.43804094718510739</v>
      </c>
      <c r="K834" t="b">
        <f t="shared" ca="1" si="316"/>
        <v>0</v>
      </c>
      <c r="P834">
        <f xml:space="preserve"> 1 + ROW() - ROW(Shading_Count)</f>
        <v>768</v>
      </c>
      <c r="Q834">
        <f t="shared" si="324"/>
        <v>1666</v>
      </c>
      <c r="R834">
        <f t="shared" si="325"/>
        <v>0.16094312016502946</v>
      </c>
      <c r="S834">
        <f t="shared" si="326"/>
        <v>0.76556982545765973</v>
      </c>
      <c r="T834">
        <f t="shared" si="327"/>
        <v>-0.16094312016502946</v>
      </c>
      <c r="AO834">
        <f t="shared" ca="1" si="337"/>
        <v>0.14290552149102387</v>
      </c>
      <c r="AP834">
        <f t="shared" ca="1" si="337"/>
        <v>0.42924947007090569</v>
      </c>
      <c r="AQ834" t="e">
        <f t="shared" ca="1" si="337"/>
        <v>#N/A</v>
      </c>
      <c r="AR834" t="e">
        <f t="shared" ca="1" si="337"/>
        <v>#N/A</v>
      </c>
      <c r="AS834" t="e">
        <f t="shared" ca="1" si="337"/>
        <v>#N/A</v>
      </c>
      <c r="AU834">
        <f t="shared" ca="1" si="338"/>
        <v>0.11004636607316115</v>
      </c>
      <c r="AV834">
        <f t="shared" ca="1" si="338"/>
        <v>0.5902607867948414</v>
      </c>
      <c r="AW834" t="e">
        <f t="shared" ca="1" si="338"/>
        <v>#N/A</v>
      </c>
      <c r="AX834" t="e">
        <f t="shared" ca="1" si="338"/>
        <v>#N/A</v>
      </c>
      <c r="AY834" t="e">
        <f t="shared" ca="1" si="338"/>
        <v>#N/A</v>
      </c>
    </row>
    <row r="835" spans="2:51" x14ac:dyDescent="0.2">
      <c r="B835">
        <f xml:space="preserve"> (ROW()-ROW(Bézier_t)) / (ROWS(Bézier_t) - 1)</f>
        <v>0.375</v>
      </c>
      <c r="C835">
        <f t="shared" si="339"/>
        <v>0.41748046875000011</v>
      </c>
      <c r="D835">
        <f t="shared" si="339"/>
        <v>0.51795354163387908</v>
      </c>
      <c r="E835">
        <f t="shared" si="322"/>
        <v>-0.41748046875000011</v>
      </c>
      <c r="G835">
        <f t="shared" si="328"/>
        <v>5.5939789913984428E-4</v>
      </c>
      <c r="H835">
        <f t="shared" si="329"/>
        <v>2.3321262911954899E-4</v>
      </c>
      <c r="J835">
        <f t="shared" si="323"/>
        <v>0.43823828170767176</v>
      </c>
      <c r="K835" t="b">
        <f t="shared" ca="1" si="316"/>
        <v>0</v>
      </c>
      <c r="P835">
        <f xml:space="preserve"> 1 + ROW() - ROW(Shading_Count)</f>
        <v>769</v>
      </c>
      <c r="Q835">
        <f t="shared" si="324"/>
        <v>385</v>
      </c>
      <c r="R835">
        <f t="shared" si="325"/>
        <v>0.31849365234375004</v>
      </c>
      <c r="S835">
        <f t="shared" si="326"/>
        <v>0.27568169270423487</v>
      </c>
      <c r="T835">
        <f t="shared" si="327"/>
        <v>-0.31849365234375004</v>
      </c>
      <c r="AO835">
        <f t="shared" ca="1" si="337"/>
        <v>0.14318629797473692</v>
      </c>
      <c r="AP835">
        <f t="shared" ca="1" si="337"/>
        <v>0.42903900377768411</v>
      </c>
      <c r="AQ835" t="e">
        <f t="shared" ca="1" si="337"/>
        <v>#N/A</v>
      </c>
      <c r="AR835" t="e">
        <f t="shared" ca="1" si="337"/>
        <v>#N/A</v>
      </c>
      <c r="AS835" t="e">
        <f t="shared" ca="1" si="337"/>
        <v>#N/A</v>
      </c>
      <c r="AU835">
        <f t="shared" ca="1" si="338"/>
        <v>0.11019265253745414</v>
      </c>
      <c r="AV835">
        <f t="shared" ca="1" si="338"/>
        <v>0.59069965284287174</v>
      </c>
      <c r="AW835" t="e">
        <f t="shared" ca="1" si="338"/>
        <v>#N/A</v>
      </c>
      <c r="AX835" t="e">
        <f t="shared" ca="1" si="338"/>
        <v>#N/A</v>
      </c>
      <c r="AY835" t="e">
        <f t="shared" ca="1" si="338"/>
        <v>#N/A</v>
      </c>
    </row>
    <row r="836" spans="2:51" x14ac:dyDescent="0.2">
      <c r="B836">
        <f xml:space="preserve"> (ROW()-ROW(Bézier_t)) / (ROWS(Bézier_t) - 1)</f>
        <v>0.37548828125</v>
      </c>
      <c r="C836">
        <f t="shared" si="339"/>
        <v>0.41750855614081961</v>
      </c>
      <c r="D836">
        <f t="shared" si="339"/>
        <v>0.51851172723254269</v>
      </c>
      <c r="E836">
        <f t="shared" si="322"/>
        <v>-0.41750855614081961</v>
      </c>
      <c r="G836">
        <f t="shared" si="328"/>
        <v>5.5889181786683648E-4</v>
      </c>
      <c r="H836">
        <f t="shared" si="329"/>
        <v>2.3303942436811204E-4</v>
      </c>
      <c r="J836">
        <f t="shared" si="323"/>
        <v>0.43843510668475472</v>
      </c>
      <c r="K836" t="b">
        <f t="shared" ref="K836:K899" ca="1" si="340" xml:space="preserve"> IF( AND( ISNUMBER($J836), ISNUMBER(OFFSET($J836,-1,0,1,1)), ISNUMBER(OFFSET($J836,1,0,1,1)) ), SIGN($J836-OFFSET($J836,-1,0,1,1)) &lt;&gt; SIGN(OFFSET($J836,1,0,1,1)-$J836), FALSE)</f>
        <v>0</v>
      </c>
      <c r="P836">
        <f xml:space="preserve"> 1 + ROW() - ROW(Shading_Count)</f>
        <v>770</v>
      </c>
      <c r="Q836">
        <f t="shared" si="324"/>
        <v>1665</v>
      </c>
      <c r="R836">
        <f t="shared" si="325"/>
        <v>0.16138916015625007</v>
      </c>
      <c r="S836">
        <f t="shared" si="326"/>
        <v>0.76565477300755691</v>
      </c>
      <c r="T836">
        <f t="shared" si="327"/>
        <v>-0.16138916015625007</v>
      </c>
      <c r="AO836">
        <f t="shared" ca="1" si="337"/>
        <v>0.14346692471123793</v>
      </c>
      <c r="AP836">
        <f t="shared" ca="1" si="337"/>
        <v>0.42882808878653844</v>
      </c>
      <c r="AQ836" t="e">
        <f t="shared" ca="1" si="337"/>
        <v>#N/A</v>
      </c>
      <c r="AR836" t="e">
        <f t="shared" ca="1" si="337"/>
        <v>#N/A</v>
      </c>
      <c r="AS836" t="e">
        <f t="shared" ca="1" si="337"/>
        <v>#N/A</v>
      </c>
      <c r="AU836">
        <f t="shared" ca="1" si="338"/>
        <v>0.11033922606235691</v>
      </c>
      <c r="AV836">
        <f t="shared" ca="1" si="338"/>
        <v>0.59113830342728524</v>
      </c>
      <c r="AW836" t="e">
        <f t="shared" ca="1" si="338"/>
        <v>#N/A</v>
      </c>
      <c r="AX836" t="e">
        <f t="shared" ca="1" si="338"/>
        <v>#N/A</v>
      </c>
      <c r="AY836" t="e">
        <f t="shared" ca="1" si="338"/>
        <v>#N/A</v>
      </c>
    </row>
    <row r="837" spans="2:51" x14ac:dyDescent="0.2">
      <c r="B837">
        <f xml:space="preserve"> (ROW()-ROW(Bézier_t)) / (ROWS(Bézier_t) - 1)</f>
        <v>0.3759765625</v>
      </c>
      <c r="C837">
        <f t="shared" si="339"/>
        <v>0.41753559862263506</v>
      </c>
      <c r="D837">
        <f t="shared" si="339"/>
        <v>0.51906945909115942</v>
      </c>
      <c r="E837">
        <f t="shared" si="322"/>
        <v>-0.41753559862263506</v>
      </c>
      <c r="G837">
        <f t="shared" si="328"/>
        <v>5.5838707178696508E-4</v>
      </c>
      <c r="H837">
        <f t="shared" si="329"/>
        <v>2.3286536423163272E-4</v>
      </c>
      <c r="J837">
        <f t="shared" si="323"/>
        <v>0.43863142178765763</v>
      </c>
      <c r="K837" t="b">
        <f t="shared" ca="1" si="340"/>
        <v>0</v>
      </c>
      <c r="P837">
        <f xml:space="preserve"> 1 + ROW() - ROW(Shading_Count)</f>
        <v>771</v>
      </c>
      <c r="Q837">
        <f t="shared" si="324"/>
        <v>386</v>
      </c>
      <c r="R837">
        <f t="shared" si="325"/>
        <v>0.319008178455988</v>
      </c>
      <c r="S837">
        <f t="shared" si="326"/>
        <v>0.27637049879264491</v>
      </c>
      <c r="T837">
        <f t="shared" si="327"/>
        <v>-0.319008178455988</v>
      </c>
      <c r="AO837">
        <f t="shared" ref="AO837:AS846" ca="1" si="341" xml:space="preserve"> Bézier_DistanceFromX + COS(INDEX(Bézier_DistanceStationary_Ang,AO$64)+(Bézier_t-0.5)*Circle_AngularWidth ) * INDEX(Bézier_DistanceStationary_Dist,AO$64)</f>
        <v>0.14374740140704156</v>
      </c>
      <c r="AP837">
        <f t="shared" ca="1" si="341"/>
        <v>0.42861672531804779</v>
      </c>
      <c r="AQ837" t="e">
        <f t="shared" ca="1" si="341"/>
        <v>#N/A</v>
      </c>
      <c r="AR837" t="e">
        <f t="shared" ca="1" si="341"/>
        <v>#N/A</v>
      </c>
      <c r="AS837" t="e">
        <f t="shared" ca="1" si="341"/>
        <v>#N/A</v>
      </c>
      <c r="AU837">
        <f t="shared" ref="AU837:AY846" ca="1" si="342" xml:space="preserve"> Bézier_DistanceFromY + SIN(INDEX(Bézier_DistanceStationary_Ang,AU$64)+(Bézier_t-0.5)*Circle_AngularWidth ) * INDEX(Bézier_DistanceStationary_Dist,AU$64)</f>
        <v>0.11048608649457969</v>
      </c>
      <c r="AV837">
        <f t="shared" ca="1" si="342"/>
        <v>0.59157673808933176</v>
      </c>
      <c r="AW837" t="e">
        <f t="shared" ca="1" si="342"/>
        <v>#N/A</v>
      </c>
      <c r="AX837" t="e">
        <f t="shared" ca="1" si="342"/>
        <v>#N/A</v>
      </c>
      <c r="AY837" t="e">
        <f t="shared" ca="1" si="342"/>
        <v>#N/A</v>
      </c>
    </row>
    <row r="838" spans="2:51" x14ac:dyDescent="0.2">
      <c r="B838">
        <f xml:space="preserve"> (ROW()-ROW(Bézier_t)) / (ROWS(Bézier_t) - 1)</f>
        <v>0.37646484375</v>
      </c>
      <c r="C838">
        <f t="shared" si="339"/>
        <v>0.41756159734795806</v>
      </c>
      <c r="D838">
        <f t="shared" si="339"/>
        <v>0.51962673661969017</v>
      </c>
      <c r="E838">
        <f t="shared" si="322"/>
        <v>-0.41756159734795806</v>
      </c>
      <c r="G838">
        <f t="shared" si="328"/>
        <v>5.5788365948802659E-4</v>
      </c>
      <c r="H838">
        <f t="shared" si="329"/>
        <v>2.3269045072672235E-4</v>
      </c>
      <c r="J838">
        <f t="shared" si="323"/>
        <v>0.43882722669265356</v>
      </c>
      <c r="K838" t="b">
        <f t="shared" ca="1" si="340"/>
        <v>0</v>
      </c>
      <c r="P838">
        <f xml:space="preserve"> 1 + ROW() - ROW(Shading_Count)</f>
        <v>772</v>
      </c>
      <c r="Q838">
        <f t="shared" si="324"/>
        <v>1664</v>
      </c>
      <c r="R838">
        <f t="shared" si="325"/>
        <v>0.16183518673642538</v>
      </c>
      <c r="S838">
        <f t="shared" si="326"/>
        <v>0.76573873873243714</v>
      </c>
      <c r="T838">
        <f t="shared" si="327"/>
        <v>-0.16183518673642538</v>
      </c>
      <c r="AO838">
        <f t="shared" ca="1" si="341"/>
        <v>0.14402772776881953</v>
      </c>
      <c r="AP838">
        <f t="shared" ca="1" si="341"/>
        <v>0.42840491359326061</v>
      </c>
      <c r="AQ838" t="e">
        <f t="shared" ca="1" si="341"/>
        <v>#N/A</v>
      </c>
      <c r="AR838" t="e">
        <f t="shared" ca="1" si="341"/>
        <v>#N/A</v>
      </c>
      <c r="AS838" t="e">
        <f t="shared" ca="1" si="341"/>
        <v>#N/A</v>
      </c>
      <c r="AU838">
        <f t="shared" ca="1" si="342"/>
        <v>0.11063323368053285</v>
      </c>
      <c r="AV838">
        <f t="shared" ca="1" si="342"/>
        <v>0.59201495637048729</v>
      </c>
      <c r="AW838" t="e">
        <f t="shared" ca="1" si="342"/>
        <v>#N/A</v>
      </c>
      <c r="AX838" t="e">
        <f t="shared" ca="1" si="342"/>
        <v>#N/A</v>
      </c>
      <c r="AY838" t="e">
        <f t="shared" ca="1" si="342"/>
        <v>#N/A</v>
      </c>
    </row>
    <row r="839" spans="2:51" x14ac:dyDescent="0.2">
      <c r="B839">
        <f xml:space="preserve"> (ROW()-ROW(Bézier_t)) / (ROWS(Bézier_t) - 1)</f>
        <v>0.376953125</v>
      </c>
      <c r="C839">
        <f t="shared" si="339"/>
        <v>0.41758655346930029</v>
      </c>
      <c r="D839">
        <f t="shared" si="339"/>
        <v>0.520183559228096</v>
      </c>
      <c r="E839">
        <f t="shared" si="322"/>
        <v>-0.41758655346930029</v>
      </c>
      <c r="G839">
        <f t="shared" si="328"/>
        <v>5.573815795524011E-4</v>
      </c>
      <c r="H839">
        <f t="shared" si="329"/>
        <v>2.3251468587168902E-4</v>
      </c>
      <c r="J839">
        <f t="shared" si="323"/>
        <v>0.4390225210809518</v>
      </c>
      <c r="K839" t="b">
        <f t="shared" ca="1" si="340"/>
        <v>0</v>
      </c>
      <c r="P839">
        <f xml:space="preserve"> 1 + ROW() - ROW(Shading_Count)</f>
        <v>773</v>
      </c>
      <c r="Q839">
        <f t="shared" si="324"/>
        <v>387</v>
      </c>
      <c r="R839">
        <f t="shared" si="325"/>
        <v>0.31952121709473436</v>
      </c>
      <c r="S839">
        <f t="shared" si="326"/>
        <v>0.27705907771601196</v>
      </c>
      <c r="T839">
        <f t="shared" si="327"/>
        <v>-0.31952121709473436</v>
      </c>
      <c r="AO839">
        <f t="shared" ca="1" si="341"/>
        <v>0.1443079035034007</v>
      </c>
      <c r="AP839">
        <f t="shared" ca="1" si="341"/>
        <v>0.42819265383369398</v>
      </c>
      <c r="AQ839" t="e">
        <f t="shared" ca="1" si="341"/>
        <v>#N/A</v>
      </c>
      <c r="AR839" t="e">
        <f t="shared" ca="1" si="341"/>
        <v>#N/A</v>
      </c>
      <c r="AS839" t="e">
        <f t="shared" ca="1" si="341"/>
        <v>#N/A</v>
      </c>
      <c r="AU839">
        <f t="shared" ca="1" si="342"/>
        <v>0.11078066746632681</v>
      </c>
      <c r="AV839">
        <f t="shared" ca="1" si="342"/>
        <v>0.59245295781245411</v>
      </c>
      <c r="AW839" t="e">
        <f t="shared" ca="1" si="342"/>
        <v>#N/A</v>
      </c>
      <c r="AX839" t="e">
        <f t="shared" ca="1" si="342"/>
        <v>#N/A</v>
      </c>
      <c r="AY839" t="e">
        <f t="shared" ca="1" si="342"/>
        <v>#N/A</v>
      </c>
    </row>
    <row r="840" spans="2:51" x14ac:dyDescent="0.2">
      <c r="B840">
        <f xml:space="preserve"> (ROW()-ROW(Bézier_t)) / (ROWS(Bézier_t) - 1)</f>
        <v>0.37744140625</v>
      </c>
      <c r="C840">
        <f t="shared" si="339"/>
        <v>0.41761046813917357</v>
      </c>
      <c r="D840">
        <f t="shared" si="339"/>
        <v>0.52073992632633759</v>
      </c>
      <c r="E840">
        <f t="shared" si="322"/>
        <v>-0.41761046813917357</v>
      </c>
      <c r="G840">
        <f t="shared" si="328"/>
        <v>5.5688083055615049E-4</v>
      </c>
      <c r="H840">
        <f t="shared" si="329"/>
        <v>2.3233807168615989E-4</v>
      </c>
      <c r="J840">
        <f t="shared" si="323"/>
        <v>0.43921730463866154</v>
      </c>
      <c r="K840" t="b">
        <f t="shared" ca="1" si="340"/>
        <v>0</v>
      </c>
      <c r="P840">
        <f xml:space="preserve"> 1 + ROW() - ROW(Shading_Count)</f>
        <v>774</v>
      </c>
      <c r="Q840">
        <f t="shared" si="324"/>
        <v>1663</v>
      </c>
      <c r="R840">
        <f t="shared" si="325"/>
        <v>0.16228119875304409</v>
      </c>
      <c r="S840">
        <f t="shared" si="326"/>
        <v>0.76582172322233966</v>
      </c>
      <c r="T840">
        <f t="shared" si="327"/>
        <v>-0.16228119875304409</v>
      </c>
      <c r="AO840">
        <f t="shared" ca="1" si="341"/>
        <v>0.1445879283177714</v>
      </c>
      <c r="AP840">
        <f t="shared" ca="1" si="341"/>
        <v>0.42797994626133351</v>
      </c>
      <c r="AQ840" t="e">
        <f t="shared" ca="1" si="341"/>
        <v>#N/A</v>
      </c>
      <c r="AR840" t="e">
        <f t="shared" ca="1" si="341"/>
        <v>#N/A</v>
      </c>
      <c r="AS840" t="e">
        <f t="shared" ca="1" si="341"/>
        <v>#N/A</v>
      </c>
      <c r="AU840">
        <f t="shared" ca="1" si="342"/>
        <v>0.11092838769777219</v>
      </c>
      <c r="AV840">
        <f t="shared" ca="1" si="342"/>
        <v>0.59289074195716096</v>
      </c>
      <c r="AW840" t="e">
        <f t="shared" ca="1" si="342"/>
        <v>#N/A</v>
      </c>
      <c r="AX840" t="e">
        <f t="shared" ca="1" si="342"/>
        <v>#N/A</v>
      </c>
      <c r="AY840" t="e">
        <f t="shared" ca="1" si="342"/>
        <v>#N/A</v>
      </c>
    </row>
    <row r="841" spans="2:51" x14ac:dyDescent="0.2">
      <c r="B841">
        <f xml:space="preserve"> (ROW()-ROW(Bézier_t)) / (ROWS(Bézier_t) - 1)</f>
        <v>0.3779296875</v>
      </c>
      <c r="C841">
        <f t="shared" si="339"/>
        <v>0.41763334251008932</v>
      </c>
      <c r="D841">
        <f t="shared" si="339"/>
        <v>0.52129583732437623</v>
      </c>
      <c r="E841">
        <f t="shared" si="322"/>
        <v>-0.41763334251008932</v>
      </c>
      <c r="G841">
        <f t="shared" si="328"/>
        <v>5.5638141107078071E-4</v>
      </c>
      <c r="H841">
        <f t="shared" si="329"/>
        <v>2.3216061019181618E-4</v>
      </c>
      <c r="J841">
        <f t="shared" si="323"/>
        <v>0.43941157705675582</v>
      </c>
      <c r="K841" t="b">
        <f t="shared" ca="1" si="340"/>
        <v>0</v>
      </c>
      <c r="P841">
        <f xml:space="preserve"> 1 + ROW() - ROW(Shading_Count)</f>
        <v>775</v>
      </c>
      <c r="Q841">
        <f t="shared" si="324"/>
        <v>388</v>
      </c>
      <c r="R841">
        <f t="shared" si="325"/>
        <v>0.32003276941250081</v>
      </c>
      <c r="S841">
        <f t="shared" si="326"/>
        <v>0.27774742888429704</v>
      </c>
      <c r="T841">
        <f t="shared" si="327"/>
        <v>-0.32003276941250081</v>
      </c>
      <c r="AO841">
        <f t="shared" ca="1" si="341"/>
        <v>0.14486780191907583</v>
      </c>
      <c r="AP841">
        <f t="shared" ca="1" si="341"/>
        <v>0.42776679109863336</v>
      </c>
      <c r="AQ841" t="e">
        <f t="shared" ca="1" si="341"/>
        <v>#N/A</v>
      </c>
      <c r="AR841" t="e">
        <f t="shared" ca="1" si="341"/>
        <v>#N/A</v>
      </c>
      <c r="AS841" t="e">
        <f t="shared" ca="1" si="341"/>
        <v>#N/A</v>
      </c>
      <c r="AU841">
        <f t="shared" ca="1" si="342"/>
        <v>0.11107639422038013</v>
      </c>
      <c r="AV841">
        <f t="shared" ca="1" si="342"/>
        <v>0.59332830834676431</v>
      </c>
      <c r="AW841" t="e">
        <f t="shared" ca="1" si="342"/>
        <v>#N/A</v>
      </c>
      <c r="AX841" t="e">
        <f t="shared" ca="1" si="342"/>
        <v>#N/A</v>
      </c>
      <c r="AY841" t="e">
        <f t="shared" ca="1" si="342"/>
        <v>#N/A</v>
      </c>
    </row>
    <row r="842" spans="2:51" x14ac:dyDescent="0.2">
      <c r="B842">
        <f xml:space="preserve"> (ROW()-ROW(Bézier_t)) / (ROWS(Bézier_t) - 1)</f>
        <v>0.37841796875</v>
      </c>
      <c r="C842">
        <f t="shared" si="339"/>
        <v>0.41765517773455946</v>
      </c>
      <c r="D842">
        <f t="shared" si="339"/>
        <v>0.52185129163217248</v>
      </c>
      <c r="E842">
        <f t="shared" si="322"/>
        <v>-0.41765517773455946</v>
      </c>
      <c r="G842">
        <f t="shared" si="328"/>
        <v>5.5588331966075887E-4</v>
      </c>
      <c r="H842">
        <f t="shared" si="329"/>
        <v>2.3198230341132004E-4</v>
      </c>
      <c r="J842">
        <f t="shared" si="323"/>
        <v>0.43960533803103663</v>
      </c>
      <c r="K842" t="b">
        <f t="shared" ca="1" si="340"/>
        <v>0</v>
      </c>
      <c r="P842">
        <f xml:space="preserve"> 1 + ROW() - ROW(Shading_Count)</f>
        <v>776</v>
      </c>
      <c r="Q842">
        <f t="shared" si="324"/>
        <v>1662</v>
      </c>
      <c r="R842">
        <f t="shared" si="325"/>
        <v>0.16272719505359412</v>
      </c>
      <c r="S842">
        <f t="shared" si="326"/>
        <v>0.76590372706730336</v>
      </c>
      <c r="T842">
        <f t="shared" si="327"/>
        <v>-0.16272719505359412</v>
      </c>
      <c r="AO842">
        <f t="shared" ca="1" si="341"/>
        <v>0.14514752401461642</v>
      </c>
      <c r="AP842">
        <f t="shared" ca="1" si="341"/>
        <v>0.42755318856851549</v>
      </c>
      <c r="AQ842" t="e">
        <f t="shared" ca="1" si="341"/>
        <v>#N/A</v>
      </c>
      <c r="AR842" t="e">
        <f t="shared" ca="1" si="341"/>
        <v>#N/A</v>
      </c>
      <c r="AS842" t="e">
        <f t="shared" ca="1" si="341"/>
        <v>#N/A</v>
      </c>
      <c r="AU842">
        <f t="shared" ca="1" si="342"/>
        <v>0.11122468687936232</v>
      </c>
      <c r="AV842">
        <f t="shared" ca="1" si="342"/>
        <v>0.59376565652364799</v>
      </c>
      <c r="AW842" t="e">
        <f t="shared" ca="1" si="342"/>
        <v>#N/A</v>
      </c>
      <c r="AX842" t="e">
        <f t="shared" ca="1" si="342"/>
        <v>#N/A</v>
      </c>
      <c r="AY842" t="e">
        <f t="shared" ca="1" si="342"/>
        <v>#N/A</v>
      </c>
    </row>
    <row r="843" spans="2:51" x14ac:dyDescent="0.2">
      <c r="B843">
        <f xml:space="preserve"> (ROW()-ROW(Bézier_t)) / (ROWS(Bézier_t) - 1)</f>
        <v>0.37890625</v>
      </c>
      <c r="C843">
        <f t="shared" si="339"/>
        <v>0.41767597496509556</v>
      </c>
      <c r="D843">
        <f t="shared" si="339"/>
        <v>0.52240628865968752</v>
      </c>
      <c r="E843">
        <f t="shared" si="322"/>
        <v>-0.41767597496509556</v>
      </c>
      <c r="G843">
        <f t="shared" si="328"/>
        <v>5.5538655488633333E-4</v>
      </c>
      <c r="H843">
        <f t="shared" si="329"/>
        <v>2.3180315336951329E-4</v>
      </c>
      <c r="J843">
        <f t="shared" si="323"/>
        <v>0.43979858726209919</v>
      </c>
      <c r="K843" t="b">
        <f t="shared" ca="1" si="340"/>
        <v>0</v>
      </c>
      <c r="P843">
        <f xml:space="preserve"> 1 + ROW() - ROW(Shading_Count)</f>
        <v>777</v>
      </c>
      <c r="Q843">
        <f t="shared" si="324"/>
        <v>389</v>
      </c>
      <c r="R843">
        <f t="shared" si="325"/>
        <v>0.3205428365617991</v>
      </c>
      <c r="S843">
        <f t="shared" si="326"/>
        <v>0.27843555170746093</v>
      </c>
      <c r="T843">
        <f t="shared" si="327"/>
        <v>-0.3205428365617991</v>
      </c>
      <c r="AO843">
        <f t="shared" ca="1" si="341"/>
        <v>0.14542709431185391</v>
      </c>
      <c r="AP843">
        <f t="shared" ca="1" si="341"/>
        <v>0.42733913889436992</v>
      </c>
      <c r="AQ843" t="e">
        <f t="shared" ca="1" si="341"/>
        <v>#N/A</v>
      </c>
      <c r="AR843" t="e">
        <f t="shared" ca="1" si="341"/>
        <v>#N/A</v>
      </c>
      <c r="AS843" t="e">
        <f t="shared" ca="1" si="341"/>
        <v>#N/A</v>
      </c>
      <c r="AU843">
        <f t="shared" ca="1" si="342"/>
        <v>0.11137326551963123</v>
      </c>
      <c r="AV843">
        <f t="shared" ca="1" si="342"/>
        <v>0.59420278603042431</v>
      </c>
      <c r="AW843" t="e">
        <f t="shared" ca="1" si="342"/>
        <v>#N/A</v>
      </c>
      <c r="AX843" t="e">
        <f t="shared" ca="1" si="342"/>
        <v>#N/A</v>
      </c>
      <c r="AY843" t="e">
        <f t="shared" ca="1" si="342"/>
        <v>#N/A</v>
      </c>
    </row>
    <row r="844" spans="2:51" x14ac:dyDescent="0.2">
      <c r="B844">
        <f xml:space="preserve"> (ROW()-ROW(Bézier_t)) / (ROWS(Bézier_t) - 1)</f>
        <v>0.37939453125</v>
      </c>
      <c r="C844">
        <f t="shared" si="339"/>
        <v>0.41769573535420934</v>
      </c>
      <c r="D844">
        <f t="shared" si="339"/>
        <v>0.52296082781688213</v>
      </c>
      <c r="E844">
        <f t="shared" si="322"/>
        <v>-0.41769573535420934</v>
      </c>
      <c r="G844">
        <f t="shared" si="328"/>
        <v>5.5489111530104493E-4</v>
      </c>
      <c r="H844">
        <f t="shared" si="329"/>
        <v>2.3162316209234413E-4</v>
      </c>
      <c r="J844">
        <f t="shared" si="323"/>
        <v>0.43999132445529682</v>
      </c>
      <c r="K844" t="b">
        <f t="shared" ca="1" si="340"/>
        <v>0</v>
      </c>
      <c r="P844">
        <f xml:space="preserve"> 1 + ROW() - ROW(Shading_Count)</f>
        <v>778</v>
      </c>
      <c r="Q844">
        <f t="shared" si="324"/>
        <v>1661</v>
      </c>
      <c r="R844">
        <f t="shared" si="325"/>
        <v>0.16317317448556415</v>
      </c>
      <c r="S844">
        <f t="shared" si="326"/>
        <v>0.7659847508573675</v>
      </c>
      <c r="T844">
        <f t="shared" si="327"/>
        <v>-0.16317317448556415</v>
      </c>
      <c r="AO844">
        <f t="shared" ca="1" si="341"/>
        <v>0.14570651251840785</v>
      </c>
      <c r="AP844">
        <f t="shared" ca="1" si="341"/>
        <v>0.42712464230005426</v>
      </c>
      <c r="AQ844" t="e">
        <f t="shared" ca="1" si="341"/>
        <v>#N/A</v>
      </c>
      <c r="AR844" t="e">
        <f t="shared" ca="1" si="341"/>
        <v>#N/A</v>
      </c>
      <c r="AS844" t="e">
        <f t="shared" ca="1" si="341"/>
        <v>#N/A</v>
      </c>
      <c r="AU844">
        <f t="shared" ca="1" si="342"/>
        <v>0.11152212998580013</v>
      </c>
      <c r="AV844">
        <f t="shared" ca="1" si="342"/>
        <v>0.59463969640993397</v>
      </c>
      <c r="AW844" t="e">
        <f t="shared" ca="1" si="342"/>
        <v>#N/A</v>
      </c>
      <c r="AX844" t="e">
        <f t="shared" ca="1" si="342"/>
        <v>#N/A</v>
      </c>
      <c r="AY844" t="e">
        <f t="shared" ca="1" si="342"/>
        <v>#N/A</v>
      </c>
    </row>
    <row r="845" spans="2:51" x14ac:dyDescent="0.2">
      <c r="B845">
        <f xml:space="preserve"> (ROW()-ROW(Bézier_t)) / (ROWS(Bézier_t) - 1)</f>
        <v>0.3798828125</v>
      </c>
      <c r="C845">
        <f t="shared" si="339"/>
        <v>0.4177144600544126</v>
      </c>
      <c r="D845">
        <f t="shared" si="339"/>
        <v>0.52351490851371729</v>
      </c>
      <c r="E845">
        <f t="shared" si="322"/>
        <v>-0.4177144600544126</v>
      </c>
      <c r="G845">
        <f t="shared" si="328"/>
        <v>5.5439699945349216E-4</v>
      </c>
      <c r="H845">
        <f t="shared" si="329"/>
        <v>2.3144233160760216E-4</v>
      </c>
      <c r="J845">
        <f t="shared" si="323"/>
        <v>0.44018354932070641</v>
      </c>
      <c r="K845" t="b">
        <f t="shared" ca="1" si="340"/>
        <v>0</v>
      </c>
      <c r="P845">
        <f xml:space="preserve"> 1 + ROW() - ROW(Shading_Count)</f>
        <v>779</v>
      </c>
      <c r="Q845">
        <f t="shared" si="324"/>
        <v>390</v>
      </c>
      <c r="R845">
        <f t="shared" si="325"/>
        <v>0.32105141969514084</v>
      </c>
      <c r="S845">
        <f t="shared" si="326"/>
        <v>0.2791234455954647</v>
      </c>
      <c r="T845">
        <f t="shared" si="327"/>
        <v>-0.32105141969514084</v>
      </c>
      <c r="AO845">
        <f t="shared" ca="1" si="341"/>
        <v>0.14598577834205695</v>
      </c>
      <c r="AP845">
        <f t="shared" ca="1" si="341"/>
        <v>0.42690969900989356</v>
      </c>
      <c r="AQ845" t="e">
        <f t="shared" ca="1" si="341"/>
        <v>#N/A</v>
      </c>
      <c r="AR845" t="e">
        <f t="shared" ca="1" si="341"/>
        <v>#N/A</v>
      </c>
      <c r="AS845" t="e">
        <f t="shared" ca="1" si="341"/>
        <v>#N/A</v>
      </c>
      <c r="AU845">
        <f t="shared" ca="1" si="342"/>
        <v>0.11167128012218358</v>
      </c>
      <c r="AV845">
        <f t="shared" ca="1" si="342"/>
        <v>0.59507638720524692</v>
      </c>
      <c r="AW845" t="e">
        <f t="shared" ca="1" si="342"/>
        <v>#N/A</v>
      </c>
      <c r="AX845" t="e">
        <f t="shared" ca="1" si="342"/>
        <v>#N/A</v>
      </c>
      <c r="AY845" t="e">
        <f t="shared" ca="1" si="342"/>
        <v>#N/A</v>
      </c>
    </row>
    <row r="846" spans="2:51" x14ac:dyDescent="0.2">
      <c r="B846">
        <f xml:space="preserve"> (ROW()-ROW(Bézier_t)) / (ROWS(Bézier_t) - 1)</f>
        <v>0.38037109375</v>
      </c>
      <c r="C846">
        <f t="shared" si="339"/>
        <v>0.41773215021821675</v>
      </c>
      <c r="D846">
        <f t="shared" si="339"/>
        <v>0.52406853016015398</v>
      </c>
      <c r="E846">
        <f t="shared" si="322"/>
        <v>-0.41773215021821675</v>
      </c>
      <c r="G846">
        <f t="shared" si="328"/>
        <v>5.5390420588643738E-4</v>
      </c>
      <c r="H846">
        <f t="shared" si="329"/>
        <v>2.3126066394454074E-4</v>
      </c>
      <c r="J846">
        <f t="shared" si="323"/>
        <v>0.44037526157309281</v>
      </c>
      <c r="K846" t="b">
        <f t="shared" ca="1" si="340"/>
        <v>0</v>
      </c>
      <c r="P846">
        <f xml:space="preserve"> 1 + ROW() - ROW(Shading_Count)</f>
        <v>780</v>
      </c>
      <c r="Q846">
        <f t="shared" si="324"/>
        <v>1660</v>
      </c>
      <c r="R846">
        <f t="shared" si="325"/>
        <v>0.16361913589644253</v>
      </c>
      <c r="S846">
        <f t="shared" si="326"/>
        <v>0.76606479518257087</v>
      </c>
      <c r="T846">
        <f t="shared" si="327"/>
        <v>-0.16361913589644253</v>
      </c>
      <c r="AO846">
        <f t="shared" ca="1" si="341"/>
        <v>0.14626489149073918</v>
      </c>
      <c r="AP846">
        <f t="shared" ca="1" si="341"/>
        <v>0.4266943092486799</v>
      </c>
      <c r="AQ846" t="e">
        <f t="shared" ca="1" si="341"/>
        <v>#N/A</v>
      </c>
      <c r="AR846" t="e">
        <f t="shared" ca="1" si="341"/>
        <v>#N/A</v>
      </c>
      <c r="AS846" t="e">
        <f t="shared" ca="1" si="341"/>
        <v>#N/A</v>
      </c>
      <c r="AU846">
        <f t="shared" ca="1" si="342"/>
        <v>0.11182071577279723</v>
      </c>
      <c r="AV846">
        <f t="shared" ca="1" si="342"/>
        <v>0.59551285795966302</v>
      </c>
      <c r="AW846" t="e">
        <f t="shared" ca="1" si="342"/>
        <v>#N/A</v>
      </c>
      <c r="AX846" t="e">
        <f t="shared" ca="1" si="342"/>
        <v>#N/A</v>
      </c>
      <c r="AY846" t="e">
        <f t="shared" ca="1" si="342"/>
        <v>#N/A</v>
      </c>
    </row>
    <row r="847" spans="2:51" x14ac:dyDescent="0.2">
      <c r="B847">
        <f xml:space="preserve"> (ROW()-ROW(Bézier_t)) / (ROWS(Bézier_t) - 1)</f>
        <v>0.380859375</v>
      </c>
      <c r="C847">
        <f t="shared" si="339"/>
        <v>0.41774880699813371</v>
      </c>
      <c r="D847">
        <f t="shared" si="339"/>
        <v>0.52462169216615306</v>
      </c>
      <c r="E847">
        <f t="shared" si="322"/>
        <v>-0.41774880699813371</v>
      </c>
      <c r="G847">
        <f t="shared" si="328"/>
        <v>5.5341273313697364E-4</v>
      </c>
      <c r="H847">
        <f t="shared" si="329"/>
        <v>2.310781611339165E-4</v>
      </c>
      <c r="J847">
        <f t="shared" si="323"/>
        <v>0.44056646093187579</v>
      </c>
      <c r="K847" t="b">
        <f t="shared" ca="1" si="340"/>
        <v>0</v>
      </c>
      <c r="P847">
        <f xml:space="preserve"> 1 + ROW() - ROW(Shading_Count)</f>
        <v>781</v>
      </c>
      <c r="Q847">
        <f t="shared" si="324"/>
        <v>391</v>
      </c>
      <c r="R847">
        <f t="shared" si="325"/>
        <v>0.32155851996503776</v>
      </c>
      <c r="S847">
        <f t="shared" si="326"/>
        <v>0.27981110995826913</v>
      </c>
      <c r="T847">
        <f t="shared" si="327"/>
        <v>-0.32155851996503776</v>
      </c>
      <c r="AO847">
        <f t="shared" ref="AO847:AS856" ca="1" si="343" xml:space="preserve"> Bézier_DistanceFromX + COS(INDEX(Bézier_DistanceStationary_Ang,AO$64)+(Bézier_t-0.5)*Circle_AngularWidth ) * INDEX(Bézier_DistanceStationary_Dist,AO$64)</f>
        <v>0.14654385167255213</v>
      </c>
      <c r="AP847">
        <f t="shared" ca="1" si="343"/>
        <v>0.42647847324167248</v>
      </c>
      <c r="AQ847" t="e">
        <f t="shared" ca="1" si="343"/>
        <v>#N/A</v>
      </c>
      <c r="AR847" t="e">
        <f t="shared" ca="1" si="343"/>
        <v>#N/A</v>
      </c>
      <c r="AS847" t="e">
        <f t="shared" ca="1" si="343"/>
        <v>#N/A</v>
      </c>
      <c r="AU847">
        <f t="shared" ref="AU847:AY856" ca="1" si="344" xml:space="preserve"> Bézier_DistanceFromY + SIN(INDEX(Bézier_DistanceStationary_Ang,AU$64)+(Bézier_t-0.5)*Circle_AngularWidth ) * INDEX(Bézier_DistanceStationary_Dist,AU$64)</f>
        <v>0.11197043678135821</v>
      </c>
      <c r="AV847">
        <f t="shared" ca="1" si="344"/>
        <v>0.5959491082167121</v>
      </c>
      <c r="AW847" t="e">
        <f t="shared" ca="1" si="344"/>
        <v>#N/A</v>
      </c>
      <c r="AX847" t="e">
        <f t="shared" ca="1" si="344"/>
        <v>#N/A</v>
      </c>
      <c r="AY847" t="e">
        <f t="shared" ca="1" si="344"/>
        <v>#N/A</v>
      </c>
    </row>
    <row r="848" spans="2:51" x14ac:dyDescent="0.2">
      <c r="B848">
        <f xml:space="preserve"> (ROW()-ROW(Bézier_t)) / (ROWS(Bézier_t) - 1)</f>
        <v>0.38134765625</v>
      </c>
      <c r="C848">
        <f t="shared" si="339"/>
        <v>0.41776443154667509</v>
      </c>
      <c r="D848">
        <f t="shared" si="339"/>
        <v>0.52517439394167553</v>
      </c>
      <c r="E848">
        <f t="shared" si="322"/>
        <v>-0.41776443154667509</v>
      </c>
      <c r="G848">
        <f t="shared" si="328"/>
        <v>5.5292257973681147E-4</v>
      </c>
      <c r="H848">
        <f t="shared" si="329"/>
        <v>2.3089482520812171E-4</v>
      </c>
      <c r="J848">
        <f t="shared" si="323"/>
        <v>0.44075714712109448</v>
      </c>
      <c r="K848" t="b">
        <f t="shared" ca="1" si="340"/>
        <v>0</v>
      </c>
      <c r="P848">
        <f xml:space="preserve"> 1 + ROW() - ROW(Shading_Count)</f>
        <v>782</v>
      </c>
      <c r="Q848">
        <f t="shared" si="324"/>
        <v>1659</v>
      </c>
      <c r="R848">
        <f t="shared" si="325"/>
        <v>0.16406507813371718</v>
      </c>
      <c r="S848">
        <f t="shared" si="326"/>
        <v>0.76614386063295281</v>
      </c>
      <c r="T848">
        <f t="shared" si="327"/>
        <v>-0.16406507813371718</v>
      </c>
      <c r="AO848">
        <f t="shared" ca="1" si="343"/>
        <v>0.14682265859575347</v>
      </c>
      <c r="AP848">
        <f t="shared" ca="1" si="343"/>
        <v>0.42626219121459702</v>
      </c>
      <c r="AQ848" t="e">
        <f t="shared" ca="1" si="343"/>
        <v>#N/A</v>
      </c>
      <c r="AR848" t="e">
        <f t="shared" ca="1" si="343"/>
        <v>#N/A</v>
      </c>
      <c r="AS848" t="e">
        <f t="shared" ca="1" si="343"/>
        <v>#N/A</v>
      </c>
      <c r="AU848">
        <f t="shared" ca="1" si="344"/>
        <v>0.11212044299128504</v>
      </c>
      <c r="AV848">
        <f t="shared" ca="1" si="344"/>
        <v>0.59638513752015432</v>
      </c>
      <c r="AW848" t="e">
        <f t="shared" ca="1" si="344"/>
        <v>#N/A</v>
      </c>
      <c r="AX848" t="e">
        <f t="shared" ca="1" si="344"/>
        <v>#N/A</v>
      </c>
      <c r="AY848" t="e">
        <f t="shared" ca="1" si="344"/>
        <v>#N/A</v>
      </c>
    </row>
    <row r="849" spans="2:51" x14ac:dyDescent="0.2">
      <c r="B849">
        <f xml:space="preserve"> (ROW()-ROW(Bézier_t)) / (ROWS(Bézier_t) - 1)</f>
        <v>0.3818359375</v>
      </c>
      <c r="C849">
        <f t="shared" si="339"/>
        <v>0.41777902501635256</v>
      </c>
      <c r="D849">
        <f t="shared" si="339"/>
        <v>0.52572663489668214</v>
      </c>
      <c r="E849">
        <f t="shared" si="322"/>
        <v>-0.41777902501635256</v>
      </c>
      <c r="G849">
        <f t="shared" si="328"/>
        <v>5.5243374421177517E-4</v>
      </c>
      <c r="H849">
        <f t="shared" si="329"/>
        <v>2.3071065820094559E-4</v>
      </c>
      <c r="J849">
        <f t="shared" si="323"/>
        <v>0.44094731986937385</v>
      </c>
      <c r="K849" t="b">
        <f t="shared" ca="1" si="340"/>
        <v>0</v>
      </c>
      <c r="P849">
        <f xml:space="preserve"> 1 + ROW() - ROW(Shading_Count)</f>
        <v>783</v>
      </c>
      <c r="Q849">
        <f t="shared" si="324"/>
        <v>392</v>
      </c>
      <c r="R849">
        <f t="shared" si="325"/>
        <v>0.32206413852400151</v>
      </c>
      <c r="S849">
        <f t="shared" si="326"/>
        <v>0.28049854420583525</v>
      </c>
      <c r="T849">
        <f t="shared" si="327"/>
        <v>-0.32206413852400151</v>
      </c>
      <c r="AO849">
        <f t="shared" ca="1" si="343"/>
        <v>0.14710131196876111</v>
      </c>
      <c r="AP849">
        <f t="shared" ca="1" si="343"/>
        <v>0.42604546339364574</v>
      </c>
      <c r="AQ849" t="e">
        <f t="shared" ca="1" si="343"/>
        <v>#N/A</v>
      </c>
      <c r="AR849" t="e">
        <f t="shared" ca="1" si="343"/>
        <v>#N/A</v>
      </c>
      <c r="AS849" t="e">
        <f t="shared" ca="1" si="343"/>
        <v>#N/A</v>
      </c>
      <c r="AU849">
        <f t="shared" ca="1" si="344"/>
        <v>0.11227073424569822</v>
      </c>
      <c r="AV849">
        <f t="shared" ca="1" si="344"/>
        <v>0.59682094541398145</v>
      </c>
      <c r="AW849" t="e">
        <f t="shared" ca="1" si="344"/>
        <v>#N/A</v>
      </c>
      <c r="AX849" t="e">
        <f t="shared" ca="1" si="344"/>
        <v>#N/A</v>
      </c>
      <c r="AY849" t="e">
        <f t="shared" ca="1" si="344"/>
        <v>#N/A</v>
      </c>
    </row>
    <row r="850" spans="2:51" x14ac:dyDescent="0.2">
      <c r="B850">
        <f xml:space="preserve"> (ROW()-ROW(Bézier_t)) / (ROWS(Bézier_t) - 1)</f>
        <v>0.38232421875</v>
      </c>
      <c r="C850">
        <f t="shared" si="339"/>
        <v>0.41779258855967794</v>
      </c>
      <c r="D850">
        <f t="shared" si="339"/>
        <v>0.5262784144411341</v>
      </c>
      <c r="E850">
        <f t="shared" si="322"/>
        <v>-0.41779258855967794</v>
      </c>
      <c r="G850">
        <f t="shared" si="328"/>
        <v>5.5194622508279701E-4</v>
      </c>
      <c r="H850">
        <f t="shared" si="329"/>
        <v>2.3052566214798478E-4</v>
      </c>
      <c r="J850">
        <f t="shared" si="323"/>
        <v>0.44113697890989101</v>
      </c>
      <c r="K850" t="b">
        <f t="shared" ca="1" si="340"/>
        <v>0</v>
      </c>
      <c r="P850">
        <f xml:space="preserve"> 1 + ROW() - ROW(Shading_Count)</f>
        <v>784</v>
      </c>
      <c r="Q850">
        <f t="shared" si="324"/>
        <v>1658</v>
      </c>
      <c r="R850">
        <f t="shared" si="325"/>
        <v>0.16451100004487679</v>
      </c>
      <c r="S850">
        <f t="shared" si="326"/>
        <v>0.76622194779855235</v>
      </c>
      <c r="T850">
        <f t="shared" si="327"/>
        <v>-0.16451100004487679</v>
      </c>
      <c r="AO850">
        <f t="shared" ca="1" si="343"/>
        <v>0.14737981150015356</v>
      </c>
      <c r="AP850">
        <f t="shared" ca="1" si="343"/>
        <v>0.42582829000547717</v>
      </c>
      <c r="AQ850" t="e">
        <f t="shared" ca="1" si="343"/>
        <v>#N/A</v>
      </c>
      <c r="AR850" t="e">
        <f t="shared" ca="1" si="343"/>
        <v>#N/A</v>
      </c>
      <c r="AS850" t="e">
        <f t="shared" ca="1" si="343"/>
        <v>#N/A</v>
      </c>
      <c r="AU850">
        <f t="shared" ca="1" si="344"/>
        <v>0.11242131038741993</v>
      </c>
      <c r="AV850">
        <f t="shared" ca="1" si="344"/>
        <v>0.59725653144241631</v>
      </c>
      <c r="AW850" t="e">
        <f t="shared" ca="1" si="344"/>
        <v>#N/A</v>
      </c>
      <c r="AX850" t="e">
        <f t="shared" ca="1" si="344"/>
        <v>#N/A</v>
      </c>
      <c r="AY850" t="e">
        <f t="shared" ca="1" si="344"/>
        <v>#N/A</v>
      </c>
    </row>
    <row r="851" spans="2:51" x14ac:dyDescent="0.2">
      <c r="B851">
        <f xml:space="preserve"> (ROW()-ROW(Bézier_t)) / (ROWS(Bézier_t) - 1)</f>
        <v>0.3828125</v>
      </c>
      <c r="C851">
        <f t="shared" ref="C851:D870" si="345" xml:space="preserve"> ((a_*Bézier_t+b_)*Bézier_t+c_)*Bézier_t+Control0</f>
        <v>0.41780512332916264</v>
      </c>
      <c r="D851">
        <f t="shared" si="345"/>
        <v>0.52682973198499206</v>
      </c>
      <c r="E851">
        <f t="shared" si="322"/>
        <v>-0.41780512332916264</v>
      </c>
      <c r="G851">
        <f t="shared" si="328"/>
        <v>5.5146002086425274E-4</v>
      </c>
      <c r="H851">
        <f t="shared" si="329"/>
        <v>2.3033983908594106E-4</v>
      </c>
      <c r="J851">
        <f t="shared" si="323"/>
        <v>0.44132612398034082</v>
      </c>
      <c r="K851" t="b">
        <f t="shared" ca="1" si="340"/>
        <v>0</v>
      </c>
      <c r="P851">
        <f xml:space="preserve"> 1 + ROW() - ROW(Shading_Count)</f>
        <v>785</v>
      </c>
      <c r="Q851">
        <f t="shared" si="324"/>
        <v>393</v>
      </c>
      <c r="R851">
        <f t="shared" si="325"/>
        <v>0.32256827652454378</v>
      </c>
      <c r="S851">
        <f t="shared" si="326"/>
        <v>0.28118574774812399</v>
      </c>
      <c r="T851">
        <f t="shared" si="327"/>
        <v>-0.32256827652454378</v>
      </c>
      <c r="AO851">
        <f t="shared" ca="1" si="343"/>
        <v>0.14765815689867015</v>
      </c>
      <c r="AP851">
        <f t="shared" ca="1" si="343"/>
        <v>0.42561067127721575</v>
      </c>
      <c r="AQ851" t="e">
        <f t="shared" ca="1" si="343"/>
        <v>#N/A</v>
      </c>
      <c r="AR851" t="e">
        <f t="shared" ca="1" si="343"/>
        <v>#N/A</v>
      </c>
      <c r="AS851" t="e">
        <f t="shared" ca="1" si="343"/>
        <v>#N/A</v>
      </c>
      <c r="AU851">
        <f t="shared" ca="1" si="344"/>
        <v>0.11257217125897456</v>
      </c>
      <c r="AV851">
        <f t="shared" ca="1" si="344"/>
        <v>0.59769189514991394</v>
      </c>
      <c r="AW851" t="e">
        <f t="shared" ca="1" si="344"/>
        <v>#N/A</v>
      </c>
      <c r="AX851" t="e">
        <f t="shared" ca="1" si="344"/>
        <v>#N/A</v>
      </c>
      <c r="AY851" t="e">
        <f t="shared" ca="1" si="344"/>
        <v>#N/A</v>
      </c>
    </row>
    <row r="852" spans="2:51" x14ac:dyDescent="0.2">
      <c r="B852">
        <f xml:space="preserve"> (ROW()-ROW(Bézier_t)) / (ROWS(Bézier_t) - 1)</f>
        <v>0.38330078125</v>
      </c>
      <c r="C852">
        <f t="shared" si="345"/>
        <v>0.4178166304773186</v>
      </c>
      <c r="D852">
        <f t="shared" si="345"/>
        <v>0.5273805869382171</v>
      </c>
      <c r="E852">
        <f t="shared" si="322"/>
        <v>-0.4178166304773186</v>
      </c>
      <c r="G852">
        <f t="shared" si="328"/>
        <v>5.5097513006600255E-4</v>
      </c>
      <c r="H852">
        <f t="shared" si="329"/>
        <v>2.3015319105344919E-4</v>
      </c>
      <c r="J852">
        <f t="shared" si="323"/>
        <v>0.4415147548229037</v>
      </c>
      <c r="K852" t="b">
        <f t="shared" ca="1" si="340"/>
        <v>0</v>
      </c>
      <c r="P852">
        <f xml:space="preserve"> 1 + ROW() - ROW(Shading_Count)</f>
        <v>786</v>
      </c>
      <c r="Q852">
        <f t="shared" si="324"/>
        <v>1657</v>
      </c>
      <c r="R852">
        <f t="shared" si="325"/>
        <v>0.1649569004774093</v>
      </c>
      <c r="S852">
        <f t="shared" si="326"/>
        <v>0.76629905726940839</v>
      </c>
      <c r="T852">
        <f t="shared" si="327"/>
        <v>-0.1649569004774093</v>
      </c>
      <c r="AO852">
        <f t="shared" ca="1" si="343"/>
        <v>0.14793634787321155</v>
      </c>
      <c r="AP852">
        <f t="shared" ca="1" si="343"/>
        <v>0.42539260743645169</v>
      </c>
      <c r="AQ852" t="e">
        <f t="shared" ca="1" si="343"/>
        <v>#N/A</v>
      </c>
      <c r="AR852" t="e">
        <f t="shared" ca="1" si="343"/>
        <v>#N/A</v>
      </c>
      <c r="AS852" t="e">
        <f t="shared" ca="1" si="343"/>
        <v>#N/A</v>
      </c>
      <c r="AU852">
        <f t="shared" ca="1" si="344"/>
        <v>0.11272331670258873</v>
      </c>
      <c r="AV852">
        <f t="shared" ca="1" si="344"/>
        <v>0.59812703608116213</v>
      </c>
      <c r="AW852" t="e">
        <f t="shared" ca="1" si="344"/>
        <v>#N/A</v>
      </c>
      <c r="AX852" t="e">
        <f t="shared" ca="1" si="344"/>
        <v>#N/A</v>
      </c>
      <c r="AY852" t="e">
        <f t="shared" ca="1" si="344"/>
        <v>#N/A</v>
      </c>
    </row>
    <row r="853" spans="2:51" x14ac:dyDescent="0.2">
      <c r="B853">
        <f xml:space="preserve"> (ROW()-ROW(Bézier_t)) / (ROWS(Bézier_t) - 1)</f>
        <v>0.3837890625</v>
      </c>
      <c r="C853">
        <f t="shared" si="345"/>
        <v>0.41782711115665738</v>
      </c>
      <c r="D853">
        <f t="shared" si="345"/>
        <v>0.5279309787107701</v>
      </c>
      <c r="E853">
        <f t="shared" si="322"/>
        <v>-0.41782711115665738</v>
      </c>
      <c r="G853">
        <f t="shared" si="328"/>
        <v>5.5049155119169749E-4</v>
      </c>
      <c r="H853">
        <f t="shared" si="329"/>
        <v>2.2996572009037467E-4</v>
      </c>
      <c r="J853">
        <f t="shared" si="323"/>
        <v>0.44170287118421103</v>
      </c>
      <c r="K853" t="b">
        <f t="shared" ca="1" si="340"/>
        <v>0</v>
      </c>
      <c r="P853">
        <f xml:space="preserve"> 1 + ROW() - ROW(Shading_Count)</f>
        <v>787</v>
      </c>
      <c r="Q853">
        <f t="shared" si="324"/>
        <v>394</v>
      </c>
      <c r="R853">
        <f t="shared" si="325"/>
        <v>0.32307093511917634</v>
      </c>
      <c r="S853">
        <f t="shared" si="326"/>
        <v>0.28187271999509622</v>
      </c>
      <c r="T853">
        <f t="shared" si="327"/>
        <v>-0.32307093511917634</v>
      </c>
      <c r="AO853">
        <f t="shared" ca="1" si="343"/>
        <v>0.14821438413283985</v>
      </c>
      <c r="AP853">
        <f t="shared" ca="1" si="343"/>
        <v>0.42517409871124062</v>
      </c>
      <c r="AQ853" t="e">
        <f t="shared" ca="1" si="343"/>
        <v>#N/A</v>
      </c>
      <c r="AR853" t="e">
        <f t="shared" ca="1" si="343"/>
        <v>#N/A</v>
      </c>
      <c r="AS853" t="e">
        <f t="shared" ca="1" si="343"/>
        <v>#N/A</v>
      </c>
      <c r="AU853">
        <f t="shared" ca="1" si="344"/>
        <v>0.11287474656019125</v>
      </c>
      <c r="AV853">
        <f t="shared" ca="1" si="344"/>
        <v>0.59856195378108112</v>
      </c>
      <c r="AW853" t="e">
        <f t="shared" ca="1" si="344"/>
        <v>#N/A</v>
      </c>
      <c r="AX853" t="e">
        <f t="shared" ca="1" si="344"/>
        <v>#N/A</v>
      </c>
      <c r="AY853" t="e">
        <f t="shared" ca="1" si="344"/>
        <v>#N/A</v>
      </c>
    </row>
    <row r="854" spans="2:51" x14ac:dyDescent="0.2">
      <c r="B854">
        <f xml:space="preserve"> (ROW()-ROW(Bézier_t)) / (ROWS(Bézier_t) - 1)</f>
        <v>0.38427734375</v>
      </c>
      <c r="C854">
        <f t="shared" si="345"/>
        <v>0.4178365665196907</v>
      </c>
      <c r="D854">
        <f t="shared" si="345"/>
        <v>0.52848090671261194</v>
      </c>
      <c r="E854">
        <f t="shared" si="322"/>
        <v>-0.4178365665196907</v>
      </c>
      <c r="G854">
        <f t="shared" si="328"/>
        <v>5.5000928273970769E-4</v>
      </c>
      <c r="H854">
        <f t="shared" si="329"/>
        <v>2.2977742823817766E-4</v>
      </c>
      <c r="J854">
        <f t="shared" si="323"/>
        <v>0.44189047281531274</v>
      </c>
      <c r="K854" t="b">
        <f t="shared" ca="1" si="340"/>
        <v>0</v>
      </c>
      <c r="P854">
        <f xml:space="preserve"> 1 + ROW() - ROW(Shading_Count)</f>
        <v>788</v>
      </c>
      <c r="Q854">
        <f t="shared" si="324"/>
        <v>1656</v>
      </c>
      <c r="R854">
        <f t="shared" si="325"/>
        <v>0.16540277827880337</v>
      </c>
      <c r="S854">
        <f t="shared" si="326"/>
        <v>0.76637518963556017</v>
      </c>
      <c r="T854">
        <f t="shared" si="327"/>
        <v>-0.16540277827880337</v>
      </c>
      <c r="AO854">
        <f t="shared" ca="1" si="343"/>
        <v>0.1484922653867789</v>
      </c>
      <c r="AP854">
        <f t="shared" ca="1" si="343"/>
        <v>0.42495514533010365</v>
      </c>
      <c r="AQ854" t="e">
        <f t="shared" ca="1" si="343"/>
        <v>#N/A</v>
      </c>
      <c r="AR854" t="e">
        <f t="shared" ca="1" si="343"/>
        <v>#N/A</v>
      </c>
      <c r="AS854" t="e">
        <f t="shared" ca="1" si="343"/>
        <v>#N/A</v>
      </c>
      <c r="AU854">
        <f t="shared" ca="1" si="344"/>
        <v>0.11302646067341376</v>
      </c>
      <c r="AV854">
        <f t="shared" ca="1" si="344"/>
        <v>0.5989966477948252</v>
      </c>
      <c r="AW854" t="e">
        <f t="shared" ca="1" si="344"/>
        <v>#N/A</v>
      </c>
      <c r="AX854" t="e">
        <f t="shared" ca="1" si="344"/>
        <v>#N/A</v>
      </c>
      <c r="AY854" t="e">
        <f t="shared" ca="1" si="344"/>
        <v>#N/A</v>
      </c>
    </row>
    <row r="855" spans="2:51" x14ac:dyDescent="0.2">
      <c r="B855">
        <f xml:space="preserve"> (ROW()-ROW(Bézier_t)) / (ROWS(Bézier_t) - 1)</f>
        <v>0.384765625</v>
      </c>
      <c r="C855">
        <f t="shared" si="345"/>
        <v>0.41784499771893036</v>
      </c>
      <c r="D855">
        <f t="shared" si="345"/>
        <v>0.52903037035370359</v>
      </c>
      <c r="E855">
        <f t="shared" si="322"/>
        <v>-0.41784499771893036</v>
      </c>
      <c r="G855">
        <f t="shared" si="328"/>
        <v>5.495283232030125E-4</v>
      </c>
      <c r="H855">
        <f t="shared" si="329"/>
        <v>2.2958831753986002E-4</v>
      </c>
      <c r="J855">
        <f t="shared" si="323"/>
        <v>0.44207755947164479</v>
      </c>
      <c r="K855" t="b">
        <f t="shared" ca="1" si="340"/>
        <v>0</v>
      </c>
      <c r="P855">
        <f xml:space="preserve"> 1 + ROW() - ROW(Shading_Count)</f>
        <v>789</v>
      </c>
      <c r="Q855">
        <f t="shared" si="324"/>
        <v>395</v>
      </c>
      <c r="R855">
        <f t="shared" si="325"/>
        <v>0.32357211546041076</v>
      </c>
      <c r="S855">
        <f t="shared" si="326"/>
        <v>0.28255946035671298</v>
      </c>
      <c r="T855">
        <f t="shared" si="327"/>
        <v>-0.32357211546041076</v>
      </c>
      <c r="AO855">
        <f t="shared" ca="1" si="343"/>
        <v>0.14876999134441468</v>
      </c>
      <c r="AP855">
        <f t="shared" ca="1" si="343"/>
        <v>0.42473574752202664</v>
      </c>
      <c r="AQ855" t="e">
        <f t="shared" ca="1" si="343"/>
        <v>#N/A</v>
      </c>
      <c r="AR855" t="e">
        <f t="shared" ca="1" si="343"/>
        <v>#N/A</v>
      </c>
      <c r="AS855" t="e">
        <f t="shared" ca="1" si="343"/>
        <v>#N/A</v>
      </c>
      <c r="AU855">
        <f t="shared" ca="1" si="344"/>
        <v>0.1131784588835904</v>
      </c>
      <c r="AV855">
        <f t="shared" ca="1" si="344"/>
        <v>0.59943111766778223</v>
      </c>
      <c r="AW855" t="e">
        <f t="shared" ca="1" si="344"/>
        <v>#N/A</v>
      </c>
      <c r="AX855" t="e">
        <f t="shared" ca="1" si="344"/>
        <v>#N/A</v>
      </c>
      <c r="AY855" t="e">
        <f t="shared" ca="1" si="344"/>
        <v>#N/A</v>
      </c>
    </row>
    <row r="856" spans="2:51" x14ac:dyDescent="0.2">
      <c r="B856">
        <f xml:space="preserve"> (ROW()-ROW(Bézier_t)) / (ROWS(Bézier_t) - 1)</f>
        <v>0.38525390625</v>
      </c>
      <c r="C856">
        <f t="shared" si="345"/>
        <v>0.41785240590688777</v>
      </c>
      <c r="D856">
        <f t="shared" si="345"/>
        <v>0.52957936904400615</v>
      </c>
      <c r="E856">
        <f t="shared" si="322"/>
        <v>-0.41785240590688777</v>
      </c>
      <c r="G856">
        <f t="shared" si="328"/>
        <v>5.490486710690944E-4</v>
      </c>
      <c r="H856">
        <f t="shared" si="329"/>
        <v>2.2939839003991206E-4</v>
      </c>
      <c r="J856">
        <f t="shared" si="323"/>
        <v>0.44226413091299566</v>
      </c>
      <c r="K856" t="b">
        <f t="shared" ca="1" si="340"/>
        <v>0</v>
      </c>
      <c r="P856">
        <f xml:space="preserve"> 1 + ROW() - ROW(Shading_Count)</f>
        <v>790</v>
      </c>
      <c r="Q856">
        <f t="shared" si="324"/>
        <v>1655</v>
      </c>
      <c r="R856">
        <f t="shared" si="325"/>
        <v>0.16584863229654737</v>
      </c>
      <c r="S856">
        <f t="shared" si="326"/>
        <v>0.76645034548704682</v>
      </c>
      <c r="T856">
        <f t="shared" si="327"/>
        <v>-0.16584863229654737</v>
      </c>
      <c r="AO856">
        <f t="shared" ca="1" si="343"/>
        <v>0.14904756171529565</v>
      </c>
      <c r="AP856">
        <f t="shared" ca="1" si="343"/>
        <v>0.42451590551646046</v>
      </c>
      <c r="AQ856" t="e">
        <f t="shared" ca="1" si="343"/>
        <v>#N/A</v>
      </c>
      <c r="AR856" t="e">
        <f t="shared" ca="1" si="343"/>
        <v>#N/A</v>
      </c>
      <c r="AS856" t="e">
        <f t="shared" ca="1" si="343"/>
        <v>#N/A</v>
      </c>
      <c r="AU856">
        <f t="shared" ca="1" si="344"/>
        <v>0.11333074103175828</v>
      </c>
      <c r="AV856">
        <f t="shared" ca="1" si="344"/>
        <v>0.59986536294557458</v>
      </c>
      <c r="AW856" t="e">
        <f t="shared" ca="1" si="344"/>
        <v>#N/A</v>
      </c>
      <c r="AX856" t="e">
        <f t="shared" ca="1" si="344"/>
        <v>#N/A</v>
      </c>
      <c r="AY856" t="e">
        <f t="shared" ca="1" si="344"/>
        <v>#N/A</v>
      </c>
    </row>
    <row r="857" spans="2:51" x14ac:dyDescent="0.2">
      <c r="B857">
        <f xml:space="preserve"> (ROW()-ROW(Bézier_t)) / (ROWS(Bézier_t) - 1)</f>
        <v>0.3857421875</v>
      </c>
      <c r="C857">
        <f t="shared" si="345"/>
        <v>0.41785879223607486</v>
      </c>
      <c r="D857">
        <f t="shared" si="345"/>
        <v>0.53012790219348027</v>
      </c>
      <c r="E857">
        <f t="shared" si="322"/>
        <v>-0.41785879223607486</v>
      </c>
      <c r="G857">
        <f t="shared" si="328"/>
        <v>5.4857032481941677E-4</v>
      </c>
      <c r="H857">
        <f t="shared" si="329"/>
        <v>2.2920764778407374E-4</v>
      </c>
      <c r="J857">
        <f t="shared" si="323"/>
        <v>0.44245018690347448</v>
      </c>
      <c r="K857" t="b">
        <f t="shared" ca="1" si="340"/>
        <v>0</v>
      </c>
      <c r="P857">
        <f xml:space="preserve"> 1 + ROW() - ROW(Shading_Count)</f>
        <v>791</v>
      </c>
      <c r="Q857">
        <f t="shared" si="324"/>
        <v>396</v>
      </c>
      <c r="R857">
        <f t="shared" si="325"/>
        <v>0.3240718187007588</v>
      </c>
      <c r="S857">
        <f t="shared" si="326"/>
        <v>0.28324596824293502</v>
      </c>
      <c r="T857">
        <f t="shared" si="327"/>
        <v>-0.3240718187007588</v>
      </c>
      <c r="AO857">
        <f t="shared" ref="AO857:AS866" ca="1" si="346" xml:space="preserve"> Bézier_DistanceFromX + COS(INDEX(Bézier_DistanceStationary_Ang,AO$64)+(Bézier_t-0.5)*Circle_AngularWidth ) * INDEX(Bézier_DistanceStationary_Dist,AO$64)</f>
        <v>0.14932497620913282</v>
      </c>
      <c r="AP857">
        <f t="shared" ca="1" si="346"/>
        <v>0.42429561954332046</v>
      </c>
      <c r="AQ857" t="e">
        <f t="shared" ca="1" si="346"/>
        <v>#N/A</v>
      </c>
      <c r="AR857" t="e">
        <f t="shared" ca="1" si="346"/>
        <v>#N/A</v>
      </c>
      <c r="AS857" t="e">
        <f t="shared" ca="1" si="346"/>
        <v>#N/A</v>
      </c>
      <c r="AU857">
        <f t="shared" ref="AU857:AY866" ca="1" si="347" xml:space="preserve"> Bézier_DistanceFromY + SIN(INDEX(Bézier_DistanceStationary_Ang,AU$64)+(Bézier_t-0.5)*Circle_AngularWidth ) * INDEX(Bézier_DistanceStationary_Dist,AU$64)</f>
        <v>0.1134833069586576</v>
      </c>
      <c r="AV857">
        <f t="shared" ca="1" si="347"/>
        <v>0.60029938317405929</v>
      </c>
      <c r="AW857" t="e">
        <f t="shared" ca="1" si="347"/>
        <v>#N/A</v>
      </c>
      <c r="AX857" t="e">
        <f t="shared" ca="1" si="347"/>
        <v>#N/A</v>
      </c>
      <c r="AY857" t="e">
        <f t="shared" ca="1" si="347"/>
        <v>#N/A</v>
      </c>
    </row>
    <row r="858" spans="2:51" x14ac:dyDescent="0.2">
      <c r="B858">
        <f xml:space="preserve"> (ROW()-ROW(Bézier_t)) / (ROWS(Bézier_t) - 1)</f>
        <v>0.38623046875</v>
      </c>
      <c r="C858">
        <f t="shared" si="345"/>
        <v>0.41786415785900322</v>
      </c>
      <c r="D858">
        <f t="shared" si="345"/>
        <v>0.53067596921208704</v>
      </c>
      <c r="E858">
        <f t="shared" si="322"/>
        <v>-0.41786415785900322</v>
      </c>
      <c r="G858">
        <f t="shared" si="328"/>
        <v>5.480932829308537E-4</v>
      </c>
      <c r="H858">
        <f t="shared" si="329"/>
        <v>2.2901609281993118E-4</v>
      </c>
      <c r="J858">
        <f t="shared" si="323"/>
        <v>0.44263572721147876</v>
      </c>
      <c r="K858" t="b">
        <f t="shared" ca="1" si="340"/>
        <v>0</v>
      </c>
      <c r="P858">
        <f xml:space="preserve"> 1 + ROW() - ROW(Shading_Count)</f>
        <v>792</v>
      </c>
      <c r="Q858">
        <f t="shared" si="324"/>
        <v>1654</v>
      </c>
      <c r="R858">
        <f t="shared" si="325"/>
        <v>0.1662944613781292</v>
      </c>
      <c r="S858">
        <f t="shared" si="326"/>
        <v>0.76652452541390725</v>
      </c>
      <c r="T858">
        <f t="shared" si="327"/>
        <v>-0.1662944613781292</v>
      </c>
      <c r="AO858">
        <f t="shared" ca="1" si="346"/>
        <v>0.14960223453580049</v>
      </c>
      <c r="AP858">
        <f t="shared" ca="1" si="346"/>
        <v>0.4240748898329863</v>
      </c>
      <c r="AQ858" t="e">
        <f t="shared" ca="1" si="346"/>
        <v>#N/A</v>
      </c>
      <c r="AR858" t="e">
        <f t="shared" ca="1" si="346"/>
        <v>#N/A</v>
      </c>
      <c r="AS858" t="e">
        <f t="shared" ca="1" si="346"/>
        <v>#N/A</v>
      </c>
      <c r="AU858">
        <f t="shared" ca="1" si="347"/>
        <v>0.11363615650473169</v>
      </c>
      <c r="AV858">
        <f t="shared" ca="1" si="347"/>
        <v>0.60073317789932934</v>
      </c>
      <c r="AW858" t="e">
        <f t="shared" ca="1" si="347"/>
        <v>#N/A</v>
      </c>
      <c r="AX858" t="e">
        <f t="shared" ca="1" si="347"/>
        <v>#N/A</v>
      </c>
      <c r="AY858" t="e">
        <f t="shared" ca="1" si="347"/>
        <v>#N/A</v>
      </c>
    </row>
    <row r="859" spans="2:51" x14ac:dyDescent="0.2">
      <c r="B859">
        <f xml:space="preserve"> (ROW()-ROW(Bézier_t)) / (ROWS(Bézier_t) - 1)</f>
        <v>0.38671875</v>
      </c>
      <c r="C859">
        <f t="shared" si="345"/>
        <v>0.41786850392818453</v>
      </c>
      <c r="D859">
        <f t="shared" si="345"/>
        <v>0.53122356950978733</v>
      </c>
      <c r="E859">
        <f t="shared" ref="E859:E922" si="348" xml:space="preserve"> -Bézier_X</f>
        <v>-0.41786850392818453</v>
      </c>
      <c r="G859">
        <f t="shared" si="328"/>
        <v>5.4761754387416708E-4</v>
      </c>
      <c r="H859">
        <f t="shared" si="329"/>
        <v>2.2882372719626001E-4</v>
      </c>
      <c r="J859">
        <f t="shared" ref="J859:J922" si="349" xml:space="preserve"> SQRT( (Bézier_X-Bézier_DistanceFromX)^2 + (Bézier_Y-Bézier_DistanceFromY)^2 )</f>
        <v>0.44282075160966194</v>
      </c>
      <c r="K859" t="b">
        <f t="shared" ca="1" si="340"/>
        <v>0</v>
      </c>
      <c r="P859">
        <f xml:space="preserve"> 1 + ROW() - ROW(Shading_Count)</f>
        <v>793</v>
      </c>
      <c r="Q859">
        <f t="shared" ref="Q859:Q922" si="350" xml:space="preserve"> IF(MOD(Shading_Count,2)=1, (Shading_Count+1)/2, ROWS(Bézier_t)+1-Shading_Count/2)</f>
        <v>397</v>
      </c>
      <c r="R859">
        <f t="shared" ref="R859:R922" si="351" xml:space="preserve"> INDEX(Bézier_X, Shading_Bezier_Row )</f>
        <v>0.32457004599273209</v>
      </c>
      <c r="S859">
        <f t="shared" ref="S859:S922" si="352" xml:space="preserve"> INDEX(Bézier_Y, Shading_Bezier_Row )</f>
        <v>0.28393224306372339</v>
      </c>
      <c r="T859">
        <f t="shared" ref="T859:T922" si="353" xml:space="preserve"> -Shading_X</f>
        <v>-0.32457004599273209</v>
      </c>
      <c r="AO859">
        <f t="shared" ca="1" si="346"/>
        <v>0.14987933640533607</v>
      </c>
      <c r="AP859">
        <f t="shared" ca="1" si="346"/>
        <v>0.42385371661630172</v>
      </c>
      <c r="AQ859" t="e">
        <f t="shared" ca="1" si="346"/>
        <v>#N/A</v>
      </c>
      <c r="AR859" t="e">
        <f t="shared" ca="1" si="346"/>
        <v>#N/A</v>
      </c>
      <c r="AS859" t="e">
        <f t="shared" ca="1" si="346"/>
        <v>#N/A</v>
      </c>
      <c r="AU859">
        <f t="shared" ca="1" si="347"/>
        <v>0.11378928951012734</v>
      </c>
      <c r="AV859">
        <f t="shared" ca="1" si="347"/>
        <v>0.60116674666771286</v>
      </c>
      <c r="AW859" t="e">
        <f t="shared" ca="1" si="347"/>
        <v>#N/A</v>
      </c>
      <c r="AX859" t="e">
        <f t="shared" ca="1" si="347"/>
        <v>#N/A</v>
      </c>
      <c r="AY859" t="e">
        <f t="shared" ca="1" si="347"/>
        <v>#N/A</v>
      </c>
    </row>
    <row r="860" spans="2:51" x14ac:dyDescent="0.2">
      <c r="B860">
        <f xml:space="preserve"> (ROW()-ROW(Bézier_t)) / (ROWS(Bézier_t) - 1)</f>
        <v>0.38720703125</v>
      </c>
      <c r="C860">
        <f t="shared" si="345"/>
        <v>0.41787183159613062</v>
      </c>
      <c r="D860">
        <f t="shared" si="345"/>
        <v>0.53177070249654212</v>
      </c>
      <c r="E860">
        <f t="shared" si="348"/>
        <v>-0.41787183159613062</v>
      </c>
      <c r="G860">
        <f t="shared" si="328"/>
        <v>5.4714310611501059E-4</v>
      </c>
      <c r="H860">
        <f t="shared" si="329"/>
        <v>2.2863055296343642E-4</v>
      </c>
      <c r="J860">
        <f t="shared" si="349"/>
        <v>0.44300525987490202</v>
      </c>
      <c r="K860" t="b">
        <f t="shared" ca="1" si="340"/>
        <v>0</v>
      </c>
      <c r="P860">
        <f xml:space="preserve"> 1 + ROW() - ROW(Shading_Count)</f>
        <v>794</v>
      </c>
      <c r="Q860">
        <f t="shared" si="350"/>
        <v>1653</v>
      </c>
      <c r="R860">
        <f t="shared" si="351"/>
        <v>0.16674026437103756</v>
      </c>
      <c r="S860">
        <f t="shared" si="352"/>
        <v>0.76659773000618059</v>
      </c>
      <c r="T860">
        <f t="shared" si="353"/>
        <v>-0.16674026437103756</v>
      </c>
      <c r="AO860">
        <f t="shared" ca="1" si="346"/>
        <v>0.15015628152794067</v>
      </c>
      <c r="AP860">
        <f t="shared" ca="1" si="346"/>
        <v>0.4236321001245742</v>
      </c>
      <c r="AQ860" t="e">
        <f t="shared" ca="1" si="346"/>
        <v>#N/A</v>
      </c>
      <c r="AR860" t="e">
        <f t="shared" ca="1" si="346"/>
        <v>#N/A</v>
      </c>
      <c r="AS860" t="e">
        <f t="shared" ca="1" si="346"/>
        <v>#N/A</v>
      </c>
      <c r="AU860">
        <f t="shared" ca="1" si="347"/>
        <v>0.11394270581469484</v>
      </c>
      <c r="AV860">
        <f t="shared" ca="1" si="347"/>
        <v>0.60160008902577478</v>
      </c>
      <c r="AW860" t="e">
        <f t="shared" ca="1" si="347"/>
        <v>#N/A</v>
      </c>
      <c r="AX860" t="e">
        <f t="shared" ca="1" si="347"/>
        <v>#N/A</v>
      </c>
      <c r="AY860" t="e">
        <f t="shared" ca="1" si="347"/>
        <v>#N/A</v>
      </c>
    </row>
    <row r="861" spans="2:51" x14ac:dyDescent="0.2">
      <c r="B861">
        <f xml:space="preserve"> (ROW()-ROW(Bézier_t)) / (ROWS(Bézier_t) - 1)</f>
        <v>0.3876953125</v>
      </c>
      <c r="C861">
        <f t="shared" si="345"/>
        <v>0.41787414201535289</v>
      </c>
      <c r="D861">
        <f t="shared" si="345"/>
        <v>0.5323173675823123</v>
      </c>
      <c r="E861">
        <f t="shared" si="348"/>
        <v>-0.41787414201535289</v>
      </c>
      <c r="G861">
        <f t="shared" ref="G861:G924" si="354" xml:space="preserve"> SQRT( ($C861-$C860)^2 + ($D861-$D860)^2 )</f>
        <v>5.4666996811338607E-4</v>
      </c>
      <c r="H861">
        <f t="shared" ref="H861:H924" si="355" xml:space="preserve"> AVERAGE($C861,$C860) * ($D861-$D860)</f>
        <v>2.2843657217319814E-4</v>
      </c>
      <c r="J861">
        <f t="shared" si="349"/>
        <v>0.44318925178826923</v>
      </c>
      <c r="K861" t="b">
        <f t="shared" ca="1" si="340"/>
        <v>0</v>
      </c>
      <c r="P861">
        <f xml:space="preserve"> 1 + ROW() - ROW(Shading_Count)</f>
        <v>795</v>
      </c>
      <c r="Q861">
        <f t="shared" si="350"/>
        <v>398</v>
      </c>
      <c r="R861">
        <f t="shared" si="351"/>
        <v>0.32506679848884235</v>
      </c>
      <c r="S861">
        <f t="shared" si="352"/>
        <v>0.28461828422903901</v>
      </c>
      <c r="T861">
        <f t="shared" si="353"/>
        <v>-0.32506679848884235</v>
      </c>
      <c r="AO861">
        <f t="shared" ca="1" si="346"/>
        <v>0.15043306961397926</v>
      </c>
      <c r="AP861">
        <f t="shared" ca="1" si="346"/>
        <v>0.42341004058957499</v>
      </c>
      <c r="AQ861" t="e">
        <f t="shared" ca="1" si="346"/>
        <v>#N/A</v>
      </c>
      <c r="AR861" t="e">
        <f t="shared" ca="1" si="346"/>
        <v>#N/A</v>
      </c>
      <c r="AS861" t="e">
        <f t="shared" ca="1" si="346"/>
        <v>#N/A</v>
      </c>
      <c r="AU861">
        <f t="shared" ca="1" si="347"/>
        <v>0.11409640525798831</v>
      </c>
      <c r="AV861">
        <f t="shared" ca="1" si="347"/>
        <v>0.60203320452031661</v>
      </c>
      <c r="AW861" t="e">
        <f t="shared" ca="1" si="347"/>
        <v>#N/A</v>
      </c>
      <c r="AX861" t="e">
        <f t="shared" ca="1" si="347"/>
        <v>#N/A</v>
      </c>
      <c r="AY861" t="e">
        <f t="shared" ca="1" si="347"/>
        <v>#N/A</v>
      </c>
    </row>
    <row r="862" spans="2:51" x14ac:dyDescent="0.2">
      <c r="B862">
        <f xml:space="preserve"> (ROW()-ROW(Bézier_t)) / (ROWS(Bézier_t) - 1)</f>
        <v>0.38818359375</v>
      </c>
      <c r="C862">
        <f t="shared" si="345"/>
        <v>0.41787543633836327</v>
      </c>
      <c r="D862">
        <f t="shared" si="345"/>
        <v>0.53286356417705871</v>
      </c>
      <c r="E862">
        <f t="shared" si="348"/>
        <v>-0.41787543633836327</v>
      </c>
      <c r="G862">
        <f t="shared" si="354"/>
        <v>5.4619812832399706E-4</v>
      </c>
      <c r="H862">
        <f t="shared" si="355"/>
        <v>2.2824178687877702E-4</v>
      </c>
      <c r="J862">
        <f t="shared" si="349"/>
        <v>0.44337272713499504</v>
      </c>
      <c r="K862" t="b">
        <f t="shared" ca="1" si="340"/>
        <v>0</v>
      </c>
      <c r="P862">
        <f xml:space="preserve"> 1 + ROW() - ROW(Shading_Count)</f>
        <v>796</v>
      </c>
      <c r="Q862">
        <f t="shared" si="350"/>
        <v>1652</v>
      </c>
      <c r="R862">
        <f t="shared" si="351"/>
        <v>0.16718604012276039</v>
      </c>
      <c r="S862">
        <f t="shared" si="352"/>
        <v>0.76666995985390585</v>
      </c>
      <c r="T862">
        <f t="shared" si="353"/>
        <v>-0.16718604012276039</v>
      </c>
      <c r="AO862">
        <f t="shared" ca="1" si="346"/>
        <v>0.15070970037398115</v>
      </c>
      <c r="AP862">
        <f t="shared" ca="1" si="346"/>
        <v>0.42318753824353844</v>
      </c>
      <c r="AQ862" t="e">
        <f t="shared" ca="1" si="346"/>
        <v>#N/A</v>
      </c>
      <c r="AR862" t="e">
        <f t="shared" ca="1" si="346"/>
        <v>#N/A</v>
      </c>
      <c r="AS862" t="e">
        <f t="shared" ca="1" si="346"/>
        <v>#N/A</v>
      </c>
      <c r="AU862">
        <f t="shared" ca="1" si="347"/>
        <v>0.11425038767926549</v>
      </c>
      <c r="AV862">
        <f t="shared" ca="1" si="347"/>
        <v>0.60246609269837703</v>
      </c>
      <c r="AW862" t="e">
        <f t="shared" ca="1" si="347"/>
        <v>#N/A</v>
      </c>
      <c r="AX862" t="e">
        <f t="shared" ca="1" si="347"/>
        <v>#N/A</v>
      </c>
      <c r="AY862" t="e">
        <f t="shared" ca="1" si="347"/>
        <v>#N/A</v>
      </c>
    </row>
    <row r="863" spans="2:51" x14ac:dyDescent="0.2">
      <c r="B863">
        <f xml:space="preserve"> (ROW()-ROW(Bézier_t)) / (ROWS(Bézier_t) - 1)</f>
        <v>0.388671875</v>
      </c>
      <c r="C863">
        <f t="shared" si="345"/>
        <v>0.41787571571767335</v>
      </c>
      <c r="D863">
        <f t="shared" si="345"/>
        <v>0.53340929169074247</v>
      </c>
      <c r="E863">
        <f t="shared" si="348"/>
        <v>-0.41787571571767335</v>
      </c>
      <c r="G863">
        <f t="shared" si="354"/>
        <v>5.4572758519636443E-4</v>
      </c>
      <c r="H863">
        <f t="shared" si="355"/>
        <v>2.2804619913493863E-4</v>
      </c>
      <c r="J863">
        <f t="shared" si="349"/>
        <v>0.44355568570444071</v>
      </c>
      <c r="K863" t="b">
        <f t="shared" ca="1" si="340"/>
        <v>0</v>
      </c>
      <c r="P863">
        <f xml:space="preserve"> 1 + ROW() - ROW(Shading_Count)</f>
        <v>797</v>
      </c>
      <c r="Q863">
        <f t="shared" si="350"/>
        <v>399</v>
      </c>
      <c r="R863">
        <f t="shared" si="351"/>
        <v>0.32556207734160131</v>
      </c>
      <c r="S863">
        <f t="shared" si="352"/>
        <v>0.28530409114884281</v>
      </c>
      <c r="T863">
        <f t="shared" si="353"/>
        <v>-0.32556207734160131</v>
      </c>
      <c r="AO863">
        <f t="shared" ca="1" si="346"/>
        <v>0.15098617351864005</v>
      </c>
      <c r="AP863">
        <f t="shared" ca="1" si="346"/>
        <v>0.42296459331916225</v>
      </c>
      <c r="AQ863" t="e">
        <f t="shared" ca="1" si="346"/>
        <v>#N/A</v>
      </c>
      <c r="AR863" t="e">
        <f t="shared" ca="1" si="346"/>
        <v>#N/A</v>
      </c>
      <c r="AS863" t="e">
        <f t="shared" ca="1" si="346"/>
        <v>#N/A</v>
      </c>
      <c r="AU863">
        <f t="shared" ca="1" si="347"/>
        <v>0.11440465291748853</v>
      </c>
      <c r="AV863">
        <f t="shared" ca="1" si="347"/>
        <v>0.60289875310723273</v>
      </c>
      <c r="AW863" t="e">
        <f t="shared" ca="1" si="347"/>
        <v>#N/A</v>
      </c>
      <c r="AX863" t="e">
        <f t="shared" ca="1" si="347"/>
        <v>#N/A</v>
      </c>
      <c r="AY863" t="e">
        <f t="shared" ca="1" si="347"/>
        <v>#N/A</v>
      </c>
    </row>
    <row r="864" spans="2:51" x14ac:dyDescent="0.2">
      <c r="B864">
        <f xml:space="preserve"> (ROW()-ROW(Bézier_t)) / (ROWS(Bézier_t) - 1)</f>
        <v>0.38916015625</v>
      </c>
      <c r="C864">
        <f t="shared" si="345"/>
        <v>0.41787498130579481</v>
      </c>
      <c r="D864">
        <f t="shared" si="345"/>
        <v>0.53395454953332433</v>
      </c>
      <c r="E864">
        <f t="shared" si="348"/>
        <v>-0.41787498130579481</v>
      </c>
      <c r="G864">
        <f t="shared" si="354"/>
        <v>5.4525833717406879E-4</v>
      </c>
      <c r="H864">
        <f t="shared" si="355"/>
        <v>2.2784981099765048E-4</v>
      </c>
      <c r="J864">
        <f t="shared" si="349"/>
        <v>0.44373812729006606</v>
      </c>
      <c r="K864" t="b">
        <f t="shared" ca="1" si="340"/>
        <v>0</v>
      </c>
      <c r="P864">
        <f xml:space="preserve"> 1 + ROW() - ROW(Shading_Count)</f>
        <v>798</v>
      </c>
      <c r="Q864">
        <f t="shared" si="350"/>
        <v>1651</v>
      </c>
      <c r="R864">
        <f t="shared" si="351"/>
        <v>0.16763178748078636</v>
      </c>
      <c r="S864">
        <f t="shared" si="352"/>
        <v>0.76674121554712227</v>
      </c>
      <c r="T864">
        <f t="shared" si="353"/>
        <v>-0.16763178748078636</v>
      </c>
      <c r="AO864">
        <f t="shared" ca="1" si="346"/>
        <v>0.15126248875881471</v>
      </c>
      <c r="AP864">
        <f t="shared" ca="1" si="346"/>
        <v>0.42274120604960685</v>
      </c>
      <c r="AQ864" t="e">
        <f t="shared" ca="1" si="346"/>
        <v>#N/A</v>
      </c>
      <c r="AR864" t="e">
        <f t="shared" ca="1" si="346"/>
        <v>#N/A</v>
      </c>
      <c r="AS864" t="e">
        <f t="shared" ca="1" si="346"/>
        <v>#N/A</v>
      </c>
      <c r="AU864">
        <f t="shared" ca="1" si="347"/>
        <v>0.11455920081132354</v>
      </c>
      <c r="AV864">
        <f t="shared" ca="1" si="347"/>
        <v>0.60333118529439833</v>
      </c>
      <c r="AW864" t="e">
        <f t="shared" ca="1" si="347"/>
        <v>#N/A</v>
      </c>
      <c r="AX864" t="e">
        <f t="shared" ca="1" si="347"/>
        <v>#N/A</v>
      </c>
      <c r="AY864" t="e">
        <f t="shared" ca="1" si="347"/>
        <v>#N/A</v>
      </c>
    </row>
    <row r="865" spans="2:51" x14ac:dyDescent="0.2">
      <c r="B865">
        <f xml:space="preserve"> (ROW()-ROW(Bézier_t)) / (ROWS(Bézier_t) - 1)</f>
        <v>0.3896484375</v>
      </c>
      <c r="C865">
        <f t="shared" si="345"/>
        <v>0.41787323425523948</v>
      </c>
      <c r="D865">
        <f t="shared" si="345"/>
        <v>0.53449933711476538</v>
      </c>
      <c r="E865">
        <f t="shared" si="348"/>
        <v>-0.41787323425523948</v>
      </c>
      <c r="G865">
        <f t="shared" si="354"/>
        <v>5.4479038269598229E-4</v>
      </c>
      <c r="H865">
        <f t="shared" si="355"/>
        <v>2.2765262452458584E-4</v>
      </c>
      <c r="J865">
        <f t="shared" si="349"/>
        <v>0.44392005168939863</v>
      </c>
      <c r="K865" t="b">
        <f t="shared" ca="1" si="340"/>
        <v>0</v>
      </c>
      <c r="P865">
        <f xml:space="preserve"> 1 + ROW() - ROW(Shading_Count)</f>
        <v>799</v>
      </c>
      <c r="Q865">
        <f t="shared" si="350"/>
        <v>400</v>
      </c>
      <c r="R865">
        <f t="shared" si="351"/>
        <v>0.32605588370352057</v>
      </c>
      <c r="S865">
        <f t="shared" si="352"/>
        <v>0.28598966323309566</v>
      </c>
      <c r="T865">
        <f t="shared" si="353"/>
        <v>-0.32605588370352057</v>
      </c>
      <c r="AO865">
        <f t="shared" ca="1" si="346"/>
        <v>0.15153864580552881</v>
      </c>
      <c r="AP865">
        <f t="shared" ca="1" si="346"/>
        <v>0.42251737666849526</v>
      </c>
      <c r="AQ865" t="e">
        <f t="shared" ca="1" si="346"/>
        <v>#N/A</v>
      </c>
      <c r="AR865" t="e">
        <f t="shared" ca="1" si="346"/>
        <v>#N/A</v>
      </c>
      <c r="AS865" t="e">
        <f t="shared" ca="1" si="346"/>
        <v>#N/A</v>
      </c>
      <c r="AU865">
        <f t="shared" ca="1" si="347"/>
        <v>0.1147140311991412</v>
      </c>
      <c r="AV865">
        <f t="shared" ca="1" si="347"/>
        <v>0.60376338880762725</v>
      </c>
      <c r="AW865" t="e">
        <f t="shared" ca="1" si="347"/>
        <v>#N/A</v>
      </c>
      <c r="AX865" t="e">
        <f t="shared" ca="1" si="347"/>
        <v>#N/A</v>
      </c>
      <c r="AY865" t="e">
        <f t="shared" ca="1" si="347"/>
        <v>#N/A</v>
      </c>
    </row>
    <row r="866" spans="2:51" x14ac:dyDescent="0.2">
      <c r="B866">
        <f xml:space="preserve"> (ROW()-ROW(Bézier_t)) / (ROWS(Bézier_t) - 1)</f>
        <v>0.39013671875</v>
      </c>
      <c r="C866">
        <f t="shared" si="345"/>
        <v>0.41787047571851876</v>
      </c>
      <c r="D866">
        <f t="shared" si="345"/>
        <v>0.53504365384502639</v>
      </c>
      <c r="E866">
        <f t="shared" si="348"/>
        <v>-0.41787047571851876</v>
      </c>
      <c r="G866">
        <f t="shared" si="354"/>
        <v>5.4432372019495336E-4</v>
      </c>
      <c r="H866">
        <f t="shared" si="355"/>
        <v>2.2745464177455991E-4</v>
      </c>
      <c r="J866">
        <f t="shared" si="349"/>
        <v>0.44410145870400258</v>
      </c>
      <c r="K866" t="b">
        <f t="shared" ca="1" si="340"/>
        <v>0</v>
      </c>
      <c r="P866">
        <f xml:space="preserve"> 1 + ROW() - ROW(Shading_Count)</f>
        <v>800</v>
      </c>
      <c r="Q866">
        <f t="shared" si="350"/>
        <v>1650</v>
      </c>
      <c r="R866">
        <f t="shared" si="351"/>
        <v>0.16807750529260382</v>
      </c>
      <c r="S866">
        <f t="shared" si="352"/>
        <v>0.76681149767586876</v>
      </c>
      <c r="T866">
        <f t="shared" si="353"/>
        <v>-0.16807750529260382</v>
      </c>
      <c r="AO866">
        <f t="shared" ca="1" si="346"/>
        <v>0.15181464436997158</v>
      </c>
      <c r="AP866">
        <f t="shared" ca="1" si="346"/>
        <v>0.42229310540991294</v>
      </c>
      <c r="AQ866" t="e">
        <f t="shared" ca="1" si="346"/>
        <v>#N/A</v>
      </c>
      <c r="AR866" t="e">
        <f t="shared" ca="1" si="346"/>
        <v>#N/A</v>
      </c>
      <c r="AS866" t="e">
        <f t="shared" ca="1" si="346"/>
        <v>#N/A</v>
      </c>
      <c r="AU866">
        <f t="shared" ca="1" si="347"/>
        <v>0.11486914391901654</v>
      </c>
      <c r="AV866">
        <f t="shared" ca="1" si="347"/>
        <v>0.60419536319491218</v>
      </c>
      <c r="AW866" t="e">
        <f t="shared" ca="1" si="347"/>
        <v>#N/A</v>
      </c>
      <c r="AX866" t="e">
        <f t="shared" ca="1" si="347"/>
        <v>#N/A</v>
      </c>
      <c r="AY866" t="e">
        <f t="shared" ca="1" si="347"/>
        <v>#N/A</v>
      </c>
    </row>
    <row r="867" spans="2:51" x14ac:dyDescent="0.2">
      <c r="B867">
        <f xml:space="preserve"> (ROW()-ROW(Bézier_t)) / (ROWS(Bézier_t) - 1)</f>
        <v>0.390625</v>
      </c>
      <c r="C867">
        <f t="shared" si="345"/>
        <v>0.41786670684814459</v>
      </c>
      <c r="D867">
        <f t="shared" si="345"/>
        <v>0.53558749913406833</v>
      </c>
      <c r="E867">
        <f t="shared" si="348"/>
        <v>-0.41786670684814459</v>
      </c>
      <c r="G867">
        <f t="shared" si="354"/>
        <v>5.4385834809903705E-4</v>
      </c>
      <c r="H867">
        <f t="shared" si="355"/>
        <v>2.2725586480803358E-4</v>
      </c>
      <c r="J867">
        <f t="shared" si="349"/>
        <v>0.44428234813944883</v>
      </c>
      <c r="K867" t="b">
        <f t="shared" ca="1" si="340"/>
        <v>0</v>
      </c>
      <c r="P867">
        <f xml:space="preserve"> 1 + ROW() - ROW(Shading_Count)</f>
        <v>801</v>
      </c>
      <c r="Q867">
        <f t="shared" si="350"/>
        <v>401</v>
      </c>
      <c r="R867">
        <f t="shared" si="351"/>
        <v>0.32654821872711187</v>
      </c>
      <c r="S867">
        <f t="shared" si="352"/>
        <v>0.28667499989175854</v>
      </c>
      <c r="T867">
        <f t="shared" si="353"/>
        <v>-0.32654821872711187</v>
      </c>
      <c r="AO867">
        <f t="shared" ref="AO867:AS876" ca="1" si="356" xml:space="preserve"> Bézier_DistanceFromX + COS(INDEX(Bézier_DistanceStationary_Ang,AO$64)+(Bézier_t-0.5)*Circle_AngularWidth ) * INDEX(Bézier_DistanceStationary_Dist,AO$64)</f>
        <v>0.15209048416349802</v>
      </c>
      <c r="AP867">
        <f t="shared" ca="1" si="356"/>
        <v>0.42206839250840739</v>
      </c>
      <c r="AQ867" t="e">
        <f t="shared" ca="1" si="356"/>
        <v>#N/A</v>
      </c>
      <c r="AR867" t="e">
        <f t="shared" ca="1" si="356"/>
        <v>#N/A</v>
      </c>
      <c r="AS867" t="e">
        <f t="shared" ca="1" si="356"/>
        <v>#N/A</v>
      </c>
      <c r="AU867">
        <f t="shared" ref="AU867:AY876" ca="1" si="357" xml:space="preserve"> Bézier_DistanceFromY + SIN(INDEX(Bézier_DistanceStationary_Ang,AU$64)+(Bézier_t-0.5)*Circle_AngularWidth ) * INDEX(Bézier_DistanceStationary_Dist,AU$64)</f>
        <v>0.11502453880872959</v>
      </c>
      <c r="AV867">
        <f t="shared" ca="1" si="357"/>
        <v>0.60462710800448516</v>
      </c>
      <c r="AW867" t="e">
        <f t="shared" ca="1" si="357"/>
        <v>#N/A</v>
      </c>
      <c r="AX867" t="e">
        <f t="shared" ca="1" si="357"/>
        <v>#N/A</v>
      </c>
      <c r="AY867" t="e">
        <f t="shared" ca="1" si="357"/>
        <v>#N/A</v>
      </c>
    </row>
    <row r="868" spans="2:51" x14ac:dyDescent="0.2">
      <c r="B868">
        <f xml:space="preserve"> (ROW()-ROW(Bézier_t)) / (ROWS(Bézier_t) - 1)</f>
        <v>0.39111328125</v>
      </c>
      <c r="C868">
        <f t="shared" si="345"/>
        <v>0.41786192879662853</v>
      </c>
      <c r="D868">
        <f t="shared" si="345"/>
        <v>0.5361308723918522</v>
      </c>
      <c r="E868">
        <f t="shared" si="348"/>
        <v>-0.41786192879662853</v>
      </c>
      <c r="G868">
        <f t="shared" si="354"/>
        <v>5.4339426483073871E-4</v>
      </c>
      <c r="H868">
        <f t="shared" si="355"/>
        <v>2.2705629568678189E-4</v>
      </c>
      <c r="J868">
        <f t="shared" si="349"/>
        <v>0.44446271980528396</v>
      </c>
      <c r="K868" t="b">
        <f t="shared" ca="1" si="340"/>
        <v>0</v>
      </c>
      <c r="P868">
        <f xml:space="preserve"> 1 + ROW() - ROW(Shading_Count)</f>
        <v>802</v>
      </c>
      <c r="Q868">
        <f t="shared" si="350"/>
        <v>1649</v>
      </c>
      <c r="R868">
        <f t="shared" si="351"/>
        <v>0.16852319240570068</v>
      </c>
      <c r="S868">
        <f t="shared" si="352"/>
        <v>0.76688080683018445</v>
      </c>
      <c r="T868">
        <f t="shared" si="353"/>
        <v>-0.16852319240570068</v>
      </c>
      <c r="AO868">
        <f t="shared" ca="1" si="356"/>
        <v>0.15236616489762905</v>
      </c>
      <c r="AP868">
        <f t="shared" ca="1" si="356"/>
        <v>0.42184323819898811</v>
      </c>
      <c r="AQ868" t="e">
        <f t="shared" ca="1" si="356"/>
        <v>#N/A</v>
      </c>
      <c r="AR868" t="e">
        <f t="shared" ca="1" si="356"/>
        <v>#N/A</v>
      </c>
      <c r="AS868" t="e">
        <f t="shared" ca="1" si="356"/>
        <v>#N/A</v>
      </c>
      <c r="AU868">
        <f t="shared" ca="1" si="357"/>
        <v>0.11518021570576509</v>
      </c>
      <c r="AV868">
        <f t="shared" ca="1" si="357"/>
        <v>0.60505862278481848</v>
      </c>
      <c r="AW868" t="e">
        <f t="shared" ca="1" si="357"/>
        <v>#N/A</v>
      </c>
      <c r="AX868" t="e">
        <f t="shared" ca="1" si="357"/>
        <v>#N/A</v>
      </c>
      <c r="AY868" t="e">
        <f t="shared" ca="1" si="357"/>
        <v>#N/A</v>
      </c>
    </row>
    <row r="869" spans="2:51" x14ac:dyDescent="0.2">
      <c r="B869">
        <f xml:space="preserve"> (ROW()-ROW(Bézier_t)) / (ROWS(Bézier_t) - 1)</f>
        <v>0.3916015625</v>
      </c>
      <c r="C869">
        <f t="shared" si="345"/>
        <v>0.4178561427164823</v>
      </c>
      <c r="D869">
        <f t="shared" si="345"/>
        <v>0.53667377302833874</v>
      </c>
      <c r="E869">
        <f t="shared" si="348"/>
        <v>-0.4178561427164823</v>
      </c>
      <c r="G869">
        <f t="shared" si="354"/>
        <v>5.4293146880702366E-4</v>
      </c>
      <c r="H869">
        <f t="shared" si="355"/>
        <v>2.2685593647388705E-4</v>
      </c>
      <c r="J869">
        <f t="shared" si="349"/>
        <v>0.44464257351500019</v>
      </c>
      <c r="K869" t="b">
        <f t="shared" ca="1" si="340"/>
        <v>0</v>
      </c>
      <c r="P869">
        <f xml:space="preserve"> 1 + ROW() - ROW(Shading_Count)</f>
        <v>803</v>
      </c>
      <c r="Q869">
        <f t="shared" si="350"/>
        <v>402</v>
      </c>
      <c r="R869">
        <f t="shared" si="351"/>
        <v>0.32703908356488687</v>
      </c>
      <c r="S869">
        <f t="shared" si="352"/>
        <v>0.28736010053479233</v>
      </c>
      <c r="T869">
        <f t="shared" si="353"/>
        <v>-0.32703908356488687</v>
      </c>
      <c r="AO869">
        <f t="shared" ca="1" si="356"/>
        <v>0.15264168628405209</v>
      </c>
      <c r="AP869">
        <f t="shared" ca="1" si="356"/>
        <v>0.42161764271712615</v>
      </c>
      <c r="AQ869" t="e">
        <f t="shared" ca="1" si="356"/>
        <v>#N/A</v>
      </c>
      <c r="AR869" t="e">
        <f t="shared" ca="1" si="356"/>
        <v>#N/A</v>
      </c>
      <c r="AS869" t="e">
        <f t="shared" ca="1" si="356"/>
        <v>#N/A</v>
      </c>
      <c r="AU869">
        <f t="shared" ca="1" si="357"/>
        <v>0.11533617444731281</v>
      </c>
      <c r="AV869">
        <f t="shared" ca="1" si="357"/>
        <v>0.60548990708462513</v>
      </c>
      <c r="AW869" t="e">
        <f t="shared" ca="1" si="357"/>
        <v>#N/A</v>
      </c>
      <c r="AX869" t="e">
        <f t="shared" ca="1" si="357"/>
        <v>#N/A</v>
      </c>
      <c r="AY869" t="e">
        <f t="shared" ca="1" si="357"/>
        <v>#N/A</v>
      </c>
    </row>
    <row r="870" spans="2:51" x14ac:dyDescent="0.2">
      <c r="B870">
        <f xml:space="preserve"> (ROW()-ROW(Bézier_t)) / (ROWS(Bézier_t) - 1)</f>
        <v>0.39208984375</v>
      </c>
      <c r="C870">
        <f t="shared" si="345"/>
        <v>0.4178493497602177</v>
      </c>
      <c r="D870">
        <f t="shared" si="345"/>
        <v>0.53721620045348928</v>
      </c>
      <c r="E870">
        <f t="shared" si="348"/>
        <v>-0.4178493497602177</v>
      </c>
      <c r="G870">
        <f t="shared" si="354"/>
        <v>5.4246995844033162E-4</v>
      </c>
      <c r="H870">
        <f t="shared" si="355"/>
        <v>2.266547892341493E-4</v>
      </c>
      <c r="J870">
        <f t="shared" si="349"/>
        <v>0.44482190908600588</v>
      </c>
      <c r="K870" t="b">
        <f t="shared" ca="1" si="340"/>
        <v>0</v>
      </c>
      <c r="P870">
        <f xml:space="preserve"> 1 + ROW() - ROW(Shading_Count)</f>
        <v>804</v>
      </c>
      <c r="Q870">
        <f t="shared" si="350"/>
        <v>1648</v>
      </c>
      <c r="R870">
        <f t="shared" si="351"/>
        <v>0.16896884766756565</v>
      </c>
      <c r="S870">
        <f t="shared" si="352"/>
        <v>0.76694914360010857</v>
      </c>
      <c r="T870">
        <f t="shared" si="353"/>
        <v>-0.16896884766756565</v>
      </c>
      <c r="AO870">
        <f t="shared" ca="1" si="356"/>
        <v>0.15291704803462103</v>
      </c>
      <c r="AP870">
        <f t="shared" ca="1" si="356"/>
        <v>0.42139160629875394</v>
      </c>
      <c r="AQ870" t="e">
        <f t="shared" ca="1" si="356"/>
        <v>#N/A</v>
      </c>
      <c r="AR870" t="e">
        <f t="shared" ca="1" si="356"/>
        <v>#N/A</v>
      </c>
      <c r="AS870" t="e">
        <f t="shared" ca="1" si="356"/>
        <v>#N/A</v>
      </c>
      <c r="AU870">
        <f t="shared" ca="1" si="357"/>
        <v>0.1154924148702679</v>
      </c>
      <c r="AV870">
        <f t="shared" ca="1" si="357"/>
        <v>0.60592096045285904</v>
      </c>
      <c r="AW870" t="e">
        <f t="shared" ca="1" si="357"/>
        <v>#N/A</v>
      </c>
      <c r="AX870" t="e">
        <f t="shared" ca="1" si="357"/>
        <v>#N/A</v>
      </c>
      <c r="AY870" t="e">
        <f t="shared" ca="1" si="357"/>
        <v>#N/A</v>
      </c>
    </row>
    <row r="871" spans="2:51" x14ac:dyDescent="0.2">
      <c r="B871">
        <f xml:space="preserve"> (ROW()-ROW(Bézier_t)) / (ROWS(Bézier_t) - 1)</f>
        <v>0.392578125</v>
      </c>
      <c r="C871">
        <f t="shared" ref="C871:D890" si="358" xml:space="preserve"> ((a_*Bézier_t+b_)*Bézier_t+c_)*Bézier_t+Control0</f>
        <v>0.41784155108034615</v>
      </c>
      <c r="D871">
        <f t="shared" si="358"/>
        <v>0.53775815407726424</v>
      </c>
      <c r="E871">
        <f t="shared" si="348"/>
        <v>-0.41784155108034615</v>
      </c>
      <c r="G871">
        <f t="shared" si="354"/>
        <v>5.420097321363795E-4</v>
      </c>
      <c r="H871">
        <f t="shared" si="355"/>
        <v>2.2645285603315219E-4</v>
      </c>
      <c r="J871">
        <f t="shared" si="349"/>
        <v>0.44500072633959437</v>
      </c>
      <c r="K871" t="b">
        <f t="shared" ca="1" si="340"/>
        <v>0</v>
      </c>
      <c r="P871">
        <f xml:space="preserve"> 1 + ROW() - ROW(Shading_Count)</f>
        <v>805</v>
      </c>
      <c r="Q871">
        <f t="shared" si="350"/>
        <v>403</v>
      </c>
      <c r="R871">
        <f t="shared" si="351"/>
        <v>0.32752847936935725</v>
      </c>
      <c r="S871">
        <f t="shared" si="352"/>
        <v>0.28804496457215806</v>
      </c>
      <c r="T871">
        <f t="shared" si="353"/>
        <v>-0.32752847936935725</v>
      </c>
      <c r="AO871">
        <f t="shared" ca="1" si="356"/>
        <v>0.15319224986135693</v>
      </c>
      <c r="AP871">
        <f t="shared" ca="1" si="356"/>
        <v>0.42116512918026505</v>
      </c>
      <c r="AQ871" t="e">
        <f t="shared" ca="1" si="356"/>
        <v>#N/A</v>
      </c>
      <c r="AR871" t="e">
        <f t="shared" ca="1" si="356"/>
        <v>#N/A</v>
      </c>
      <c r="AS871" t="e">
        <f t="shared" ca="1" si="356"/>
        <v>#N/A</v>
      </c>
      <c r="AU871">
        <f t="shared" ca="1" si="357"/>
        <v>0.1156489368112309</v>
      </c>
      <c r="AV871">
        <f t="shared" ca="1" si="357"/>
        <v>0.60635178243871535</v>
      </c>
      <c r="AW871" t="e">
        <f t="shared" ca="1" si="357"/>
        <v>#N/A</v>
      </c>
      <c r="AX871" t="e">
        <f t="shared" ca="1" si="357"/>
        <v>#N/A</v>
      </c>
      <c r="AY871" t="e">
        <f t="shared" ca="1" si="357"/>
        <v>#N/A</v>
      </c>
    </row>
    <row r="872" spans="2:51" x14ac:dyDescent="0.2">
      <c r="B872">
        <f xml:space="preserve"> (ROW()-ROW(Bézier_t)) / (ROWS(Bézier_t) - 1)</f>
        <v>0.39306640625</v>
      </c>
      <c r="C872">
        <f t="shared" si="358"/>
        <v>0.41783274782937957</v>
      </c>
      <c r="D872">
        <f t="shared" si="358"/>
        <v>0.53829963330962494</v>
      </c>
      <c r="E872">
        <f t="shared" si="348"/>
        <v>-0.41783274782937957</v>
      </c>
      <c r="G872">
        <f t="shared" si="354"/>
        <v>5.4155078829737748E-4</v>
      </c>
      <c r="H872">
        <f t="shared" si="355"/>
        <v>2.2625013893860121E-4</v>
      </c>
      <c r="J872">
        <f t="shared" si="349"/>
        <v>0.44517902510091589</v>
      </c>
      <c r="K872" t="b">
        <f t="shared" ca="1" si="340"/>
        <v>0</v>
      </c>
      <c r="P872">
        <f xml:space="preserve"> 1 + ROW() - ROW(Shading_Count)</f>
        <v>806</v>
      </c>
      <c r="Q872">
        <f t="shared" si="350"/>
        <v>1647</v>
      </c>
      <c r="R872">
        <f t="shared" si="351"/>
        <v>0.16941446992568665</v>
      </c>
      <c r="S872">
        <f t="shared" si="352"/>
        <v>0.76701650857567971</v>
      </c>
      <c r="T872">
        <f t="shared" si="353"/>
        <v>-0.16941446992568665</v>
      </c>
      <c r="AO872">
        <f t="shared" ca="1" si="356"/>
        <v>0.15346729147644797</v>
      </c>
      <c r="AP872">
        <f t="shared" ca="1" si="356"/>
        <v>0.42093821159851402</v>
      </c>
      <c r="AQ872" t="e">
        <f t="shared" ca="1" si="356"/>
        <v>#N/A</v>
      </c>
      <c r="AR872" t="e">
        <f t="shared" ca="1" si="356"/>
        <v>#N/A</v>
      </c>
      <c r="AS872" t="e">
        <f t="shared" ca="1" si="356"/>
        <v>#N/A</v>
      </c>
      <c r="AU872">
        <f t="shared" ca="1" si="357"/>
        <v>0.11580574010650796</v>
      </c>
      <c r="AV872">
        <f t="shared" ca="1" si="357"/>
        <v>0.6067823725916317</v>
      </c>
      <c r="AW872" t="e">
        <f t="shared" ca="1" si="357"/>
        <v>#N/A</v>
      </c>
      <c r="AX872" t="e">
        <f t="shared" ca="1" si="357"/>
        <v>#N/A</v>
      </c>
      <c r="AY872" t="e">
        <f t="shared" ca="1" si="357"/>
        <v>#N/A</v>
      </c>
    </row>
    <row r="873" spans="2:51" x14ac:dyDescent="0.2">
      <c r="B873">
        <f xml:space="preserve"> (ROW()-ROW(Bézier_t)) / (ROWS(Bézier_t) - 1)</f>
        <v>0.3935546875</v>
      </c>
      <c r="C873">
        <f t="shared" si="358"/>
        <v>0.41782294115982954</v>
      </c>
      <c r="D873">
        <f t="shared" si="358"/>
        <v>0.53884063756053213</v>
      </c>
      <c r="E873">
        <f t="shared" si="348"/>
        <v>-0.41782294115982954</v>
      </c>
      <c r="G873">
        <f t="shared" si="354"/>
        <v>5.4109312531884859E-4</v>
      </c>
      <c r="H873">
        <f t="shared" si="355"/>
        <v>2.260466400189717E-4</v>
      </c>
      <c r="J873">
        <f t="shared" si="349"/>
        <v>0.44535680519894694</v>
      </c>
      <c r="K873" t="b">
        <f t="shared" ca="1" si="340"/>
        <v>0</v>
      </c>
      <c r="P873">
        <f xml:space="preserve"> 1 + ROW() - ROW(Shading_Count)</f>
        <v>807</v>
      </c>
      <c r="Q873">
        <f t="shared" si="350"/>
        <v>404</v>
      </c>
      <c r="R873">
        <f t="shared" si="351"/>
        <v>0.32801640729303477</v>
      </c>
      <c r="S873">
        <f t="shared" si="352"/>
        <v>0.28872959141381649</v>
      </c>
      <c r="T873">
        <f t="shared" si="353"/>
        <v>-0.32801640729303477</v>
      </c>
      <c r="AO873">
        <f t="shared" ca="1" si="356"/>
        <v>0.15374217259224987</v>
      </c>
      <c r="AP873">
        <f t="shared" ca="1" si="356"/>
        <v>0.42071085379081591</v>
      </c>
      <c r="AQ873" t="e">
        <f t="shared" ca="1" si="356"/>
        <v>#N/A</v>
      </c>
      <c r="AR873" t="e">
        <f t="shared" ca="1" si="356"/>
        <v>#N/A</v>
      </c>
      <c r="AS873" t="e">
        <f t="shared" ca="1" si="356"/>
        <v>#N/A</v>
      </c>
      <c r="AU873">
        <f t="shared" ca="1" si="357"/>
        <v>0.11596282459211082</v>
      </c>
      <c r="AV873">
        <f t="shared" ca="1" si="357"/>
        <v>0.60721273046128788</v>
      </c>
      <c r="AW873" t="e">
        <f t="shared" ca="1" si="357"/>
        <v>#N/A</v>
      </c>
      <c r="AX873" t="e">
        <f t="shared" ca="1" si="357"/>
        <v>#N/A</v>
      </c>
      <c r="AY873" t="e">
        <f t="shared" ca="1" si="357"/>
        <v>#N/A</v>
      </c>
    </row>
    <row r="874" spans="2:51" x14ac:dyDescent="0.2">
      <c r="B874">
        <f xml:space="preserve"> (ROW()-ROW(Bézier_t)) / (ROWS(Bézier_t) - 1)</f>
        <v>0.39404296875</v>
      </c>
      <c r="C874">
        <f t="shared" si="358"/>
        <v>0.41781213222420777</v>
      </c>
      <c r="D874">
        <f t="shared" si="358"/>
        <v>0.5393811662399467</v>
      </c>
      <c r="E874">
        <f t="shared" si="348"/>
        <v>-0.41781213222420777</v>
      </c>
      <c r="G874">
        <f t="shared" si="354"/>
        <v>5.4063674159173555E-4</v>
      </c>
      <c r="H874">
        <f t="shared" si="355"/>
        <v>2.2584236134438329E-4</v>
      </c>
      <c r="J874">
        <f t="shared" si="349"/>
        <v>0.44553406646646126</v>
      </c>
      <c r="K874" t="b">
        <f t="shared" ca="1" si="340"/>
        <v>0</v>
      </c>
      <c r="P874">
        <f xml:space="preserve"> 1 + ROW() - ROW(Shading_Count)</f>
        <v>808</v>
      </c>
      <c r="Q874">
        <f t="shared" si="350"/>
        <v>1646</v>
      </c>
      <c r="R874">
        <f t="shared" si="351"/>
        <v>0.16986005802755236</v>
      </c>
      <c r="S874">
        <f t="shared" si="352"/>
        <v>0.76708290234693766</v>
      </c>
      <c r="T874">
        <f t="shared" si="353"/>
        <v>-0.16986005802755236</v>
      </c>
      <c r="AO874">
        <f t="shared" ca="1" si="356"/>
        <v>0.15401689292128626</v>
      </c>
      <c r="AP874">
        <f t="shared" ca="1" si="356"/>
        <v>0.42048305599494634</v>
      </c>
      <c r="AQ874" t="e">
        <f t="shared" ca="1" si="356"/>
        <v>#N/A</v>
      </c>
      <c r="AR874" t="e">
        <f t="shared" ca="1" si="356"/>
        <v>#N/A</v>
      </c>
      <c r="AS874" t="e">
        <f t="shared" ca="1" si="356"/>
        <v>#N/A</v>
      </c>
      <c r="AU874">
        <f t="shared" ca="1" si="357"/>
        <v>0.11612019010375729</v>
      </c>
      <c r="AV874">
        <f t="shared" ca="1" si="357"/>
        <v>0.60764285559760656</v>
      </c>
      <c r="AW874" t="e">
        <f t="shared" ca="1" si="357"/>
        <v>#N/A</v>
      </c>
      <c r="AX874" t="e">
        <f t="shared" ca="1" si="357"/>
        <v>#N/A</v>
      </c>
      <c r="AY874" t="e">
        <f t="shared" ca="1" si="357"/>
        <v>#N/A</v>
      </c>
    </row>
    <row r="875" spans="2:51" x14ac:dyDescent="0.2">
      <c r="B875">
        <f xml:space="preserve"> (ROW()-ROW(Bézier_t)) / (ROWS(Bézier_t) - 1)</f>
        <v>0.39453125</v>
      </c>
      <c r="C875">
        <f t="shared" si="358"/>
        <v>0.41780032217502605</v>
      </c>
      <c r="D875">
        <f t="shared" si="358"/>
        <v>0.53992121875782972</v>
      </c>
      <c r="E875">
        <f t="shared" si="348"/>
        <v>-0.41780032217502605</v>
      </c>
      <c r="G875">
        <f t="shared" si="354"/>
        <v>5.4018163550186721E-4</v>
      </c>
      <c r="H875">
        <f t="shared" si="355"/>
        <v>2.256373049863613E-4</v>
      </c>
      <c r="J875">
        <f t="shared" si="349"/>
        <v>0.44571080874000107</v>
      </c>
      <c r="K875" t="b">
        <f t="shared" ca="1" si="340"/>
        <v>0</v>
      </c>
      <c r="P875">
        <f xml:space="preserve"> 1 + ROW() - ROW(Shading_Count)</f>
        <v>809</v>
      </c>
      <c r="Q875">
        <f t="shared" si="350"/>
        <v>405</v>
      </c>
      <c r="R875">
        <f t="shared" si="351"/>
        <v>0.32850286848843102</v>
      </c>
      <c r="S875">
        <f t="shared" si="352"/>
        <v>0.28941398046972872</v>
      </c>
      <c r="T875">
        <f t="shared" si="353"/>
        <v>-0.32850286848843102</v>
      </c>
      <c r="AO875">
        <f t="shared" ca="1" si="356"/>
        <v>0.1542914521762489</v>
      </c>
      <c r="AP875">
        <f t="shared" ca="1" si="356"/>
        <v>0.42025481844914098</v>
      </c>
      <c r="AQ875" t="e">
        <f t="shared" ca="1" si="356"/>
        <v>#N/A</v>
      </c>
      <c r="AR875" t="e">
        <f t="shared" ca="1" si="356"/>
        <v>#N/A</v>
      </c>
      <c r="AS875" t="e">
        <f t="shared" ca="1" si="356"/>
        <v>#N/A</v>
      </c>
      <c r="AU875">
        <f t="shared" ca="1" si="357"/>
        <v>0.11627783647687129</v>
      </c>
      <c r="AV875">
        <f t="shared" ca="1" si="357"/>
        <v>0.60807274755075413</v>
      </c>
      <c r="AW875" t="e">
        <f t="shared" ca="1" si="357"/>
        <v>#N/A</v>
      </c>
      <c r="AX875" t="e">
        <f t="shared" ca="1" si="357"/>
        <v>#N/A</v>
      </c>
      <c r="AY875" t="e">
        <f t="shared" ca="1" si="357"/>
        <v>#N/A</v>
      </c>
    </row>
    <row r="876" spans="2:51" x14ac:dyDescent="0.2">
      <c r="B876">
        <f xml:space="preserve"> (ROW()-ROW(Bézier_t)) / (ROWS(Bézier_t) - 1)</f>
        <v>0.39501953125</v>
      </c>
      <c r="C876">
        <f t="shared" si="358"/>
        <v>0.41778751216479582</v>
      </c>
      <c r="D876">
        <f t="shared" si="358"/>
        <v>0.54046079452414197</v>
      </c>
      <c r="E876">
        <f t="shared" si="348"/>
        <v>-0.41778751216479582</v>
      </c>
      <c r="G876">
        <f t="shared" si="354"/>
        <v>5.3972780542932083E-4</v>
      </c>
      <c r="H876">
        <f t="shared" si="355"/>
        <v>2.2543147301755148E-4</v>
      </c>
      <c r="J876">
        <f t="shared" si="349"/>
        <v>0.44588703185984713</v>
      </c>
      <c r="K876" t="b">
        <f t="shared" ca="1" si="340"/>
        <v>0</v>
      </c>
      <c r="P876">
        <f xml:space="preserve"> 1 + ROW() - ROW(Shading_Count)</f>
        <v>810</v>
      </c>
      <c r="Q876">
        <f t="shared" si="350"/>
        <v>1645</v>
      </c>
      <c r="R876">
        <f t="shared" si="351"/>
        <v>0.17030561082065113</v>
      </c>
      <c r="S876">
        <f t="shared" si="352"/>
        <v>0.76714832550392076</v>
      </c>
      <c r="T876">
        <f t="shared" si="353"/>
        <v>-0.17030561082065113</v>
      </c>
      <c r="AO876">
        <f t="shared" ca="1" si="356"/>
        <v>0.15456585006999796</v>
      </c>
      <c r="AP876">
        <f t="shared" ca="1" si="356"/>
        <v>0.42002614139209532</v>
      </c>
      <c r="AQ876" t="e">
        <f t="shared" ca="1" si="356"/>
        <v>#N/A</v>
      </c>
      <c r="AR876" t="e">
        <f t="shared" ca="1" si="356"/>
        <v>#N/A</v>
      </c>
      <c r="AS876" t="e">
        <f t="shared" ca="1" si="356"/>
        <v>#N/A</v>
      </c>
      <c r="AU876">
        <f t="shared" ca="1" si="357"/>
        <v>0.11643576354658286</v>
      </c>
      <c r="AV876">
        <f t="shared" ca="1" si="357"/>
        <v>0.60850240587114046</v>
      </c>
      <c r="AW876" t="e">
        <f t="shared" ca="1" si="357"/>
        <v>#N/A</v>
      </c>
      <c r="AX876" t="e">
        <f t="shared" ca="1" si="357"/>
        <v>#N/A</v>
      </c>
      <c r="AY876" t="e">
        <f t="shared" ca="1" si="357"/>
        <v>#N/A</v>
      </c>
    </row>
    <row r="877" spans="2:51" x14ac:dyDescent="0.2">
      <c r="B877">
        <f xml:space="preserve"> (ROW()-ROW(Bézier_t)) / (ROWS(Bézier_t) - 1)</f>
        <v>0.3955078125</v>
      </c>
      <c r="C877">
        <f t="shared" si="358"/>
        <v>0.41777370334602898</v>
      </c>
      <c r="D877">
        <f t="shared" si="358"/>
        <v>0.54099989294884454</v>
      </c>
      <c r="E877">
        <f t="shared" si="348"/>
        <v>-0.41777370334602898</v>
      </c>
      <c r="G877">
        <f t="shared" si="354"/>
        <v>5.392752497496284E-4</v>
      </c>
      <c r="H877">
        <f t="shared" si="355"/>
        <v>2.2522486751222365E-4</v>
      </c>
      <c r="J877">
        <f t="shared" si="349"/>
        <v>0.44606273566999105</v>
      </c>
      <c r="K877" t="b">
        <f t="shared" ca="1" si="340"/>
        <v>0</v>
      </c>
      <c r="P877">
        <f xml:space="preserve"> 1 + ROW() - ROW(Shading_Count)</f>
        <v>811</v>
      </c>
      <c r="Q877">
        <f t="shared" si="350"/>
        <v>406</v>
      </c>
      <c r="R877">
        <f t="shared" si="351"/>
        <v>0.32898786410805775</v>
      </c>
      <c r="S877">
        <f t="shared" si="352"/>
        <v>0.29009813114985561</v>
      </c>
      <c r="T877">
        <f t="shared" si="353"/>
        <v>-0.32898786410805775</v>
      </c>
      <c r="AO877">
        <f t="shared" ref="AO877:AS886" ca="1" si="359" xml:space="preserve"> Bézier_DistanceFromX + COS(INDEX(Bézier_DistanceStationary_Ang,AO$64)+(Bézier_t-0.5)*Circle_AngularWidth ) * INDEX(Bézier_DistanceStationary_Dist,AO$64)</f>
        <v>0.15484008631556237</v>
      </c>
      <c r="AP877">
        <f t="shared" ca="1" si="359"/>
        <v>0.41979702506296462</v>
      </c>
      <c r="AQ877" t="e">
        <f t="shared" ca="1" si="359"/>
        <v>#N/A</v>
      </c>
      <c r="AR877" t="e">
        <f t="shared" ca="1" si="359"/>
        <v>#N/A</v>
      </c>
      <c r="AS877" t="e">
        <f t="shared" ca="1" si="359"/>
        <v>#N/A</v>
      </c>
      <c r="AU877">
        <f t="shared" ref="AU877:AY886" ca="1" si="360" xml:space="preserve"> Bézier_DistanceFromY + SIN(INDEX(Bézier_DistanceStationary_Ang,AU$64)+(Bézier_t-0.5)*Circle_AngularWidth ) * INDEX(Bézier_DistanceStationary_Dist,AU$64)</f>
        <v>0.11659397114772863</v>
      </c>
      <c r="AV877">
        <f t="shared" ca="1" si="360"/>
        <v>0.60893183010941998</v>
      </c>
      <c r="AW877" t="e">
        <f t="shared" ca="1" si="360"/>
        <v>#N/A</v>
      </c>
      <c r="AX877" t="e">
        <f t="shared" ca="1" si="360"/>
        <v>#N/A</v>
      </c>
      <c r="AY877" t="e">
        <f t="shared" ca="1" si="360"/>
        <v>#N/A</v>
      </c>
    </row>
    <row r="878" spans="2:51" x14ac:dyDescent="0.2">
      <c r="B878">
        <f xml:space="preserve"> (ROW()-ROW(Bézier_t)) / (ROWS(Bézier_t) - 1)</f>
        <v>0.39599609375</v>
      </c>
      <c r="C878">
        <f t="shared" si="358"/>
        <v>0.41775889687123713</v>
      </c>
      <c r="D878">
        <f t="shared" si="358"/>
        <v>0.54153851344189818</v>
      </c>
      <c r="E878">
        <f t="shared" si="348"/>
        <v>-0.41775889687123713</v>
      </c>
      <c r="G878">
        <f t="shared" si="354"/>
        <v>5.3882396683250025E-4</v>
      </c>
      <c r="H878">
        <f t="shared" si="355"/>
        <v>2.2501749054570816E-4</v>
      </c>
      <c r="J878">
        <f t="shared" si="349"/>
        <v>0.44623792001810597</v>
      </c>
      <c r="K878" t="b">
        <f t="shared" ca="1" si="340"/>
        <v>0</v>
      </c>
      <c r="P878">
        <f xml:space="preserve"> 1 + ROW() - ROW(Shading_Count)</f>
        <v>812</v>
      </c>
      <c r="Q878">
        <f t="shared" si="350"/>
        <v>1644</v>
      </c>
      <c r="R878">
        <f t="shared" si="351"/>
        <v>0.17075112715247087</v>
      </c>
      <c r="S878">
        <f t="shared" si="352"/>
        <v>0.76721277863666859</v>
      </c>
      <c r="T878">
        <f t="shared" si="353"/>
        <v>-0.17075112715247087</v>
      </c>
      <c r="AO878">
        <f t="shared" ca="1" si="359"/>
        <v>0.15511416062614033</v>
      </c>
      <c r="AP878">
        <f t="shared" ca="1" si="359"/>
        <v>0.4195674697013636</v>
      </c>
      <c r="AQ878" t="e">
        <f t="shared" ca="1" si="359"/>
        <v>#N/A</v>
      </c>
      <c r="AR878" t="e">
        <f t="shared" ca="1" si="359"/>
        <v>#N/A</v>
      </c>
      <c r="AS878" t="e">
        <f t="shared" ca="1" si="359"/>
        <v>#N/A</v>
      </c>
      <c r="AU878">
        <f t="shared" ca="1" si="360"/>
        <v>0.11675245911485188</v>
      </c>
      <c r="AV878">
        <f t="shared" ca="1" si="360"/>
        <v>0.60936101981649182</v>
      </c>
      <c r="AW878" t="e">
        <f t="shared" ca="1" si="360"/>
        <v>#N/A</v>
      </c>
      <c r="AX878" t="e">
        <f t="shared" ca="1" si="360"/>
        <v>#N/A</v>
      </c>
      <c r="AY878" t="e">
        <f t="shared" ca="1" si="360"/>
        <v>#N/A</v>
      </c>
    </row>
    <row r="879" spans="2:51" x14ac:dyDescent="0.2">
      <c r="B879">
        <f xml:space="preserve"> (ROW()-ROW(Bézier_t)) / (ROWS(Bézier_t) - 1)</f>
        <v>0.396484375</v>
      </c>
      <c r="C879">
        <f t="shared" si="358"/>
        <v>0.41774309389293196</v>
      </c>
      <c r="D879">
        <f t="shared" si="358"/>
        <v>0.542076655413264</v>
      </c>
      <c r="E879">
        <f t="shared" si="348"/>
        <v>-0.41774309389293196</v>
      </c>
      <c r="G879">
        <f t="shared" si="354"/>
        <v>5.3837395504314394E-4</v>
      </c>
      <c r="H879">
        <f t="shared" si="355"/>
        <v>2.2480934419494565E-4</v>
      </c>
      <c r="J879">
        <f t="shared" si="349"/>
        <v>0.44641258475551815</v>
      </c>
      <c r="K879" t="b">
        <f t="shared" ca="1" si="340"/>
        <v>0</v>
      </c>
      <c r="P879">
        <f xml:space="preserve"> 1 + ROW() - ROW(Shading_Count)</f>
        <v>813</v>
      </c>
      <c r="Q879">
        <f t="shared" si="350"/>
        <v>407</v>
      </c>
      <c r="R879">
        <f t="shared" si="351"/>
        <v>0.3294713953044266</v>
      </c>
      <c r="S879">
        <f t="shared" si="352"/>
        <v>0.29078204286415799</v>
      </c>
      <c r="T879">
        <f t="shared" si="353"/>
        <v>-0.3294713953044266</v>
      </c>
      <c r="AO879">
        <f t="shared" ca="1" si="359"/>
        <v>0.15538807271509908</v>
      </c>
      <c r="AP879">
        <f t="shared" ca="1" si="359"/>
        <v>0.41933747554736595</v>
      </c>
      <c r="AQ879" t="e">
        <f t="shared" ca="1" si="359"/>
        <v>#N/A</v>
      </c>
      <c r="AR879" t="e">
        <f t="shared" ca="1" si="359"/>
        <v>#N/A</v>
      </c>
      <c r="AS879" t="e">
        <f t="shared" ca="1" si="359"/>
        <v>#N/A</v>
      </c>
      <c r="AU879">
        <f t="shared" ca="1" si="360"/>
        <v>0.11691122728220249</v>
      </c>
      <c r="AV879">
        <f t="shared" ca="1" si="360"/>
        <v>0.60978997454350059</v>
      </c>
      <c r="AW879" t="e">
        <f t="shared" ca="1" si="360"/>
        <v>#N/A</v>
      </c>
      <c r="AX879" t="e">
        <f t="shared" ca="1" si="360"/>
        <v>#N/A</v>
      </c>
      <c r="AY879" t="e">
        <f t="shared" ca="1" si="360"/>
        <v>#N/A</v>
      </c>
    </row>
    <row r="880" spans="2:51" x14ac:dyDescent="0.2">
      <c r="B880">
        <f xml:space="preserve"> (ROW()-ROW(Bézier_t)) / (ROWS(Bézier_t) - 1)</f>
        <v>0.39697265625</v>
      </c>
      <c r="C880">
        <f t="shared" si="358"/>
        <v>0.41772629556362528</v>
      </c>
      <c r="D880">
        <f t="shared" si="358"/>
        <v>0.54261431827290274</v>
      </c>
      <c r="E880">
        <f t="shared" si="348"/>
        <v>-0.41772629556362528</v>
      </c>
      <c r="G880">
        <f t="shared" si="354"/>
        <v>5.3792521274095969E-4</v>
      </c>
      <c r="H880">
        <f t="shared" si="355"/>
        <v>2.2460043053792379E-4</v>
      </c>
      <c r="J880">
        <f t="shared" si="349"/>
        <v>0.44658672973717889</v>
      </c>
      <c r="K880" t="b">
        <f t="shared" ca="1" si="340"/>
        <v>0</v>
      </c>
      <c r="P880">
        <f xml:space="preserve"> 1 + ROW() - ROW(Shading_Count)</f>
        <v>814</v>
      </c>
      <c r="Q880">
        <f t="shared" si="350"/>
        <v>1643</v>
      </c>
      <c r="R880">
        <f t="shared" si="351"/>
        <v>0.17119660587050028</v>
      </c>
      <c r="S880">
        <f t="shared" si="352"/>
        <v>0.76727626233522006</v>
      </c>
      <c r="T880">
        <f t="shared" si="353"/>
        <v>-0.17119660587050028</v>
      </c>
      <c r="AO880">
        <f t="shared" ca="1" si="359"/>
        <v>0.15566182229597569</v>
      </c>
      <c r="AP880">
        <f t="shared" ca="1" si="359"/>
        <v>0.41910704284150435</v>
      </c>
      <c r="AQ880" t="e">
        <f t="shared" ca="1" si="359"/>
        <v>#N/A</v>
      </c>
      <c r="AR880" t="e">
        <f t="shared" ca="1" si="359"/>
        <v>#N/A</v>
      </c>
      <c r="AS880" t="e">
        <f t="shared" ca="1" si="359"/>
        <v>#N/A</v>
      </c>
      <c r="AU880">
        <f t="shared" ca="1" si="360"/>
        <v>0.11707027548373744</v>
      </c>
      <c r="AV880">
        <f t="shared" ca="1" si="360"/>
        <v>0.61021869384183647</v>
      </c>
      <c r="AW880" t="e">
        <f t="shared" ca="1" si="360"/>
        <v>#N/A</v>
      </c>
      <c r="AX880" t="e">
        <f t="shared" ca="1" si="360"/>
        <v>#N/A</v>
      </c>
      <c r="AY880" t="e">
        <f t="shared" ca="1" si="360"/>
        <v>#N/A</v>
      </c>
    </row>
    <row r="881" spans="2:51" x14ac:dyDescent="0.2">
      <c r="B881">
        <f xml:space="preserve"> (ROW()-ROW(Bézier_t)) / (ROWS(Bézier_t) - 1)</f>
        <v>0.3974609375</v>
      </c>
      <c r="C881">
        <f t="shared" si="358"/>
        <v>0.41770850303582852</v>
      </c>
      <c r="D881">
        <f t="shared" si="358"/>
        <v>0.54315150143077551</v>
      </c>
      <c r="E881">
        <f t="shared" si="348"/>
        <v>-0.41770850303582852</v>
      </c>
      <c r="G881">
        <f t="shared" si="354"/>
        <v>5.3747773828090491E-4</v>
      </c>
      <c r="H881">
        <f t="shared" si="355"/>
        <v>2.2439075165422685E-4</v>
      </c>
      <c r="J881">
        <f t="shared" si="349"/>
        <v>0.4467603548216359</v>
      </c>
      <c r="K881" t="b">
        <f t="shared" ca="1" si="340"/>
        <v>0</v>
      </c>
      <c r="P881">
        <f xml:space="preserve"> 1 + ROW() - ROW(Shading_Count)</f>
        <v>815</v>
      </c>
      <c r="Q881">
        <f t="shared" si="350"/>
        <v>408</v>
      </c>
      <c r="R881">
        <f t="shared" si="351"/>
        <v>0.32995346323004926</v>
      </c>
      <c r="S881">
        <f t="shared" si="352"/>
        <v>0.29146571502259694</v>
      </c>
      <c r="T881">
        <f t="shared" si="353"/>
        <v>-0.32995346323004926</v>
      </c>
      <c r="AO881">
        <f t="shared" ca="1" si="359"/>
        <v>0.15593540908247716</v>
      </c>
      <c r="AP881">
        <f t="shared" ca="1" si="359"/>
        <v>0.41887617182477016</v>
      </c>
      <c r="AQ881" t="e">
        <f t="shared" ca="1" si="359"/>
        <v>#N/A</v>
      </c>
      <c r="AR881" t="e">
        <f t="shared" ca="1" si="359"/>
        <v>#N/A</v>
      </c>
      <c r="AS881" t="e">
        <f t="shared" ca="1" si="359"/>
        <v>#N/A</v>
      </c>
      <c r="AU881">
        <f t="shared" ca="1" si="360"/>
        <v>0.11722960355312079</v>
      </c>
      <c r="AV881">
        <f t="shared" ca="1" si="360"/>
        <v>0.61064717726313578</v>
      </c>
      <c r="AW881" t="e">
        <f t="shared" ca="1" si="360"/>
        <v>#N/A</v>
      </c>
      <c r="AX881" t="e">
        <f t="shared" ca="1" si="360"/>
        <v>#N/A</v>
      </c>
      <c r="AY881" t="e">
        <f t="shared" ca="1" si="360"/>
        <v>#N/A</v>
      </c>
    </row>
    <row r="882" spans="2:51" x14ac:dyDescent="0.2">
      <c r="B882">
        <f xml:space="preserve"> (ROW()-ROW(Bézier_t)) / (ROWS(Bézier_t) - 1)</f>
        <v>0.39794921875</v>
      </c>
      <c r="C882">
        <f t="shared" si="358"/>
        <v>0.41768971746205358</v>
      </c>
      <c r="D882">
        <f t="shared" si="358"/>
        <v>0.54368820429684295</v>
      </c>
      <c r="E882">
        <f t="shared" si="348"/>
        <v>-0.41768971746205358</v>
      </c>
      <c r="G882">
        <f t="shared" si="354"/>
        <v>5.3703153001202644E-4</v>
      </c>
      <c r="H882">
        <f t="shared" si="355"/>
        <v>2.2418030962442623E-4</v>
      </c>
      <c r="J882">
        <f t="shared" si="349"/>
        <v>0.44693345987100613</v>
      </c>
      <c r="K882" t="b">
        <f t="shared" ca="1" si="340"/>
        <v>0</v>
      </c>
      <c r="P882">
        <f xml:space="preserve"> 1 + ROW() - ROW(Shading_Count)</f>
        <v>816</v>
      </c>
      <c r="Q882">
        <f t="shared" si="350"/>
        <v>1642</v>
      </c>
      <c r="R882">
        <f t="shared" si="351"/>
        <v>0.17164204582222731</v>
      </c>
      <c r="S882">
        <f t="shared" si="352"/>
        <v>0.76733877718961419</v>
      </c>
      <c r="T882">
        <f t="shared" si="353"/>
        <v>-0.17164204582222731</v>
      </c>
      <c r="AO882">
        <f t="shared" ca="1" si="359"/>
        <v>0.15620883278848069</v>
      </c>
      <c r="AP882">
        <f t="shared" ca="1" si="359"/>
        <v>0.41864486273861307</v>
      </c>
      <c r="AQ882" t="e">
        <f t="shared" ca="1" si="359"/>
        <v>#N/A</v>
      </c>
      <c r="AR882" t="e">
        <f t="shared" ca="1" si="359"/>
        <v>#N/A</v>
      </c>
      <c r="AS882" t="e">
        <f t="shared" ca="1" si="359"/>
        <v>#N/A</v>
      </c>
      <c r="AU882">
        <f t="shared" ca="1" si="360"/>
        <v>0.11738921132372393</v>
      </c>
      <c r="AV882">
        <f t="shared" ca="1" si="360"/>
        <v>0.61107542435928164</v>
      </c>
      <c r="AW882" t="e">
        <f t="shared" ca="1" si="360"/>
        <v>#N/A</v>
      </c>
      <c r="AX882" t="e">
        <f t="shared" ca="1" si="360"/>
        <v>#N/A</v>
      </c>
      <c r="AY882" t="e">
        <f t="shared" ca="1" si="360"/>
        <v>#N/A</v>
      </c>
    </row>
    <row r="883" spans="2:51" x14ac:dyDescent="0.2">
      <c r="B883">
        <f xml:space="preserve"> (ROW()-ROW(Bézier_t)) / (ROWS(Bézier_t) - 1)</f>
        <v>0.3984375</v>
      </c>
      <c r="C883">
        <f t="shared" si="358"/>
        <v>0.41766993999481206</v>
      </c>
      <c r="D883">
        <f t="shared" si="358"/>
        <v>0.54422442628106638</v>
      </c>
      <c r="E883">
        <f t="shared" si="348"/>
        <v>-0.41766993999481206</v>
      </c>
      <c r="G883">
        <f t="shared" si="354"/>
        <v>5.3658658627941881E-4</v>
      </c>
      <c r="H883">
        <f t="shared" si="355"/>
        <v>2.2396910653086195E-4</v>
      </c>
      <c r="J883">
        <f t="shared" si="349"/>
        <v>0.44710604475094728</v>
      </c>
      <c r="K883" t="b">
        <f t="shared" ca="1" si="340"/>
        <v>0</v>
      </c>
      <c r="P883">
        <f xml:space="preserve"> 1 + ROW() - ROW(Shading_Count)</f>
        <v>817</v>
      </c>
      <c r="Q883">
        <f t="shared" si="350"/>
        <v>409</v>
      </c>
      <c r="R883">
        <f t="shared" si="351"/>
        <v>0.33043406903743749</v>
      </c>
      <c r="S883">
        <f t="shared" si="352"/>
        <v>0.29214914703513328</v>
      </c>
      <c r="T883">
        <f t="shared" si="353"/>
        <v>-0.33043406903743749</v>
      </c>
      <c r="AO883">
        <f t="shared" ca="1" si="359"/>
        <v>0.15648209312803407</v>
      </c>
      <c r="AP883">
        <f t="shared" ca="1" si="359"/>
        <v>0.4184131158249409</v>
      </c>
      <c r="AQ883" t="e">
        <f t="shared" ca="1" si="359"/>
        <v>#N/A</v>
      </c>
      <c r="AR883" t="e">
        <f t="shared" ca="1" si="359"/>
        <v>#N/A</v>
      </c>
      <c r="AS883" t="e">
        <f t="shared" ca="1" si="359"/>
        <v>#N/A</v>
      </c>
      <c r="AU883">
        <f t="shared" ca="1" si="360"/>
        <v>0.11754909862862578</v>
      </c>
      <c r="AV883">
        <f t="shared" ca="1" si="360"/>
        <v>0.61150343468240442</v>
      </c>
      <c r="AW883" t="e">
        <f t="shared" ca="1" si="360"/>
        <v>#N/A</v>
      </c>
      <c r="AX883" t="e">
        <f t="shared" ca="1" si="360"/>
        <v>#N/A</v>
      </c>
      <c r="AY883" t="e">
        <f t="shared" ca="1" si="360"/>
        <v>#N/A</v>
      </c>
    </row>
    <row r="884" spans="2:51" x14ac:dyDescent="0.2">
      <c r="B884">
        <f xml:space="preserve"> (ROW()-ROW(Bézier_t)) / (ROWS(Bézier_t) - 1)</f>
        <v>0.39892578125</v>
      </c>
      <c r="C884">
        <f t="shared" si="358"/>
        <v>0.41764917178661565</v>
      </c>
      <c r="D884">
        <f t="shared" si="358"/>
        <v>0.54476016679340644</v>
      </c>
      <c r="E884">
        <f t="shared" si="348"/>
        <v>-0.41764917178661565</v>
      </c>
      <c r="G884">
        <f t="shared" si="354"/>
        <v>5.3614290542175957E-4</v>
      </c>
      <c r="H884">
        <f t="shared" si="355"/>
        <v>2.2375714445661547E-4</v>
      </c>
      <c r="J884">
        <f t="shared" si="349"/>
        <v>0.44727810933063028</v>
      </c>
      <c r="K884" t="b">
        <f t="shared" ca="1" si="340"/>
        <v>0</v>
      </c>
      <c r="P884">
        <f xml:space="preserve"> 1 + ROW() - ROW(Shading_Count)</f>
        <v>818</v>
      </c>
      <c r="Q884">
        <f t="shared" si="350"/>
        <v>1641</v>
      </c>
      <c r="R884">
        <f t="shared" si="351"/>
        <v>0.1720874458551406</v>
      </c>
      <c r="S884">
        <f t="shared" si="352"/>
        <v>0.76740032378989032</v>
      </c>
      <c r="T884">
        <f t="shared" si="353"/>
        <v>-0.1720874458551406</v>
      </c>
      <c r="AO884">
        <f t="shared" ca="1" si="359"/>
        <v>0.15675518981535597</v>
      </c>
      <c r="AP884">
        <f t="shared" ca="1" si="359"/>
        <v>0.41818093132611944</v>
      </c>
      <c r="AQ884" t="e">
        <f t="shared" ca="1" si="359"/>
        <v>#N/A</v>
      </c>
      <c r="AR884" t="e">
        <f t="shared" ca="1" si="359"/>
        <v>#N/A</v>
      </c>
      <c r="AS884" t="e">
        <f t="shared" ca="1" si="359"/>
        <v>#N/A</v>
      </c>
      <c r="AU884">
        <f t="shared" ca="1" si="360"/>
        <v>0.11770926530061276</v>
      </c>
      <c r="AV884">
        <f t="shared" ca="1" si="360"/>
        <v>0.61193120778488208</v>
      </c>
      <c r="AW884" t="e">
        <f t="shared" ca="1" si="360"/>
        <v>#N/A</v>
      </c>
      <c r="AX884" t="e">
        <f t="shared" ca="1" si="360"/>
        <v>#N/A</v>
      </c>
      <c r="AY884" t="e">
        <f t="shared" ca="1" si="360"/>
        <v>#N/A</v>
      </c>
    </row>
    <row r="885" spans="2:51" x14ac:dyDescent="0.2">
      <c r="B885">
        <f xml:space="preserve"> (ROW()-ROW(Bézier_t)) / (ROWS(Bézier_t) - 1)</f>
        <v>0.3994140625</v>
      </c>
      <c r="C885">
        <f t="shared" si="358"/>
        <v>0.41762741398997616</v>
      </c>
      <c r="D885">
        <f t="shared" si="358"/>
        <v>0.54529542524382413</v>
      </c>
      <c r="E885">
        <f t="shared" si="348"/>
        <v>-0.41762741398997616</v>
      </c>
      <c r="G885">
        <f t="shared" si="354"/>
        <v>5.3570048577367157E-4</v>
      </c>
      <c r="H885">
        <f t="shared" si="355"/>
        <v>2.2354442548647697E-4</v>
      </c>
      <c r="J885">
        <f t="shared" si="349"/>
        <v>0.4474496534827121</v>
      </c>
      <c r="K885" t="b">
        <f t="shared" ca="1" si="340"/>
        <v>0</v>
      </c>
      <c r="P885">
        <f xml:space="preserve"> 1 + ROW() - ROW(Shading_Count)</f>
        <v>819</v>
      </c>
      <c r="Q885">
        <f t="shared" si="350"/>
        <v>410</v>
      </c>
      <c r="R885">
        <f t="shared" si="351"/>
        <v>0.33091321387910289</v>
      </c>
      <c r="S885">
        <f t="shared" si="352"/>
        <v>0.292832338311728</v>
      </c>
      <c r="T885">
        <f t="shared" si="353"/>
        <v>-0.33091321387910289</v>
      </c>
      <c r="AO885">
        <f t="shared" ca="1" si="359"/>
        <v>0.15702812256483625</v>
      </c>
      <c r="AP885">
        <f t="shared" ca="1" si="359"/>
        <v>0.41794830948497214</v>
      </c>
      <c r="AQ885" t="e">
        <f t="shared" ca="1" si="359"/>
        <v>#N/A</v>
      </c>
      <c r="AR885" t="e">
        <f t="shared" ca="1" si="359"/>
        <v>#N/A</v>
      </c>
      <c r="AS885" t="e">
        <f t="shared" ca="1" si="359"/>
        <v>#N/A</v>
      </c>
      <c r="AU885">
        <f t="shared" ca="1" si="360"/>
        <v>0.11786971117217937</v>
      </c>
      <c r="AV885">
        <f t="shared" ca="1" si="360"/>
        <v>0.61235874321934036</v>
      </c>
      <c r="AW885" t="e">
        <f t="shared" ca="1" si="360"/>
        <v>#N/A</v>
      </c>
      <c r="AX885" t="e">
        <f t="shared" ca="1" si="360"/>
        <v>#N/A</v>
      </c>
      <c r="AY885" t="e">
        <f t="shared" ca="1" si="360"/>
        <v>#N/A</v>
      </c>
    </row>
    <row r="886" spans="2:51" x14ac:dyDescent="0.2">
      <c r="B886">
        <f xml:space="preserve"> (ROW()-ROW(Bézier_t)) / (ROWS(Bézier_t) - 1)</f>
        <v>0.39990234375</v>
      </c>
      <c r="C886">
        <f t="shared" si="358"/>
        <v>0.41760466775740501</v>
      </c>
      <c r="D886">
        <f t="shared" si="358"/>
        <v>0.54583020104228042</v>
      </c>
      <c r="E886">
        <f t="shared" si="348"/>
        <v>-0.41760466775740501</v>
      </c>
      <c r="G886">
        <f t="shared" si="354"/>
        <v>5.3525932566443114E-4</v>
      </c>
      <c r="H886">
        <f t="shared" si="355"/>
        <v>2.2333095170638185E-4</v>
      </c>
      <c r="J886">
        <f t="shared" si="349"/>
        <v>0.44762067708330794</v>
      </c>
      <c r="K886" t="b">
        <f t="shared" ca="1" si="340"/>
        <v>0</v>
      </c>
      <c r="P886">
        <f xml:space="preserve"> 1 + ROW() - ROW(Shading_Count)</f>
        <v>820</v>
      </c>
      <c r="Q886">
        <f t="shared" si="350"/>
        <v>1640</v>
      </c>
      <c r="R886">
        <f t="shared" si="351"/>
        <v>0.17253280481672853</v>
      </c>
      <c r="S886">
        <f t="shared" si="352"/>
        <v>0.76746090272608702</v>
      </c>
      <c r="T886">
        <f t="shared" si="353"/>
        <v>-0.17253280481672853</v>
      </c>
      <c r="AO886">
        <f t="shared" ca="1" si="359"/>
        <v>0.15730089109103607</v>
      </c>
      <c r="AP886">
        <f t="shared" ca="1" si="359"/>
        <v>0.41771525054477965</v>
      </c>
      <c r="AQ886" t="e">
        <f t="shared" ca="1" si="359"/>
        <v>#N/A</v>
      </c>
      <c r="AR886" t="e">
        <f t="shared" ca="1" si="359"/>
        <v>#N/A</v>
      </c>
      <c r="AS886" t="e">
        <f t="shared" ca="1" si="359"/>
        <v>#N/A</v>
      </c>
      <c r="AU886">
        <f t="shared" ca="1" si="360"/>
        <v>0.11803043607552788</v>
      </c>
      <c r="AV886">
        <f t="shared" ca="1" si="360"/>
        <v>0.61278604053865404</v>
      </c>
      <c r="AW886" t="e">
        <f t="shared" ca="1" si="360"/>
        <v>#N/A</v>
      </c>
      <c r="AX886" t="e">
        <f t="shared" ca="1" si="360"/>
        <v>#N/A</v>
      </c>
      <c r="AY886" t="e">
        <f t="shared" ca="1" si="360"/>
        <v>#N/A</v>
      </c>
    </row>
    <row r="887" spans="2:51" x14ac:dyDescent="0.2">
      <c r="B887">
        <f xml:space="preserve"> (ROW()-ROW(Bézier_t)) / (ROWS(Bézier_t) - 1)</f>
        <v>0.400390625</v>
      </c>
      <c r="C887">
        <f t="shared" si="358"/>
        <v>0.41758093424141413</v>
      </c>
      <c r="D887">
        <f t="shared" si="358"/>
        <v>0.54636449359873629</v>
      </c>
      <c r="E887">
        <f t="shared" si="348"/>
        <v>-0.41758093424141413</v>
      </c>
      <c r="G887">
        <f t="shared" si="354"/>
        <v>5.348194234182619E-4</v>
      </c>
      <c r="H887">
        <f t="shared" si="355"/>
        <v>2.2311672520354322E-4</v>
      </c>
      <c r="J887">
        <f t="shared" si="349"/>
        <v>0.44779118001196466</v>
      </c>
      <c r="K887" t="b">
        <f t="shared" ca="1" si="340"/>
        <v>0</v>
      </c>
      <c r="P887">
        <f xml:space="preserve"> 1 + ROW() - ROW(Shading_Count)</f>
        <v>821</v>
      </c>
      <c r="Q887">
        <f t="shared" si="350"/>
        <v>411</v>
      </c>
      <c r="R887">
        <f t="shared" si="351"/>
        <v>0.33139089890755719</v>
      </c>
      <c r="S887">
        <f t="shared" si="352"/>
        <v>0.29351528826234208</v>
      </c>
      <c r="T887">
        <f t="shared" si="353"/>
        <v>-0.33139089890755719</v>
      </c>
      <c r="AO887">
        <f t="shared" ref="AO887:AS896" ca="1" si="361" xml:space="preserve"> Bézier_DistanceFromX + COS(INDEX(Bézier_DistanceStationary_Ang,AO$64)+(Bézier_t-0.5)*Circle_AngularWidth ) * INDEX(Bézier_DistanceStationary_Dist,AO$64)</f>
        <v>0.15757349510868851</v>
      </c>
      <c r="AP887">
        <f t="shared" ca="1" si="361"/>
        <v>0.4174817547492799</v>
      </c>
      <c r="AQ887" t="e">
        <f t="shared" ca="1" si="361"/>
        <v>#N/A</v>
      </c>
      <c r="AR887" t="e">
        <f t="shared" ca="1" si="361"/>
        <v>#N/A</v>
      </c>
      <c r="AS887" t="e">
        <f t="shared" ca="1" si="361"/>
        <v>#N/A</v>
      </c>
      <c r="AU887">
        <f t="shared" ref="AU887:AY896" ca="1" si="362" xml:space="preserve"> Bézier_DistanceFromY + SIN(INDEX(Bézier_DistanceStationary_Ang,AU$64)+(Bézier_t-0.5)*Circle_AngularWidth ) * INDEX(Bézier_DistanceStationary_Dist,AU$64)</f>
        <v>0.11819143984256886</v>
      </c>
      <c r="AV887">
        <f t="shared" ca="1" si="362"/>
        <v>0.61321309929594647</v>
      </c>
      <c r="AW887" t="e">
        <f t="shared" ca="1" si="362"/>
        <v>#N/A</v>
      </c>
      <c r="AX887" t="e">
        <f t="shared" ca="1" si="362"/>
        <v>#N/A</v>
      </c>
      <c r="AY887" t="e">
        <f t="shared" ca="1" si="362"/>
        <v>#N/A</v>
      </c>
    </row>
    <row r="888" spans="2:51" x14ac:dyDescent="0.2">
      <c r="B888">
        <f xml:space="preserve"> (ROW()-ROW(Bézier_t)) / (ROWS(Bézier_t) - 1)</f>
        <v>0.40087890625</v>
      </c>
      <c r="C888">
        <f t="shared" si="358"/>
        <v>0.41755621459451508</v>
      </c>
      <c r="D888">
        <f t="shared" si="358"/>
        <v>0.54689830232315251</v>
      </c>
      <c r="E888">
        <f t="shared" si="348"/>
        <v>-0.41755621459451508</v>
      </c>
      <c r="G888">
        <f t="shared" si="354"/>
        <v>5.3438077735420389E-4</v>
      </c>
      <c r="H888">
        <f t="shared" si="355"/>
        <v>2.2290174806635234E-4</v>
      </c>
      <c r="J888">
        <f t="shared" si="349"/>
        <v>0.44796116215163323</v>
      </c>
      <c r="K888" t="b">
        <f t="shared" ca="1" si="340"/>
        <v>0</v>
      </c>
      <c r="P888">
        <f xml:space="preserve"> 1 + ROW() - ROW(Shading_Count)</f>
        <v>822</v>
      </c>
      <c r="Q888">
        <f t="shared" si="350"/>
        <v>1639</v>
      </c>
      <c r="R888">
        <f t="shared" si="351"/>
        <v>0.172978121554479</v>
      </c>
      <c r="S888">
        <f t="shared" si="352"/>
        <v>0.76752051458824377</v>
      </c>
      <c r="T888">
        <f t="shared" si="353"/>
        <v>-0.172978121554479</v>
      </c>
      <c r="AO888">
        <f t="shared" ca="1" si="361"/>
        <v>0.1578459343326985</v>
      </c>
      <c r="AP888">
        <f t="shared" ca="1" si="361"/>
        <v>0.41724782234266772</v>
      </c>
      <c r="AQ888" t="e">
        <f t="shared" ca="1" si="361"/>
        <v>#N/A</v>
      </c>
      <c r="AR888" t="e">
        <f t="shared" ca="1" si="361"/>
        <v>#N/A</v>
      </c>
      <c r="AS888" t="e">
        <f t="shared" ca="1" si="361"/>
        <v>#N/A</v>
      </c>
      <c r="AU888">
        <f t="shared" ca="1" si="362"/>
        <v>0.11835272230492122</v>
      </c>
      <c r="AV888">
        <f t="shared" ca="1" si="362"/>
        <v>0.61363991904459092</v>
      </c>
      <c r="AW888" t="e">
        <f t="shared" ca="1" si="362"/>
        <v>#N/A</v>
      </c>
      <c r="AX888" t="e">
        <f t="shared" ca="1" si="362"/>
        <v>#N/A</v>
      </c>
      <c r="AY888" t="e">
        <f t="shared" ca="1" si="362"/>
        <v>#N/A</v>
      </c>
    </row>
    <row r="889" spans="2:51" x14ac:dyDescent="0.2">
      <c r="B889">
        <f xml:space="preserve"> (ROW()-ROW(Bézier_t)) / (ROWS(Bézier_t) - 1)</f>
        <v>0.4013671875</v>
      </c>
      <c r="C889">
        <f t="shared" si="358"/>
        <v>0.41753050996921959</v>
      </c>
      <c r="D889">
        <f t="shared" si="358"/>
        <v>0.54743162662549005</v>
      </c>
      <c r="E889">
        <f t="shared" si="348"/>
        <v>-0.41753050996921959</v>
      </c>
      <c r="G889">
        <f t="shared" si="354"/>
        <v>5.3394338578674396E-4</v>
      </c>
      <c r="H889">
        <f t="shared" si="355"/>
        <v>2.2268602238464995E-4</v>
      </c>
      <c r="J889">
        <f t="shared" si="349"/>
        <v>0.44813062338864218</v>
      </c>
      <c r="K889" t="b">
        <f t="shared" ca="1" si="340"/>
        <v>0</v>
      </c>
      <c r="P889">
        <f xml:space="preserve"> 1 + ROW() - ROW(Shading_Count)</f>
        <v>823</v>
      </c>
      <c r="Q889">
        <f t="shared" si="350"/>
        <v>412</v>
      </c>
      <c r="R889">
        <f t="shared" si="351"/>
        <v>0.33186712527531204</v>
      </c>
      <c r="S889">
        <f t="shared" si="352"/>
        <v>0.29419799629693627</v>
      </c>
      <c r="T889">
        <f t="shared" si="353"/>
        <v>-0.33186712527531204</v>
      </c>
      <c r="AO889">
        <f t="shared" ca="1" si="361"/>
        <v>0.15811820847814351</v>
      </c>
      <c r="AP889">
        <f t="shared" ca="1" si="361"/>
        <v>0.41701345356959441</v>
      </c>
      <c r="AQ889" t="e">
        <f t="shared" ca="1" si="361"/>
        <v>#N/A</v>
      </c>
      <c r="AR889" t="e">
        <f t="shared" ca="1" si="361"/>
        <v>#N/A</v>
      </c>
      <c r="AS889" t="e">
        <f t="shared" ca="1" si="361"/>
        <v>#N/A</v>
      </c>
      <c r="AU889">
        <f t="shared" ca="1" si="362"/>
        <v>0.11851428329391245</v>
      </c>
      <c r="AV889">
        <f t="shared" ca="1" si="362"/>
        <v>0.61406649933821023</v>
      </c>
      <c r="AW889" t="e">
        <f t="shared" ca="1" si="362"/>
        <v>#N/A</v>
      </c>
      <c r="AX889" t="e">
        <f t="shared" ca="1" si="362"/>
        <v>#N/A</v>
      </c>
      <c r="AY889" t="e">
        <f t="shared" ca="1" si="362"/>
        <v>#N/A</v>
      </c>
    </row>
    <row r="890" spans="2:51" x14ac:dyDescent="0.2">
      <c r="B890">
        <f xml:space="preserve"> (ROW()-ROW(Bézier_t)) / (ROWS(Bézier_t) - 1)</f>
        <v>0.40185546875</v>
      </c>
      <c r="C890">
        <f t="shared" si="358"/>
        <v>0.41750382151803944</v>
      </c>
      <c r="D890">
        <f t="shared" si="358"/>
        <v>0.54796446591571002</v>
      </c>
      <c r="E890">
        <f t="shared" si="348"/>
        <v>-0.41750382151803944</v>
      </c>
      <c r="G890">
        <f t="shared" si="354"/>
        <v>5.3350724702529823E-4</v>
      </c>
      <c r="H890">
        <f t="shared" si="355"/>
        <v>2.2246955024948759E-4</v>
      </c>
      <c r="J890">
        <f t="shared" si="349"/>
        <v>0.44829956361267109</v>
      </c>
      <c r="K890" t="b">
        <f t="shared" ca="1" si="340"/>
        <v>0</v>
      </c>
      <c r="P890">
        <f xml:space="preserve"> 1 + ROW() - ROW(Shading_Count)</f>
        <v>824</v>
      </c>
      <c r="Q890">
        <f t="shared" si="350"/>
        <v>1638</v>
      </c>
      <c r="R890">
        <f t="shared" si="351"/>
        <v>0.17342339491588071</v>
      </c>
      <c r="S890">
        <f t="shared" si="352"/>
        <v>0.76757915996639958</v>
      </c>
      <c r="T890">
        <f t="shared" si="353"/>
        <v>-0.17342339491588071</v>
      </c>
      <c r="AO890">
        <f t="shared" ca="1" si="361"/>
        <v>0.1583903172602735</v>
      </c>
      <c r="AP890">
        <f t="shared" ca="1" si="361"/>
        <v>0.41677864867516773</v>
      </c>
      <c r="AQ890" t="e">
        <f t="shared" ca="1" si="361"/>
        <v>#N/A</v>
      </c>
      <c r="AR890" t="e">
        <f t="shared" ca="1" si="361"/>
        <v>#N/A</v>
      </c>
      <c r="AS890" t="e">
        <f t="shared" ca="1" si="361"/>
        <v>#N/A</v>
      </c>
      <c r="AU890">
        <f t="shared" ca="1" si="362"/>
        <v>0.11867612264057859</v>
      </c>
      <c r="AV890">
        <f t="shared" ca="1" si="362"/>
        <v>0.61449283973067792</v>
      </c>
      <c r="AW890" t="e">
        <f t="shared" ca="1" si="362"/>
        <v>#N/A</v>
      </c>
      <c r="AX890" t="e">
        <f t="shared" ca="1" si="362"/>
        <v>#N/A</v>
      </c>
      <c r="AY890" t="e">
        <f t="shared" ca="1" si="362"/>
        <v>#N/A</v>
      </c>
    </row>
    <row r="891" spans="2:51" x14ac:dyDescent="0.2">
      <c r="B891">
        <f xml:space="preserve"> (ROW()-ROW(Bézier_t)) / (ROWS(Bézier_t) - 1)</f>
        <v>0.40234375</v>
      </c>
      <c r="C891">
        <f t="shared" ref="C891:D910" si="363" xml:space="preserve"> ((a_*Bézier_t+b_)*Bézier_t+c_)*Bézier_t+Control0</f>
        <v>0.41747615039348607</v>
      </c>
      <c r="D891">
        <f t="shared" si="363"/>
        <v>0.54849681960377306</v>
      </c>
      <c r="E891">
        <f t="shared" si="348"/>
        <v>-0.41747615039348607</v>
      </c>
      <c r="G891">
        <f t="shared" si="354"/>
        <v>5.3307235937381434E-4</v>
      </c>
      <c r="H891">
        <f t="shared" si="355"/>
        <v>2.2225233375293557E-4</v>
      </c>
      <c r="J891">
        <f t="shared" si="349"/>
        <v>0.44846798271672322</v>
      </c>
      <c r="K891" t="b">
        <f t="shared" ca="1" si="340"/>
        <v>0</v>
      </c>
      <c r="P891">
        <f xml:space="preserve"> 1 + ROW() - ROW(Shading_Count)</f>
        <v>825</v>
      </c>
      <c r="Q891">
        <f t="shared" si="350"/>
        <v>413</v>
      </c>
      <c r="R891">
        <f t="shared" si="351"/>
        <v>0.33234189413487913</v>
      </c>
      <c r="S891">
        <f t="shared" si="352"/>
        <v>0.29488046182547167</v>
      </c>
      <c r="T891">
        <f t="shared" si="353"/>
        <v>-0.33234189413487913</v>
      </c>
      <c r="AO891">
        <f t="shared" ca="1" si="361"/>
        <v>0.15866226039451151</v>
      </c>
      <c r="AP891">
        <f t="shared" ca="1" si="361"/>
        <v>0.41654340790495153</v>
      </c>
      <c r="AQ891" t="e">
        <f t="shared" ca="1" si="361"/>
        <v>#N/A</v>
      </c>
      <c r="AR891" t="e">
        <f t="shared" ca="1" si="361"/>
        <v>#N/A</v>
      </c>
      <c r="AS891" t="e">
        <f t="shared" ca="1" si="361"/>
        <v>#N/A</v>
      </c>
      <c r="AU891">
        <f t="shared" ca="1" si="362"/>
        <v>0.11883824017566474</v>
      </c>
      <c r="AV891">
        <f t="shared" ca="1" si="362"/>
        <v>0.61491893977611845</v>
      </c>
      <c r="AW891" t="e">
        <f t="shared" ca="1" si="362"/>
        <v>#N/A</v>
      </c>
      <c r="AX891" t="e">
        <f t="shared" ca="1" si="362"/>
        <v>#N/A</v>
      </c>
      <c r="AY891" t="e">
        <f t="shared" ca="1" si="362"/>
        <v>#N/A</v>
      </c>
    </row>
    <row r="892" spans="2:51" x14ac:dyDescent="0.2">
      <c r="B892">
        <f xml:space="preserve"> (ROW()-ROW(Bézier_t)) / (ROWS(Bézier_t) - 1)</f>
        <v>0.40283203125</v>
      </c>
      <c r="C892">
        <f t="shared" si="363"/>
        <v>0.41744749774807138</v>
      </c>
      <c r="D892">
        <f t="shared" si="363"/>
        <v>0.54902868709964026</v>
      </c>
      <c r="E892">
        <f t="shared" si="348"/>
        <v>-0.41744749774807138</v>
      </c>
      <c r="G892">
        <f t="shared" si="354"/>
        <v>5.3263872113216233E-4</v>
      </c>
      <c r="H892">
        <f t="shared" si="355"/>
        <v>2.2203437498867859E-4</v>
      </c>
      <c r="J892">
        <f t="shared" si="349"/>
        <v>0.44863588059710036</v>
      </c>
      <c r="K892" t="b">
        <f t="shared" ca="1" si="340"/>
        <v>0</v>
      </c>
      <c r="P892">
        <f xml:space="preserve"> 1 + ROW() - ROW(Shading_Count)</f>
        <v>826</v>
      </c>
      <c r="Q892">
        <f t="shared" si="350"/>
        <v>1637</v>
      </c>
      <c r="R892">
        <f t="shared" si="351"/>
        <v>0.1738686237484216</v>
      </c>
      <c r="S892">
        <f t="shared" si="352"/>
        <v>0.76763683945059336</v>
      </c>
      <c r="T892">
        <f t="shared" si="353"/>
        <v>-0.1738686237484216</v>
      </c>
      <c r="AO892">
        <f t="shared" ca="1" si="361"/>
        <v>0.15893403759645372</v>
      </c>
      <c r="AP892">
        <f t="shared" ca="1" si="361"/>
        <v>0.41630773150496553</v>
      </c>
      <c r="AQ892" t="e">
        <f t="shared" ca="1" si="361"/>
        <v>#N/A</v>
      </c>
      <c r="AR892" t="e">
        <f t="shared" ca="1" si="361"/>
        <v>#N/A</v>
      </c>
      <c r="AS892" t="e">
        <f t="shared" ca="1" si="361"/>
        <v>#N/A</v>
      </c>
      <c r="AU892">
        <f t="shared" ca="1" si="362"/>
        <v>0.11900063572962505</v>
      </c>
      <c r="AV892">
        <f t="shared" ca="1" si="362"/>
        <v>0.61534479902890726</v>
      </c>
      <c r="AW892" t="e">
        <f t="shared" ca="1" si="362"/>
        <v>#N/A</v>
      </c>
      <c r="AX892" t="e">
        <f t="shared" ca="1" si="362"/>
        <v>#N/A</v>
      </c>
      <c r="AY892" t="e">
        <f t="shared" ca="1" si="362"/>
        <v>#N/A</v>
      </c>
    </row>
    <row r="893" spans="2:51" x14ac:dyDescent="0.2">
      <c r="B893">
        <f xml:space="preserve"> (ROW()-ROW(Bézier_t)) / (ROWS(Bézier_t) - 1)</f>
        <v>0.4033203125</v>
      </c>
      <c r="C893">
        <f t="shared" si="363"/>
        <v>0.41741786473430698</v>
      </c>
      <c r="D893">
        <f t="shared" si="363"/>
        <v>0.5495600678132726</v>
      </c>
      <c r="E893">
        <f t="shared" si="348"/>
        <v>-0.41741786473430698</v>
      </c>
      <c r="G893">
        <f t="shared" si="354"/>
        <v>5.322063305948009E-4</v>
      </c>
      <c r="H893">
        <f t="shared" si="355"/>
        <v>2.2181567605140655E-4</v>
      </c>
      <c r="J893">
        <f t="shared" si="349"/>
        <v>0.44880325715337566</v>
      </c>
      <c r="K893" t="b">
        <f t="shared" ca="1" si="340"/>
        <v>0</v>
      </c>
      <c r="P893">
        <f xml:space="preserve"> 1 + ROW() - ROW(Shading_Count)</f>
        <v>827</v>
      </c>
      <c r="Q893">
        <f t="shared" si="350"/>
        <v>414</v>
      </c>
      <c r="R893">
        <f t="shared" si="351"/>
        <v>0.33281520663877023</v>
      </c>
      <c r="S893">
        <f t="shared" si="352"/>
        <v>0.29556268425790905</v>
      </c>
      <c r="T893">
        <f t="shared" si="353"/>
        <v>-0.33281520663877023</v>
      </c>
      <c r="AO893">
        <f t="shared" ca="1" si="361"/>
        <v>0.15920564858186992</v>
      </c>
      <c r="AP893">
        <f t="shared" ca="1" si="361"/>
        <v>0.41607161972168499</v>
      </c>
      <c r="AQ893" t="e">
        <f t="shared" ca="1" si="361"/>
        <v>#N/A</v>
      </c>
      <c r="AR893" t="e">
        <f t="shared" ca="1" si="361"/>
        <v>#N/A</v>
      </c>
      <c r="AS893" t="e">
        <f t="shared" ca="1" si="361"/>
        <v>#N/A</v>
      </c>
      <c r="AU893">
        <f t="shared" ca="1" si="362"/>
        <v>0.1191633091326228</v>
      </c>
      <c r="AV893">
        <f t="shared" ca="1" si="362"/>
        <v>0.61577041704367208</v>
      </c>
      <c r="AW893" t="e">
        <f t="shared" ca="1" si="362"/>
        <v>#N/A</v>
      </c>
      <c r="AX893" t="e">
        <f t="shared" ca="1" si="362"/>
        <v>#N/A</v>
      </c>
      <c r="AY893" t="e">
        <f t="shared" ca="1" si="362"/>
        <v>#N/A</v>
      </c>
    </row>
    <row r="894" spans="2:51" x14ac:dyDescent="0.2">
      <c r="B894">
        <f xml:space="preserve"> (ROW()-ROW(Bézier_t)) / (ROWS(Bézier_t) - 1)</f>
        <v>0.40380859375</v>
      </c>
      <c r="C894">
        <f t="shared" si="363"/>
        <v>0.41738725250470454</v>
      </c>
      <c r="D894">
        <f t="shared" si="363"/>
        <v>0.55009096115463085</v>
      </c>
      <c r="E894">
        <f t="shared" si="348"/>
        <v>-0.41738725250470454</v>
      </c>
      <c r="G894">
        <f t="shared" si="354"/>
        <v>5.3177518605117453E-4</v>
      </c>
      <c r="H894">
        <f t="shared" si="355"/>
        <v>2.2159623903699296E-4</v>
      </c>
      <c r="J894">
        <f t="shared" si="349"/>
        <v>0.44897011228836781</v>
      </c>
      <c r="K894" t="b">
        <f t="shared" ca="1" si="340"/>
        <v>0</v>
      </c>
      <c r="P894">
        <f xml:space="preserve"> 1 + ROW() - ROW(Shading_Count)</f>
        <v>828</v>
      </c>
      <c r="Q894">
        <f t="shared" si="350"/>
        <v>1636</v>
      </c>
      <c r="R894">
        <f t="shared" si="351"/>
        <v>0.17431380689959033</v>
      </c>
      <c r="S894">
        <f t="shared" si="352"/>
        <v>0.76769355363086444</v>
      </c>
      <c r="T894">
        <f t="shared" si="353"/>
        <v>-0.17431380689959033</v>
      </c>
      <c r="AO894">
        <f t="shared" ca="1" si="361"/>
        <v>0.15947709306670357</v>
      </c>
      <c r="AP894">
        <f t="shared" ca="1" si="361"/>
        <v>0.41583507280204057</v>
      </c>
      <c r="AQ894" t="e">
        <f t="shared" ca="1" si="361"/>
        <v>#N/A</v>
      </c>
      <c r="AR894" t="e">
        <f t="shared" ca="1" si="361"/>
        <v>#N/A</v>
      </c>
      <c r="AS894" t="e">
        <f t="shared" ca="1" si="361"/>
        <v>#N/A</v>
      </c>
      <c r="AU894">
        <f t="shared" ca="1" si="362"/>
        <v>0.11932626021453085</v>
      </c>
      <c r="AV894">
        <f t="shared" ca="1" si="362"/>
        <v>0.61619579337529273</v>
      </c>
      <c r="AW894" t="e">
        <f t="shared" ca="1" si="362"/>
        <v>#N/A</v>
      </c>
      <c r="AX894" t="e">
        <f t="shared" ca="1" si="362"/>
        <v>#N/A</v>
      </c>
      <c r="AY894" t="e">
        <f t="shared" ca="1" si="362"/>
        <v>#N/A</v>
      </c>
    </row>
    <row r="895" spans="2:51" x14ac:dyDescent="0.2">
      <c r="B895">
        <f xml:space="preserve"> (ROW()-ROW(Bézier_t)) / (ROWS(Bézier_t) - 1)</f>
        <v>0.404296875</v>
      </c>
      <c r="C895">
        <f t="shared" si="363"/>
        <v>0.41735566221177589</v>
      </c>
      <c r="D895">
        <f t="shared" si="363"/>
        <v>0.55062136653367599</v>
      </c>
      <c r="E895">
        <f t="shared" si="348"/>
        <v>-0.41735566221177589</v>
      </c>
      <c r="G895">
        <f t="shared" si="354"/>
        <v>5.313452857863113E-4</v>
      </c>
      <c r="H895">
        <f t="shared" si="355"/>
        <v>2.2137606604271997E-4</v>
      </c>
      <c r="J895">
        <f t="shared" si="349"/>
        <v>0.44913644590811547</v>
      </c>
      <c r="K895" t="b">
        <f t="shared" ca="1" si="340"/>
        <v>0</v>
      </c>
      <c r="P895">
        <f xml:space="preserve"> 1 + ROW() - ROW(Shading_Count)</f>
        <v>829</v>
      </c>
      <c r="Q895">
        <f t="shared" si="350"/>
        <v>415</v>
      </c>
      <c r="R895">
        <f t="shared" si="351"/>
        <v>0.33328706393949692</v>
      </c>
      <c r="S895">
        <f t="shared" si="352"/>
        <v>0.29624466300420949</v>
      </c>
      <c r="T895">
        <f t="shared" si="353"/>
        <v>-0.33328706393949692</v>
      </c>
      <c r="AO895">
        <f t="shared" ca="1" si="361"/>
        <v>0.15974837076707249</v>
      </c>
      <c r="AP895">
        <f t="shared" ca="1" si="361"/>
        <v>0.41559809099341799</v>
      </c>
      <c r="AQ895" t="e">
        <f t="shared" ca="1" si="361"/>
        <v>#N/A</v>
      </c>
      <c r="AR895" t="e">
        <f t="shared" ca="1" si="361"/>
        <v>#N/A</v>
      </c>
      <c r="AS895" t="e">
        <f t="shared" ca="1" si="361"/>
        <v>#N/A</v>
      </c>
      <c r="AU895">
        <f t="shared" ca="1" si="362"/>
        <v>0.11948948880493149</v>
      </c>
      <c r="AV895">
        <f t="shared" ca="1" si="362"/>
        <v>0.61662092757890163</v>
      </c>
      <c r="AW895" t="e">
        <f t="shared" ca="1" si="362"/>
        <v>#N/A</v>
      </c>
      <c r="AX895" t="e">
        <f t="shared" ca="1" si="362"/>
        <v>#N/A</v>
      </c>
      <c r="AY895" t="e">
        <f t="shared" ca="1" si="362"/>
        <v>#N/A</v>
      </c>
    </row>
    <row r="896" spans="2:51" x14ac:dyDescent="0.2">
      <c r="B896">
        <f xml:space="preserve"> (ROW()-ROW(Bézier_t)) / (ROWS(Bézier_t) - 1)</f>
        <v>0.40478515625</v>
      </c>
      <c r="C896">
        <f t="shared" si="363"/>
        <v>0.41732309500803244</v>
      </c>
      <c r="D896">
        <f t="shared" si="363"/>
        <v>0.55115128336036912</v>
      </c>
      <c r="E896">
        <f t="shared" si="348"/>
        <v>-0.41732309500803244</v>
      </c>
      <c r="G896">
        <f t="shared" si="354"/>
        <v>5.3091662808031897E-4</v>
      </c>
      <c r="H896">
        <f t="shared" si="355"/>
        <v>2.2115515916703982E-4</v>
      </c>
      <c r="J896">
        <f t="shared" si="349"/>
        <v>0.4493022579218508</v>
      </c>
      <c r="K896" t="b">
        <f t="shared" ca="1" si="340"/>
        <v>0</v>
      </c>
      <c r="P896">
        <f xml:space="preserve"> 1 + ROW() - ROW(Shading_Count)</f>
        <v>830</v>
      </c>
      <c r="Q896">
        <f t="shared" si="350"/>
        <v>1635</v>
      </c>
      <c r="R896">
        <f t="shared" si="351"/>
        <v>0.17475894321687527</v>
      </c>
      <c r="S896">
        <f t="shared" si="352"/>
        <v>0.76774930309725153</v>
      </c>
      <c r="T896">
        <f t="shared" si="353"/>
        <v>-0.17475894321687527</v>
      </c>
      <c r="AO896">
        <f t="shared" ca="1" si="361"/>
        <v>0.16001948139926869</v>
      </c>
      <c r="AP896">
        <f t="shared" ca="1" si="361"/>
        <v>0.4153606745436576</v>
      </c>
      <c r="AQ896" t="e">
        <f t="shared" ca="1" si="361"/>
        <v>#N/A</v>
      </c>
      <c r="AR896" t="e">
        <f t="shared" ca="1" si="361"/>
        <v>#N/A</v>
      </c>
      <c r="AS896" t="e">
        <f t="shared" ca="1" si="361"/>
        <v>#N/A</v>
      </c>
      <c r="AU896">
        <f t="shared" ca="1" si="362"/>
        <v>0.1196529947331168</v>
      </c>
      <c r="AV896">
        <f t="shared" ca="1" si="362"/>
        <v>0.61704581920988466</v>
      </c>
      <c r="AW896" t="e">
        <f t="shared" ca="1" si="362"/>
        <v>#N/A</v>
      </c>
      <c r="AX896" t="e">
        <f t="shared" ca="1" si="362"/>
        <v>#N/A</v>
      </c>
      <c r="AY896" t="e">
        <f t="shared" ca="1" si="362"/>
        <v>#N/A</v>
      </c>
    </row>
    <row r="897" spans="2:51" x14ac:dyDescent="0.2">
      <c r="B897">
        <f xml:space="preserve"> (ROW()-ROW(Bézier_t)) / (ROWS(Bézier_t) - 1)</f>
        <v>0.4052734375</v>
      </c>
      <c r="C897">
        <f t="shared" si="363"/>
        <v>0.41728955204598611</v>
      </c>
      <c r="D897">
        <f t="shared" si="363"/>
        <v>0.55168071104467098</v>
      </c>
      <c r="E897">
        <f t="shared" si="348"/>
        <v>-0.41728955204598611</v>
      </c>
      <c r="G897">
        <f t="shared" si="354"/>
        <v>5.3048921120799032E-4</v>
      </c>
      <c r="H897">
        <f t="shared" si="355"/>
        <v>2.2093352050942905E-4</v>
      </c>
      <c r="J897">
        <f t="shared" si="349"/>
        <v>0.44946754824197471</v>
      </c>
      <c r="K897" t="b">
        <f t="shared" ca="1" si="340"/>
        <v>0</v>
      </c>
      <c r="P897">
        <f xml:space="preserve"> 1 + ROW() - ROW(Shading_Count)</f>
        <v>831</v>
      </c>
      <c r="Q897">
        <f t="shared" si="350"/>
        <v>416</v>
      </c>
      <c r="R897">
        <f t="shared" si="351"/>
        <v>0.33375746718957094</v>
      </c>
      <c r="S897">
        <f t="shared" si="352"/>
        <v>0.29692639747433386</v>
      </c>
      <c r="T897">
        <f t="shared" si="353"/>
        <v>-0.33375746718957094</v>
      </c>
      <c r="AO897">
        <f t="shared" ref="AO897:AS906" ca="1" si="364" xml:space="preserve"> Bézier_DistanceFromX + COS(INDEX(Bézier_DistanceStationary_Ang,AO$64)+(Bézier_t-0.5)*Circle_AngularWidth ) * INDEX(Bézier_DistanceStationary_Dist,AO$64)</f>
        <v>0.16029042467975918</v>
      </c>
      <c r="AP897">
        <f t="shared" ca="1" si="364"/>
        <v>0.41512282370105458</v>
      </c>
      <c r="AQ897" t="e">
        <f t="shared" ca="1" si="364"/>
        <v>#N/A</v>
      </c>
      <c r="AR897" t="e">
        <f t="shared" ca="1" si="364"/>
        <v>#N/A</v>
      </c>
      <c r="AS897" t="e">
        <f t="shared" ca="1" si="364"/>
        <v>#N/A</v>
      </c>
      <c r="AU897">
        <f t="shared" ref="AU897:AY906" ca="1" si="365" xml:space="preserve"> Bézier_DistanceFromY + SIN(INDEX(Bézier_DistanceStationary_Ang,AU$64)+(Bézier_t-0.5)*Circle_AngularWidth ) * INDEX(Bézier_DistanceStationary_Dist,AU$64)</f>
        <v>0.11981677782808903</v>
      </c>
      <c r="AV897">
        <f t="shared" ca="1" si="365"/>
        <v>0.61747046782388137</v>
      </c>
      <c r="AW897" t="e">
        <f t="shared" ca="1" si="365"/>
        <v>#N/A</v>
      </c>
      <c r="AX897" t="e">
        <f t="shared" ca="1" si="365"/>
        <v>#N/A</v>
      </c>
      <c r="AY897" t="e">
        <f t="shared" ca="1" si="365"/>
        <v>#N/A</v>
      </c>
    </row>
    <row r="898" spans="2:51" x14ac:dyDescent="0.2">
      <c r="B898">
        <f xml:space="preserve"> (ROW()-ROW(Bézier_t)) / (ROWS(Bézier_t) - 1)</f>
        <v>0.40576171875</v>
      </c>
      <c r="C898">
        <f t="shared" si="363"/>
        <v>0.41725503447814849</v>
      </c>
      <c r="D898">
        <f t="shared" si="363"/>
        <v>0.55220964899654246</v>
      </c>
      <c r="E898">
        <f t="shared" si="348"/>
        <v>-0.41725503447814849</v>
      </c>
      <c r="G898">
        <f t="shared" si="354"/>
        <v>5.3006303343981504E-4</v>
      </c>
      <c r="H898">
        <f t="shared" si="355"/>
        <v>2.2071115217075243E-4</v>
      </c>
      <c r="J898">
        <f t="shared" si="349"/>
        <v>0.44963231678403059</v>
      </c>
      <c r="K898" t="b">
        <f t="shared" ca="1" si="340"/>
        <v>0</v>
      </c>
      <c r="P898">
        <f xml:space="preserve"> 1 + ROW() - ROW(Shading_Count)</f>
        <v>832</v>
      </c>
      <c r="Q898">
        <f t="shared" si="350"/>
        <v>1634</v>
      </c>
      <c r="R898">
        <f t="shared" si="351"/>
        <v>0.17520403154776432</v>
      </c>
      <c r="S898">
        <f t="shared" si="352"/>
        <v>0.76780408843979409</v>
      </c>
      <c r="T898">
        <f t="shared" si="353"/>
        <v>-0.17520403154776432</v>
      </c>
      <c r="AO898">
        <f t="shared" ca="1" si="364"/>
        <v>0.16056120032518575</v>
      </c>
      <c r="AP898">
        <f t="shared" ca="1" si="364"/>
        <v>0.41488453871435838</v>
      </c>
      <c r="AQ898" t="e">
        <f t="shared" ca="1" si="364"/>
        <v>#N/A</v>
      </c>
      <c r="AR898" t="e">
        <f t="shared" ca="1" si="364"/>
        <v>#N/A</v>
      </c>
      <c r="AS898" t="e">
        <f t="shared" ca="1" si="364"/>
        <v>#N/A</v>
      </c>
      <c r="AU898">
        <f t="shared" ca="1" si="365"/>
        <v>0.11998083791856035</v>
      </c>
      <c r="AV898">
        <f t="shared" ca="1" si="365"/>
        <v>0.61789487297678536</v>
      </c>
      <c r="AW898" t="e">
        <f t="shared" ca="1" si="365"/>
        <v>#N/A</v>
      </c>
      <c r="AX898" t="e">
        <f t="shared" ca="1" si="365"/>
        <v>#N/A</v>
      </c>
      <c r="AY898" t="e">
        <f t="shared" ca="1" si="365"/>
        <v>#N/A</v>
      </c>
    </row>
    <row r="899" spans="2:51" x14ac:dyDescent="0.2">
      <c r="B899">
        <f xml:space="preserve"> (ROW()-ROW(Bézier_t)) / (ROWS(Bézier_t) - 1)</f>
        <v>0.40625</v>
      </c>
      <c r="C899">
        <f t="shared" si="363"/>
        <v>0.41721954345703127</v>
      </c>
      <c r="D899">
        <f t="shared" si="363"/>
        <v>0.55273809662594464</v>
      </c>
      <c r="E899">
        <f t="shared" si="348"/>
        <v>-0.41721954345703127</v>
      </c>
      <c r="G899">
        <f t="shared" si="354"/>
        <v>5.2963809304158943E-4</v>
      </c>
      <c r="H899">
        <f t="shared" si="355"/>
        <v>2.2048805625311709E-4</v>
      </c>
      <c r="J899">
        <f t="shared" si="349"/>
        <v>0.44979656346667946</v>
      </c>
      <c r="K899" t="b">
        <f t="shared" ca="1" si="340"/>
        <v>0</v>
      </c>
      <c r="P899">
        <f xml:space="preserve"> 1 + ROW() - ROW(Shading_Count)</f>
        <v>833</v>
      </c>
      <c r="Q899">
        <f t="shared" si="350"/>
        <v>417</v>
      </c>
      <c r="R899">
        <f t="shared" si="351"/>
        <v>0.33422641754150395</v>
      </c>
      <c r="S899">
        <f t="shared" si="352"/>
        <v>0.29760788707824309</v>
      </c>
      <c r="T899">
        <f t="shared" si="353"/>
        <v>-0.33422641754150395</v>
      </c>
      <c r="AO899">
        <f t="shared" ca="1" si="364"/>
        <v>0.1608318080523656</v>
      </c>
      <c r="AP899">
        <f t="shared" ca="1" si="364"/>
        <v>0.41464581983277221</v>
      </c>
      <c r="AQ899" t="e">
        <f t="shared" ca="1" si="364"/>
        <v>#N/A</v>
      </c>
      <c r="AR899" t="e">
        <f t="shared" ca="1" si="364"/>
        <v>#N/A</v>
      </c>
      <c r="AS899" t="e">
        <f t="shared" ca="1" si="364"/>
        <v>#N/A</v>
      </c>
      <c r="AU899">
        <f t="shared" ca="1" si="365"/>
        <v>0.12014517483295323</v>
      </c>
      <c r="AV899">
        <f t="shared" ca="1" si="365"/>
        <v>0.61831903422474477</v>
      </c>
      <c r="AW899" t="e">
        <f t="shared" ca="1" si="365"/>
        <v>#N/A</v>
      </c>
      <c r="AX899" t="e">
        <f t="shared" ca="1" si="365"/>
        <v>#N/A</v>
      </c>
      <c r="AY899" t="e">
        <f t="shared" ca="1" si="365"/>
        <v>#N/A</v>
      </c>
    </row>
    <row r="900" spans="2:51" x14ac:dyDescent="0.2">
      <c r="B900">
        <f xml:space="preserve"> (ROW()-ROW(Bézier_t)) / (ROWS(Bézier_t) - 1)</f>
        <v>0.40673828125</v>
      </c>
      <c r="C900">
        <f t="shared" si="363"/>
        <v>0.41718308013514627</v>
      </c>
      <c r="D900">
        <f t="shared" si="363"/>
        <v>0.5532660533428384</v>
      </c>
      <c r="E900">
        <f t="shared" si="348"/>
        <v>-0.41718308013514627</v>
      </c>
      <c r="G900">
        <f t="shared" si="354"/>
        <v>5.2921438827391136E-4</v>
      </c>
      <c r="H900">
        <f t="shared" si="355"/>
        <v>2.2026423485963404E-4</v>
      </c>
      <c r="J900">
        <f t="shared" si="349"/>
        <v>0.44996028821167477</v>
      </c>
      <c r="K900" t="b">
        <f t="shared" ref="K900:K963" ca="1" si="366" xml:space="preserve"> IF( AND( ISNUMBER($J900), ISNUMBER(OFFSET($J900,-1,0,1,1)), ISNUMBER(OFFSET($J900,1,0,1,1)) ), SIGN($J900-OFFSET($J900,-1,0,1,1)) &lt;&gt; SIGN(OFFSET($J900,1,0,1,1)-$J900), FALSE)</f>
        <v>0</v>
      </c>
      <c r="P900">
        <f xml:space="preserve"> 1 + ROW() - ROW(Shading_Count)</f>
        <v>834</v>
      </c>
      <c r="Q900">
        <f t="shared" si="350"/>
        <v>1633</v>
      </c>
      <c r="R900">
        <f t="shared" si="351"/>
        <v>0.17564907073974617</v>
      </c>
      <c r="S900">
        <f t="shared" si="352"/>
        <v>0.76785791024853078</v>
      </c>
      <c r="T900">
        <f t="shared" si="353"/>
        <v>-0.17564907073974617</v>
      </c>
      <c r="AO900">
        <f t="shared" ca="1" si="364"/>
        <v>0.16110224757829153</v>
      </c>
      <c r="AP900">
        <f t="shared" ca="1" si="364"/>
        <v>0.41440666730595338</v>
      </c>
      <c r="AQ900" t="e">
        <f t="shared" ca="1" si="364"/>
        <v>#N/A</v>
      </c>
      <c r="AR900" t="e">
        <f t="shared" ca="1" si="364"/>
        <v>#N/A</v>
      </c>
      <c r="AS900" t="e">
        <f t="shared" ca="1" si="364"/>
        <v>#N/A</v>
      </c>
      <c r="AU900">
        <f t="shared" ca="1" si="365"/>
        <v>0.12030978839940076</v>
      </c>
      <c r="AV900">
        <f t="shared" ca="1" si="365"/>
        <v>0.61874295112416311</v>
      </c>
      <c r="AW900" t="e">
        <f t="shared" ca="1" si="365"/>
        <v>#N/A</v>
      </c>
      <c r="AX900" t="e">
        <f t="shared" ca="1" si="365"/>
        <v>#N/A</v>
      </c>
      <c r="AY900" t="e">
        <f t="shared" ca="1" si="365"/>
        <v>#N/A</v>
      </c>
    </row>
    <row r="901" spans="2:51" x14ac:dyDescent="0.2">
      <c r="B901">
        <f xml:space="preserve"> (ROW()-ROW(Bézier_t)) / (ROWS(Bézier_t) - 1)</f>
        <v>0.4072265625</v>
      </c>
      <c r="C901">
        <f t="shared" si="363"/>
        <v>0.41714564566500489</v>
      </c>
      <c r="D901">
        <f t="shared" si="363"/>
        <v>0.55379351855718451</v>
      </c>
      <c r="E901">
        <f t="shared" si="348"/>
        <v>-0.41714564566500489</v>
      </c>
      <c r="G901">
        <f t="shared" si="354"/>
        <v>5.2879191739279056E-4</v>
      </c>
      <c r="H901">
        <f t="shared" si="355"/>
        <v>2.200396900946431E-4</v>
      </c>
      <c r="J901">
        <f t="shared" si="349"/>
        <v>0.45012349094383697</v>
      </c>
      <c r="K901" t="b">
        <f t="shared" ca="1" si="366"/>
        <v>0</v>
      </c>
      <c r="P901">
        <f xml:space="preserve"> 1 + ROW() - ROW(Shading_Count)</f>
        <v>835</v>
      </c>
      <c r="Q901">
        <f t="shared" si="350"/>
        <v>418</v>
      </c>
      <c r="R901">
        <f t="shared" si="351"/>
        <v>0.33469391614780764</v>
      </c>
      <c r="S901">
        <f t="shared" si="352"/>
        <v>0.29828913122589806</v>
      </c>
      <c r="T901">
        <f t="shared" si="353"/>
        <v>-0.33469391614780764</v>
      </c>
      <c r="AO901">
        <f t="shared" ca="1" si="364"/>
        <v>0.16137251862013224</v>
      </c>
      <c r="AP901">
        <f t="shared" ca="1" si="364"/>
        <v>0.41416708138401259</v>
      </c>
      <c r="AQ901" t="e">
        <f t="shared" ca="1" si="364"/>
        <v>#N/A</v>
      </c>
      <c r="AR901" t="e">
        <f t="shared" ca="1" si="364"/>
        <v>#N/A</v>
      </c>
      <c r="AS901" t="e">
        <f t="shared" ca="1" si="364"/>
        <v>#N/A</v>
      </c>
      <c r="AU901">
        <f t="shared" ca="1" si="365"/>
        <v>0.12047467844574666</v>
      </c>
      <c r="AV901">
        <f t="shared" ca="1" si="365"/>
        <v>0.61916662323169902</v>
      </c>
      <c r="AW901" t="e">
        <f t="shared" ca="1" si="365"/>
        <v>#N/A</v>
      </c>
      <c r="AX901" t="e">
        <f t="shared" ca="1" si="365"/>
        <v>#N/A</v>
      </c>
      <c r="AY901" t="e">
        <f t="shared" ca="1" si="365"/>
        <v>#N/A</v>
      </c>
    </row>
    <row r="902" spans="2:51" x14ac:dyDescent="0.2">
      <c r="B902">
        <f xml:space="preserve"> (ROW()-ROW(Bézier_t)) / (ROWS(Bézier_t) - 1)</f>
        <v>0.40771484375</v>
      </c>
      <c r="C902">
        <f t="shared" si="363"/>
        <v>0.41710724119911907</v>
      </c>
      <c r="D902">
        <f t="shared" si="363"/>
        <v>0.55432049167894415</v>
      </c>
      <c r="E902">
        <f t="shared" si="348"/>
        <v>-0.41710724119911907</v>
      </c>
      <c r="G902">
        <f t="shared" si="354"/>
        <v>5.2837067865001738E-4</v>
      </c>
      <c r="H902">
        <f t="shared" si="355"/>
        <v>2.1981442406389127E-4</v>
      </c>
      <c r="J902">
        <f t="shared" si="349"/>
        <v>0.4502861715910294</v>
      </c>
      <c r="K902" t="b">
        <f t="shared" ca="1" si="366"/>
        <v>0</v>
      </c>
      <c r="P902">
        <f xml:space="preserve"> 1 + ROW() - ROW(Shading_Count)</f>
        <v>836</v>
      </c>
      <c r="Q902">
        <f t="shared" si="350"/>
        <v>1632</v>
      </c>
      <c r="R902">
        <f t="shared" si="351"/>
        <v>0.17609405964030878</v>
      </c>
      <c r="S902">
        <f t="shared" si="352"/>
        <v>0.7679107691135012</v>
      </c>
      <c r="T902">
        <f t="shared" si="353"/>
        <v>-0.17609405964030878</v>
      </c>
      <c r="AO902">
        <f t="shared" ca="1" si="364"/>
        <v>0.16164262089523268</v>
      </c>
      <c r="AP902">
        <f t="shared" ca="1" si="364"/>
        <v>0.41392706231751375</v>
      </c>
      <c r="AQ902" t="e">
        <f t="shared" ca="1" si="364"/>
        <v>#N/A</v>
      </c>
      <c r="AR902" t="e">
        <f t="shared" ca="1" si="364"/>
        <v>#N/A</v>
      </c>
      <c r="AS902" t="e">
        <f t="shared" ca="1" si="364"/>
        <v>#N/A</v>
      </c>
      <c r="AU902">
        <f t="shared" ca="1" si="365"/>
        <v>0.12063984479954543</v>
      </c>
      <c r="AV902">
        <f t="shared" ca="1" si="365"/>
        <v>0.61959005010426771</v>
      </c>
      <c r="AW902" t="e">
        <f t="shared" ca="1" si="365"/>
        <v>#N/A</v>
      </c>
      <c r="AX902" t="e">
        <f t="shared" ca="1" si="365"/>
        <v>#N/A</v>
      </c>
      <c r="AY902" t="e">
        <f t="shared" ca="1" si="365"/>
        <v>#N/A</v>
      </c>
    </row>
    <row r="903" spans="2:51" x14ac:dyDescent="0.2">
      <c r="B903">
        <f xml:space="preserve"> (ROW()-ROW(Bézier_t)) / (ROWS(Bézier_t) - 1)</f>
        <v>0.408203125</v>
      </c>
      <c r="C903">
        <f t="shared" si="363"/>
        <v>0.41706786789000039</v>
      </c>
      <c r="D903">
        <f t="shared" si="363"/>
        <v>0.5548469721180781</v>
      </c>
      <c r="E903">
        <f t="shared" si="348"/>
        <v>-0.41706786789000039</v>
      </c>
      <c r="G903">
        <f t="shared" si="354"/>
        <v>5.2795067029186489E-4</v>
      </c>
      <c r="H903">
        <f t="shared" si="355"/>
        <v>2.1958843887392396E-4</v>
      </c>
      <c r="J903">
        <f t="shared" si="349"/>
        <v>0.45044833008413271</v>
      </c>
      <c r="K903" t="b">
        <f t="shared" ca="1" si="366"/>
        <v>0</v>
      </c>
      <c r="P903">
        <f xml:space="preserve"> 1 + ROW() - ROW(Shading_Count)</f>
        <v>837</v>
      </c>
      <c r="Q903">
        <f t="shared" si="350"/>
        <v>419</v>
      </c>
      <c r="R903">
        <f t="shared" si="351"/>
        <v>0.33515996416099375</v>
      </c>
      <c r="S903">
        <f t="shared" si="352"/>
        <v>0.29897012932725975</v>
      </c>
      <c r="T903">
        <f t="shared" si="353"/>
        <v>-0.33515996416099375</v>
      </c>
      <c r="AO903">
        <f t="shared" ca="1" si="364"/>
        <v>0.16191255412111419</v>
      </c>
      <c r="AP903">
        <f t="shared" ca="1" si="364"/>
        <v>0.41368661035747373</v>
      </c>
      <c r="AQ903" t="e">
        <f t="shared" ca="1" si="364"/>
        <v>#N/A</v>
      </c>
      <c r="AR903" t="e">
        <f t="shared" ca="1" si="364"/>
        <v>#N/A</v>
      </c>
      <c r="AS903" t="e">
        <f t="shared" ca="1" si="364"/>
        <v>#N/A</v>
      </c>
      <c r="AU903">
        <f t="shared" ca="1" si="365"/>
        <v>0.12080528728806267</v>
      </c>
      <c r="AV903">
        <f t="shared" ca="1" si="365"/>
        <v>0.62001323129904029</v>
      </c>
      <c r="AW903" t="e">
        <f t="shared" ca="1" si="365"/>
        <v>#N/A</v>
      </c>
      <c r="AX903" t="e">
        <f t="shared" ca="1" si="365"/>
        <v>#N/A</v>
      </c>
      <c r="AY903" t="e">
        <f t="shared" ca="1" si="365"/>
        <v>#N/A</v>
      </c>
    </row>
    <row r="904" spans="2:51" x14ac:dyDescent="0.2">
      <c r="B904">
        <f xml:space="preserve"> (ROW()-ROW(Bézier_t)) / (ROWS(Bézier_t) - 1)</f>
        <v>0.40869140625</v>
      </c>
      <c r="C904">
        <f t="shared" si="363"/>
        <v>0.41702752689016054</v>
      </c>
      <c r="D904">
        <f t="shared" si="363"/>
        <v>0.55537295928454733</v>
      </c>
      <c r="E904">
        <f t="shared" si="348"/>
        <v>-0.41702752689016054</v>
      </c>
      <c r="G904">
        <f t="shared" si="354"/>
        <v>5.2753189056057193E-4</v>
      </c>
      <c r="H904">
        <f t="shared" si="355"/>
        <v>2.193617366327265E-4</v>
      </c>
      <c r="J904">
        <f t="shared" si="349"/>
        <v>0.45060996635702066</v>
      </c>
      <c r="K904" t="b">
        <f t="shared" ca="1" si="366"/>
        <v>0</v>
      </c>
      <c r="P904">
        <f xml:space="preserve"> 1 + ROW() - ROW(Shading_Count)</f>
        <v>838</v>
      </c>
      <c r="Q904">
        <f t="shared" si="350"/>
        <v>1631</v>
      </c>
      <c r="R904">
        <f t="shared" si="351"/>
        <v>0.17653899709694079</v>
      </c>
      <c r="S904">
        <f t="shared" si="352"/>
        <v>0.76796266562474402</v>
      </c>
      <c r="T904">
        <f t="shared" si="353"/>
        <v>-0.17653899709694079</v>
      </c>
      <c r="AO904">
        <f t="shared" ca="1" si="364"/>
        <v>0.16218231801547509</v>
      </c>
      <c r="AP904">
        <f t="shared" ca="1" si="364"/>
        <v>0.4134457257553622</v>
      </c>
      <c r="AQ904" t="e">
        <f t="shared" ca="1" si="364"/>
        <v>#N/A</v>
      </c>
      <c r="AR904" t="e">
        <f t="shared" ca="1" si="364"/>
        <v>#N/A</v>
      </c>
      <c r="AS904" t="e">
        <f t="shared" ca="1" si="364"/>
        <v>#N/A</v>
      </c>
      <c r="AU904">
        <f t="shared" ca="1" si="365"/>
        <v>0.12097100573827529</v>
      </c>
      <c r="AV904">
        <f t="shared" ca="1" si="365"/>
        <v>0.62043616637344523</v>
      </c>
      <c r="AW904" t="e">
        <f t="shared" ca="1" si="365"/>
        <v>#N/A</v>
      </c>
      <c r="AX904" t="e">
        <f t="shared" ca="1" si="365"/>
        <v>#N/A</v>
      </c>
      <c r="AY904" t="e">
        <f t="shared" ca="1" si="365"/>
        <v>#N/A</v>
      </c>
    </row>
    <row r="905" spans="2:51" x14ac:dyDescent="0.2">
      <c r="B905">
        <f xml:space="preserve"> (ROW()-ROW(Bézier_t)) / (ROWS(Bézier_t) - 1)</f>
        <v>0.4091796875</v>
      </c>
      <c r="C905">
        <f t="shared" si="363"/>
        <v>0.41698621935211133</v>
      </c>
      <c r="D905">
        <f t="shared" si="363"/>
        <v>0.55589845258831272</v>
      </c>
      <c r="E905">
        <f t="shared" si="348"/>
        <v>-0.41698621935211133</v>
      </c>
      <c r="G905">
        <f t="shared" si="354"/>
        <v>5.2711433769339915E-4</v>
      </c>
      <c r="H905">
        <f t="shared" si="355"/>
        <v>2.1913431944930041E-4</v>
      </c>
      <c r="J905">
        <f t="shared" si="349"/>
        <v>0.45077108034653585</v>
      </c>
      <c r="K905" t="b">
        <f t="shared" ca="1" si="366"/>
        <v>0</v>
      </c>
      <c r="P905">
        <f xml:space="preserve"> 1 + ROW() - ROW(Shading_Count)</f>
        <v>839</v>
      </c>
      <c r="Q905">
        <f t="shared" si="350"/>
        <v>420</v>
      </c>
      <c r="R905">
        <f t="shared" si="351"/>
        <v>0.33562456273357388</v>
      </c>
      <c r="S905">
        <f t="shared" si="352"/>
        <v>0.29965088079228913</v>
      </c>
      <c r="T905">
        <f t="shared" si="353"/>
        <v>-0.33562456273357388</v>
      </c>
      <c r="AO905">
        <f t="shared" ca="1" si="364"/>
        <v>0.16245191229619063</v>
      </c>
      <c r="AP905">
        <f t="shared" ca="1" si="364"/>
        <v>0.41320440876310149</v>
      </c>
      <c r="AQ905" t="e">
        <f t="shared" ca="1" si="364"/>
        <v>#N/A</v>
      </c>
      <c r="AR905" t="e">
        <f t="shared" ca="1" si="364"/>
        <v>#N/A</v>
      </c>
      <c r="AS905" t="e">
        <f t="shared" ca="1" si="364"/>
        <v>#N/A</v>
      </c>
      <c r="AU905">
        <f t="shared" ca="1" si="365"/>
        <v>0.12113699997687133</v>
      </c>
      <c r="AV905">
        <f t="shared" ca="1" si="365"/>
        <v>0.62085885488516812</v>
      </c>
      <c r="AW905" t="e">
        <f t="shared" ca="1" si="365"/>
        <v>#N/A</v>
      </c>
      <c r="AX905" t="e">
        <f t="shared" ca="1" si="365"/>
        <v>#N/A</v>
      </c>
      <c r="AY905" t="e">
        <f t="shared" ca="1" si="365"/>
        <v>#N/A</v>
      </c>
    </row>
    <row r="906" spans="2:51" x14ac:dyDescent="0.2">
      <c r="B906">
        <f xml:space="preserve"> (ROW()-ROW(Bézier_t)) / (ROWS(Bézier_t) - 1)</f>
        <v>0.40966796875</v>
      </c>
      <c r="C906">
        <f t="shared" si="363"/>
        <v>0.41694394642836419</v>
      </c>
      <c r="D906">
        <f t="shared" si="363"/>
        <v>0.55642345143933525</v>
      </c>
      <c r="E906">
        <f t="shared" si="348"/>
        <v>-0.41694394642836419</v>
      </c>
      <c r="G906">
        <f t="shared" si="354"/>
        <v>5.2669800992324574E-4</v>
      </c>
      <c r="H906">
        <f t="shared" si="355"/>
        <v>2.1890618943388838E-4</v>
      </c>
      <c r="J906">
        <f t="shared" si="349"/>
        <v>0.45093167199246498</v>
      </c>
      <c r="K906" t="b">
        <f t="shared" ca="1" si="366"/>
        <v>0</v>
      </c>
      <c r="P906">
        <f xml:space="preserve"> 1 + ROW() - ROW(Shading_Count)</f>
        <v>840</v>
      </c>
      <c r="Q906">
        <f t="shared" si="350"/>
        <v>1630</v>
      </c>
      <c r="R906">
        <f t="shared" si="351"/>
        <v>0.17698388195713058</v>
      </c>
      <c r="S906">
        <f t="shared" si="352"/>
        <v>0.76801360037229838</v>
      </c>
      <c r="T906">
        <f t="shared" si="353"/>
        <v>-0.17698388195713058</v>
      </c>
      <c r="AO906">
        <f t="shared" ca="1" si="364"/>
        <v>0.1627213366813135</v>
      </c>
      <c r="AP906">
        <f t="shared" ca="1" si="364"/>
        <v>0.41296265963306572</v>
      </c>
      <c r="AQ906" t="e">
        <f t="shared" ca="1" si="364"/>
        <v>#N/A</v>
      </c>
      <c r="AR906" t="e">
        <f t="shared" ca="1" si="364"/>
        <v>#N/A</v>
      </c>
      <c r="AS906" t="e">
        <f t="shared" ca="1" si="364"/>
        <v>#N/A</v>
      </c>
      <c r="AU906">
        <f t="shared" ca="1" si="365"/>
        <v>0.12130326983025069</v>
      </c>
      <c r="AV906">
        <f t="shared" ca="1" si="365"/>
        <v>0.62128129639215235</v>
      </c>
      <c r="AW906" t="e">
        <f t="shared" ca="1" si="365"/>
        <v>#N/A</v>
      </c>
      <c r="AX906" t="e">
        <f t="shared" ca="1" si="365"/>
        <v>#N/A</v>
      </c>
      <c r="AY906" t="e">
        <f t="shared" ca="1" si="365"/>
        <v>#N/A</v>
      </c>
    </row>
    <row r="907" spans="2:51" x14ac:dyDescent="0.2">
      <c r="B907">
        <f xml:space="preserve"> (ROW()-ROW(Bézier_t)) / (ROWS(Bézier_t) - 1)</f>
        <v>0.41015625</v>
      </c>
      <c r="C907">
        <f t="shared" si="363"/>
        <v>0.41690070927143102</v>
      </c>
      <c r="D907">
        <f t="shared" si="363"/>
        <v>0.55694795524757579</v>
      </c>
      <c r="E907">
        <f t="shared" si="348"/>
        <v>-0.41690070927143102</v>
      </c>
      <c r="G907">
        <f t="shared" si="354"/>
        <v>5.2628290547811977E-4</v>
      </c>
      <c r="H907">
        <f t="shared" si="355"/>
        <v>2.1867734869778204E-4</v>
      </c>
      <c r="J907">
        <f t="shared" si="349"/>
        <v>0.45109174123751516</v>
      </c>
      <c r="K907" t="b">
        <f t="shared" ca="1" si="366"/>
        <v>0</v>
      </c>
      <c r="P907">
        <f xml:space="preserve"> 1 + ROW() - ROW(Shading_Count)</f>
        <v>841</v>
      </c>
      <c r="Q907">
        <f t="shared" si="350"/>
        <v>421</v>
      </c>
      <c r="R907">
        <f t="shared" si="351"/>
        <v>0.33608771301805979</v>
      </c>
      <c r="S907">
        <f t="shared" si="352"/>
        <v>0.30033138503094697</v>
      </c>
      <c r="T907">
        <f t="shared" si="353"/>
        <v>-0.33608771301805979</v>
      </c>
      <c r="AO907">
        <f t="shared" ref="AO907:AS916" ca="1" si="367" xml:space="preserve"> Bézier_DistanceFromX + COS(INDEX(Bézier_DistanceStationary_Ang,AO$64)+(Bézier_t-0.5)*Circle_AngularWidth ) * INDEX(Bézier_DistanceStationary_Dist,AO$64)</f>
        <v>0.16299059088907406</v>
      </c>
      <c r="AP907">
        <f t="shared" ca="1" si="367"/>
        <v>0.41272047861808131</v>
      </c>
      <c r="AQ907" t="e">
        <f t="shared" ca="1" si="367"/>
        <v>#N/A</v>
      </c>
      <c r="AR907" t="e">
        <f t="shared" ca="1" si="367"/>
        <v>#N/A</v>
      </c>
      <c r="AS907" t="e">
        <f t="shared" ca="1" si="367"/>
        <v>#N/A</v>
      </c>
      <c r="AU907">
        <f t="shared" ref="AU907:AY916" ca="1" si="368" xml:space="preserve"> Bézier_DistanceFromY + SIN(INDEX(Bézier_DistanceStationary_Ang,AU$64)+(Bézier_t-0.5)*Circle_AngularWidth ) * INDEX(Bézier_DistanceStationary_Dist,AU$64)</f>
        <v>0.12146981512452482</v>
      </c>
      <c r="AV907">
        <f t="shared" ca="1" si="368"/>
        <v>0.6217034904526002</v>
      </c>
      <c r="AW907" t="e">
        <f t="shared" ca="1" si="368"/>
        <v>#N/A</v>
      </c>
      <c r="AX907" t="e">
        <f t="shared" ca="1" si="368"/>
        <v>#N/A</v>
      </c>
      <c r="AY907" t="e">
        <f t="shared" ca="1" si="368"/>
        <v>#N/A</v>
      </c>
    </row>
    <row r="908" spans="2:51" x14ac:dyDescent="0.2">
      <c r="B908">
        <f xml:space="preserve"> (ROW()-ROW(Bézier_t)) / (ROWS(Bézier_t) - 1)</f>
        <v>0.41064453125</v>
      </c>
      <c r="C908">
        <f t="shared" si="363"/>
        <v>0.41685650903382343</v>
      </c>
      <c r="D908">
        <f t="shared" si="363"/>
        <v>0.55747196342299543</v>
      </c>
      <c r="E908">
        <f t="shared" si="348"/>
        <v>-0.41685650903382343</v>
      </c>
      <c r="G908">
        <f t="shared" si="354"/>
        <v>5.2586902258185142E-4</v>
      </c>
      <c r="H908">
        <f t="shared" si="355"/>
        <v>2.1844779935354687E-4</v>
      </c>
      <c r="J908">
        <f t="shared" si="349"/>
        <v>0.45125128802728931</v>
      </c>
      <c r="K908" t="b">
        <f t="shared" ca="1" si="366"/>
        <v>0</v>
      </c>
      <c r="P908">
        <f xml:space="preserve"> 1 + ROW() - ROW(Shading_Count)</f>
        <v>842</v>
      </c>
      <c r="Q908">
        <f t="shared" si="350"/>
        <v>1629</v>
      </c>
      <c r="R908">
        <f t="shared" si="351"/>
        <v>0.17742871306836605</v>
      </c>
      <c r="S908">
        <f t="shared" si="352"/>
        <v>0.76806357394620339</v>
      </c>
      <c r="T908">
        <f t="shared" si="353"/>
        <v>-0.17742871306836605</v>
      </c>
      <c r="AO908">
        <f t="shared" ca="1" si="367"/>
        <v>0.16325967463788069</v>
      </c>
      <c r="AP908">
        <f t="shared" ca="1" si="367"/>
        <v>0.41247786597142605</v>
      </c>
      <c r="AQ908" t="e">
        <f t="shared" ca="1" si="367"/>
        <v>#N/A</v>
      </c>
      <c r="AR908" t="e">
        <f t="shared" ca="1" si="367"/>
        <v>#N/A</v>
      </c>
      <c r="AS908" t="e">
        <f t="shared" ca="1" si="367"/>
        <v>#N/A</v>
      </c>
      <c r="AU908">
        <f t="shared" ca="1" si="368"/>
        <v>0.12163663568551714</v>
      </c>
      <c r="AV908">
        <f t="shared" ca="1" si="368"/>
        <v>0.62212543662497199</v>
      </c>
      <c r="AW908" t="e">
        <f t="shared" ca="1" si="368"/>
        <v>#N/A</v>
      </c>
      <c r="AX908" t="e">
        <f t="shared" ca="1" si="368"/>
        <v>#N/A</v>
      </c>
      <c r="AY908" t="e">
        <f t="shared" ca="1" si="368"/>
        <v>#N/A</v>
      </c>
    </row>
    <row r="909" spans="2:51" x14ac:dyDescent="0.2">
      <c r="B909">
        <f xml:space="preserve"> (ROW()-ROW(Bézier_t)) / (ROWS(Bézier_t) - 1)</f>
        <v>0.4111328125</v>
      </c>
      <c r="C909">
        <f t="shared" si="363"/>
        <v>0.4168113468680531</v>
      </c>
      <c r="D909">
        <f t="shared" si="363"/>
        <v>0.55799547537555483</v>
      </c>
      <c r="E909">
        <f t="shared" si="348"/>
        <v>-0.4168113468680531</v>
      </c>
      <c r="G909">
        <f t="shared" si="354"/>
        <v>5.2545635945301758E-4</v>
      </c>
      <c r="H909">
        <f t="shared" si="355"/>
        <v>2.182175435145986E-4</v>
      </c>
      <c r="J909">
        <f t="shared" si="349"/>
        <v>0.45141031231026285</v>
      </c>
      <c r="K909" t="b">
        <f t="shared" ca="1" si="366"/>
        <v>0</v>
      </c>
      <c r="P909">
        <f xml:space="preserve"> 1 + ROW() - ROW(Shading_Count)</f>
        <v>843</v>
      </c>
      <c r="Q909">
        <f t="shared" si="350"/>
        <v>422</v>
      </c>
      <c r="R909">
        <f t="shared" si="351"/>
        <v>0.33654941616696316</v>
      </c>
      <c r="S909">
        <f t="shared" si="352"/>
        <v>0.30101164145319437</v>
      </c>
      <c r="T909">
        <f t="shared" si="353"/>
        <v>-0.33654941616696316</v>
      </c>
      <c r="AO909">
        <f t="shared" ca="1" si="367"/>
        <v>0.16352858764631992</v>
      </c>
      <c r="AP909">
        <f t="shared" ca="1" si="367"/>
        <v>0.41223482194682948</v>
      </c>
      <c r="AQ909" t="e">
        <f t="shared" ca="1" si="367"/>
        <v>#N/A</v>
      </c>
      <c r="AR909" t="e">
        <f t="shared" ca="1" si="367"/>
        <v>#N/A</v>
      </c>
      <c r="AS909" t="e">
        <f t="shared" ca="1" si="367"/>
        <v>#N/A</v>
      </c>
      <c r="AU909">
        <f t="shared" ca="1" si="368"/>
        <v>0.12180373133876332</v>
      </c>
      <c r="AV909">
        <f t="shared" ca="1" si="368"/>
        <v>0.62254713446798771</v>
      </c>
      <c r="AW909" t="e">
        <f t="shared" ca="1" si="368"/>
        <v>#N/A</v>
      </c>
      <c r="AX909" t="e">
        <f t="shared" ca="1" si="368"/>
        <v>#N/A</v>
      </c>
      <c r="AY909" t="e">
        <f t="shared" ca="1" si="368"/>
        <v>#N/A</v>
      </c>
    </row>
    <row r="910" spans="2:51" x14ac:dyDescent="0.2">
      <c r="B910">
        <f xml:space="preserve"> (ROW()-ROW(Bézier_t)) / (ROWS(Bézier_t) - 1)</f>
        <v>0.41162109375</v>
      </c>
      <c r="C910">
        <f t="shared" si="363"/>
        <v>0.41676522392663184</v>
      </c>
      <c r="D910">
        <f t="shared" si="363"/>
        <v>0.55851849051521518</v>
      </c>
      <c r="E910">
        <f t="shared" si="348"/>
        <v>-0.41676522392663184</v>
      </c>
      <c r="G910">
        <f t="shared" si="354"/>
        <v>5.2504491430666067E-4</v>
      </c>
      <c r="H910">
        <f t="shared" si="355"/>
        <v>2.1798658329589071E-4</v>
      </c>
      <c r="J910">
        <f t="shared" si="349"/>
        <v>0.45156881403775967</v>
      </c>
      <c r="K910" t="b">
        <f t="shared" ca="1" si="366"/>
        <v>0</v>
      </c>
      <c r="P910">
        <f xml:space="preserve"> 1 + ROW() - ROW(Shading_Count)</f>
        <v>844</v>
      </c>
      <c r="Q910">
        <f t="shared" si="350"/>
        <v>1628</v>
      </c>
      <c r="R910">
        <f t="shared" si="351"/>
        <v>0.1778734892781359</v>
      </c>
      <c r="S910">
        <f t="shared" si="352"/>
        <v>0.7681125869364982</v>
      </c>
      <c r="T910">
        <f t="shared" si="353"/>
        <v>-0.1778734892781359</v>
      </c>
      <c r="AO910">
        <f t="shared" ca="1" si="367"/>
        <v>0.16379732963315696</v>
      </c>
      <c r="AP910">
        <f t="shared" ca="1" si="367"/>
        <v>0.41199134679847194</v>
      </c>
      <c r="AQ910" t="e">
        <f t="shared" ca="1" si="367"/>
        <v>#N/A</v>
      </c>
      <c r="AR910" t="e">
        <f t="shared" ca="1" si="367"/>
        <v>#N/A</v>
      </c>
      <c r="AS910" t="e">
        <f t="shared" ca="1" si="367"/>
        <v>#N/A</v>
      </c>
      <c r="AU910">
        <f t="shared" ca="1" si="368"/>
        <v>0.12197110190951116</v>
      </c>
      <c r="AV910">
        <f t="shared" ca="1" si="368"/>
        <v>0.62296858354062701</v>
      </c>
      <c r="AW910" t="e">
        <f t="shared" ca="1" si="368"/>
        <v>#N/A</v>
      </c>
      <c r="AX910" t="e">
        <f t="shared" ca="1" si="368"/>
        <v>#N/A</v>
      </c>
      <c r="AY910" t="e">
        <f t="shared" ca="1" si="368"/>
        <v>#N/A</v>
      </c>
    </row>
    <row r="911" spans="2:51" x14ac:dyDescent="0.2">
      <c r="B911">
        <f xml:space="preserve"> (ROW()-ROW(Bézier_t)) / (ROWS(Bézier_t) - 1)</f>
        <v>0.412109375</v>
      </c>
      <c r="C911">
        <f t="shared" ref="C911:D930" si="369" xml:space="preserve"> ((a_*Bézier_t+b_)*Bézier_t+c_)*Bézier_t+Control0</f>
        <v>0.41671814136207108</v>
      </c>
      <c r="D911">
        <f t="shared" si="369"/>
        <v>0.55904100825193714</v>
      </c>
      <c r="E911">
        <f t="shared" si="348"/>
        <v>-0.41671814136207108</v>
      </c>
      <c r="G911">
        <f t="shared" si="354"/>
        <v>5.2463468535225472E-4</v>
      </c>
      <c r="H911">
        <f t="shared" si="355"/>
        <v>2.1775492081302841E-4</v>
      </c>
      <c r="J911">
        <f t="shared" si="349"/>
        <v>0.45172679316392805</v>
      </c>
      <c r="K911" t="b">
        <f t="shared" ca="1" si="366"/>
        <v>0</v>
      </c>
      <c r="P911">
        <f xml:space="preserve"> 1 + ROW() - ROW(Shading_Count)</f>
        <v>845</v>
      </c>
      <c r="Q911">
        <f t="shared" si="350"/>
        <v>423</v>
      </c>
      <c r="R911">
        <f t="shared" si="351"/>
        <v>0.33700967333279552</v>
      </c>
      <c r="S911">
        <f t="shared" si="352"/>
        <v>0.30169164946899213</v>
      </c>
      <c r="T911">
        <f t="shared" si="353"/>
        <v>-0.33700967333279552</v>
      </c>
      <c r="AO911">
        <f t="shared" ca="1" si="367"/>
        <v>0.16406590031733589</v>
      </c>
      <c r="AP911">
        <f t="shared" ca="1" si="367"/>
        <v>0.41174744078098485</v>
      </c>
      <c r="AQ911" t="e">
        <f t="shared" ca="1" si="367"/>
        <v>#N/A</v>
      </c>
      <c r="AR911" t="e">
        <f t="shared" ca="1" si="367"/>
        <v>#N/A</v>
      </c>
      <c r="AS911" t="e">
        <f t="shared" ca="1" si="367"/>
        <v>#N/A</v>
      </c>
      <c r="AU911">
        <f t="shared" ca="1" si="368"/>
        <v>0.12213874722272117</v>
      </c>
      <c r="AV911">
        <f t="shared" ca="1" si="368"/>
        <v>0.62338978340212969</v>
      </c>
      <c r="AW911" t="e">
        <f t="shared" ca="1" si="368"/>
        <v>#N/A</v>
      </c>
      <c r="AX911" t="e">
        <f t="shared" ca="1" si="368"/>
        <v>#N/A</v>
      </c>
      <c r="AY911" t="e">
        <f t="shared" ca="1" si="368"/>
        <v>#N/A</v>
      </c>
    </row>
    <row r="912" spans="2:51" x14ac:dyDescent="0.2">
      <c r="B912">
        <f xml:space="preserve"> (ROW()-ROW(Bézier_t)) / (ROWS(Bézier_t) - 1)</f>
        <v>0.41259765625</v>
      </c>
      <c r="C912">
        <f t="shared" si="369"/>
        <v>0.41667010032688273</v>
      </c>
      <c r="D912">
        <f t="shared" si="369"/>
        <v>0.55956302799568192</v>
      </c>
      <c r="E912">
        <f t="shared" si="348"/>
        <v>-0.41667010032688273</v>
      </c>
      <c r="G912">
        <f t="shared" si="354"/>
        <v>5.2422567079581908E-4</v>
      </c>
      <c r="H912">
        <f t="shared" si="355"/>
        <v>2.1752255818318717E-4</v>
      </c>
      <c r="J912">
        <f t="shared" si="349"/>
        <v>0.45188424964571827</v>
      </c>
      <c r="K912" t="b">
        <f t="shared" ca="1" si="366"/>
        <v>0</v>
      </c>
      <c r="P912">
        <f xml:space="preserve"> 1 + ROW() - ROW(Shading_Count)</f>
        <v>846</v>
      </c>
      <c r="Q912">
        <f t="shared" si="350"/>
        <v>1627</v>
      </c>
      <c r="R912">
        <f t="shared" si="351"/>
        <v>0.17831820943392807</v>
      </c>
      <c r="S912">
        <f t="shared" si="352"/>
        <v>0.7681606399332217</v>
      </c>
      <c r="T912">
        <f t="shared" si="353"/>
        <v>-0.17831820943392807</v>
      </c>
      <c r="AO912">
        <f t="shared" ca="1" si="367"/>
        <v>0.16433429941797989</v>
      </c>
      <c r="AP912">
        <f t="shared" ca="1" si="367"/>
        <v>0.41150310414945035</v>
      </c>
      <c r="AQ912" t="e">
        <f t="shared" ca="1" si="367"/>
        <v>#N/A</v>
      </c>
      <c r="AR912" t="e">
        <f t="shared" ca="1" si="367"/>
        <v>#N/A</v>
      </c>
      <c r="AS912" t="e">
        <f t="shared" ca="1" si="367"/>
        <v>#N/A</v>
      </c>
      <c r="AU912">
        <f t="shared" ca="1" si="368"/>
        <v>0.12230666710306631</v>
      </c>
      <c r="AV912">
        <f t="shared" ca="1" si="368"/>
        <v>0.62381073361199613</v>
      </c>
      <c r="AW912" t="e">
        <f t="shared" ca="1" si="368"/>
        <v>#N/A</v>
      </c>
      <c r="AX912" t="e">
        <f t="shared" ca="1" si="368"/>
        <v>#N/A</v>
      </c>
      <c r="AY912" t="e">
        <f t="shared" ca="1" si="368"/>
        <v>#N/A</v>
      </c>
    </row>
    <row r="913" spans="2:51" x14ac:dyDescent="0.2">
      <c r="B913">
        <f xml:space="preserve"> (ROW()-ROW(Bézier_t)) / (ROWS(Bézier_t) - 1)</f>
        <v>0.4130859375</v>
      </c>
      <c r="C913">
        <f t="shared" si="369"/>
        <v>0.41662110197357838</v>
      </c>
      <c r="D913">
        <f t="shared" si="369"/>
        <v>0.56008454915641026</v>
      </c>
      <c r="E913">
        <f t="shared" si="348"/>
        <v>-0.41662110197357838</v>
      </c>
      <c r="G913">
        <f t="shared" si="354"/>
        <v>5.2381786883799384E-4</v>
      </c>
      <c r="H913">
        <f t="shared" si="355"/>
        <v>2.1728949752422702E-4</v>
      </c>
      <c r="J913">
        <f t="shared" si="349"/>
        <v>0.45204118344285826</v>
      </c>
      <c r="K913" t="b">
        <f t="shared" ca="1" si="366"/>
        <v>0</v>
      </c>
      <c r="P913">
        <f xml:space="preserve"> 1 + ROW() - ROW(Shading_Count)</f>
        <v>847</v>
      </c>
      <c r="Q913">
        <f t="shared" si="350"/>
        <v>424</v>
      </c>
      <c r="R913">
        <f t="shared" si="351"/>
        <v>0.33746848566806881</v>
      </c>
      <c r="S913">
        <f t="shared" si="352"/>
        <v>0.3023714084883013</v>
      </c>
      <c r="T913">
        <f t="shared" si="353"/>
        <v>-0.33746848566806881</v>
      </c>
      <c r="AO913">
        <f t="shared" ca="1" si="367"/>
        <v>0.1646025266543916</v>
      </c>
      <c r="AP913">
        <f t="shared" ca="1" si="367"/>
        <v>0.41125833715940058</v>
      </c>
      <c r="AQ913" t="e">
        <f t="shared" ca="1" si="367"/>
        <v>#N/A</v>
      </c>
      <c r="AR913" t="e">
        <f t="shared" ca="1" si="367"/>
        <v>#N/A</v>
      </c>
      <c r="AS913" t="e">
        <f t="shared" ca="1" si="367"/>
        <v>#N/A</v>
      </c>
      <c r="AU913">
        <f t="shared" ca="1" si="368"/>
        <v>0.12247486137493241</v>
      </c>
      <c r="AV913">
        <f t="shared" ca="1" si="368"/>
        <v>0.62423143372998779</v>
      </c>
      <c r="AW913" t="e">
        <f t="shared" ca="1" si="368"/>
        <v>#N/A</v>
      </c>
      <c r="AX913" t="e">
        <f t="shared" ca="1" si="368"/>
        <v>#N/A</v>
      </c>
      <c r="AY913" t="e">
        <f t="shared" ca="1" si="368"/>
        <v>#N/A</v>
      </c>
    </row>
    <row r="914" spans="2:51" x14ac:dyDescent="0.2">
      <c r="B914">
        <f xml:space="preserve"> (ROW()-ROW(Bézier_t)) / (ROWS(Bézier_t) - 1)</f>
        <v>0.41357421875</v>
      </c>
      <c r="C914">
        <f t="shared" si="369"/>
        <v>0.41657114745466972</v>
      </c>
      <c r="D914">
        <f t="shared" si="369"/>
        <v>0.56060557114408316</v>
      </c>
      <c r="E914">
        <f t="shared" si="348"/>
        <v>-0.41657114745466972</v>
      </c>
      <c r="G914">
        <f t="shared" si="354"/>
        <v>5.2341127767560874E-4</v>
      </c>
      <c r="H914">
        <f t="shared" si="355"/>
        <v>2.1705574095537956E-4</v>
      </c>
      <c r="J914">
        <f t="shared" si="349"/>
        <v>0.45219759451783087</v>
      </c>
      <c r="K914" t="b">
        <f t="shared" ca="1" si="366"/>
        <v>0</v>
      </c>
      <c r="P914">
        <f xml:space="preserve"> 1 + ROW() - ROW(Shading_Count)</f>
        <v>848</v>
      </c>
      <c r="Q914">
        <f t="shared" si="350"/>
        <v>1626</v>
      </c>
      <c r="R914">
        <f t="shared" si="351"/>
        <v>0.17876287238323121</v>
      </c>
      <c r="S914">
        <f t="shared" si="352"/>
        <v>0.76820773352641325</v>
      </c>
      <c r="T914">
        <f t="shared" si="353"/>
        <v>-0.17876287238323121</v>
      </c>
      <c r="AO914">
        <f t="shared" ca="1" si="367"/>
        <v>0.16487058174605329</v>
      </c>
      <c r="AP914">
        <f t="shared" ca="1" si="367"/>
        <v>0.41101314006681805</v>
      </c>
      <c r="AQ914" t="e">
        <f t="shared" ca="1" si="367"/>
        <v>#N/A</v>
      </c>
      <c r="AR914" t="e">
        <f t="shared" ca="1" si="367"/>
        <v>#N/A</v>
      </c>
      <c r="AS914" t="e">
        <f t="shared" ca="1" si="367"/>
        <v>#N/A</v>
      </c>
      <c r="AU914">
        <f t="shared" ca="1" si="368"/>
        <v>0.12264332986241849</v>
      </c>
      <c r="AV914">
        <f t="shared" ca="1" si="368"/>
        <v>0.62465188331612786</v>
      </c>
      <c r="AW914" t="e">
        <f t="shared" ca="1" si="368"/>
        <v>#N/A</v>
      </c>
      <c r="AX914" t="e">
        <f t="shared" ca="1" si="368"/>
        <v>#N/A</v>
      </c>
      <c r="AY914" t="e">
        <f t="shared" ca="1" si="368"/>
        <v>#N/A</v>
      </c>
    </row>
    <row r="915" spans="2:51" x14ac:dyDescent="0.2">
      <c r="B915">
        <f xml:space="preserve"> (ROW()-ROW(Bézier_t)) / (ROWS(Bézier_t) - 1)</f>
        <v>0.4140625</v>
      </c>
      <c r="C915">
        <f t="shared" si="369"/>
        <v>0.41652023792266857</v>
      </c>
      <c r="D915">
        <f t="shared" si="369"/>
        <v>0.56112609336866148</v>
      </c>
      <c r="E915">
        <f t="shared" si="348"/>
        <v>-0.41652023792266857</v>
      </c>
      <c r="G915">
        <f t="shared" si="354"/>
        <v>5.2300589550075178E-4</v>
      </c>
      <c r="H915">
        <f t="shared" si="355"/>
        <v>2.1682129059682483E-4</v>
      </c>
      <c r="J915">
        <f t="shared" si="349"/>
        <v>0.4523534828358507</v>
      </c>
      <c r="K915" t="b">
        <f t="shared" ca="1" si="366"/>
        <v>0</v>
      </c>
      <c r="P915">
        <f xml:space="preserve"> 1 + ROW() - ROW(Shading_Count)</f>
        <v>849</v>
      </c>
      <c r="Q915">
        <f t="shared" si="350"/>
        <v>425</v>
      </c>
      <c r="R915">
        <f t="shared" si="351"/>
        <v>0.33792585432529454</v>
      </c>
      <c r="S915">
        <f t="shared" si="352"/>
        <v>0.30305091792108269</v>
      </c>
      <c r="T915">
        <f t="shared" si="353"/>
        <v>-0.33792585432529454</v>
      </c>
      <c r="AO915">
        <f t="shared" ca="1" si="367"/>
        <v>0.16513846441262744</v>
      </c>
      <c r="AP915">
        <f t="shared" ca="1" si="367"/>
        <v>0.41076751312813498</v>
      </c>
      <c r="AQ915" t="e">
        <f t="shared" ca="1" si="367"/>
        <v>#N/A</v>
      </c>
      <c r="AR915" t="e">
        <f t="shared" ca="1" si="367"/>
        <v>#N/A</v>
      </c>
      <c r="AS915" t="e">
        <f t="shared" ca="1" si="367"/>
        <v>#N/A</v>
      </c>
      <c r="AU915">
        <f t="shared" ca="1" si="368"/>
        <v>0.12281207238933667</v>
      </c>
      <c r="AV915">
        <f t="shared" ca="1" si="368"/>
        <v>0.6250720819307013</v>
      </c>
      <c r="AW915" t="e">
        <f t="shared" ca="1" si="368"/>
        <v>#N/A</v>
      </c>
      <c r="AX915" t="e">
        <f t="shared" ca="1" si="368"/>
        <v>#N/A</v>
      </c>
      <c r="AY915" t="e">
        <f t="shared" ca="1" si="368"/>
        <v>#N/A</v>
      </c>
    </row>
    <row r="916" spans="2:51" x14ac:dyDescent="0.2">
      <c r="B916">
        <f xml:space="preserve"> (ROW()-ROW(Bézier_t)) / (ROWS(Bézier_t) - 1)</f>
        <v>0.41455078125</v>
      </c>
      <c r="C916">
        <f t="shared" si="369"/>
        <v>0.41646837453008634</v>
      </c>
      <c r="D916">
        <f t="shared" si="369"/>
        <v>0.56164611524010633</v>
      </c>
      <c r="E916">
        <f t="shared" si="348"/>
        <v>-0.41646837453008634</v>
      </c>
      <c r="G916">
        <f t="shared" si="354"/>
        <v>5.2260172050150647E-4</v>
      </c>
      <c r="H916">
        <f t="shared" si="355"/>
        <v>2.1658614856996205E-4</v>
      </c>
      <c r="J916">
        <f t="shared" si="349"/>
        <v>0.45250884836484101</v>
      </c>
      <c r="K916" t="b">
        <f t="shared" ca="1" si="366"/>
        <v>0</v>
      </c>
      <c r="P916">
        <f xml:space="preserve"> 1 + ROW() - ROW(Shading_Count)</f>
        <v>850</v>
      </c>
      <c r="Q916">
        <f t="shared" si="350"/>
        <v>1625</v>
      </c>
      <c r="R916">
        <f t="shared" si="351"/>
        <v>0.1792074769735337</v>
      </c>
      <c r="S916">
        <f t="shared" si="352"/>
        <v>0.76825386830611164</v>
      </c>
      <c r="T916">
        <f t="shared" si="353"/>
        <v>-0.1792074769735337</v>
      </c>
      <c r="AO916">
        <f t="shared" ca="1" si="367"/>
        <v>0.16540617437395683</v>
      </c>
      <c r="AP916">
        <f t="shared" ca="1" si="367"/>
        <v>0.41052145660023309</v>
      </c>
      <c r="AQ916" t="e">
        <f t="shared" ca="1" si="367"/>
        <v>#N/A</v>
      </c>
      <c r="AR916" t="e">
        <f t="shared" ca="1" si="367"/>
        <v>#N/A</v>
      </c>
      <c r="AS916" t="e">
        <f t="shared" ca="1" si="367"/>
        <v>#N/A</v>
      </c>
      <c r="AU916">
        <f t="shared" ca="1" si="368"/>
        <v>0.12298108877921249</v>
      </c>
      <c r="AV916">
        <f t="shared" ca="1" si="368"/>
        <v>0.62549202913425572</v>
      </c>
      <c r="AW916" t="e">
        <f t="shared" ca="1" si="368"/>
        <v>#N/A</v>
      </c>
      <c r="AX916" t="e">
        <f t="shared" ca="1" si="368"/>
        <v>#N/A</v>
      </c>
      <c r="AY916" t="e">
        <f t="shared" ca="1" si="368"/>
        <v>#N/A</v>
      </c>
    </row>
    <row r="917" spans="2:51" x14ac:dyDescent="0.2">
      <c r="B917">
        <f xml:space="preserve"> (ROW()-ROW(Bézier_t)) / (ROWS(Bézier_t) - 1)</f>
        <v>0.4150390625</v>
      </c>
      <c r="C917">
        <f t="shared" si="369"/>
        <v>0.41641555842943495</v>
      </c>
      <c r="D917">
        <f t="shared" si="369"/>
        <v>0.56216563616837834</v>
      </c>
      <c r="E917">
        <f t="shared" si="348"/>
        <v>-0.41641555842943495</v>
      </c>
      <c r="G917">
        <f t="shared" si="354"/>
        <v>5.2219875086084689E-4</v>
      </c>
      <c r="H917">
        <f t="shared" si="355"/>
        <v>2.1635031699698666E-4</v>
      </c>
      <c r="J917">
        <f t="shared" si="349"/>
        <v>0.4526636910754111</v>
      </c>
      <c r="K917" t="b">
        <f t="shared" ca="1" si="366"/>
        <v>0</v>
      </c>
      <c r="P917">
        <f xml:space="preserve"> 1 + ROW() - ROW(Shading_Count)</f>
        <v>851</v>
      </c>
      <c r="Q917">
        <f t="shared" si="350"/>
        <v>426</v>
      </c>
      <c r="R917">
        <f t="shared" si="351"/>
        <v>0.33838178045698447</v>
      </c>
      <c r="S917">
        <f t="shared" si="352"/>
        <v>0.30373017717729728</v>
      </c>
      <c r="T917">
        <f t="shared" si="353"/>
        <v>-0.33838178045698447</v>
      </c>
      <c r="AO917">
        <f t="shared" ref="AO917:AS926" ca="1" si="370" xml:space="preserve"> Bézier_DistanceFromX + COS(INDEX(Bézier_DistanceStationary_Ang,AO$64)+(Bézier_t-0.5)*Circle_AngularWidth ) * INDEX(Bézier_DistanceStationary_Dist,AO$64)</f>
        <v>0.16567371135006467</v>
      </c>
      <c r="AP917">
        <f t="shared" ca="1" si="370"/>
        <v>0.4102749707404435</v>
      </c>
      <c r="AQ917" t="e">
        <f t="shared" ca="1" si="370"/>
        <v>#N/A</v>
      </c>
      <c r="AR917" t="e">
        <f t="shared" ca="1" si="370"/>
        <v>#N/A</v>
      </c>
      <c r="AS917" t="e">
        <f t="shared" ca="1" si="370"/>
        <v>#N/A</v>
      </c>
      <c r="AU917">
        <f t="shared" ref="AU917:AY926" ca="1" si="371" xml:space="preserve"> Bézier_DistanceFromY + SIN(INDEX(Bézier_DistanceStationary_Ang,AU$64)+(Bézier_t-0.5)*Circle_AngularWidth ) * INDEX(Bézier_DistanceStationary_Dist,AU$64)</f>
        <v>0.12315037885528501</v>
      </c>
      <c r="AV917">
        <f t="shared" ca="1" si="371"/>
        <v>0.62591172448760146</v>
      </c>
      <c r="AW917" t="e">
        <f t="shared" ca="1" si="371"/>
        <v>#N/A</v>
      </c>
      <c r="AX917" t="e">
        <f t="shared" ca="1" si="371"/>
        <v>#N/A</v>
      </c>
      <c r="AY917" t="e">
        <f t="shared" ca="1" si="371"/>
        <v>#N/A</v>
      </c>
    </row>
    <row r="918" spans="2:51" x14ac:dyDescent="0.2">
      <c r="B918">
        <f xml:space="preserve"> (ROW()-ROW(Bézier_t)) / (ROWS(Bézier_t) - 1)</f>
        <v>0.41552734375</v>
      </c>
      <c r="C918">
        <f t="shared" si="369"/>
        <v>0.41636179077322599</v>
      </c>
      <c r="D918">
        <f t="shared" si="369"/>
        <v>0.56268465556343861</v>
      </c>
      <c r="E918">
        <f t="shared" si="348"/>
        <v>-0.41636179077322599</v>
      </c>
      <c r="G918">
        <f t="shared" si="354"/>
        <v>5.2179698475837818E-4</v>
      </c>
      <c r="H918">
        <f t="shared" si="355"/>
        <v>2.1611379800153086E-4</v>
      </c>
      <c r="J918">
        <f t="shared" si="349"/>
        <v>0.45281801094083357</v>
      </c>
      <c r="K918" t="b">
        <f t="shared" ca="1" si="366"/>
        <v>0</v>
      </c>
      <c r="P918">
        <f xml:space="preserve"> 1 + ROW() - ROW(Shading_Count)</f>
        <v>852</v>
      </c>
      <c r="Q918">
        <f t="shared" si="350"/>
        <v>1624</v>
      </c>
      <c r="R918">
        <f t="shared" si="351"/>
        <v>0.17965202205232345</v>
      </c>
      <c r="S918">
        <f t="shared" si="352"/>
        <v>0.76829904486235612</v>
      </c>
      <c r="T918">
        <f t="shared" si="353"/>
        <v>-0.17965202205232345</v>
      </c>
      <c r="AO918">
        <f t="shared" ca="1" si="370"/>
        <v>0.16594107506115532</v>
      </c>
      <c r="AP918">
        <f t="shared" ca="1" si="370"/>
        <v>0.41002805580654617</v>
      </c>
      <c r="AQ918" t="e">
        <f t="shared" ca="1" si="370"/>
        <v>#N/A</v>
      </c>
      <c r="AR918" t="e">
        <f t="shared" ca="1" si="370"/>
        <v>#N/A</v>
      </c>
      <c r="AS918" t="e">
        <f t="shared" ca="1" si="370"/>
        <v>#N/A</v>
      </c>
      <c r="AU918">
        <f t="shared" ca="1" si="371"/>
        <v>0.12331994244050731</v>
      </c>
      <c r="AV918">
        <f t="shared" ca="1" si="371"/>
        <v>0.6263311675518124</v>
      </c>
      <c r="AW918" t="e">
        <f t="shared" ca="1" si="371"/>
        <v>#N/A</v>
      </c>
      <c r="AX918" t="e">
        <f t="shared" ca="1" si="371"/>
        <v>#N/A</v>
      </c>
      <c r="AY918" t="e">
        <f t="shared" ca="1" si="371"/>
        <v>#N/A</v>
      </c>
    </row>
    <row r="919" spans="2:51" x14ac:dyDescent="0.2">
      <c r="B919">
        <f xml:space="preserve"> (ROW()-ROW(Bézier_t)) / (ROWS(Bézier_t) - 1)</f>
        <v>0.416015625</v>
      </c>
      <c r="C919">
        <f t="shared" si="369"/>
        <v>0.41630707271397116</v>
      </c>
      <c r="D919">
        <f t="shared" si="369"/>
        <v>0.56320317283524812</v>
      </c>
      <c r="E919">
        <f t="shared" si="348"/>
        <v>-0.41630707271397116</v>
      </c>
      <c r="G919">
        <f t="shared" si="354"/>
        <v>5.2139642036879992E-4</v>
      </c>
      <c r="H919">
        <f t="shared" si="355"/>
        <v>2.1587659370805566E-4</v>
      </c>
      <c r="J919">
        <f t="shared" si="349"/>
        <v>0.45297180793702169</v>
      </c>
      <c r="K919" t="b">
        <f t="shared" ca="1" si="366"/>
        <v>0</v>
      </c>
      <c r="P919">
        <f xml:space="preserve"> 1 + ROW() - ROW(Shading_Count)</f>
        <v>853</v>
      </c>
      <c r="Q919">
        <f t="shared" si="350"/>
        <v>427</v>
      </c>
      <c r="R919">
        <f t="shared" si="351"/>
        <v>0.3388362652156503</v>
      </c>
      <c r="S919">
        <f t="shared" si="352"/>
        <v>0.30440918566690606</v>
      </c>
      <c r="T919">
        <f t="shared" si="353"/>
        <v>-0.3388362652156503</v>
      </c>
      <c r="AO919">
        <f t="shared" ca="1" si="370"/>
        <v>0.16620826522761428</v>
      </c>
      <c r="AP919">
        <f t="shared" ca="1" si="370"/>
        <v>0.40978071205676997</v>
      </c>
      <c r="AQ919" t="e">
        <f t="shared" ca="1" si="370"/>
        <v>#N/A</v>
      </c>
      <c r="AR919" t="e">
        <f t="shared" ca="1" si="370"/>
        <v>#N/A</v>
      </c>
      <c r="AS919" t="e">
        <f t="shared" ca="1" si="370"/>
        <v>#N/A</v>
      </c>
      <c r="AU919">
        <f t="shared" ca="1" si="371"/>
        <v>0.12348977935754624</v>
      </c>
      <c r="AV919">
        <f t="shared" ca="1" si="371"/>
        <v>0.62675035788822653</v>
      </c>
      <c r="AW919" t="e">
        <f t="shared" ca="1" si="371"/>
        <v>#N/A</v>
      </c>
      <c r="AX919" t="e">
        <f t="shared" ca="1" si="371"/>
        <v>#N/A</v>
      </c>
      <c r="AY919" t="e">
        <f t="shared" ca="1" si="371"/>
        <v>#N/A</v>
      </c>
    </row>
    <row r="920" spans="2:51" x14ac:dyDescent="0.2">
      <c r="B920">
        <f xml:space="preserve"> (ROW()-ROW(Bézier_t)) / (ROWS(Bézier_t) - 1)</f>
        <v>0.41650390625</v>
      </c>
      <c r="C920">
        <f t="shared" si="369"/>
        <v>0.41625140540418226</v>
      </c>
      <c r="D920">
        <f t="shared" si="369"/>
        <v>0.56372118739376775</v>
      </c>
      <c r="E920">
        <f t="shared" si="348"/>
        <v>-0.41625140540418226</v>
      </c>
      <c r="G920">
        <f t="shared" si="354"/>
        <v>5.2099705586252678E-4</v>
      </c>
      <c r="H920">
        <f t="shared" si="355"/>
        <v>2.1563870624207536E-4</v>
      </c>
      <c r="J920">
        <f t="shared" si="349"/>
        <v>0.45312508204250723</v>
      </c>
      <c r="K920" t="b">
        <f t="shared" ca="1" si="366"/>
        <v>0</v>
      </c>
      <c r="P920">
        <f xml:space="preserve"> 1 + ROW() - ROW(Shading_Count)</f>
        <v>854</v>
      </c>
      <c r="Q920">
        <f t="shared" si="350"/>
        <v>1623</v>
      </c>
      <c r="R920">
        <f t="shared" si="351"/>
        <v>0.18009650646708913</v>
      </c>
      <c r="S920">
        <f t="shared" si="352"/>
        <v>0.76834326378518558</v>
      </c>
      <c r="T920">
        <f t="shared" si="353"/>
        <v>-0.18009650646708913</v>
      </c>
      <c r="AO920">
        <f t="shared" ca="1" si="370"/>
        <v>0.1664752815700084</v>
      </c>
      <c r="AP920">
        <f t="shared" ca="1" si="370"/>
        <v>0.4095329397497921</v>
      </c>
      <c r="AQ920" t="e">
        <f t="shared" ca="1" si="370"/>
        <v>#N/A</v>
      </c>
      <c r="AR920" t="e">
        <f t="shared" ca="1" si="370"/>
        <v>#N/A</v>
      </c>
      <c r="AS920" t="e">
        <f t="shared" ca="1" si="370"/>
        <v>#N/A</v>
      </c>
      <c r="AU920">
        <f t="shared" ca="1" si="371"/>
        <v>0.1236598894287827</v>
      </c>
      <c r="AV920">
        <f t="shared" ca="1" si="371"/>
        <v>0.62716929505844554</v>
      </c>
      <c r="AW920" t="e">
        <f t="shared" ca="1" si="371"/>
        <v>#N/A</v>
      </c>
      <c r="AX920" t="e">
        <f t="shared" ca="1" si="371"/>
        <v>#N/A</v>
      </c>
      <c r="AY920" t="e">
        <f t="shared" ca="1" si="371"/>
        <v>#N/A</v>
      </c>
    </row>
    <row r="921" spans="2:51" x14ac:dyDescent="0.2">
      <c r="B921">
        <f xml:space="preserve"> (ROW()-ROW(Bézier_t)) / (ROWS(Bézier_t) - 1)</f>
        <v>0.4169921875</v>
      </c>
      <c r="C921">
        <f t="shared" si="369"/>
        <v>0.41619478999637072</v>
      </c>
      <c r="D921">
        <f t="shared" si="369"/>
        <v>0.56423869864895837</v>
      </c>
      <c r="E921">
        <f t="shared" si="348"/>
        <v>-0.41619478999637072</v>
      </c>
      <c r="G921">
        <f t="shared" si="354"/>
        <v>5.2059888940587961E-4</v>
      </c>
      <c r="H921">
        <f t="shared" si="355"/>
        <v>2.1540013773019685E-4</v>
      </c>
      <c r="J921">
        <f t="shared" si="349"/>
        <v>0.4532778332384173</v>
      </c>
      <c r="K921" t="b">
        <f t="shared" ca="1" si="366"/>
        <v>0</v>
      </c>
      <c r="P921">
        <f xml:space="preserve"> 1 + ROW() - ROW(Shading_Count)</f>
        <v>855</v>
      </c>
      <c r="Q921">
        <f t="shared" si="350"/>
        <v>428</v>
      </c>
      <c r="R921">
        <f t="shared" si="351"/>
        <v>0.33928930975380356</v>
      </c>
      <c r="S921">
        <f t="shared" si="352"/>
        <v>0.30508794279986978</v>
      </c>
      <c r="T921">
        <f t="shared" si="353"/>
        <v>-0.33928930975380356</v>
      </c>
      <c r="AO921">
        <f t="shared" ca="1" si="370"/>
        <v>0.16674212380908651</v>
      </c>
      <c r="AP921">
        <f t="shared" ca="1" si="370"/>
        <v>0.40928473914473795</v>
      </c>
      <c r="AQ921" t="e">
        <f t="shared" ca="1" si="370"/>
        <v>#N/A</v>
      </c>
      <c r="AR921" t="e">
        <f t="shared" ca="1" si="370"/>
        <v>#N/A</v>
      </c>
      <c r="AS921" t="e">
        <f t="shared" ca="1" si="370"/>
        <v>#N/A</v>
      </c>
      <c r="AU921">
        <f t="shared" ca="1" si="371"/>
        <v>0.12383027247631206</v>
      </c>
      <c r="AV921">
        <f t="shared" ca="1" si="371"/>
        <v>0.62758797862433624</v>
      </c>
      <c r="AW921" t="e">
        <f t="shared" ca="1" si="371"/>
        <v>#N/A</v>
      </c>
      <c r="AX921" t="e">
        <f t="shared" ca="1" si="371"/>
        <v>#N/A</v>
      </c>
      <c r="AY921" t="e">
        <f t="shared" ca="1" si="371"/>
        <v>#N/A</v>
      </c>
    </row>
    <row r="922" spans="2:51" x14ac:dyDescent="0.2">
      <c r="B922">
        <f xml:space="preserve"> (ROW()-ROW(Bézier_t)) / (ROWS(Bézier_t) - 1)</f>
        <v>0.41748046875</v>
      </c>
      <c r="C922">
        <f t="shared" si="369"/>
        <v>0.41613722764304845</v>
      </c>
      <c r="D922">
        <f t="shared" si="369"/>
        <v>0.56475570601078096</v>
      </c>
      <c r="E922">
        <f t="shared" si="348"/>
        <v>-0.41613722764304845</v>
      </c>
      <c r="G922">
        <f t="shared" si="354"/>
        <v>5.2020191916096194E-4</v>
      </c>
      <c r="H922">
        <f t="shared" si="355"/>
        <v>2.1516089030011295E-4</v>
      </c>
      <c r="J922">
        <f t="shared" si="349"/>
        <v>0.45343006150845372</v>
      </c>
      <c r="K922" t="b">
        <f t="shared" ca="1" si="366"/>
        <v>0</v>
      </c>
      <c r="P922">
        <f xml:space="preserve"> 1 + ROW() - ROW(Shading_Count)</f>
        <v>856</v>
      </c>
      <c r="Q922">
        <f t="shared" si="350"/>
        <v>1622</v>
      </c>
      <c r="R922">
        <f t="shared" si="351"/>
        <v>0.18054092906531871</v>
      </c>
      <c r="S922">
        <f t="shared" si="352"/>
        <v>0.76838652566463927</v>
      </c>
      <c r="T922">
        <f t="shared" si="353"/>
        <v>-0.18054092906531871</v>
      </c>
      <c r="AO922">
        <f t="shared" ca="1" si="370"/>
        <v>0.16700879166577942</v>
      </c>
      <c r="AP922">
        <f t="shared" ca="1" si="370"/>
        <v>0.40903611050118094</v>
      </c>
      <c r="AQ922" t="e">
        <f t="shared" ca="1" si="370"/>
        <v>#N/A</v>
      </c>
      <c r="AR922" t="e">
        <f t="shared" ca="1" si="370"/>
        <v>#N/A</v>
      </c>
      <c r="AS922" t="e">
        <f t="shared" ca="1" si="370"/>
        <v>#N/A</v>
      </c>
      <c r="AU922">
        <f t="shared" ca="1" si="371"/>
        <v>0.12400092832194426</v>
      </c>
      <c r="AV922">
        <f t="shared" ca="1" si="371"/>
        <v>0.62800640814803077</v>
      </c>
      <c r="AW922" t="e">
        <f t="shared" ca="1" si="371"/>
        <v>#N/A</v>
      </c>
      <c r="AX922" t="e">
        <f t="shared" ca="1" si="371"/>
        <v>#N/A</v>
      </c>
      <c r="AY922" t="e">
        <f t="shared" ca="1" si="371"/>
        <v>#N/A</v>
      </c>
    </row>
    <row r="923" spans="2:51" x14ac:dyDescent="0.2">
      <c r="B923">
        <f xml:space="preserve"> (ROW()-ROW(Bézier_t)) / (ROWS(Bézier_t) - 1)</f>
        <v>0.41796875</v>
      </c>
      <c r="C923">
        <f t="shared" si="369"/>
        <v>0.41607871949672703</v>
      </c>
      <c r="D923">
        <f t="shared" si="369"/>
        <v>0.56527220888919649</v>
      </c>
      <c r="E923">
        <f t="shared" ref="E923:E986" si="372" xml:space="preserve"> -Bézier_X</f>
        <v>-0.41607871949672703</v>
      </c>
      <c r="G923">
        <f t="shared" si="354"/>
        <v>5.1980614328565075E-4</v>
      </c>
      <c r="H923">
        <f t="shared" si="355"/>
        <v>2.1492096608050309E-4</v>
      </c>
      <c r="J923">
        <f t="shared" ref="J923:J986" si="373" xml:space="preserve"> SQRT( (Bézier_X-Bézier_DistanceFromX)^2 + (Bézier_Y-Bézier_DistanceFromY)^2 )</f>
        <v>0.45358176683886947</v>
      </c>
      <c r="K923" t="b">
        <f t="shared" ca="1" si="366"/>
        <v>0</v>
      </c>
      <c r="P923">
        <f xml:space="preserve"> 1 + ROW() - ROW(Shading_Count)</f>
        <v>857</v>
      </c>
      <c r="Q923">
        <f t="shared" ref="Q923:Q986" si="374" xml:space="preserve"> IF(MOD(Shading_Count,2)=1, (Shading_Count+1)/2, ROWS(Bézier_t)+1-Shading_Count/2)</f>
        <v>429</v>
      </c>
      <c r="R923">
        <f t="shared" ref="R923:R986" si="375" xml:space="preserve"> INDEX(Bézier_X, Shading_Bezier_Row )</f>
        <v>0.33974091522395616</v>
      </c>
      <c r="S923">
        <f t="shared" ref="S923:S986" si="376" xml:space="preserve"> INDEX(Bézier_Y, Shading_Bezier_Row )</f>
        <v>0.30576644798614955</v>
      </c>
      <c r="T923">
        <f t="shared" ref="T923:T986" si="377" xml:space="preserve"> -Shading_X</f>
        <v>-0.33974091522395616</v>
      </c>
      <c r="AO923">
        <f t="shared" ca="1" si="370"/>
        <v>0.16727528486120025</v>
      </c>
      <c r="AP923">
        <f t="shared" ca="1" si="370"/>
        <v>0.40878705407914206</v>
      </c>
      <c r="AQ923" t="e">
        <f t="shared" ca="1" si="370"/>
        <v>#N/A</v>
      </c>
      <c r="AR923" t="e">
        <f t="shared" ca="1" si="370"/>
        <v>#N/A</v>
      </c>
      <c r="AS923" t="e">
        <f t="shared" ca="1" si="370"/>
        <v>#N/A</v>
      </c>
      <c r="AU923">
        <f t="shared" ca="1" si="371"/>
        <v>0.12417185678720383</v>
      </c>
      <c r="AV923">
        <f t="shared" ca="1" si="371"/>
        <v>0.62842458319192684</v>
      </c>
      <c r="AW923" t="e">
        <f t="shared" ca="1" si="371"/>
        <v>#N/A</v>
      </c>
      <c r="AX923" t="e">
        <f t="shared" ca="1" si="371"/>
        <v>#N/A</v>
      </c>
      <c r="AY923" t="e">
        <f t="shared" ca="1" si="371"/>
        <v>#N/A</v>
      </c>
    </row>
    <row r="924" spans="2:51" x14ac:dyDescent="0.2">
      <c r="B924">
        <f xml:space="preserve"> (ROW()-ROW(Bézier_t)) / (ROWS(Bézier_t) - 1)</f>
        <v>0.41845703125</v>
      </c>
      <c r="C924">
        <f t="shared" si="369"/>
        <v>0.41601926670991818</v>
      </c>
      <c r="D924">
        <f t="shared" si="369"/>
        <v>0.56578820669416574</v>
      </c>
      <c r="E924">
        <f t="shared" si="372"/>
        <v>-0.41601926670991818</v>
      </c>
      <c r="G924">
        <f t="shared" si="354"/>
        <v>5.1941155993337452E-4</v>
      </c>
      <c r="H924">
        <f t="shared" si="355"/>
        <v>2.1468036720098034E-4</v>
      </c>
      <c r="J924">
        <f t="shared" si="373"/>
        <v>0.45373294921844748</v>
      </c>
      <c r="K924" t="b">
        <f t="shared" ca="1" si="366"/>
        <v>0</v>
      </c>
      <c r="P924">
        <f xml:space="preserve"> 1 + ROW() - ROW(Shading_Count)</f>
        <v>858</v>
      </c>
      <c r="Q924">
        <f t="shared" si="374"/>
        <v>1621</v>
      </c>
      <c r="R924">
        <f t="shared" si="375"/>
        <v>0.18098528869450084</v>
      </c>
      <c r="S924">
        <f t="shared" si="376"/>
        <v>0.7684288310907561</v>
      </c>
      <c r="T924">
        <f t="shared" si="377"/>
        <v>-0.18098528869450084</v>
      </c>
      <c r="AO924">
        <f t="shared" ca="1" si="370"/>
        <v>0.16754160311664498</v>
      </c>
      <c r="AP924">
        <f t="shared" ca="1" si="370"/>
        <v>0.4085375701390897</v>
      </c>
      <c r="AQ924" t="e">
        <f t="shared" ca="1" si="370"/>
        <v>#N/A</v>
      </c>
      <c r="AR924" t="e">
        <f t="shared" ca="1" si="370"/>
        <v>#N/A</v>
      </c>
      <c r="AS924" t="e">
        <f t="shared" ca="1" si="370"/>
        <v>#N/A</v>
      </c>
      <c r="AU924">
        <f t="shared" ca="1" si="371"/>
        <v>0.12434305769333015</v>
      </c>
      <c r="AV924">
        <f t="shared" ca="1" si="371"/>
        <v>0.62884250331868818</v>
      </c>
      <c r="AW924" t="e">
        <f t="shared" ca="1" si="371"/>
        <v>#N/A</v>
      </c>
      <c r="AX924" t="e">
        <f t="shared" ca="1" si="371"/>
        <v>#N/A</v>
      </c>
      <c r="AY924" t="e">
        <f t="shared" ca="1" si="371"/>
        <v>#N/A</v>
      </c>
    </row>
    <row r="925" spans="2:51" x14ac:dyDescent="0.2">
      <c r="B925">
        <f xml:space="preserve"> (ROW()-ROW(Bézier_t)) / (ROWS(Bézier_t) - 1)</f>
        <v>0.4189453125</v>
      </c>
      <c r="C925">
        <f t="shared" si="369"/>
        <v>0.41595887043513369</v>
      </c>
      <c r="D925">
        <f t="shared" si="369"/>
        <v>0.56630369883564968</v>
      </c>
      <c r="E925">
        <f t="shared" si="372"/>
        <v>-0.41595887043513369</v>
      </c>
      <c r="G925">
        <f t="shared" ref="G925:G988" si="378" xml:space="preserve"> SQRT( ($C925-$C924)^2 + ($D925-$D924)^2 )</f>
        <v>5.1901816725384879E-4</v>
      </c>
      <c r="H925">
        <f t="shared" ref="H925:H988" si="379" xml:space="preserve"> AVERAGE($C925,$C924) * ($D925-$D924)</f>
        <v>2.1443909579236178E-4</v>
      </c>
      <c r="J925">
        <f t="shared" si="373"/>
        <v>0.45388360863847899</v>
      </c>
      <c r="K925" t="b">
        <f t="shared" ca="1" si="366"/>
        <v>0</v>
      </c>
      <c r="P925">
        <f xml:space="preserve"> 1 + ROW() - ROW(Shading_Count)</f>
        <v>859</v>
      </c>
      <c r="Q925">
        <f t="shared" si="374"/>
        <v>430</v>
      </c>
      <c r="R925">
        <f t="shared" si="375"/>
        <v>0.34019108277861965</v>
      </c>
      <c r="S925">
        <f t="shared" si="376"/>
        <v>0.30644470063570622</v>
      </c>
      <c r="T925">
        <f t="shared" si="377"/>
        <v>-0.34019108277861965</v>
      </c>
      <c r="AO925">
        <f t="shared" ca="1" si="370"/>
        <v>0.1678077461535924</v>
      </c>
      <c r="AP925">
        <f t="shared" ca="1" si="370"/>
        <v>0.40828765894193947</v>
      </c>
      <c r="AQ925" t="e">
        <f t="shared" ca="1" si="370"/>
        <v>#N/A</v>
      </c>
      <c r="AR925" t="e">
        <f t="shared" ca="1" si="370"/>
        <v>#N/A</v>
      </c>
      <c r="AS925" t="e">
        <f t="shared" ca="1" si="370"/>
        <v>#N/A</v>
      </c>
      <c r="AU925">
        <f t="shared" ca="1" si="371"/>
        <v>0.12451453086127784</v>
      </c>
      <c r="AV925">
        <f t="shared" ca="1" si="371"/>
        <v>0.6292601680912453</v>
      </c>
      <c r="AW925" t="e">
        <f t="shared" ca="1" si="371"/>
        <v>#N/A</v>
      </c>
      <c r="AX925" t="e">
        <f t="shared" ca="1" si="371"/>
        <v>#N/A</v>
      </c>
      <c r="AY925" t="e">
        <f t="shared" ca="1" si="371"/>
        <v>#N/A</v>
      </c>
    </row>
    <row r="926" spans="2:51" x14ac:dyDescent="0.2">
      <c r="B926">
        <f xml:space="preserve"> (ROW()-ROW(Bézier_t)) / (ROWS(Bézier_t) - 1)</f>
        <v>0.41943359375</v>
      </c>
      <c r="C926">
        <f t="shared" si="369"/>
        <v>0.41589753182488498</v>
      </c>
      <c r="D926">
        <f t="shared" si="369"/>
        <v>0.56681868472360941</v>
      </c>
      <c r="E926">
        <f t="shared" si="372"/>
        <v>-0.41589753182488498</v>
      </c>
      <c r="G926">
        <f t="shared" si="378"/>
        <v>5.1862596339261058E-4</v>
      </c>
      <c r="H926">
        <f t="shared" si="379"/>
        <v>2.1419715398643066E-4</v>
      </c>
      <c r="J926">
        <f t="shared" si="373"/>
        <v>0.45403374509274125</v>
      </c>
      <c r="K926" t="b">
        <f t="shared" ca="1" si="366"/>
        <v>0</v>
      </c>
      <c r="P926">
        <f xml:space="preserve"> 1 + ROW() - ROW(Shading_Count)</f>
        <v>860</v>
      </c>
      <c r="Q926">
        <f t="shared" si="374"/>
        <v>1620</v>
      </c>
      <c r="R926">
        <f t="shared" si="375"/>
        <v>0.18142958420212388</v>
      </c>
      <c r="S926">
        <f t="shared" si="376"/>
        <v>0.76847018065357542</v>
      </c>
      <c r="T926">
        <f t="shared" si="377"/>
        <v>-0.18142958420212388</v>
      </c>
      <c r="AO926">
        <f t="shared" ca="1" si="370"/>
        <v>0.16807371369370461</v>
      </c>
      <c r="AP926">
        <f t="shared" ca="1" si="370"/>
        <v>0.40803732074905352</v>
      </c>
      <c r="AQ926" t="e">
        <f t="shared" ca="1" si="370"/>
        <v>#N/A</v>
      </c>
      <c r="AR926" t="e">
        <f t="shared" ca="1" si="370"/>
        <v>#N/A</v>
      </c>
      <c r="AS926" t="e">
        <f t="shared" ca="1" si="370"/>
        <v>#N/A</v>
      </c>
      <c r="AU926">
        <f t="shared" ca="1" si="371"/>
        <v>0.12468627611171668</v>
      </c>
      <c r="AV926">
        <f t="shared" ca="1" si="371"/>
        <v>0.62967757707279559</v>
      </c>
      <c r="AW926" t="e">
        <f t="shared" ca="1" si="371"/>
        <v>#N/A</v>
      </c>
      <c r="AX926" t="e">
        <f t="shared" ca="1" si="371"/>
        <v>#N/A</v>
      </c>
      <c r="AY926" t="e">
        <f t="shared" ca="1" si="371"/>
        <v>#N/A</v>
      </c>
    </row>
    <row r="927" spans="2:51" x14ac:dyDescent="0.2">
      <c r="B927">
        <f xml:space="preserve"> (ROW()-ROW(Bézier_t)) / (ROWS(Bézier_t) - 1)</f>
        <v>0.419921875</v>
      </c>
      <c r="C927">
        <f t="shared" si="369"/>
        <v>0.41583525203168398</v>
      </c>
      <c r="D927">
        <f t="shared" si="369"/>
        <v>0.5673331637680058</v>
      </c>
      <c r="E927">
        <f t="shared" si="372"/>
        <v>-0.41583525203168398</v>
      </c>
      <c r="G927">
        <f t="shared" si="378"/>
        <v>5.1823494649066255E-4</v>
      </c>
      <c r="H927">
        <f t="shared" si="379"/>
        <v>2.1395454391583737E-4</v>
      </c>
      <c r="J927">
        <f t="shared" si="373"/>
        <v>0.45418335857747671</v>
      </c>
      <c r="K927" t="b">
        <f t="shared" ca="1" si="366"/>
        <v>0</v>
      </c>
      <c r="P927">
        <f xml:space="preserve"> 1 + ROW() - ROW(Shading_Count)</f>
        <v>861</v>
      </c>
      <c r="Q927">
        <f t="shared" si="374"/>
        <v>431</v>
      </c>
      <c r="R927">
        <f t="shared" si="375"/>
        <v>0.34063981357030576</v>
      </c>
      <c r="S927">
        <f t="shared" si="376"/>
        <v>0.30712270015850074</v>
      </c>
      <c r="T927">
        <f t="shared" si="377"/>
        <v>-0.34063981357030576</v>
      </c>
      <c r="AO927">
        <f t="shared" ref="AO927:AS936" ca="1" si="380" xml:space="preserve"> Bézier_DistanceFromX + COS(INDEX(Bézier_DistanceStationary_Ang,AO$64)+(Bézier_t-0.5)*Circle_AngularWidth ) * INDEX(Bézier_DistanceStationary_Dist,AO$64)</f>
        <v>0.16833950545882714</v>
      </c>
      <c r="AP927">
        <f t="shared" ca="1" si="380"/>
        <v>0.40778655582224077</v>
      </c>
      <c r="AQ927" t="e">
        <f t="shared" ca="1" si="380"/>
        <v>#N/A</v>
      </c>
      <c r="AR927" t="e">
        <f t="shared" ca="1" si="380"/>
        <v>#N/A</v>
      </c>
      <c r="AS927" t="e">
        <f t="shared" ca="1" si="380"/>
        <v>#N/A</v>
      </c>
      <c r="AU927">
        <f t="shared" ref="AU927:AY936" ca="1" si="381" xml:space="preserve"> Bézier_DistanceFromY + SIN(INDEX(Bézier_DistanceStationary_Ang,AU$64)+(Bézier_t-0.5)*Circle_AngularWidth ) * INDEX(Bézier_DistanceStationary_Dist,AU$64)</f>
        <v>0.12485829326503184</v>
      </c>
      <c r="AV927">
        <f t="shared" ca="1" si="381"/>
        <v>0.63009472982680415</v>
      </c>
      <c r="AW927" t="e">
        <f t="shared" ca="1" si="381"/>
        <v>#N/A</v>
      </c>
      <c r="AX927" t="e">
        <f t="shared" ca="1" si="381"/>
        <v>#N/A</v>
      </c>
      <c r="AY927" t="e">
        <f t="shared" ca="1" si="381"/>
        <v>#N/A</v>
      </c>
    </row>
    <row r="928" spans="2:51" x14ac:dyDescent="0.2">
      <c r="B928">
        <f xml:space="preserve"> (ROW()-ROW(Bézier_t)) / (ROWS(Bézier_t) - 1)</f>
        <v>0.42041015625</v>
      </c>
      <c r="C928">
        <f t="shared" si="369"/>
        <v>0.41577203220804226</v>
      </c>
      <c r="D928">
        <f t="shared" si="369"/>
        <v>0.56784713537879961</v>
      </c>
      <c r="E928">
        <f t="shared" si="372"/>
        <v>-0.41577203220804226</v>
      </c>
      <c r="G928">
        <f t="shared" si="378"/>
        <v>5.1784511468514339E-4</v>
      </c>
      <c r="H928">
        <f t="shared" si="379"/>
        <v>2.1371126771427742E-4</v>
      </c>
      <c r="J928">
        <f t="shared" si="373"/>
        <v>0.45433244909137088</v>
      </c>
      <c r="K928" t="b">
        <f t="shared" ca="1" si="366"/>
        <v>0</v>
      </c>
      <c r="P928">
        <f xml:space="preserve"> 1 + ROW() - ROW(Shading_Count)</f>
        <v>862</v>
      </c>
      <c r="Q928">
        <f t="shared" si="374"/>
        <v>1619</v>
      </c>
      <c r="R928">
        <f t="shared" si="375"/>
        <v>0.18187381443567574</v>
      </c>
      <c r="S928">
        <f t="shared" si="376"/>
        <v>0.76851057494313602</v>
      </c>
      <c r="T928">
        <f t="shared" si="377"/>
        <v>-0.18187381443567574</v>
      </c>
      <c r="AO928">
        <f t="shared" ca="1" si="380"/>
        <v>0.16860512117098947</v>
      </c>
      <c r="AP928">
        <f t="shared" ca="1" si="380"/>
        <v>0.4075353644237566</v>
      </c>
      <c r="AQ928" t="e">
        <f t="shared" ca="1" si="380"/>
        <v>#N/A</v>
      </c>
      <c r="AR928" t="e">
        <f t="shared" ca="1" si="380"/>
        <v>#N/A</v>
      </c>
      <c r="AS928" t="e">
        <f t="shared" ca="1" si="380"/>
        <v>#N/A</v>
      </c>
      <c r="AU928">
        <f t="shared" ca="1" si="381"/>
        <v>0.12503058214132423</v>
      </c>
      <c r="AV928">
        <f t="shared" ca="1" si="381"/>
        <v>0.63051162591700372</v>
      </c>
      <c r="AW928" t="e">
        <f t="shared" ca="1" si="381"/>
        <v>#N/A</v>
      </c>
      <c r="AX928" t="e">
        <f t="shared" ca="1" si="381"/>
        <v>#N/A</v>
      </c>
      <c r="AY928" t="e">
        <f t="shared" ca="1" si="381"/>
        <v>#N/A</v>
      </c>
    </row>
    <row r="929" spans="2:51" x14ac:dyDescent="0.2">
      <c r="B929">
        <f xml:space="preserve"> (ROW()-ROW(Bézier_t)) / (ROWS(Bézier_t) - 1)</f>
        <v>0.4208984375</v>
      </c>
      <c r="C929">
        <f t="shared" si="369"/>
        <v>0.41570787350647154</v>
      </c>
      <c r="D929">
        <f t="shared" si="369"/>
        <v>0.56836059896595181</v>
      </c>
      <c r="E929">
        <f t="shared" si="372"/>
        <v>-0.41570787350647154</v>
      </c>
      <c r="G929">
        <f t="shared" si="378"/>
        <v>5.1745646610942473E-4</v>
      </c>
      <c r="H929">
        <f t="shared" si="379"/>
        <v>2.1346732751657677E-4</v>
      </c>
      <c r="J929">
        <f t="shared" si="373"/>
        <v>0.45448101663553159</v>
      </c>
      <c r="K929" t="b">
        <f t="shared" ca="1" si="366"/>
        <v>0</v>
      </c>
      <c r="P929">
        <f xml:space="preserve"> 1 + ROW() - ROW(Shading_Count)</f>
        <v>863</v>
      </c>
      <c r="Q929">
        <f t="shared" si="374"/>
        <v>432</v>
      </c>
      <c r="R929">
        <f t="shared" si="375"/>
        <v>0.3410871087515262</v>
      </c>
      <c r="S929">
        <f t="shared" si="376"/>
        <v>0.30780044596449402</v>
      </c>
      <c r="T929">
        <f t="shared" si="377"/>
        <v>-0.3410871087515262</v>
      </c>
      <c r="AO929">
        <f t="shared" ca="1" si="380"/>
        <v>0.16887056055240518</v>
      </c>
      <c r="AP929">
        <f t="shared" ca="1" si="380"/>
        <v>0.40728374681630197</v>
      </c>
      <c r="AQ929" t="e">
        <f t="shared" ca="1" si="380"/>
        <v>#N/A</v>
      </c>
      <c r="AR929" t="e">
        <f t="shared" ca="1" si="380"/>
        <v>#N/A</v>
      </c>
      <c r="AS929" t="e">
        <f t="shared" ca="1" si="380"/>
        <v>#N/A</v>
      </c>
      <c r="AU929">
        <f t="shared" ca="1" si="381"/>
        <v>0.1252031425604106</v>
      </c>
      <c r="AV929">
        <f t="shared" ca="1" si="381"/>
        <v>0.63092826490739595</v>
      </c>
      <c r="AW929" t="e">
        <f t="shared" ca="1" si="381"/>
        <v>#N/A</v>
      </c>
      <c r="AX929" t="e">
        <f t="shared" ca="1" si="381"/>
        <v>#N/A</v>
      </c>
      <c r="AY929" t="e">
        <f t="shared" ca="1" si="381"/>
        <v>#N/A</v>
      </c>
    </row>
    <row r="930" spans="2:51" x14ac:dyDescent="0.2">
      <c r="B930">
        <f xml:space="preserve"> (ROW()-ROW(Bézier_t)) / (ROWS(Bézier_t) - 1)</f>
        <v>0.42138671875</v>
      </c>
      <c r="C930">
        <f t="shared" si="369"/>
        <v>0.41564277707948361</v>
      </c>
      <c r="D930">
        <f t="shared" si="369"/>
        <v>0.56887355393942352</v>
      </c>
      <c r="E930">
        <f t="shared" si="372"/>
        <v>-0.41564277707948361</v>
      </c>
      <c r="G930">
        <f t="shared" si="378"/>
        <v>5.1706899889274898E-4</v>
      </c>
      <c r="H930">
        <f t="shared" si="379"/>
        <v>2.1322272545850043E-4</v>
      </c>
      <c r="J930">
        <f t="shared" si="373"/>
        <v>0.45462906121346769</v>
      </c>
      <c r="K930" t="b">
        <f t="shared" ca="1" si="366"/>
        <v>0</v>
      </c>
      <c r="P930">
        <f xml:space="preserve"> 1 + ROW() - ROW(Shading_Count)</f>
        <v>864</v>
      </c>
      <c r="Q930">
        <f t="shared" si="374"/>
        <v>1618</v>
      </c>
      <c r="R930">
        <f t="shared" si="375"/>
        <v>0.18231797824264512</v>
      </c>
      <c r="S930">
        <f t="shared" si="376"/>
        <v>0.76855001454947713</v>
      </c>
      <c r="T930">
        <f t="shared" si="377"/>
        <v>-0.18231797824264512</v>
      </c>
      <c r="AO930">
        <f t="shared" ca="1" si="380"/>
        <v>0.1691358233254722</v>
      </c>
      <c r="AP930">
        <f t="shared" ca="1" si="380"/>
        <v>0.4070317032630239</v>
      </c>
      <c r="AQ930" t="e">
        <f t="shared" ca="1" si="380"/>
        <v>#N/A</v>
      </c>
      <c r="AR930" t="e">
        <f t="shared" ca="1" si="380"/>
        <v>#N/A</v>
      </c>
      <c r="AS930" t="e">
        <f t="shared" ca="1" si="380"/>
        <v>#N/A</v>
      </c>
      <c r="AU930">
        <f t="shared" ca="1" si="381"/>
        <v>0.12537597434182368</v>
      </c>
      <c r="AV930">
        <f t="shared" ca="1" si="381"/>
        <v>0.63134464636225118</v>
      </c>
      <c r="AW930" t="e">
        <f t="shared" ca="1" si="381"/>
        <v>#N/A</v>
      </c>
      <c r="AX930" t="e">
        <f t="shared" ca="1" si="381"/>
        <v>#N/A</v>
      </c>
      <c r="AY930" t="e">
        <f t="shared" ca="1" si="381"/>
        <v>#N/A</v>
      </c>
    </row>
    <row r="931" spans="2:51" x14ac:dyDescent="0.2">
      <c r="B931">
        <f xml:space="preserve"> (ROW()-ROW(Bézier_t)) / (ROWS(Bézier_t) - 1)</f>
        <v>0.421875</v>
      </c>
      <c r="C931">
        <f t="shared" ref="C931:D950" si="382" xml:space="preserve"> ((a_*Bézier_t+b_)*Bézier_t+c_)*Bézier_t+Control0</f>
        <v>0.41557674407958989</v>
      </c>
      <c r="D931">
        <f t="shared" si="382"/>
        <v>0.56938599970917547</v>
      </c>
      <c r="E931">
        <f t="shared" si="372"/>
        <v>-0.41557674407958989</v>
      </c>
      <c r="G931">
        <f t="shared" si="378"/>
        <v>5.1668271115999154E-4</v>
      </c>
      <c r="H931">
        <f t="shared" si="379"/>
        <v>2.1297746367660722E-4</v>
      </c>
      <c r="J931">
        <f t="shared" si="373"/>
        <v>0.45477658283106737</v>
      </c>
      <c r="K931" t="b">
        <f t="shared" ca="1" si="366"/>
        <v>0</v>
      </c>
      <c r="P931">
        <f xml:space="preserve"> 1 + ROW() - ROW(Shading_Count)</f>
        <v>865</v>
      </c>
      <c r="Q931">
        <f t="shared" si="374"/>
        <v>433</v>
      </c>
      <c r="R931">
        <f t="shared" si="375"/>
        <v>0.3415329694747925</v>
      </c>
      <c r="S931">
        <f t="shared" si="376"/>
        <v>0.30847793746364693</v>
      </c>
      <c r="T931">
        <f t="shared" si="377"/>
        <v>-0.3415329694747925</v>
      </c>
      <c r="AO931">
        <f t="shared" ca="1" si="380"/>
        <v>0.1694009092127732</v>
      </c>
      <c r="AP931">
        <f t="shared" ca="1" si="380"/>
        <v>0.40677923402751481</v>
      </c>
      <c r="AQ931" t="e">
        <f t="shared" ca="1" si="380"/>
        <v>#N/A</v>
      </c>
      <c r="AR931" t="e">
        <f t="shared" ca="1" si="380"/>
        <v>#N/A</v>
      </c>
      <c r="AS931" t="e">
        <f t="shared" ca="1" si="380"/>
        <v>#N/A</v>
      </c>
      <c r="AU931">
        <f t="shared" ca="1" si="381"/>
        <v>0.1255490773048123</v>
      </c>
      <c r="AV931">
        <f t="shared" ca="1" si="381"/>
        <v>0.63176076984610863</v>
      </c>
      <c r="AW931" t="e">
        <f t="shared" ca="1" si="381"/>
        <v>#N/A</v>
      </c>
      <c r="AX931" t="e">
        <f t="shared" ca="1" si="381"/>
        <v>#N/A</v>
      </c>
      <c r="AY931" t="e">
        <f t="shared" ca="1" si="381"/>
        <v>#N/A</v>
      </c>
    </row>
    <row r="932" spans="2:51" x14ac:dyDescent="0.2">
      <c r="B932">
        <f xml:space="preserve"> (ROW()-ROW(Bézier_t)) / (ROWS(Bézier_t) - 1)</f>
        <v>0.42236328125</v>
      </c>
      <c r="C932">
        <f t="shared" si="382"/>
        <v>0.41550977565930231</v>
      </c>
      <c r="D932">
        <f t="shared" si="382"/>
        <v>0.56989793568516867</v>
      </c>
      <c r="E932">
        <f t="shared" si="372"/>
        <v>-0.41550977565930231</v>
      </c>
      <c r="G932">
        <f t="shared" si="378"/>
        <v>5.162976010325038E-4</v>
      </c>
      <c r="H932">
        <f t="shared" si="379"/>
        <v>2.1273154430865836E-4</v>
      </c>
      <c r="J932">
        <f t="shared" si="373"/>
        <v>0.45492358149657841</v>
      </c>
      <c r="K932" t="b">
        <f t="shared" ca="1" si="366"/>
        <v>0</v>
      </c>
      <c r="P932">
        <f xml:space="preserve"> 1 + ROW() - ROW(Shading_Count)</f>
        <v>866</v>
      </c>
      <c r="Q932">
        <f t="shared" si="374"/>
        <v>1617</v>
      </c>
      <c r="R932">
        <f t="shared" si="375"/>
        <v>0.18276207447051995</v>
      </c>
      <c r="S932">
        <f t="shared" si="376"/>
        <v>0.76858850006263768</v>
      </c>
      <c r="T932">
        <f t="shared" si="377"/>
        <v>-0.18276207447051995</v>
      </c>
      <c r="AO932">
        <f t="shared" ca="1" si="380"/>
        <v>0.16966581793707589</v>
      </c>
      <c r="AP932">
        <f t="shared" ca="1" si="380"/>
        <v>0.40652633937381233</v>
      </c>
      <c r="AQ932" t="e">
        <f t="shared" ca="1" si="380"/>
        <v>#N/A</v>
      </c>
      <c r="AR932" t="e">
        <f t="shared" ca="1" si="380"/>
        <v>#N/A</v>
      </c>
      <c r="AS932" t="e">
        <f t="shared" ca="1" si="380"/>
        <v>#N/A</v>
      </c>
      <c r="AU932">
        <f t="shared" ca="1" si="381"/>
        <v>0.12572245126834186</v>
      </c>
      <c r="AV932">
        <f t="shared" ca="1" si="381"/>
        <v>0.63217663492377796</v>
      </c>
      <c r="AW932" t="e">
        <f t="shared" ca="1" si="381"/>
        <v>#N/A</v>
      </c>
      <c r="AX932" t="e">
        <f t="shared" ca="1" si="381"/>
        <v>#N/A</v>
      </c>
      <c r="AY932" t="e">
        <f t="shared" ca="1" si="381"/>
        <v>#N/A</v>
      </c>
    </row>
    <row r="933" spans="2:51" x14ac:dyDescent="0.2">
      <c r="B933">
        <f xml:space="preserve"> (ROW()-ROW(Bézier_t)) / (ROWS(Bézier_t) - 1)</f>
        <v>0.4228515625</v>
      </c>
      <c r="C933">
        <f t="shared" si="382"/>
        <v>0.41544187297113244</v>
      </c>
      <c r="D933">
        <f t="shared" si="382"/>
        <v>0.57040936127736397</v>
      </c>
      <c r="E933">
        <f t="shared" si="372"/>
        <v>-0.41544187297113244</v>
      </c>
      <c r="G933">
        <f t="shared" si="378"/>
        <v>5.1591366662747913E-4</v>
      </c>
      <c r="H933">
        <f t="shared" si="379"/>
        <v>2.1248496949324153E-4</v>
      </c>
      <c r="J933">
        <f t="shared" si="373"/>
        <v>0.45507005722058602</v>
      </c>
      <c r="K933" t="b">
        <f t="shared" ca="1" si="366"/>
        <v>0</v>
      </c>
      <c r="P933">
        <f xml:space="preserve"> 1 + ROW() - ROW(Shading_Count)</f>
        <v>867</v>
      </c>
      <c r="Q933">
        <f t="shared" si="374"/>
        <v>434</v>
      </c>
      <c r="R933">
        <f t="shared" si="375"/>
        <v>0.34197739689261658</v>
      </c>
      <c r="S933">
        <f t="shared" si="376"/>
        <v>0.30915517406592047</v>
      </c>
      <c r="T933">
        <f t="shared" si="377"/>
        <v>-0.34197739689261658</v>
      </c>
      <c r="AO933">
        <f t="shared" ca="1" si="380"/>
        <v>0.16993054922133316</v>
      </c>
      <c r="AP933">
        <f t="shared" ca="1" si="380"/>
        <v>0.40627301956639883</v>
      </c>
      <c r="AQ933" t="e">
        <f t="shared" ca="1" si="380"/>
        <v>#N/A</v>
      </c>
      <c r="AR933" t="e">
        <f t="shared" ca="1" si="380"/>
        <v>#N/A</v>
      </c>
      <c r="AS933" t="e">
        <f t="shared" ca="1" si="380"/>
        <v>#N/A</v>
      </c>
      <c r="AU933">
        <f t="shared" ca="1" si="381"/>
        <v>0.12589609605109425</v>
      </c>
      <c r="AV933">
        <f t="shared" ca="1" si="381"/>
        <v>0.63259224116033885</v>
      </c>
      <c r="AW933" t="e">
        <f t="shared" ca="1" si="381"/>
        <v>#N/A</v>
      </c>
      <c r="AX933" t="e">
        <f t="shared" ca="1" si="381"/>
        <v>#N/A</v>
      </c>
      <c r="AY933" t="e">
        <f t="shared" ca="1" si="381"/>
        <v>#N/A</v>
      </c>
    </row>
    <row r="934" spans="2:51" x14ac:dyDescent="0.2">
      <c r="B934">
        <f xml:space="preserve"> (ROW()-ROW(Bézier_t)) / (ROWS(Bézier_t) - 1)</f>
        <v>0.42333984375</v>
      </c>
      <c r="C934">
        <f t="shared" si="382"/>
        <v>0.415373037167592</v>
      </c>
      <c r="D934">
        <f t="shared" si="382"/>
        <v>0.57092027589572247</v>
      </c>
      <c r="E934">
        <f t="shared" si="372"/>
        <v>-0.415373037167592</v>
      </c>
      <c r="G934">
        <f t="shared" si="378"/>
        <v>5.1553090605847786E-4</v>
      </c>
      <c r="H934">
        <f t="shared" si="379"/>
        <v>2.1223774137004079E-4</v>
      </c>
      <c r="J934">
        <f t="shared" si="373"/>
        <v>0.45521601001599338</v>
      </c>
      <c r="K934" t="b">
        <f t="shared" ca="1" si="366"/>
        <v>0</v>
      </c>
      <c r="P934">
        <f xml:space="preserve"> 1 + ROW() - ROW(Shading_Count)</f>
        <v>868</v>
      </c>
      <c r="Q934">
        <f t="shared" si="374"/>
        <v>1616</v>
      </c>
      <c r="R934">
        <f t="shared" si="375"/>
        <v>0.18320610196678891</v>
      </c>
      <c r="S934">
        <f t="shared" si="376"/>
        <v>0.7686260320726569</v>
      </c>
      <c r="T934">
        <f t="shared" si="377"/>
        <v>-0.18320610196678891</v>
      </c>
      <c r="AO934">
        <f t="shared" ca="1" si="380"/>
        <v>0.17019510278868352</v>
      </c>
      <c r="AP934">
        <f t="shared" ca="1" si="380"/>
        <v>0.40601927487020156</v>
      </c>
      <c r="AQ934" t="e">
        <f t="shared" ca="1" si="380"/>
        <v>#N/A</v>
      </c>
      <c r="AR934" t="e">
        <f t="shared" ca="1" si="380"/>
        <v>#N/A</v>
      </c>
      <c r="AS934" t="e">
        <f t="shared" ca="1" si="380"/>
        <v>#N/A</v>
      </c>
      <c r="AU934">
        <f t="shared" ca="1" si="381"/>
        <v>0.12607001147146807</v>
      </c>
      <c r="AV934">
        <f t="shared" ca="1" si="381"/>
        <v>0.63300758812114144</v>
      </c>
      <c r="AW934" t="e">
        <f t="shared" ca="1" si="381"/>
        <v>#N/A</v>
      </c>
      <c r="AX934" t="e">
        <f t="shared" ca="1" si="381"/>
        <v>#N/A</v>
      </c>
      <c r="AY934" t="e">
        <f t="shared" ca="1" si="381"/>
        <v>#N/A</v>
      </c>
    </row>
    <row r="935" spans="2:51" x14ac:dyDescent="0.2">
      <c r="B935">
        <f xml:space="preserve"> (ROW()-ROW(Bézier_t)) / (ROWS(Bézier_t) - 1)</f>
        <v>0.423828125</v>
      </c>
      <c r="C935">
        <f t="shared" si="382"/>
        <v>0.41530326940119278</v>
      </c>
      <c r="D935">
        <f t="shared" si="382"/>
        <v>0.57143067895020494</v>
      </c>
      <c r="E935">
        <f t="shared" si="372"/>
        <v>-0.41530326940119278</v>
      </c>
      <c r="G935">
        <f t="shared" si="378"/>
        <v>5.1514931743463274E-4</v>
      </c>
      <c r="H935">
        <f t="shared" si="379"/>
        <v>2.1198986207946084E-4</v>
      </c>
      <c r="J935">
        <f t="shared" si="373"/>
        <v>0.45536143989799999</v>
      </c>
      <c r="K935" t="b">
        <f t="shared" ca="1" si="366"/>
        <v>0</v>
      </c>
      <c r="P935">
        <f xml:space="preserve"> 1 + ROW() - ROW(Shading_Count)</f>
        <v>869</v>
      </c>
      <c r="Q935">
        <f t="shared" si="374"/>
        <v>435</v>
      </c>
      <c r="R935">
        <f t="shared" si="375"/>
        <v>0.34242039215750997</v>
      </c>
      <c r="S935">
        <f t="shared" si="376"/>
        <v>0.3098321551812756</v>
      </c>
      <c r="T935">
        <f t="shared" si="377"/>
        <v>-0.34242039215750997</v>
      </c>
      <c r="AO935">
        <f t="shared" ca="1" si="380"/>
        <v>0.17045947836245132</v>
      </c>
      <c r="AP935">
        <f t="shared" ca="1" si="380"/>
        <v>0.40576510555059192</v>
      </c>
      <c r="AQ935" t="e">
        <f t="shared" ca="1" si="380"/>
        <v>#N/A</v>
      </c>
      <c r="AR935" t="e">
        <f t="shared" ca="1" si="380"/>
        <v>#N/A</v>
      </c>
      <c r="AS935" t="e">
        <f t="shared" ca="1" si="380"/>
        <v>#N/A</v>
      </c>
      <c r="AU935">
        <f t="shared" ca="1" si="381"/>
        <v>0.12624419734757902</v>
      </c>
      <c r="AV935">
        <f t="shared" ca="1" si="381"/>
        <v>0.63342267537180741</v>
      </c>
      <c r="AW935" t="e">
        <f t="shared" ca="1" si="381"/>
        <v>#N/A</v>
      </c>
      <c r="AX935" t="e">
        <f t="shared" ca="1" si="381"/>
        <v>#N/A</v>
      </c>
      <c r="AY935" t="e">
        <f t="shared" ca="1" si="381"/>
        <v>#N/A</v>
      </c>
    </row>
    <row r="936" spans="2:51" x14ac:dyDescent="0.2">
      <c r="B936">
        <f xml:space="preserve"> (ROW()-ROW(Bézier_t)) / (ROWS(Bézier_t) - 1)</f>
        <v>0.42431640625</v>
      </c>
      <c r="C936">
        <f t="shared" si="382"/>
        <v>0.4152325708244462</v>
      </c>
      <c r="D936">
        <f t="shared" si="382"/>
        <v>0.57194056985077224</v>
      </c>
      <c r="E936">
        <f t="shared" si="372"/>
        <v>-0.4152325708244462</v>
      </c>
      <c r="G936">
        <f t="shared" si="378"/>
        <v>5.1476889886173556E-4</v>
      </c>
      <c r="H936">
        <f t="shared" si="379"/>
        <v>2.1174133376303521E-4</v>
      </c>
      <c r="J936">
        <f t="shared" si="373"/>
        <v>0.45550634688408165</v>
      </c>
      <c r="K936" t="b">
        <f t="shared" ca="1" si="366"/>
        <v>0</v>
      </c>
      <c r="P936">
        <f xml:space="preserve"> 1 + ROW() - ROW(Shading_Count)</f>
        <v>870</v>
      </c>
      <c r="Q936">
        <f t="shared" si="374"/>
        <v>1615</v>
      </c>
      <c r="R936">
        <f t="shared" si="375"/>
        <v>0.18365005957894034</v>
      </c>
      <c r="S936">
        <f t="shared" si="376"/>
        <v>0.7686626111695738</v>
      </c>
      <c r="T936">
        <f t="shared" si="377"/>
        <v>-0.18365005957894034</v>
      </c>
      <c r="AO936">
        <f t="shared" ca="1" si="380"/>
        <v>0.17072367566614718</v>
      </c>
      <c r="AP936">
        <f t="shared" ca="1" si="380"/>
        <v>0.40551051187338549</v>
      </c>
      <c r="AQ936" t="e">
        <f t="shared" ca="1" si="380"/>
        <v>#N/A</v>
      </c>
      <c r="AR936" t="e">
        <f t="shared" ca="1" si="380"/>
        <v>#N/A</v>
      </c>
      <c r="AS936" t="e">
        <f t="shared" ca="1" si="380"/>
        <v>#N/A</v>
      </c>
      <c r="AU936">
        <f t="shared" ca="1" si="381"/>
        <v>0.12641865349725989</v>
      </c>
      <c r="AV936">
        <f t="shared" ca="1" si="381"/>
        <v>0.63383750247822979</v>
      </c>
      <c r="AW936" t="e">
        <f t="shared" ca="1" si="381"/>
        <v>#N/A</v>
      </c>
      <c r="AX936" t="e">
        <f t="shared" ca="1" si="381"/>
        <v>#N/A</v>
      </c>
      <c r="AY936" t="e">
        <f t="shared" ca="1" si="381"/>
        <v>#N/A</v>
      </c>
    </row>
    <row r="937" spans="2:51" x14ac:dyDescent="0.2">
      <c r="B937">
        <f xml:space="preserve"> (ROW()-ROW(Bézier_t)) / (ROWS(Bézier_t) - 1)</f>
        <v>0.4248046875</v>
      </c>
      <c r="C937">
        <f t="shared" si="382"/>
        <v>0.41516094258986419</v>
      </c>
      <c r="D937">
        <f t="shared" si="382"/>
        <v>0.57244994800738547</v>
      </c>
      <c r="E937">
        <f t="shared" si="372"/>
        <v>-0.41516094258986419</v>
      </c>
      <c r="G937">
        <f t="shared" si="378"/>
        <v>5.1438964844174786E-4</v>
      </c>
      <c r="H937">
        <f t="shared" si="379"/>
        <v>2.1149215856328127E-4</v>
      </c>
      <c r="J937">
        <f t="shared" si="373"/>
        <v>0.45565073099397047</v>
      </c>
      <c r="K937" t="b">
        <f t="shared" ca="1" si="366"/>
        <v>0</v>
      </c>
      <c r="P937">
        <f xml:space="preserve"> 1 + ROW() - ROW(Shading_Count)</f>
        <v>871</v>
      </c>
      <c r="Q937">
        <f t="shared" si="374"/>
        <v>436</v>
      </c>
      <c r="R937">
        <f t="shared" si="375"/>
        <v>0.34286195642198442</v>
      </c>
      <c r="S937">
        <f t="shared" si="376"/>
        <v>0.31050888021967321</v>
      </c>
      <c r="T937">
        <f t="shared" si="377"/>
        <v>-0.34286195642198442</v>
      </c>
      <c r="AO937">
        <f t="shared" ref="AO937:AS946" ca="1" si="383" xml:space="preserve"> Bézier_DistanceFromX + COS(INDEX(Bézier_DistanceStationary_Ang,AO$64)+(Bézier_t-0.5)*Circle_AngularWidth ) * INDEX(Bézier_DistanceStationary_Dist,AO$64)</f>
        <v>0.17098769442346795</v>
      </c>
      <c r="AP937">
        <f t="shared" ca="1" si="383"/>
        <v>0.40525549410484168</v>
      </c>
      <c r="AQ937" t="e">
        <f t="shared" ca="1" si="383"/>
        <v>#N/A</v>
      </c>
      <c r="AR937" t="e">
        <f t="shared" ca="1" si="383"/>
        <v>#N/A</v>
      </c>
      <c r="AS937" t="e">
        <f t="shared" ca="1" si="383"/>
        <v>#N/A</v>
      </c>
      <c r="AU937">
        <f t="shared" ref="AU937:AY946" ca="1" si="384" xml:space="preserve"> Bézier_DistanceFromY + SIN(INDEX(Bézier_DistanceStationary_Ang,AU$64)+(Bézier_t-0.5)*Circle_AngularWidth ) * INDEX(Bézier_DistanceStationary_Dist,AU$64)</f>
        <v>0.12659337973806073</v>
      </c>
      <c r="AV937">
        <f t="shared" ca="1" si="384"/>
        <v>0.63425206900657383</v>
      </c>
      <c r="AW937" t="e">
        <f t="shared" ca="1" si="384"/>
        <v>#N/A</v>
      </c>
      <c r="AX937" t="e">
        <f t="shared" ca="1" si="384"/>
        <v>#N/A</v>
      </c>
      <c r="AY937" t="e">
        <f t="shared" ca="1" si="384"/>
        <v>#N/A</v>
      </c>
    </row>
    <row r="938" spans="2:51" x14ac:dyDescent="0.2">
      <c r="B938">
        <f xml:space="preserve"> (ROW()-ROW(Bézier_t)) / (ROWS(Bézier_t) - 1)</f>
        <v>0.42529296875</v>
      </c>
      <c r="C938">
        <f t="shared" si="382"/>
        <v>0.41508838584995833</v>
      </c>
      <c r="D938">
        <f t="shared" si="382"/>
        <v>0.5729588128300056</v>
      </c>
      <c r="E938">
        <f t="shared" si="372"/>
        <v>-0.41508838584995833</v>
      </c>
      <c r="G938">
        <f t="shared" si="378"/>
        <v>5.1401156427262373E-4</v>
      </c>
      <c r="H938">
        <f t="shared" si="379"/>
        <v>2.1124233862350884E-4</v>
      </c>
      <c r="J938">
        <f t="shared" si="373"/>
        <v>0.45579459224963392</v>
      </c>
      <c r="K938" t="b">
        <f t="shared" ca="1" si="366"/>
        <v>0</v>
      </c>
      <c r="P938">
        <f xml:space="preserve"> 1 + ROW() - ROW(Shading_Count)</f>
        <v>872</v>
      </c>
      <c r="Q938">
        <f t="shared" si="374"/>
        <v>1614</v>
      </c>
      <c r="R938">
        <f t="shared" si="375"/>
        <v>0.18409394615446217</v>
      </c>
      <c r="S938">
        <f t="shared" si="376"/>
        <v>0.76869823794342729</v>
      </c>
      <c r="T938">
        <f t="shared" si="377"/>
        <v>-0.18409394615446217</v>
      </c>
      <c r="AO938">
        <f t="shared" ca="1" si="383"/>
        <v>0.17125153435829735</v>
      </c>
      <c r="AP938">
        <f t="shared" ca="1" si="383"/>
        <v>0.40500005251166332</v>
      </c>
      <c r="AQ938" t="e">
        <f t="shared" ca="1" si="383"/>
        <v>#N/A</v>
      </c>
      <c r="AR938" t="e">
        <f t="shared" ca="1" si="383"/>
        <v>#N/A</v>
      </c>
      <c r="AS938" t="e">
        <f t="shared" ca="1" si="383"/>
        <v>#N/A</v>
      </c>
      <c r="AU938">
        <f t="shared" ca="1" si="384"/>
        <v>0.12676837588724932</v>
      </c>
      <c r="AV938">
        <f t="shared" ca="1" si="384"/>
        <v>0.63466637452327701</v>
      </c>
      <c r="AW938" t="e">
        <f t="shared" ca="1" si="384"/>
        <v>#N/A</v>
      </c>
      <c r="AX938" t="e">
        <f t="shared" ca="1" si="384"/>
        <v>#N/A</v>
      </c>
      <c r="AY938" t="e">
        <f t="shared" ca="1" si="384"/>
        <v>#N/A</v>
      </c>
    </row>
    <row r="939" spans="2:51" x14ac:dyDescent="0.2">
      <c r="B939">
        <f xml:space="preserve"> (ROW()-ROW(Bézier_t)) / (ROWS(Bézier_t) - 1)</f>
        <v>0.42578125</v>
      </c>
      <c r="C939">
        <f t="shared" si="382"/>
        <v>0.41501490175724032</v>
      </c>
      <c r="D939">
        <f t="shared" si="382"/>
        <v>0.5734671637285933</v>
      </c>
      <c r="E939">
        <f t="shared" si="372"/>
        <v>-0.41501490175724032</v>
      </c>
      <c r="G939">
        <f t="shared" si="378"/>
        <v>5.1363464444827557E-4</v>
      </c>
      <c r="H939">
        <f t="shared" si="379"/>
        <v>2.1099187608785962E-4</v>
      </c>
      <c r="J939">
        <f t="shared" si="373"/>
        <v>0.45593793067525507</v>
      </c>
      <c r="K939" t="b">
        <f t="shared" ca="1" si="366"/>
        <v>0</v>
      </c>
      <c r="P939">
        <f xml:space="preserve"> 1 + ROW() - ROW(Shading_Count)</f>
        <v>873</v>
      </c>
      <c r="Q939">
        <f t="shared" si="374"/>
        <v>437</v>
      </c>
      <c r="R939">
        <f t="shared" si="375"/>
        <v>0.34330209083855162</v>
      </c>
      <c r="S939">
        <f t="shared" si="376"/>
        <v>0.31118534859107416</v>
      </c>
      <c r="T939">
        <f t="shared" si="377"/>
        <v>-0.34330209083855162</v>
      </c>
      <c r="AO939">
        <f t="shared" ca="1" si="383"/>
        <v>0.17151519519470612</v>
      </c>
      <c r="AP939">
        <f t="shared" ca="1" si="383"/>
        <v>0.4047441873609966</v>
      </c>
      <c r="AQ939" t="e">
        <f t="shared" ca="1" si="383"/>
        <v>#N/A</v>
      </c>
      <c r="AR939" t="e">
        <f t="shared" ca="1" si="383"/>
        <v>#N/A</v>
      </c>
      <c r="AS939" t="e">
        <f t="shared" ca="1" si="383"/>
        <v>#N/A</v>
      </c>
      <c r="AU939">
        <f t="shared" ca="1" si="384"/>
        <v>0.12694364176181094</v>
      </c>
      <c r="AV939">
        <f t="shared" ca="1" si="384"/>
        <v>0.63508041859505027</v>
      </c>
      <c r="AW939" t="e">
        <f t="shared" ca="1" si="384"/>
        <v>#N/A</v>
      </c>
      <c r="AX939" t="e">
        <f t="shared" ca="1" si="384"/>
        <v>#N/A</v>
      </c>
      <c r="AY939" t="e">
        <f t="shared" ca="1" si="384"/>
        <v>#N/A</v>
      </c>
    </row>
    <row r="940" spans="2:51" x14ac:dyDescent="0.2">
      <c r="B940">
        <f xml:space="preserve"> (ROW()-ROW(Bézier_t)) / (ROWS(Bézier_t) - 1)</f>
        <v>0.42626953125</v>
      </c>
      <c r="C940">
        <f t="shared" si="382"/>
        <v>0.41494049146422196</v>
      </c>
      <c r="D940">
        <f t="shared" si="382"/>
        <v>0.57397500011310987</v>
      </c>
      <c r="E940">
        <f t="shared" si="372"/>
        <v>-0.41494049146422196</v>
      </c>
      <c r="G940">
        <f t="shared" si="378"/>
        <v>5.1325888705987179E-4</v>
      </c>
      <c r="H940">
        <f t="shared" si="379"/>
        <v>2.1074077310180738E-4</v>
      </c>
      <c r="J940">
        <f t="shared" si="373"/>
        <v>0.45608074629721285</v>
      </c>
      <c r="K940" t="b">
        <f t="shared" ca="1" si="366"/>
        <v>0</v>
      </c>
      <c r="P940">
        <f xml:space="preserve"> 1 + ROW() - ROW(Shading_Count)</f>
        <v>874</v>
      </c>
      <c r="Q940">
        <f t="shared" si="374"/>
        <v>1613</v>
      </c>
      <c r="R940">
        <f t="shared" si="375"/>
        <v>0.18453776054084309</v>
      </c>
      <c r="S940">
        <f t="shared" si="376"/>
        <v>0.76873291298425683</v>
      </c>
      <c r="T940">
        <f t="shared" si="377"/>
        <v>-0.18453776054084309</v>
      </c>
      <c r="AO940">
        <f t="shared" ca="1" si="383"/>
        <v>0.17177867665695223</v>
      </c>
      <c r="AP940">
        <f t="shared" ca="1" si="383"/>
        <v>0.40448789892043063</v>
      </c>
      <c r="AQ940" t="e">
        <f t="shared" ca="1" si="383"/>
        <v>#N/A</v>
      </c>
      <c r="AR940" t="e">
        <f t="shared" ca="1" si="383"/>
        <v>#N/A</v>
      </c>
      <c r="AS940" t="e">
        <f t="shared" ca="1" si="383"/>
        <v>#N/A</v>
      </c>
      <c r="AU940">
        <f t="shared" ca="1" si="384"/>
        <v>0.12711917717844895</v>
      </c>
      <c r="AV940">
        <f t="shared" ca="1" si="384"/>
        <v>0.63549420078887753</v>
      </c>
      <c r="AW940" t="e">
        <f t="shared" ca="1" si="384"/>
        <v>#N/A</v>
      </c>
      <c r="AX940" t="e">
        <f t="shared" ca="1" si="384"/>
        <v>#N/A</v>
      </c>
      <c r="AY940" t="e">
        <f t="shared" ca="1" si="384"/>
        <v>#N/A</v>
      </c>
    </row>
    <row r="941" spans="2:51" x14ac:dyDescent="0.2">
      <c r="B941">
        <f xml:space="preserve"> (ROW()-ROW(Bézier_t)) / (ROWS(Bézier_t) - 1)</f>
        <v>0.4267578125</v>
      </c>
      <c r="C941">
        <f t="shared" si="382"/>
        <v>0.41486515612341468</v>
      </c>
      <c r="D941">
        <f t="shared" si="382"/>
        <v>0.57448232139351585</v>
      </c>
      <c r="E941">
        <f t="shared" si="372"/>
        <v>-0.41486515612341468</v>
      </c>
      <c r="G941">
        <f t="shared" si="378"/>
        <v>5.1288429019352255E-4</v>
      </c>
      <c r="H941">
        <f t="shared" si="379"/>
        <v>2.1048903181113712E-4</v>
      </c>
      <c r="J941">
        <f t="shared" si="373"/>
        <v>0.45622303914406098</v>
      </c>
      <c r="K941" t="b">
        <f t="shared" ca="1" si="366"/>
        <v>0</v>
      </c>
      <c r="P941">
        <f xml:space="preserve"> 1 + ROW() - ROW(Shading_Count)</f>
        <v>875</v>
      </c>
      <c r="Q941">
        <f t="shared" si="374"/>
        <v>438</v>
      </c>
      <c r="R941">
        <f t="shared" si="375"/>
        <v>0.34374079655972312</v>
      </c>
      <c r="S941">
        <f t="shared" si="376"/>
        <v>0.3118615597054395</v>
      </c>
      <c r="T941">
        <f t="shared" si="377"/>
        <v>-0.34374079655972312</v>
      </c>
      <c r="AO941">
        <f t="shared" ca="1" si="383"/>
        <v>0.17204197846948127</v>
      </c>
      <c r="AP941">
        <f t="shared" ca="1" si="383"/>
        <v>0.40423118745799724</v>
      </c>
      <c r="AQ941" t="e">
        <f t="shared" ca="1" si="383"/>
        <v>#N/A</v>
      </c>
      <c r="AR941" t="e">
        <f t="shared" ca="1" si="383"/>
        <v>#N/A</v>
      </c>
      <c r="AS941" t="e">
        <f t="shared" ca="1" si="383"/>
        <v>#N/A</v>
      </c>
      <c r="AU941">
        <f t="shared" ca="1" si="384"/>
        <v>0.12729498195358468</v>
      </c>
      <c r="AV941">
        <f t="shared" ca="1" si="384"/>
        <v>0.63590772067201684</v>
      </c>
      <c r="AW941" t="e">
        <f t="shared" ca="1" si="384"/>
        <v>#N/A</v>
      </c>
      <c r="AX941" t="e">
        <f t="shared" ca="1" si="384"/>
        <v>#N/A</v>
      </c>
      <c r="AY941" t="e">
        <f t="shared" ca="1" si="384"/>
        <v>#N/A</v>
      </c>
    </row>
    <row r="942" spans="2:51" x14ac:dyDescent="0.2">
      <c r="B942">
        <f xml:space="preserve"> (ROW()-ROW(Bézier_t)) / (ROWS(Bézier_t) - 1)</f>
        <v>0.42724609375</v>
      </c>
      <c r="C942">
        <f t="shared" si="382"/>
        <v>0.41478889688733039</v>
      </c>
      <c r="D942">
        <f t="shared" si="382"/>
        <v>0.57498912697977234</v>
      </c>
      <c r="E942">
        <f t="shared" si="372"/>
        <v>-0.41478889688733039</v>
      </c>
      <c r="G942">
        <f t="shared" si="378"/>
        <v>5.1251085193285443E-4</v>
      </c>
      <c r="H942">
        <f t="shared" si="379"/>
        <v>2.1023665436309053E-4</v>
      </c>
      <c r="J942">
        <f t="shared" si="373"/>
        <v>0.45636480924650996</v>
      </c>
      <c r="K942" t="b">
        <f t="shared" ca="1" si="366"/>
        <v>0</v>
      </c>
      <c r="P942">
        <f xml:space="preserve"> 1 + ROW() - ROW(Shading_Count)</f>
        <v>876</v>
      </c>
      <c r="Q942">
        <f t="shared" si="374"/>
        <v>1612</v>
      </c>
      <c r="R942">
        <f t="shared" si="375"/>
        <v>0.18498150158557103</v>
      </c>
      <c r="S942">
        <f t="shared" si="376"/>
        <v>0.76876663688210123</v>
      </c>
      <c r="T942">
        <f t="shared" si="377"/>
        <v>-0.18498150158557103</v>
      </c>
      <c r="AO942">
        <f t="shared" ca="1" si="383"/>
        <v>0.17230510035692673</v>
      </c>
      <c r="AP942">
        <f t="shared" ca="1" si="383"/>
        <v>0.40397405324217051</v>
      </c>
      <c r="AQ942" t="e">
        <f t="shared" ca="1" si="383"/>
        <v>#N/A</v>
      </c>
      <c r="AR942" t="e">
        <f t="shared" ca="1" si="383"/>
        <v>#N/A</v>
      </c>
      <c r="AS942" t="e">
        <f t="shared" ca="1" si="383"/>
        <v>#N/A</v>
      </c>
      <c r="AU942">
        <f t="shared" ca="1" si="384"/>
        <v>0.12747105590335794</v>
      </c>
      <c r="AV942">
        <f t="shared" ca="1" si="384"/>
        <v>0.63632097781200048</v>
      </c>
      <c r="AW942" t="e">
        <f t="shared" ca="1" si="384"/>
        <v>#N/A</v>
      </c>
      <c r="AX942" t="e">
        <f t="shared" ca="1" si="384"/>
        <v>#N/A</v>
      </c>
      <c r="AY942" t="e">
        <f t="shared" ca="1" si="384"/>
        <v>#N/A</v>
      </c>
    </row>
    <row r="943" spans="2:51" x14ac:dyDescent="0.2">
      <c r="B943">
        <f xml:space="preserve"> (ROW()-ROW(Bézier_t)) / (ROWS(Bézier_t) - 1)</f>
        <v>0.427734375</v>
      </c>
      <c r="C943">
        <f t="shared" si="382"/>
        <v>0.41471171490848069</v>
      </c>
      <c r="D943">
        <f t="shared" si="382"/>
        <v>0.5754954162818402</v>
      </c>
      <c r="E943">
        <f t="shared" si="372"/>
        <v>-0.41471171490848069</v>
      </c>
      <c r="G943">
        <f t="shared" si="378"/>
        <v>5.1213857035720426E-4</v>
      </c>
      <c r="H943">
        <f t="shared" si="379"/>
        <v>2.0998364290548361E-4</v>
      </c>
      <c r="J943">
        <f t="shared" si="373"/>
        <v>0.4565060566374059</v>
      </c>
      <c r="K943" t="b">
        <f t="shared" ca="1" si="366"/>
        <v>0</v>
      </c>
      <c r="P943">
        <f xml:space="preserve"> 1 + ROW() - ROW(Shading_Count)</f>
        <v>877</v>
      </c>
      <c r="Q943">
        <f t="shared" si="374"/>
        <v>439</v>
      </c>
      <c r="R943">
        <f t="shared" si="375"/>
        <v>0.34417807473801082</v>
      </c>
      <c r="S943">
        <f t="shared" si="376"/>
        <v>0.31253751297273002</v>
      </c>
      <c r="T943">
        <f t="shared" si="377"/>
        <v>-0.34417807473801082</v>
      </c>
      <c r="AO943">
        <f t="shared" ca="1" si="383"/>
        <v>0.17256804204411028</v>
      </c>
      <c r="AP943">
        <f t="shared" ca="1" si="383"/>
        <v>0.40371649654186675</v>
      </c>
      <c r="AQ943" t="e">
        <f t="shared" ca="1" si="383"/>
        <v>#N/A</v>
      </c>
      <c r="AR943" t="e">
        <f t="shared" ca="1" si="383"/>
        <v>#N/A</v>
      </c>
      <c r="AS943" t="e">
        <f t="shared" ca="1" si="383"/>
        <v>#N/A</v>
      </c>
      <c r="AU943">
        <f t="shared" ca="1" si="384"/>
        <v>0.12764739884362686</v>
      </c>
      <c r="AV943">
        <f t="shared" ca="1" si="384"/>
        <v>0.63673397177663538</v>
      </c>
      <c r="AW943" t="e">
        <f t="shared" ca="1" si="384"/>
        <v>#N/A</v>
      </c>
      <c r="AX943" t="e">
        <f t="shared" ca="1" si="384"/>
        <v>#N/A</v>
      </c>
      <c r="AY943" t="e">
        <f t="shared" ca="1" si="384"/>
        <v>#N/A</v>
      </c>
    </row>
    <row r="944" spans="2:51" x14ac:dyDescent="0.2">
      <c r="B944">
        <f xml:space="preserve"> (ROW()-ROW(Bézier_t)) / (ROWS(Bézier_t) - 1)</f>
        <v>0.42822265625</v>
      </c>
      <c r="C944">
        <f t="shared" si="382"/>
        <v>0.41463361133937726</v>
      </c>
      <c r="D944">
        <f t="shared" si="382"/>
        <v>0.57600118870968053</v>
      </c>
      <c r="E944">
        <f t="shared" si="372"/>
        <v>-0.41463361133937726</v>
      </c>
      <c r="G944">
        <f t="shared" si="378"/>
        <v>5.1176744354266993E-4</v>
      </c>
      <c r="H944">
        <f t="shared" si="379"/>
        <v>2.0972999958720657E-4</v>
      </c>
      <c r="J944">
        <f t="shared" si="373"/>
        <v>0.45664678135171155</v>
      </c>
      <c r="K944" t="b">
        <f t="shared" ca="1" si="366"/>
        <v>0</v>
      </c>
      <c r="P944">
        <f xml:space="preserve"> 1 + ROW() - ROW(Shading_Count)</f>
        <v>878</v>
      </c>
      <c r="Q944">
        <f t="shared" si="374"/>
        <v>1611</v>
      </c>
      <c r="R944">
        <f t="shared" si="375"/>
        <v>0.18542516813613466</v>
      </c>
      <c r="S944">
        <f t="shared" si="376"/>
        <v>0.76879941022699938</v>
      </c>
      <c r="T944">
        <f t="shared" si="377"/>
        <v>-0.18542516813613466</v>
      </c>
      <c r="AO944">
        <f t="shared" ca="1" si="383"/>
        <v>0.17283080325604197</v>
      </c>
      <c r="AP944">
        <f t="shared" ca="1" si="383"/>
        <v>0.40345851762644425</v>
      </c>
      <c r="AQ944" t="e">
        <f t="shared" ca="1" si="383"/>
        <v>#N/A</v>
      </c>
      <c r="AR944" t="e">
        <f t="shared" ca="1" si="383"/>
        <v>#N/A</v>
      </c>
      <c r="AS944" t="e">
        <f t="shared" ca="1" si="383"/>
        <v>#N/A</v>
      </c>
      <c r="AU944">
        <f t="shared" ca="1" si="384"/>
        <v>0.12782401058996828</v>
      </c>
      <c r="AV944">
        <f t="shared" ca="1" si="384"/>
        <v>0.63714670213400415</v>
      </c>
      <c r="AW944" t="e">
        <f t="shared" ca="1" si="384"/>
        <v>#N/A</v>
      </c>
      <c r="AX944" t="e">
        <f t="shared" ca="1" si="384"/>
        <v>#N/A</v>
      </c>
      <c r="AY944" t="e">
        <f t="shared" ca="1" si="384"/>
        <v>#N/A</v>
      </c>
    </row>
    <row r="945" spans="2:51" x14ac:dyDescent="0.2">
      <c r="B945">
        <f xml:space="preserve"> (ROW()-ROW(Bézier_t)) / (ROWS(Bézier_t) - 1)</f>
        <v>0.4287109375</v>
      </c>
      <c r="C945">
        <f t="shared" si="382"/>
        <v>0.41455458733253192</v>
      </c>
      <c r="D945">
        <f t="shared" si="382"/>
        <v>0.57650644367325421</v>
      </c>
      <c r="E945">
        <f t="shared" si="372"/>
        <v>-0.41455458733253192</v>
      </c>
      <c r="G945">
        <f t="shared" si="378"/>
        <v>5.1139746956132756E-4</v>
      </c>
      <c r="H945">
        <f t="shared" si="379"/>
        <v>2.0947572655784867E-4</v>
      </c>
      <c r="J945">
        <f t="shared" si="373"/>
        <v>0.45678698342648699</v>
      </c>
      <c r="K945" t="b">
        <f t="shared" ca="1" si="366"/>
        <v>0</v>
      </c>
      <c r="P945">
        <f xml:space="preserve"> 1 + ROW() - ROW(Shading_Count)</f>
        <v>879</v>
      </c>
      <c r="Q945">
        <f t="shared" si="374"/>
        <v>440</v>
      </c>
      <c r="R945">
        <f t="shared" si="375"/>
        <v>0.34461392652592626</v>
      </c>
      <c r="S945">
        <f t="shared" si="376"/>
        <v>0.31321320780290673</v>
      </c>
      <c r="T945">
        <f t="shared" si="377"/>
        <v>-0.34461392652592626</v>
      </c>
      <c r="AO945">
        <f t="shared" ca="1" si="383"/>
        <v>0.17309338371792077</v>
      </c>
      <c r="AP945">
        <f t="shared" ca="1" si="383"/>
        <v>0.40320011676570267</v>
      </c>
      <c r="AQ945" t="e">
        <f t="shared" ca="1" si="383"/>
        <v>#N/A</v>
      </c>
      <c r="AR945" t="e">
        <f t="shared" ca="1" si="383"/>
        <v>#N/A</v>
      </c>
      <c r="AS945" t="e">
        <f t="shared" ca="1" si="383"/>
        <v>#N/A</v>
      </c>
      <c r="AU945">
        <f t="shared" ca="1" si="384"/>
        <v>0.12800089095767808</v>
      </c>
      <c r="AV945">
        <f t="shared" ca="1" si="384"/>
        <v>0.63755916845246441</v>
      </c>
      <c r="AW945" t="e">
        <f t="shared" ca="1" si="384"/>
        <v>#N/A</v>
      </c>
      <c r="AX945" t="e">
        <f t="shared" ca="1" si="384"/>
        <v>#N/A</v>
      </c>
      <c r="AY945" t="e">
        <f t="shared" ca="1" si="384"/>
        <v>#N/A</v>
      </c>
    </row>
    <row r="946" spans="2:51" x14ac:dyDescent="0.2">
      <c r="B946">
        <f xml:space="preserve"> (ROW()-ROW(Bézier_t)) / (ROWS(Bézier_t) - 1)</f>
        <v>0.42919921875</v>
      </c>
      <c r="C946">
        <f t="shared" si="382"/>
        <v>0.41447464404045609</v>
      </c>
      <c r="D946">
        <f t="shared" si="382"/>
        <v>0.57701118058252199</v>
      </c>
      <c r="E946">
        <f t="shared" si="372"/>
        <v>-0.41447464404045609</v>
      </c>
      <c r="G946">
        <f t="shared" si="378"/>
        <v>5.1102864648188871E-4</v>
      </c>
      <c r="H946">
        <f t="shared" si="379"/>
        <v>2.0922082596792172E-4</v>
      </c>
      <c r="J946">
        <f t="shared" si="373"/>
        <v>0.45692666290086953</v>
      </c>
      <c r="K946" t="b">
        <f t="shared" ca="1" si="366"/>
        <v>0</v>
      </c>
      <c r="P946">
        <f xml:space="preserve"> 1 + ROW() - ROW(Shading_Count)</f>
        <v>880</v>
      </c>
      <c r="Q946">
        <f t="shared" si="374"/>
        <v>1610</v>
      </c>
      <c r="R946">
        <f t="shared" si="375"/>
        <v>0.18586875904002234</v>
      </c>
      <c r="S946">
        <f t="shared" si="376"/>
        <v>0.76883123360899075</v>
      </c>
      <c r="T946">
        <f t="shared" si="377"/>
        <v>-0.18586875904002234</v>
      </c>
      <c r="AO946">
        <f t="shared" ca="1" si="383"/>
        <v>0.17335578315513447</v>
      </c>
      <c r="AP946">
        <f t="shared" ca="1" si="383"/>
        <v>0.40294129422988295</v>
      </c>
      <c r="AQ946" t="e">
        <f t="shared" ca="1" si="383"/>
        <v>#N/A</v>
      </c>
      <c r="AR946" t="e">
        <f t="shared" ca="1" si="383"/>
        <v>#N/A</v>
      </c>
      <c r="AS946" t="e">
        <f t="shared" ca="1" si="383"/>
        <v>#N/A</v>
      </c>
      <c r="AU946">
        <f t="shared" ca="1" si="384"/>
        <v>0.128178039761771</v>
      </c>
      <c r="AV946">
        <f t="shared" ca="1" si="384"/>
        <v>0.63797137030065065</v>
      </c>
      <c r="AW946" t="e">
        <f t="shared" ca="1" si="384"/>
        <v>#N/A</v>
      </c>
      <c r="AX946" t="e">
        <f t="shared" ca="1" si="384"/>
        <v>#N/A</v>
      </c>
      <c r="AY946" t="e">
        <f t="shared" ca="1" si="384"/>
        <v>#N/A</v>
      </c>
    </row>
    <row r="947" spans="2:51" x14ac:dyDescent="0.2">
      <c r="B947">
        <f xml:space="preserve"> (ROW()-ROW(Bézier_t)) / (ROWS(Bézier_t) - 1)</f>
        <v>0.4296875</v>
      </c>
      <c r="C947">
        <f t="shared" si="382"/>
        <v>0.41439378261566168</v>
      </c>
      <c r="D947">
        <f t="shared" si="382"/>
        <v>0.57751539884744485</v>
      </c>
      <c r="E947">
        <f t="shared" si="372"/>
        <v>-0.41439378261566168</v>
      </c>
      <c r="G947">
        <f t="shared" si="378"/>
        <v>5.1066097236973521E-4</v>
      </c>
      <c r="H947">
        <f t="shared" si="379"/>
        <v>2.0896529996894514E-4</v>
      </c>
      <c r="J947">
        <f t="shared" si="373"/>
        <v>0.45706581981605554</v>
      </c>
      <c r="K947" t="b">
        <f t="shared" ca="1" si="366"/>
        <v>0</v>
      </c>
      <c r="P947">
        <f xml:space="preserve"> 1 + ROW() - ROW(Shading_Count)</f>
        <v>881</v>
      </c>
      <c r="Q947">
        <f t="shared" si="374"/>
        <v>441</v>
      </c>
      <c r="R947">
        <f t="shared" si="375"/>
        <v>0.3450483530759812</v>
      </c>
      <c r="S947">
        <f t="shared" si="376"/>
        <v>0.31388864360593061</v>
      </c>
      <c r="T947">
        <f t="shared" si="377"/>
        <v>-0.3450483530759812</v>
      </c>
      <c r="AO947">
        <f t="shared" ref="AO947:AS956" ca="1" si="385" xml:space="preserve"> Bézier_DistanceFromX + COS(INDEX(Bézier_DistanceStationary_Ang,AO$64)+(Bézier_t-0.5)*Circle_AngularWidth ) * INDEX(Bézier_DistanceStationary_Dist,AO$64)</f>
        <v>0.1736180012932603</v>
      </c>
      <c r="AP947">
        <f t="shared" ca="1" si="385"/>
        <v>0.40268205028966719</v>
      </c>
      <c r="AQ947" t="e">
        <f t="shared" ca="1" si="385"/>
        <v>#N/A</v>
      </c>
      <c r="AR947" t="e">
        <f t="shared" ca="1" si="385"/>
        <v>#N/A</v>
      </c>
      <c r="AS947" t="e">
        <f t="shared" ca="1" si="385"/>
        <v>#N/A</v>
      </c>
      <c r="AU947">
        <f t="shared" ref="AU947:AY956" ca="1" si="386" xml:space="preserve"> Bézier_DistanceFromY + SIN(INDEX(Bézier_DistanceStationary_Ang,AU$64)+(Bézier_t-0.5)*Circle_AngularWidth ) * INDEX(Bézier_DistanceStationary_Dist,AU$64)</f>
        <v>0.12835545681698113</v>
      </c>
      <c r="AV947">
        <f t="shared" ca="1" si="386"/>
        <v>0.63838330724747339</v>
      </c>
      <c r="AW947" t="e">
        <f t="shared" ca="1" si="386"/>
        <v>#N/A</v>
      </c>
      <c r="AX947" t="e">
        <f t="shared" ca="1" si="386"/>
        <v>#N/A</v>
      </c>
      <c r="AY947" t="e">
        <f t="shared" ca="1" si="386"/>
        <v>#N/A</v>
      </c>
    </row>
    <row r="948" spans="2:51" x14ac:dyDescent="0.2">
      <c r="B948">
        <f xml:space="preserve"> (ROW()-ROW(Bézier_t)) / (ROWS(Bézier_t) - 1)</f>
        <v>0.43017578125</v>
      </c>
      <c r="C948">
        <f t="shared" si="382"/>
        <v>0.41431200421066028</v>
      </c>
      <c r="D948">
        <f t="shared" si="382"/>
        <v>0.578019097877984</v>
      </c>
      <c r="E948">
        <f t="shared" si="372"/>
        <v>-0.41431200421066028</v>
      </c>
      <c r="G948">
        <f t="shared" si="378"/>
        <v>5.1029444528688842E-4</v>
      </c>
      <c r="H948">
        <f t="shared" si="379"/>
        <v>2.0870915071330128E-4</v>
      </c>
      <c r="J948">
        <f t="shared" si="373"/>
        <v>0.45720445421528033</v>
      </c>
      <c r="K948" t="b">
        <f t="shared" ca="1" si="366"/>
        <v>0</v>
      </c>
      <c r="P948">
        <f xml:space="preserve"> 1 + ROW() - ROW(Shading_Count)</f>
        <v>882</v>
      </c>
      <c r="Q948">
        <f t="shared" si="374"/>
        <v>1609</v>
      </c>
      <c r="R948">
        <f t="shared" si="375"/>
        <v>0.18631227314472198</v>
      </c>
      <c r="S948">
        <f t="shared" si="376"/>
        <v>0.76886210761811424</v>
      </c>
      <c r="T948">
        <f t="shared" si="377"/>
        <v>-0.18631227314472198</v>
      </c>
      <c r="AO948">
        <f t="shared" ca="1" si="385"/>
        <v>0.17388003785806502</v>
      </c>
      <c r="AP948">
        <f t="shared" ca="1" si="385"/>
        <v>0.40242238521617801</v>
      </c>
      <c r="AQ948" t="e">
        <f t="shared" ca="1" si="385"/>
        <v>#N/A</v>
      </c>
      <c r="AR948" t="e">
        <f t="shared" ca="1" si="385"/>
        <v>#N/A</v>
      </c>
      <c r="AS948" t="e">
        <f t="shared" ca="1" si="385"/>
        <v>#N/A</v>
      </c>
      <c r="AU948">
        <f t="shared" ca="1" si="386"/>
        <v>0.12853314193776205</v>
      </c>
      <c r="AV948">
        <f t="shared" ca="1" si="386"/>
        <v>0.63879497886212055</v>
      </c>
      <c r="AW948" t="e">
        <f t="shared" ca="1" si="386"/>
        <v>#N/A</v>
      </c>
      <c r="AX948" t="e">
        <f t="shared" ca="1" si="386"/>
        <v>#N/A</v>
      </c>
      <c r="AY948" t="e">
        <f t="shared" ca="1" si="386"/>
        <v>#N/A</v>
      </c>
    </row>
    <row r="949" spans="2:51" x14ac:dyDescent="0.2">
      <c r="B949">
        <f xml:space="preserve"> (ROW()-ROW(Bézier_t)) / (ROWS(Bézier_t) - 1)</f>
        <v>0.4306640625</v>
      </c>
      <c r="C949">
        <f t="shared" si="382"/>
        <v>0.41422930997796359</v>
      </c>
      <c r="D949">
        <f t="shared" si="382"/>
        <v>0.57852227708409998</v>
      </c>
      <c r="E949">
        <f t="shared" si="372"/>
        <v>-0.41422930997796359</v>
      </c>
      <c r="G949">
        <f t="shared" si="378"/>
        <v>5.0992906329096405E-4</v>
      </c>
      <c r="H949">
        <f t="shared" si="379"/>
        <v>2.0845238035386039E-4</v>
      </c>
      <c r="J949">
        <f t="shared" si="373"/>
        <v>0.4573425661437997</v>
      </c>
      <c r="K949" t="b">
        <f t="shared" ca="1" si="366"/>
        <v>0</v>
      </c>
      <c r="P949">
        <f xml:space="preserve"> 1 + ROW() - ROW(Shading_Count)</f>
        <v>883</v>
      </c>
      <c r="Q949">
        <f t="shared" si="374"/>
        <v>442</v>
      </c>
      <c r="R949">
        <f t="shared" si="375"/>
        <v>0.34548135554068732</v>
      </c>
      <c r="S949">
        <f t="shared" si="376"/>
        <v>0.31456381979176246</v>
      </c>
      <c r="T949">
        <f t="shared" si="377"/>
        <v>-0.34548135554068732</v>
      </c>
      <c r="AO949">
        <f t="shared" ca="1" si="385"/>
        <v>0.17414189257550544</v>
      </c>
      <c r="AP949">
        <f t="shared" ca="1" si="385"/>
        <v>0.40216229928097857</v>
      </c>
      <c r="AQ949" t="e">
        <f t="shared" ca="1" si="385"/>
        <v>#N/A</v>
      </c>
      <c r="AR949" t="e">
        <f t="shared" ca="1" si="385"/>
        <v>#N/A</v>
      </c>
      <c r="AS949" t="e">
        <f t="shared" ca="1" si="385"/>
        <v>#N/A</v>
      </c>
      <c r="AU949">
        <f t="shared" ca="1" si="386"/>
        <v>0.12871109493828697</v>
      </c>
      <c r="AV949">
        <f t="shared" ca="1" si="386"/>
        <v>0.63920638471405711</v>
      </c>
      <c r="AW949" t="e">
        <f t="shared" ca="1" si="386"/>
        <v>#N/A</v>
      </c>
      <c r="AX949" t="e">
        <f t="shared" ca="1" si="386"/>
        <v>#N/A</v>
      </c>
      <c r="AY949" t="e">
        <f t="shared" ca="1" si="386"/>
        <v>#N/A</v>
      </c>
    </row>
    <row r="950" spans="2:51" x14ac:dyDescent="0.2">
      <c r="B950">
        <f xml:space="preserve"> (ROW()-ROW(Bézier_t)) / (ROWS(Bézier_t) - 1)</f>
        <v>0.43115234375</v>
      </c>
      <c r="C950">
        <f t="shared" si="382"/>
        <v>0.41414570107008342</v>
      </c>
      <c r="D950">
        <f t="shared" si="382"/>
        <v>0.57902493587575399</v>
      </c>
      <c r="E950">
        <f t="shared" si="372"/>
        <v>-0.41414570107008342</v>
      </c>
      <c r="G950">
        <f t="shared" si="378"/>
        <v>5.0956482443746437E-4</v>
      </c>
      <c r="H950">
        <f t="shared" si="379"/>
        <v>2.0819499104489394E-4</v>
      </c>
      <c r="J950">
        <f t="shared" si="373"/>
        <v>0.45748015564887101</v>
      </c>
      <c r="K950" t="b">
        <f t="shared" ca="1" si="366"/>
        <v>0</v>
      </c>
      <c r="P950">
        <f xml:space="preserve"> 1 + ROW() - ROW(Shading_Count)</f>
        <v>884</v>
      </c>
      <c r="Q950">
        <f t="shared" si="374"/>
        <v>1608</v>
      </c>
      <c r="R950">
        <f t="shared" si="375"/>
        <v>0.18675570929772228</v>
      </c>
      <c r="S950">
        <f t="shared" si="376"/>
        <v>0.76889203284440888</v>
      </c>
      <c r="T950">
        <f t="shared" si="377"/>
        <v>-0.18675570929772228</v>
      </c>
      <c r="AO950">
        <f t="shared" ca="1" si="385"/>
        <v>0.17440356517172842</v>
      </c>
      <c r="AP950">
        <f t="shared" ca="1" si="385"/>
        <v>0.40190179275607218</v>
      </c>
      <c r="AQ950" t="e">
        <f t="shared" ca="1" si="385"/>
        <v>#N/A</v>
      </c>
      <c r="AR950" t="e">
        <f t="shared" ca="1" si="385"/>
        <v>#N/A</v>
      </c>
      <c r="AS950" t="e">
        <f t="shared" ca="1" si="385"/>
        <v>#N/A</v>
      </c>
      <c r="AU950">
        <f t="shared" ca="1" si="386"/>
        <v>0.12888931563244893</v>
      </c>
      <c r="AV950">
        <f t="shared" ca="1" si="386"/>
        <v>0.63961752437302655</v>
      </c>
      <c r="AW950" t="e">
        <f t="shared" ca="1" si="386"/>
        <v>#N/A</v>
      </c>
      <c r="AX950" t="e">
        <f t="shared" ca="1" si="386"/>
        <v>#N/A</v>
      </c>
      <c r="AY950" t="e">
        <f t="shared" ca="1" si="386"/>
        <v>#N/A</v>
      </c>
    </row>
    <row r="951" spans="2:51" x14ac:dyDescent="0.2">
      <c r="B951">
        <f xml:space="preserve"> (ROW()-ROW(Bézier_t)) / (ROWS(Bézier_t) - 1)</f>
        <v>0.431640625</v>
      </c>
      <c r="C951">
        <f t="shared" ref="C951:D970" si="387" xml:space="preserve"> ((a_*Bézier_t+b_)*Bézier_t+c_)*Bézier_t+Control0</f>
        <v>0.41406117863953118</v>
      </c>
      <c r="D951">
        <f t="shared" si="387"/>
        <v>0.57952707366290679</v>
      </c>
      <c r="E951">
        <f t="shared" si="372"/>
        <v>-0.41406117863953118</v>
      </c>
      <c r="G951">
        <f t="shared" si="378"/>
        <v>5.0920172677748187E-4</v>
      </c>
      <c r="H951">
        <f t="shared" si="379"/>
        <v>2.0793698494105594E-4</v>
      </c>
      <c r="J951">
        <f t="shared" si="373"/>
        <v>0.45761722277973355</v>
      </c>
      <c r="K951" t="b">
        <f t="shared" ca="1" si="366"/>
        <v>0</v>
      </c>
      <c r="P951">
        <f xml:space="preserve"> 1 + ROW() - ROW(Shading_Count)</f>
        <v>885</v>
      </c>
      <c r="Q951">
        <f t="shared" si="374"/>
        <v>443</v>
      </c>
      <c r="R951">
        <f t="shared" si="375"/>
        <v>0.34591293507255616</v>
      </c>
      <c r="S951">
        <f t="shared" si="376"/>
        <v>0.31523873577036332</v>
      </c>
      <c r="T951">
        <f t="shared" si="377"/>
        <v>-0.34591293507255616</v>
      </c>
      <c r="AO951">
        <f t="shared" ca="1" si="385"/>
        <v>0.1746650553730712</v>
      </c>
      <c r="AP951">
        <f t="shared" ca="1" si="385"/>
        <v>0.40164086591390202</v>
      </c>
      <c r="AQ951" t="e">
        <f t="shared" ca="1" si="385"/>
        <v>#N/A</v>
      </c>
      <c r="AR951" t="e">
        <f t="shared" ca="1" si="385"/>
        <v>#N/A</v>
      </c>
      <c r="AS951" t="e">
        <f t="shared" ca="1" si="385"/>
        <v>#N/A</v>
      </c>
      <c r="AU951">
        <f t="shared" ca="1" si="386"/>
        <v>0.12906780383386091</v>
      </c>
      <c r="AV951">
        <f t="shared" ca="1" si="386"/>
        <v>0.64002839740905015</v>
      </c>
      <c r="AW951" t="e">
        <f t="shared" ca="1" si="386"/>
        <v>#N/A</v>
      </c>
      <c r="AX951" t="e">
        <f t="shared" ca="1" si="386"/>
        <v>#N/A</v>
      </c>
      <c r="AY951" t="e">
        <f t="shared" ca="1" si="386"/>
        <v>#N/A</v>
      </c>
    </row>
    <row r="952" spans="2:51" x14ac:dyDescent="0.2">
      <c r="B952">
        <f xml:space="preserve"> (ROW()-ROW(Bézier_t)) / (ROWS(Bézier_t) - 1)</f>
        <v>0.43212890625</v>
      </c>
      <c r="C952">
        <f t="shared" si="387"/>
        <v>0.4139757438388188</v>
      </c>
      <c r="D952">
        <f t="shared" si="387"/>
        <v>0.58002868985551925</v>
      </c>
      <c r="E952">
        <f t="shared" si="372"/>
        <v>-0.4139757438388188</v>
      </c>
      <c r="G952">
        <f t="shared" si="378"/>
        <v>5.0883976835914549E-4</v>
      </c>
      <c r="H952">
        <f t="shared" si="379"/>
        <v>2.0767836419806598E-4</v>
      </c>
      <c r="J952">
        <f t="shared" si="373"/>
        <v>0.45775376758759106</v>
      </c>
      <c r="K952" t="b">
        <f t="shared" ca="1" si="366"/>
        <v>0</v>
      </c>
      <c r="P952">
        <f xml:space="preserve"> 1 + ROW() - ROW(Shading_Count)</f>
        <v>886</v>
      </c>
      <c r="Q952">
        <f t="shared" si="374"/>
        <v>1607</v>
      </c>
      <c r="R952">
        <f t="shared" si="375"/>
        <v>0.18719906634651118</v>
      </c>
      <c r="S952">
        <f t="shared" si="376"/>
        <v>0.76892100987791379</v>
      </c>
      <c r="T952">
        <f t="shared" si="377"/>
        <v>-0.18719906634651118</v>
      </c>
      <c r="AO952">
        <f t="shared" ca="1" si="385"/>
        <v>0.17492636290606201</v>
      </c>
      <c r="AP952">
        <f t="shared" ca="1" si="385"/>
        <v>0.40137951902735081</v>
      </c>
      <c r="AQ952" t="e">
        <f t="shared" ca="1" si="385"/>
        <v>#N/A</v>
      </c>
      <c r="AR952" t="e">
        <f t="shared" ca="1" si="385"/>
        <v>#N/A</v>
      </c>
      <c r="AS952" t="e">
        <f t="shared" ca="1" si="385"/>
        <v>#N/A</v>
      </c>
      <c r="AU952">
        <f t="shared" ca="1" si="386"/>
        <v>0.12924655935585644</v>
      </c>
      <c r="AV952">
        <f t="shared" ca="1" si="386"/>
        <v>0.64043900339242876</v>
      </c>
      <c r="AW952" t="e">
        <f t="shared" ca="1" si="386"/>
        <v>#N/A</v>
      </c>
      <c r="AX952" t="e">
        <f t="shared" ca="1" si="386"/>
        <v>#N/A</v>
      </c>
      <c r="AY952" t="e">
        <f t="shared" ca="1" si="386"/>
        <v>#N/A</v>
      </c>
    </row>
    <row r="953" spans="2:51" x14ac:dyDescent="0.2">
      <c r="B953">
        <f xml:space="preserve"> (ROW()-ROW(Bézier_t)) / (ROWS(Bézier_t) - 1)</f>
        <v>0.4326171875</v>
      </c>
      <c r="C953">
        <f t="shared" si="387"/>
        <v>0.41388939782045786</v>
      </c>
      <c r="D953">
        <f t="shared" si="387"/>
        <v>0.58052978386355258</v>
      </c>
      <c r="E953">
        <f t="shared" si="372"/>
        <v>-0.41388939782045786</v>
      </c>
      <c r="G953">
        <f t="shared" si="378"/>
        <v>5.0847894722760747E-4</v>
      </c>
      <c r="H953">
        <f t="shared" si="379"/>
        <v>2.0741913097256434E-4</v>
      </c>
      <c r="J953">
        <f t="shared" si="373"/>
        <v>0.45788979012559239</v>
      </c>
      <c r="K953" t="b">
        <f t="shared" ca="1" si="366"/>
        <v>0</v>
      </c>
      <c r="P953">
        <f xml:space="preserve"> 1 + ROW() - ROW(Shading_Count)</f>
        <v>887</v>
      </c>
      <c r="Q953">
        <f t="shared" si="374"/>
        <v>444</v>
      </c>
      <c r="R953">
        <f t="shared" si="375"/>
        <v>0.34634309282409964</v>
      </c>
      <c r="S953">
        <f t="shared" si="376"/>
        <v>0.31591339095169407</v>
      </c>
      <c r="T953">
        <f t="shared" si="377"/>
        <v>-0.34634309282409964</v>
      </c>
      <c r="AO953">
        <f t="shared" ca="1" si="385"/>
        <v>0.17518748749741994</v>
      </c>
      <c r="AP953">
        <f t="shared" ca="1" si="385"/>
        <v>0.40111775236974045</v>
      </c>
      <c r="AQ953" t="e">
        <f t="shared" ca="1" si="385"/>
        <v>#N/A</v>
      </c>
      <c r="AR953" t="e">
        <f t="shared" ca="1" si="385"/>
        <v>#N/A</v>
      </c>
      <c r="AS953" t="e">
        <f t="shared" ca="1" si="385"/>
        <v>#N/A</v>
      </c>
      <c r="AU953">
        <f t="shared" ca="1" si="386"/>
        <v>0.12942558201148907</v>
      </c>
      <c r="AV953">
        <f t="shared" ca="1" si="386"/>
        <v>0.64084934189374176</v>
      </c>
      <c r="AW953" t="e">
        <f t="shared" ca="1" si="386"/>
        <v>#N/A</v>
      </c>
      <c r="AX953" t="e">
        <f t="shared" ca="1" si="386"/>
        <v>#N/A</v>
      </c>
      <c r="AY953" t="e">
        <f t="shared" ca="1" si="386"/>
        <v>#N/A</v>
      </c>
    </row>
    <row r="954" spans="2:51" x14ac:dyDescent="0.2">
      <c r="B954">
        <f xml:space="preserve"> (ROW()-ROW(Bézier_t)) / (ROWS(Bézier_t) - 1)</f>
        <v>0.43310546875</v>
      </c>
      <c r="C954">
        <f t="shared" si="387"/>
        <v>0.41380214173696006</v>
      </c>
      <c r="D954">
        <f t="shared" si="387"/>
        <v>0.58103035509696754</v>
      </c>
      <c r="E954">
        <f t="shared" si="372"/>
        <v>-0.41380214173696006</v>
      </c>
      <c r="G954">
        <f t="shared" si="378"/>
        <v>5.0811926142387931E-4</v>
      </c>
      <c r="H954">
        <f t="shared" si="379"/>
        <v>2.0715928742169162E-4</v>
      </c>
      <c r="J954">
        <f t="shared" si="373"/>
        <v>0.45802529044881285</v>
      </c>
      <c r="K954" t="b">
        <f t="shared" ca="1" si="366"/>
        <v>0</v>
      </c>
      <c r="P954">
        <f xml:space="preserve"> 1 + ROW() - ROW(Shading_Count)</f>
        <v>888</v>
      </c>
      <c r="Q954">
        <f t="shared" si="374"/>
        <v>1606</v>
      </c>
      <c r="R954">
        <f t="shared" si="375"/>
        <v>0.18764234313857733</v>
      </c>
      <c r="S954">
        <f t="shared" si="376"/>
        <v>0.76894903930866798</v>
      </c>
      <c r="T954">
        <f t="shared" si="377"/>
        <v>-0.18764234313857733</v>
      </c>
      <c r="AO954">
        <f t="shared" ca="1" si="385"/>
        <v>0.17544842887405543</v>
      </c>
      <c r="AP954">
        <f t="shared" ca="1" si="385"/>
        <v>0.40085556621483215</v>
      </c>
      <c r="AQ954" t="e">
        <f t="shared" ca="1" si="385"/>
        <v>#N/A</v>
      </c>
      <c r="AR954" t="e">
        <f t="shared" ca="1" si="385"/>
        <v>#N/A</v>
      </c>
      <c r="AS954" t="e">
        <f t="shared" ca="1" si="385"/>
        <v>#N/A</v>
      </c>
      <c r="AU954">
        <f t="shared" ca="1" si="386"/>
        <v>0.12960487161353335</v>
      </c>
      <c r="AV954">
        <f t="shared" ca="1" si="386"/>
        <v>0.64125941248384866</v>
      </c>
      <c r="AW954" t="e">
        <f t="shared" ca="1" si="386"/>
        <v>#N/A</v>
      </c>
      <c r="AX954" t="e">
        <f t="shared" ca="1" si="386"/>
        <v>#N/A</v>
      </c>
      <c r="AY954" t="e">
        <f t="shared" ca="1" si="386"/>
        <v>#N/A</v>
      </c>
    </row>
    <row r="955" spans="2:51" x14ac:dyDescent="0.2">
      <c r="B955">
        <f xml:space="preserve"> (ROW()-ROW(Bézier_t)) / (ROWS(Bézier_t) - 1)</f>
        <v>0.43359375</v>
      </c>
      <c r="C955">
        <f t="shared" si="387"/>
        <v>0.41371397674083721</v>
      </c>
      <c r="D955">
        <f t="shared" si="387"/>
        <v>0.581530402965725</v>
      </c>
      <c r="E955">
        <f t="shared" si="372"/>
        <v>-0.41371397674083721</v>
      </c>
      <c r="G955">
        <f t="shared" si="378"/>
        <v>5.077607089862496E-4</v>
      </c>
      <c r="H955">
        <f t="shared" si="379"/>
        <v>2.0689883570363345E-4</v>
      </c>
      <c r="J955">
        <f t="shared" si="373"/>
        <v>0.45816026861423625</v>
      </c>
      <c r="K955" t="b">
        <f t="shared" ca="1" si="366"/>
        <v>0</v>
      </c>
      <c r="P955">
        <f xml:space="preserve"> 1 + ROW() - ROW(Shading_Count)</f>
        <v>889</v>
      </c>
      <c r="Q955">
        <f t="shared" si="374"/>
        <v>445</v>
      </c>
      <c r="R955">
        <f t="shared" si="375"/>
        <v>0.34677182994782929</v>
      </c>
      <c r="S955">
        <f t="shared" si="376"/>
        <v>0.31658778474571564</v>
      </c>
      <c r="T955">
        <f t="shared" si="377"/>
        <v>-0.34677182994782929</v>
      </c>
      <c r="AO955">
        <f t="shared" ca="1" si="385"/>
        <v>0.1757091867630706</v>
      </c>
      <c r="AP955">
        <f t="shared" ca="1" si="385"/>
        <v>0.4005929608368255</v>
      </c>
      <c r="AQ955" t="e">
        <f t="shared" ca="1" si="385"/>
        <v>#N/A</v>
      </c>
      <c r="AR955" t="e">
        <f t="shared" ca="1" si="385"/>
        <v>#N/A</v>
      </c>
      <c r="AS955" t="e">
        <f t="shared" ca="1" si="385"/>
        <v>#N/A</v>
      </c>
      <c r="AU955">
        <f t="shared" ca="1" si="386"/>
        <v>0.12978442797448436</v>
      </c>
      <c r="AV955">
        <f t="shared" ca="1" si="386"/>
        <v>0.64166921473388905</v>
      </c>
      <c r="AW955" t="e">
        <f t="shared" ca="1" si="386"/>
        <v>#N/A</v>
      </c>
      <c r="AX955" t="e">
        <f t="shared" ca="1" si="386"/>
        <v>#N/A</v>
      </c>
      <c r="AY955" t="e">
        <f t="shared" ca="1" si="386"/>
        <v>#N/A</v>
      </c>
    </row>
    <row r="956" spans="2:51" x14ac:dyDescent="0.2">
      <c r="B956">
        <f xml:space="preserve"> (ROW()-ROW(Bézier_t)) / (ROWS(Bézier_t) - 1)</f>
        <v>0.43408203125</v>
      </c>
      <c r="C956">
        <f t="shared" si="387"/>
        <v>0.41362490398460072</v>
      </c>
      <c r="D956">
        <f t="shared" si="387"/>
        <v>0.58202992687978594</v>
      </c>
      <c r="E956">
        <f t="shared" si="372"/>
        <v>-0.41362490398460072</v>
      </c>
      <c r="G956">
        <f t="shared" si="378"/>
        <v>5.0740328794985701E-4</v>
      </c>
      <c r="H956">
        <f t="shared" si="379"/>
        <v>2.0663777797738387E-4</v>
      </c>
      <c r="J956">
        <f t="shared" si="373"/>
        <v>0.45829472468073623</v>
      </c>
      <c r="K956" t="b">
        <f t="shared" ca="1" si="366"/>
        <v>0</v>
      </c>
      <c r="P956">
        <f xml:space="preserve"> 1 + ROW() - ROW(Shading_Count)</f>
        <v>890</v>
      </c>
      <c r="Q956">
        <f t="shared" si="374"/>
        <v>1605</v>
      </c>
      <c r="R956">
        <f t="shared" si="375"/>
        <v>0.18808553852140911</v>
      </c>
      <c r="S956">
        <f t="shared" si="376"/>
        <v>0.76897612172671059</v>
      </c>
      <c r="T956">
        <f t="shared" si="377"/>
        <v>-0.18808553852140911</v>
      </c>
      <c r="AO956">
        <f t="shared" ca="1" si="385"/>
        <v>0.17596976089175939</v>
      </c>
      <c r="AP956">
        <f t="shared" ca="1" si="385"/>
        <v>0.4003299365103587</v>
      </c>
      <c r="AQ956" t="e">
        <f t="shared" ca="1" si="385"/>
        <v>#N/A</v>
      </c>
      <c r="AR956" t="e">
        <f t="shared" ca="1" si="385"/>
        <v>#N/A</v>
      </c>
      <c r="AS956" t="e">
        <f t="shared" ca="1" si="385"/>
        <v>#N/A</v>
      </c>
      <c r="AU956">
        <f t="shared" ca="1" si="386"/>
        <v>0.12996425090655839</v>
      </c>
      <c r="AV956">
        <f t="shared" ca="1" si="386"/>
        <v>0.64207874821528343</v>
      </c>
      <c r="AW956" t="e">
        <f t="shared" ca="1" si="386"/>
        <v>#N/A</v>
      </c>
      <c r="AX956" t="e">
        <f t="shared" ca="1" si="386"/>
        <v>#N/A</v>
      </c>
      <c r="AY956" t="e">
        <f t="shared" ca="1" si="386"/>
        <v>#N/A</v>
      </c>
    </row>
    <row r="957" spans="2:51" x14ac:dyDescent="0.2">
      <c r="B957">
        <f xml:space="preserve"> (ROW()-ROW(Bézier_t)) / (ROWS(Bézier_t) - 1)</f>
        <v>0.4345703125</v>
      </c>
      <c r="C957">
        <f t="shared" si="387"/>
        <v>0.41353492462076252</v>
      </c>
      <c r="D957">
        <f t="shared" si="387"/>
        <v>0.58252892624911135</v>
      </c>
      <c r="E957">
        <f t="shared" si="372"/>
        <v>-0.41353492462076252</v>
      </c>
      <c r="G957">
        <f t="shared" si="378"/>
        <v>5.0704699634637187E-4</v>
      </c>
      <c r="H957">
        <f t="shared" si="379"/>
        <v>2.0637611640269256E-4</v>
      </c>
      <c r="J957">
        <f t="shared" si="373"/>
        <v>0.45842865870905847</v>
      </c>
      <c r="K957" t="b">
        <f t="shared" ca="1" si="366"/>
        <v>0</v>
      </c>
      <c r="P957">
        <f xml:space="preserve"> 1 + ROW() - ROW(Shading_Count)</f>
        <v>891</v>
      </c>
      <c r="Q957">
        <f t="shared" si="374"/>
        <v>446</v>
      </c>
      <c r="R957">
        <f t="shared" si="375"/>
        <v>0.34719914759625686</v>
      </c>
      <c r="S957">
        <f t="shared" si="376"/>
        <v>0.31726191656238889</v>
      </c>
      <c r="T957">
        <f t="shared" si="377"/>
        <v>-0.34719914759625686</v>
      </c>
      <c r="AO957">
        <f t="shared" ref="AO957:AS966" ca="1" si="388" xml:space="preserve"> Bézier_DistanceFromX + COS(INDEX(Bézier_DistanceStationary_Ang,AO$64)+(Bézier_t-0.5)*Circle_AngularWidth ) * INDEX(Bézier_DistanceStationary_Dist,AO$64)</f>
        <v>0.17623015098760794</v>
      </c>
      <c r="AP957">
        <f t="shared" ca="1" si="388"/>
        <v>0.4000664935105081</v>
      </c>
      <c r="AQ957" t="e">
        <f t="shared" ca="1" si="388"/>
        <v>#N/A</v>
      </c>
      <c r="AR957" t="e">
        <f t="shared" ca="1" si="388"/>
        <v>#N/A</v>
      </c>
      <c r="AS957" t="e">
        <f t="shared" ca="1" si="388"/>
        <v>#N/A</v>
      </c>
      <c r="AU957">
        <f t="shared" ref="AU957:AY966" ca="1" si="389" xml:space="preserve"> Bézier_DistanceFromY + SIN(INDEX(Bézier_DistanceStationary_Ang,AU$64)+(Bézier_t-0.5)*Circle_AngularWidth ) * INDEX(Bézier_DistanceStationary_Dist,AU$64)</f>
        <v>0.13014434022169274</v>
      </c>
      <c r="AV957">
        <f t="shared" ca="1" si="389"/>
        <v>0.64248801249973297</v>
      </c>
      <c r="AW957" t="e">
        <f t="shared" ca="1" si="389"/>
        <v>#N/A</v>
      </c>
      <c r="AX957" t="e">
        <f t="shared" ca="1" si="389"/>
        <v>#N/A</v>
      </c>
      <c r="AY957" t="e">
        <f t="shared" ca="1" si="389"/>
        <v>#N/A</v>
      </c>
    </row>
    <row r="958" spans="2:51" x14ac:dyDescent="0.2">
      <c r="B958">
        <f xml:space="preserve"> (ROW()-ROW(Bézier_t)) / (ROWS(Bézier_t) - 1)</f>
        <v>0.43505859375</v>
      </c>
      <c r="C958">
        <f t="shared" si="387"/>
        <v>0.4134440398018342</v>
      </c>
      <c r="D958">
        <f t="shared" si="387"/>
        <v>0.58302740048366197</v>
      </c>
      <c r="E958">
        <f t="shared" si="372"/>
        <v>-0.4134440398018342</v>
      </c>
      <c r="G958">
        <f t="shared" si="378"/>
        <v>5.0669183220421958E-4</v>
      </c>
      <c r="H958">
        <f t="shared" si="379"/>
        <v>2.0611385314001231E-4</v>
      </c>
      <c r="J958">
        <f t="shared" si="373"/>
        <v>0.45856207076180194</v>
      </c>
      <c r="K958" t="b">
        <f t="shared" ca="1" si="366"/>
        <v>0</v>
      </c>
      <c r="P958">
        <f xml:space="preserve"> 1 + ROW() - ROW(Shading_Count)</f>
        <v>892</v>
      </c>
      <c r="Q958">
        <f t="shared" si="374"/>
        <v>1604</v>
      </c>
      <c r="R958">
        <f t="shared" si="375"/>
        <v>0.18852865134249441</v>
      </c>
      <c r="S958">
        <f t="shared" si="376"/>
        <v>0.76900225772208064</v>
      </c>
      <c r="T958">
        <f t="shared" si="377"/>
        <v>-0.18852865134249441</v>
      </c>
      <c r="AO958">
        <f t="shared" ca="1" si="388"/>
        <v>0.17649035677829492</v>
      </c>
      <c r="AP958">
        <f t="shared" ca="1" si="388"/>
        <v>0.39980263211278794</v>
      </c>
      <c r="AQ958" t="e">
        <f t="shared" ca="1" si="388"/>
        <v>#N/A</v>
      </c>
      <c r="AR958" t="e">
        <f t="shared" ca="1" si="388"/>
        <v>#N/A</v>
      </c>
      <c r="AS958" t="e">
        <f t="shared" ca="1" si="388"/>
        <v>#N/A</v>
      </c>
      <c r="AU958">
        <f t="shared" ca="1" si="389"/>
        <v>0.13032469573154648</v>
      </c>
      <c r="AV958">
        <f t="shared" ca="1" si="389"/>
        <v>0.64289700715922049</v>
      </c>
      <c r="AW958" t="e">
        <f t="shared" ca="1" si="389"/>
        <v>#N/A</v>
      </c>
      <c r="AX958" t="e">
        <f t="shared" ca="1" si="389"/>
        <v>#N/A</v>
      </c>
      <c r="AY958" t="e">
        <f t="shared" ca="1" si="389"/>
        <v>#N/A</v>
      </c>
    </row>
    <row r="959" spans="2:51" x14ac:dyDescent="0.2">
      <c r="B959">
        <f xml:space="preserve"> (ROW()-ROW(Bézier_t)) / (ROWS(Bézier_t) - 1)</f>
        <v>0.435546875</v>
      </c>
      <c r="C959">
        <f t="shared" si="387"/>
        <v>0.41335225068032744</v>
      </c>
      <c r="D959">
        <f t="shared" si="387"/>
        <v>0.58352534899339903</v>
      </c>
      <c r="E959">
        <f t="shared" si="372"/>
        <v>-0.41335225068032744</v>
      </c>
      <c r="G959">
        <f t="shared" si="378"/>
        <v>5.0633779354926443E-4</v>
      </c>
      <c r="H959">
        <f t="shared" si="379"/>
        <v>2.0585099035085931E-4</v>
      </c>
      <c r="J959">
        <f t="shared" si="373"/>
        <v>0.45869496090340156</v>
      </c>
      <c r="K959" t="b">
        <f t="shared" ca="1" si="366"/>
        <v>0</v>
      </c>
      <c r="P959">
        <f xml:space="preserve"> 1 + ROW() - ROW(Shading_Count)</f>
        <v>893</v>
      </c>
      <c r="Q959">
        <f t="shared" si="374"/>
        <v>447</v>
      </c>
      <c r="R959">
        <f t="shared" si="375"/>
        <v>0.34762504692189405</v>
      </c>
      <c r="S959">
        <f t="shared" si="376"/>
        <v>0.31793578581167492</v>
      </c>
      <c r="T959">
        <f t="shared" si="377"/>
        <v>-0.34762504692189405</v>
      </c>
      <c r="AO959">
        <f t="shared" ca="1" si="388"/>
        <v>0.17675037799169166</v>
      </c>
      <c r="AP959">
        <f t="shared" ca="1" si="388"/>
        <v>0.39953835259314979</v>
      </c>
      <c r="AQ959" t="e">
        <f t="shared" ca="1" si="388"/>
        <v>#N/A</v>
      </c>
      <c r="AR959" t="e">
        <f t="shared" ca="1" si="388"/>
        <v>#N/A</v>
      </c>
      <c r="AS959" t="e">
        <f t="shared" ca="1" si="388"/>
        <v>#N/A</v>
      </c>
      <c r="AU959">
        <f t="shared" ca="1" si="389"/>
        <v>0.13050531724749986</v>
      </c>
      <c r="AV959">
        <f t="shared" ca="1" si="389"/>
        <v>0.64330573176601114</v>
      </c>
      <c r="AW959" t="e">
        <f t="shared" ca="1" si="389"/>
        <v>#N/A</v>
      </c>
      <c r="AX959" t="e">
        <f t="shared" ca="1" si="389"/>
        <v>#N/A</v>
      </c>
      <c r="AY959" t="e">
        <f t="shared" ca="1" si="389"/>
        <v>#N/A</v>
      </c>
    </row>
    <row r="960" spans="2:51" x14ac:dyDescent="0.2">
      <c r="B960">
        <f xml:space="preserve"> (ROW()-ROW(Bézier_t)) / (ROWS(Bézier_t) - 1)</f>
        <v>0.43603515625</v>
      </c>
      <c r="C960">
        <f t="shared" si="387"/>
        <v>0.41325955840875406</v>
      </c>
      <c r="D960">
        <f t="shared" si="387"/>
        <v>0.58402277118828327</v>
      </c>
      <c r="E960">
        <f t="shared" si="372"/>
        <v>-0.41325955840875406</v>
      </c>
      <c r="G960">
        <f t="shared" si="378"/>
        <v>5.0598487840338964E-4</v>
      </c>
      <c r="H960">
        <f t="shared" si="379"/>
        <v>2.055875301971637E-4</v>
      </c>
      <c r="J960">
        <f t="shared" si="373"/>
        <v>0.45882732920011005</v>
      </c>
      <c r="K960" t="b">
        <f t="shared" ca="1" si="366"/>
        <v>0</v>
      </c>
      <c r="P960">
        <f xml:space="preserve"> 1 + ROW() - ROW(Shading_Count)</f>
        <v>894</v>
      </c>
      <c r="Q960">
        <f t="shared" si="374"/>
        <v>1603</v>
      </c>
      <c r="R960">
        <f t="shared" si="375"/>
        <v>0.18897168044932194</v>
      </c>
      <c r="S960">
        <f t="shared" si="376"/>
        <v>0.76902744788481725</v>
      </c>
      <c r="T960">
        <f t="shared" si="377"/>
        <v>-0.18897168044932194</v>
      </c>
      <c r="AO960">
        <f t="shared" ca="1" si="388"/>
        <v>0.17701021435586256</v>
      </c>
      <c r="AP960">
        <f t="shared" ca="1" si="388"/>
        <v>0.39927365522798275</v>
      </c>
      <c r="AQ960" t="e">
        <f t="shared" ca="1" si="388"/>
        <v>#N/A</v>
      </c>
      <c r="AR960" t="e">
        <f t="shared" ca="1" si="388"/>
        <v>#N/A</v>
      </c>
      <c r="AS960" t="e">
        <f t="shared" ca="1" si="388"/>
        <v>#N/A</v>
      </c>
      <c r="AU960">
        <f t="shared" ca="1" si="389"/>
        <v>0.13068620458065527</v>
      </c>
      <c r="AV960">
        <f t="shared" ca="1" si="389"/>
        <v>0.64371418589265184</v>
      </c>
      <c r="AW960" t="e">
        <f t="shared" ca="1" si="389"/>
        <v>#N/A</v>
      </c>
      <c r="AX960" t="e">
        <f t="shared" ca="1" si="389"/>
        <v>#N/A</v>
      </c>
      <c r="AY960" t="e">
        <f t="shared" ca="1" si="389"/>
        <v>#N/A</v>
      </c>
    </row>
    <row r="961" spans="2:51" x14ac:dyDescent="0.2">
      <c r="B961">
        <f xml:space="preserve"> (ROW()-ROW(Bézier_t)) / (ROWS(Bézier_t) - 1)</f>
        <v>0.4365234375</v>
      </c>
      <c r="C961">
        <f t="shared" si="387"/>
        <v>0.41316596413962547</v>
      </c>
      <c r="D961">
        <f t="shared" si="387"/>
        <v>0.58451966647827558</v>
      </c>
      <c r="E961">
        <f t="shared" si="372"/>
        <v>-0.41316596413962547</v>
      </c>
      <c r="G961">
        <f t="shared" si="378"/>
        <v>5.0563308478604387E-4</v>
      </c>
      <c r="H961">
        <f t="shared" si="379"/>
        <v>2.0532347484185969E-4</v>
      </c>
      <c r="J961">
        <f t="shared" si="373"/>
        <v>0.45895917571997968</v>
      </c>
      <c r="K961" t="b">
        <f t="shared" ca="1" si="366"/>
        <v>0</v>
      </c>
      <c r="P961">
        <f xml:space="preserve"> 1 + ROW() - ROW(Shading_Count)</f>
        <v>895</v>
      </c>
      <c r="Q961">
        <f t="shared" si="374"/>
        <v>448</v>
      </c>
      <c r="R961">
        <f t="shared" si="375"/>
        <v>0.3480495290772524</v>
      </c>
      <c r="S961">
        <f t="shared" si="376"/>
        <v>0.31860939190353443</v>
      </c>
      <c r="T961">
        <f t="shared" si="377"/>
        <v>-0.3480495290772524</v>
      </c>
      <c r="AO961">
        <f t="shared" ca="1" si="388"/>
        <v>0.17726986559906532</v>
      </c>
      <c r="AP961">
        <f t="shared" ca="1" si="388"/>
        <v>0.39900854029411298</v>
      </c>
      <c r="AQ961" t="e">
        <f t="shared" ca="1" si="388"/>
        <v>#N/A</v>
      </c>
      <c r="AR961" t="e">
        <f t="shared" ca="1" si="388"/>
        <v>#N/A</v>
      </c>
      <c r="AS961" t="e">
        <f t="shared" ca="1" si="388"/>
        <v>#N/A</v>
      </c>
      <c r="AU961">
        <f t="shared" ca="1" si="389"/>
        <v>0.13086735754183687</v>
      </c>
      <c r="AV961">
        <f t="shared" ca="1" si="389"/>
        <v>0.64412236911197307</v>
      </c>
      <c r="AW961" t="e">
        <f t="shared" ca="1" si="389"/>
        <v>#N/A</v>
      </c>
      <c r="AX961" t="e">
        <f t="shared" ca="1" si="389"/>
        <v>#N/A</v>
      </c>
      <c r="AY961" t="e">
        <f t="shared" ca="1" si="389"/>
        <v>#N/A</v>
      </c>
    </row>
    <row r="962" spans="2:51" x14ac:dyDescent="0.2">
      <c r="B962">
        <f xml:space="preserve"> (ROW()-ROW(Bézier_t)) / (ROWS(Bézier_t) - 1)</f>
        <v>0.43701171875</v>
      </c>
      <c r="C962">
        <f t="shared" si="387"/>
        <v>0.41307146902545361</v>
      </c>
      <c r="D962">
        <f t="shared" si="387"/>
        <v>0.58501603427333693</v>
      </c>
      <c r="E962">
        <f t="shared" si="372"/>
        <v>-0.41307146902545361</v>
      </c>
      <c r="G962">
        <f t="shared" si="378"/>
        <v>5.0528241071347226E-4</v>
      </c>
      <c r="H962">
        <f t="shared" si="379"/>
        <v>2.0505882644864892E-4</v>
      </c>
      <c r="J962">
        <f t="shared" si="373"/>
        <v>0.45909050053284534</v>
      </c>
      <c r="K962" t="b">
        <f t="shared" ca="1" si="366"/>
        <v>0</v>
      </c>
      <c r="P962">
        <f xml:space="preserve"> 1 + ROW() - ROW(Shading_Count)</f>
        <v>896</v>
      </c>
      <c r="Q962">
        <f t="shared" si="374"/>
        <v>1602</v>
      </c>
      <c r="R962">
        <f t="shared" si="375"/>
        <v>0.18941462468937964</v>
      </c>
      <c r="S962">
        <f t="shared" si="376"/>
        <v>0.76905169280495955</v>
      </c>
      <c r="T962">
        <f t="shared" si="377"/>
        <v>-0.18941462468937964</v>
      </c>
      <c r="AO962">
        <f t="shared" ca="1" si="388"/>
        <v>0.17752933144975133</v>
      </c>
      <c r="AP962">
        <f t="shared" ca="1" si="388"/>
        <v>0.39874300806880297</v>
      </c>
      <c r="AQ962" t="e">
        <f t="shared" ca="1" si="388"/>
        <v>#N/A</v>
      </c>
      <c r="AR962" t="e">
        <f t="shared" ca="1" si="388"/>
        <v>#N/A</v>
      </c>
      <c r="AS962" t="e">
        <f t="shared" ca="1" si="388"/>
        <v>#N/A</v>
      </c>
      <c r="AU962">
        <f t="shared" ca="1" si="389"/>
        <v>0.13104877594159114</v>
      </c>
      <c r="AV962">
        <f t="shared" ca="1" si="389"/>
        <v>0.64453028099708831</v>
      </c>
      <c r="AW962" t="e">
        <f t="shared" ca="1" si="389"/>
        <v>#N/A</v>
      </c>
      <c r="AX962" t="e">
        <f t="shared" ca="1" si="389"/>
        <v>#N/A</v>
      </c>
      <c r="AY962" t="e">
        <f t="shared" ca="1" si="389"/>
        <v>#N/A</v>
      </c>
    </row>
    <row r="963" spans="2:51" x14ac:dyDescent="0.2">
      <c r="B963">
        <f xml:space="preserve"> (ROW()-ROW(Bézier_t)) / (ROWS(Bézier_t) - 1)</f>
        <v>0.4375</v>
      </c>
      <c r="C963">
        <f t="shared" si="387"/>
        <v>0.41297607421875004</v>
      </c>
      <c r="D963">
        <f t="shared" si="387"/>
        <v>0.5855118739834283</v>
      </c>
      <c r="E963">
        <f t="shared" si="372"/>
        <v>-0.41297607421875004</v>
      </c>
      <c r="G963">
        <f t="shared" si="378"/>
        <v>5.0493285419895846E-4</v>
      </c>
      <c r="H963">
        <f t="shared" si="379"/>
        <v>2.0479358718194821E-4</v>
      </c>
      <c r="J963">
        <f t="shared" si="373"/>
        <v>0.45922130371030645</v>
      </c>
      <c r="K963" t="b">
        <f t="shared" ca="1" si="366"/>
        <v>0</v>
      </c>
      <c r="P963">
        <f xml:space="preserve"> 1 + ROW() - ROW(Shading_Count)</f>
        <v>897</v>
      </c>
      <c r="Q963">
        <f t="shared" si="374"/>
        <v>449</v>
      </c>
      <c r="R963">
        <f t="shared" si="375"/>
        <v>0.34847259521484381</v>
      </c>
      <c r="S963">
        <f t="shared" si="376"/>
        <v>0.31928273424792852</v>
      </c>
      <c r="T963">
        <f t="shared" si="377"/>
        <v>-0.34847259521484381</v>
      </c>
      <c r="AO963">
        <f t="shared" ca="1" si="388"/>
        <v>0.17778861163656573</v>
      </c>
      <c r="AP963">
        <f t="shared" ca="1" si="388"/>
        <v>0.39847705882975198</v>
      </c>
      <c r="AQ963" t="e">
        <f t="shared" ca="1" si="388"/>
        <v>#N/A</v>
      </c>
      <c r="AR963" t="e">
        <f t="shared" ca="1" si="388"/>
        <v>#N/A</v>
      </c>
      <c r="AS963" t="e">
        <f t="shared" ca="1" si="388"/>
        <v>#N/A</v>
      </c>
      <c r="AU963">
        <f t="shared" ca="1" si="389"/>
        <v>0.13123045959018703</v>
      </c>
      <c r="AV963">
        <f t="shared" ca="1" si="389"/>
        <v>0.64493792112139459</v>
      </c>
      <c r="AW963" t="e">
        <f t="shared" ca="1" si="389"/>
        <v>#N/A</v>
      </c>
      <c r="AX963" t="e">
        <f t="shared" ca="1" si="389"/>
        <v>#N/A</v>
      </c>
      <c r="AY963" t="e">
        <f t="shared" ca="1" si="389"/>
        <v>#N/A</v>
      </c>
    </row>
    <row r="964" spans="2:51" x14ac:dyDescent="0.2">
      <c r="B964">
        <f xml:space="preserve"> (ROW()-ROW(Bézier_t)) / (ROWS(Bézier_t) - 1)</f>
        <v>0.43798828125</v>
      </c>
      <c r="C964">
        <f t="shared" si="387"/>
        <v>0.41287978087202648</v>
      </c>
      <c r="D964">
        <f t="shared" si="387"/>
        <v>0.58600718501851057</v>
      </c>
      <c r="E964">
        <f t="shared" si="372"/>
        <v>-0.41287978087202648</v>
      </c>
      <c r="G964">
        <f t="shared" si="378"/>
        <v>5.045844132526221E-4</v>
      </c>
      <c r="H964">
        <f t="shared" si="379"/>
        <v>2.0452775920688231E-4</v>
      </c>
      <c r="J964">
        <f t="shared" si="373"/>
        <v>0.45935158532570936</v>
      </c>
      <c r="K964" t="b">
        <f t="shared" ref="K964:K1027" ca="1" si="390" xml:space="preserve"> IF( AND( ISNUMBER($J964), ISNUMBER(OFFSET($J964,-1,0,1,1)), ISNUMBER(OFFSET($J964,1,0,1,1)) ), SIGN($J964-OFFSET($J964,-1,0,1,1)) &lt;&gt; SIGN(OFFSET($J964,1,0,1,1)-$J964), FALSE)</f>
        <v>0</v>
      </c>
      <c r="P964">
        <f xml:space="preserve"> 1 + ROW() - ROW(Shading_Count)</f>
        <v>898</v>
      </c>
      <c r="Q964">
        <f t="shared" si="374"/>
        <v>1601</v>
      </c>
      <c r="R964">
        <f t="shared" si="375"/>
        <v>0.18985748291015619</v>
      </c>
      <c r="S964">
        <f t="shared" si="376"/>
        <v>0.76907499307254645</v>
      </c>
      <c r="T964">
        <f t="shared" si="377"/>
        <v>-0.18985748291015619</v>
      </c>
      <c r="AO964">
        <f t="shared" ca="1" si="388"/>
        <v>0.1780477058883479</v>
      </c>
      <c r="AP964">
        <f t="shared" ca="1" si="388"/>
        <v>0.39821069285509531</v>
      </c>
      <c r="AQ964" t="e">
        <f t="shared" ca="1" si="388"/>
        <v>#N/A</v>
      </c>
      <c r="AR964" t="e">
        <f t="shared" ca="1" si="388"/>
        <v>#N/A</v>
      </c>
      <c r="AS964" t="e">
        <f t="shared" ca="1" si="388"/>
        <v>#N/A</v>
      </c>
      <c r="AU964">
        <f t="shared" ca="1" si="389"/>
        <v>0.13141240829761591</v>
      </c>
      <c r="AV964">
        <f t="shared" ca="1" si="389"/>
        <v>0.64534528905857358</v>
      </c>
      <c r="AW964" t="e">
        <f t="shared" ca="1" si="389"/>
        <v>#N/A</v>
      </c>
      <c r="AX964" t="e">
        <f t="shared" ca="1" si="389"/>
        <v>#N/A</v>
      </c>
      <c r="AY964" t="e">
        <f t="shared" ca="1" si="389"/>
        <v>#N/A</v>
      </c>
    </row>
    <row r="965" spans="2:51" x14ac:dyDescent="0.2">
      <c r="B965">
        <f xml:space="preserve"> (ROW()-ROW(Bézier_t)) / (ROWS(Bézier_t) - 1)</f>
        <v>0.4384765625</v>
      </c>
      <c r="C965">
        <f t="shared" si="387"/>
        <v>0.41278259013779472</v>
      </c>
      <c r="D965">
        <f t="shared" si="387"/>
        <v>0.58650196678854472</v>
      </c>
      <c r="E965">
        <f t="shared" si="372"/>
        <v>-0.41278259013779472</v>
      </c>
      <c r="G965">
        <f t="shared" si="378"/>
        <v>5.0423708588186124E-4</v>
      </c>
      <c r="H965">
        <f t="shared" si="379"/>
        <v>2.0426134468941507E-4</v>
      </c>
      <c r="J965">
        <f t="shared" si="373"/>
        <v>0.45948134545413044</v>
      </c>
      <c r="K965" t="b">
        <f t="shared" ca="1" si="390"/>
        <v>0</v>
      </c>
      <c r="P965">
        <f xml:space="preserve"> 1 + ROW() - ROW(Shading_Count)</f>
        <v>899</v>
      </c>
      <c r="Q965">
        <f t="shared" si="374"/>
        <v>450</v>
      </c>
      <c r="R965">
        <f t="shared" si="375"/>
        <v>0.34889424648717982</v>
      </c>
      <c r="S965">
        <f t="shared" si="376"/>
        <v>0.31995581225481812</v>
      </c>
      <c r="T965">
        <f t="shared" si="377"/>
        <v>-0.34889424648717982</v>
      </c>
      <c r="AO965">
        <f t="shared" ca="1" si="388"/>
        <v>0.17830661393413172</v>
      </c>
      <c r="AP965">
        <f t="shared" ca="1" si="388"/>
        <v>0.39794391042340393</v>
      </c>
      <c r="AQ965" t="e">
        <f t="shared" ca="1" si="388"/>
        <v>#N/A</v>
      </c>
      <c r="AR965" t="e">
        <f t="shared" ca="1" si="388"/>
        <v>#N/A</v>
      </c>
      <c r="AS965" t="e">
        <f t="shared" ca="1" si="388"/>
        <v>#N/A</v>
      </c>
      <c r="AU965">
        <f t="shared" ca="1" si="389"/>
        <v>0.13159462187359205</v>
      </c>
      <c r="AV965">
        <f t="shared" ca="1" si="389"/>
        <v>0.64575238438259119</v>
      </c>
      <c r="AW965" t="e">
        <f t="shared" ca="1" si="389"/>
        <v>#N/A</v>
      </c>
      <c r="AX965" t="e">
        <f t="shared" ca="1" si="389"/>
        <v>#N/A</v>
      </c>
      <c r="AY965" t="e">
        <f t="shared" ca="1" si="389"/>
        <v>#N/A</v>
      </c>
    </row>
    <row r="966" spans="2:51" x14ac:dyDescent="0.2">
      <c r="B966">
        <f xml:space="preserve"> (ROW()-ROW(Bézier_t)) / (ROWS(Bézier_t) - 1)</f>
        <v>0.43896484375</v>
      </c>
      <c r="C966">
        <f t="shared" si="387"/>
        <v>0.4126845031685662</v>
      </c>
      <c r="D966">
        <f t="shared" si="387"/>
        <v>0.58699621870349161</v>
      </c>
      <c r="E966">
        <f t="shared" si="372"/>
        <v>-0.4126845031685662</v>
      </c>
      <c r="G966">
        <f t="shared" si="378"/>
        <v>5.0389087009104761E-4</v>
      </c>
      <c r="H966">
        <f t="shared" si="379"/>
        <v>2.0399434579615894E-4</v>
      </c>
      <c r="J966">
        <f t="shared" si="373"/>
        <v>0.45961058417235789</v>
      </c>
      <c r="K966" t="b">
        <f t="shared" ca="1" si="390"/>
        <v>0</v>
      </c>
      <c r="P966">
        <f xml:space="preserve"> 1 + ROW() - ROW(Shading_Count)</f>
        <v>900</v>
      </c>
      <c r="Q966">
        <f t="shared" si="374"/>
        <v>1600</v>
      </c>
      <c r="R966">
        <f t="shared" si="375"/>
        <v>0.19030025395913988</v>
      </c>
      <c r="S966">
        <f t="shared" si="376"/>
        <v>0.76909734927761719</v>
      </c>
      <c r="T966">
        <f t="shared" si="377"/>
        <v>-0.19030025395913988</v>
      </c>
      <c r="AO966">
        <f t="shared" ca="1" si="388"/>
        <v>0.17856533550314577</v>
      </c>
      <c r="AP966">
        <f t="shared" ca="1" si="388"/>
        <v>0.39767671181368447</v>
      </c>
      <c r="AQ966" t="e">
        <f t="shared" ca="1" si="388"/>
        <v>#N/A</v>
      </c>
      <c r="AR966" t="e">
        <f t="shared" ca="1" si="388"/>
        <v>#N/A</v>
      </c>
      <c r="AS966" t="e">
        <f t="shared" ca="1" si="388"/>
        <v>#N/A</v>
      </c>
      <c r="AU966">
        <f t="shared" ca="1" si="389"/>
        <v>0.13177710012755273</v>
      </c>
      <c r="AV966">
        <f t="shared" ca="1" si="389"/>
        <v>0.64615920666769888</v>
      </c>
      <c r="AW966" t="e">
        <f t="shared" ca="1" si="389"/>
        <v>#N/A</v>
      </c>
      <c r="AX966" t="e">
        <f t="shared" ca="1" si="389"/>
        <v>#N/A</v>
      </c>
      <c r="AY966" t="e">
        <f t="shared" ca="1" si="389"/>
        <v>#N/A</v>
      </c>
    </row>
    <row r="967" spans="2:51" x14ac:dyDescent="0.2">
      <c r="B967">
        <f xml:space="preserve"> (ROW()-ROW(Bézier_t)) / (ROWS(Bézier_t) - 1)</f>
        <v>0.439453125</v>
      </c>
      <c r="C967">
        <f t="shared" si="387"/>
        <v>0.41258552111685282</v>
      </c>
      <c r="D967">
        <f t="shared" si="387"/>
        <v>0.58748994017331213</v>
      </c>
      <c r="E967">
        <f t="shared" si="372"/>
        <v>-0.41258552111685282</v>
      </c>
      <c r="G967">
        <f t="shared" si="378"/>
        <v>5.035457638816193E-4</v>
      </c>
      <c r="H967">
        <f t="shared" si="379"/>
        <v>2.0372676469450595E-4</v>
      </c>
      <c r="J967">
        <f t="shared" si="373"/>
        <v>0.45973930155887555</v>
      </c>
      <c r="K967" t="b">
        <f t="shared" ca="1" si="390"/>
        <v>0</v>
      </c>
      <c r="P967">
        <f xml:space="preserve"> 1 + ROW() - ROW(Shading_Count)</f>
        <v>901</v>
      </c>
      <c r="Q967">
        <f t="shared" si="374"/>
        <v>451</v>
      </c>
      <c r="R967">
        <f t="shared" si="375"/>
        <v>0.34931448404677218</v>
      </c>
      <c r="S967">
        <f t="shared" si="376"/>
        <v>0.32062862533416403</v>
      </c>
      <c r="T967">
        <f t="shared" si="377"/>
        <v>-0.34931448404677218</v>
      </c>
      <c r="AO967">
        <f t="shared" ref="AO967:AS976" ca="1" si="391" xml:space="preserve"> Bézier_DistanceFromX + COS(INDEX(Bézier_DistanceStationary_Ang,AO$64)+(Bézier_t-0.5)*Circle_AngularWidth ) * INDEX(Bézier_DistanceStationary_Dist,AO$64)</f>
        <v>0.17882387032481362</v>
      </c>
      <c r="AP967">
        <f t="shared" ca="1" si="391"/>
        <v>0.39740909730537888</v>
      </c>
      <c r="AQ967" t="e">
        <f t="shared" ca="1" si="391"/>
        <v>#N/A</v>
      </c>
      <c r="AR967" t="e">
        <f t="shared" ca="1" si="391"/>
        <v>#N/A</v>
      </c>
      <c r="AS967" t="e">
        <f t="shared" ca="1" si="391"/>
        <v>#N/A</v>
      </c>
      <c r="AU967">
        <f t="shared" ref="AU967:AY976" ca="1" si="392" xml:space="preserve"> Bézier_DistanceFromY + SIN(INDEX(Bézier_DistanceStationary_Ang,AU$64)+(Bézier_t-0.5)*Circle_AngularWidth ) * INDEX(Bézier_DistanceStationary_Dist,AU$64)</f>
        <v>0.13195984286865836</v>
      </c>
      <c r="AV967">
        <f t="shared" ca="1" si="392"/>
        <v>0.64656575548843342</v>
      </c>
      <c r="AW967" t="e">
        <f t="shared" ca="1" si="392"/>
        <v>#N/A</v>
      </c>
      <c r="AX967" t="e">
        <f t="shared" ca="1" si="392"/>
        <v>#N/A</v>
      </c>
      <c r="AY967" t="e">
        <f t="shared" ca="1" si="392"/>
        <v>#N/A</v>
      </c>
    </row>
    <row r="968" spans="2:51" x14ac:dyDescent="0.2">
      <c r="B968">
        <f xml:space="preserve"> (ROW()-ROW(Bézier_t)) / (ROWS(Bézier_t) - 1)</f>
        <v>0.43994140625</v>
      </c>
      <c r="C968">
        <f t="shared" si="387"/>
        <v>0.41248564513516617</v>
      </c>
      <c r="D968">
        <f t="shared" si="387"/>
        <v>0.58798313060796725</v>
      </c>
      <c r="E968">
        <f t="shared" si="372"/>
        <v>-0.41248564513516617</v>
      </c>
      <c r="G968">
        <f t="shared" si="378"/>
        <v>5.0320176525244789E-4</v>
      </c>
      <c r="H968">
        <f t="shared" si="379"/>
        <v>2.0345860355262078E-4</v>
      </c>
      <c r="J968">
        <f t="shared" si="373"/>
        <v>0.45986749769384494</v>
      </c>
      <c r="K968" t="b">
        <f t="shared" ca="1" si="390"/>
        <v>0</v>
      </c>
      <c r="P968">
        <f xml:space="preserve"> 1 + ROW() - ROW(Shading_Count)</f>
        <v>902</v>
      </c>
      <c r="Q968">
        <f t="shared" si="374"/>
        <v>1599</v>
      </c>
      <c r="R968">
        <f t="shared" si="375"/>
        <v>0.1907429366838187</v>
      </c>
      <c r="S968">
        <f t="shared" si="376"/>
        <v>0.76911876201021068</v>
      </c>
      <c r="T968">
        <f t="shared" si="377"/>
        <v>-0.1907429366838187</v>
      </c>
      <c r="AO968">
        <f t="shared" ca="1" si="391"/>
        <v>0.17908221812875413</v>
      </c>
      <c r="AP968">
        <f t="shared" ca="1" si="391"/>
        <v>0.39714106717836395</v>
      </c>
      <c r="AQ968" t="e">
        <f t="shared" ca="1" si="391"/>
        <v>#N/A</v>
      </c>
      <c r="AR968" t="e">
        <f t="shared" ca="1" si="391"/>
        <v>#N/A</v>
      </c>
      <c r="AS968" t="e">
        <f t="shared" ca="1" si="391"/>
        <v>#N/A</v>
      </c>
      <c r="AU968">
        <f t="shared" ca="1" si="392"/>
        <v>0.13214284990579273</v>
      </c>
      <c r="AV968">
        <f t="shared" ca="1" si="392"/>
        <v>0.64697203041961748</v>
      </c>
      <c r="AW968" t="e">
        <f t="shared" ca="1" si="392"/>
        <v>#N/A</v>
      </c>
      <c r="AX968" t="e">
        <f t="shared" ca="1" si="392"/>
        <v>#N/A</v>
      </c>
      <c r="AY968" t="e">
        <f t="shared" ca="1" si="392"/>
        <v>#N/A</v>
      </c>
    </row>
    <row r="969" spans="2:51" x14ac:dyDescent="0.2">
      <c r="B969">
        <f xml:space="preserve"> (ROW()-ROW(Bézier_t)) / (ROWS(Bézier_t) - 1)</f>
        <v>0.4404296875</v>
      </c>
      <c r="C969">
        <f t="shared" si="387"/>
        <v>0.41238487637601795</v>
      </c>
      <c r="D969">
        <f t="shared" si="387"/>
        <v>0.58847578941741796</v>
      </c>
      <c r="E969">
        <f t="shared" si="372"/>
        <v>-0.41238487637601795</v>
      </c>
      <c r="G969">
        <f t="shared" si="378"/>
        <v>5.0285887219940777E-4</v>
      </c>
      <c r="H969">
        <f t="shared" si="379"/>
        <v>2.0318986453934224E-4</v>
      </c>
      <c r="J969">
        <f t="shared" si="373"/>
        <v>0.45999517265908862</v>
      </c>
      <c r="K969" t="b">
        <f t="shared" ca="1" si="390"/>
        <v>0</v>
      </c>
      <c r="P969">
        <f xml:space="preserve"> 1 + ROW() - ROW(Shading_Count)</f>
        <v>903</v>
      </c>
      <c r="Q969">
        <f t="shared" si="374"/>
        <v>452</v>
      </c>
      <c r="R969">
        <f t="shared" si="375"/>
        <v>0.34973330904613259</v>
      </c>
      <c r="S969">
        <f t="shared" si="376"/>
        <v>0.32130117289592725</v>
      </c>
      <c r="T969">
        <f t="shared" si="377"/>
        <v>-0.34973330904613259</v>
      </c>
      <c r="AO969">
        <f t="shared" ca="1" si="391"/>
        <v>0.17934037864478186</v>
      </c>
      <c r="AP969">
        <f t="shared" ca="1" si="391"/>
        <v>0.39687262171295112</v>
      </c>
      <c r="AQ969" t="e">
        <f t="shared" ca="1" si="391"/>
        <v>#N/A</v>
      </c>
      <c r="AR969" t="e">
        <f t="shared" ca="1" si="391"/>
        <v>#N/A</v>
      </c>
      <c r="AS969" t="e">
        <f t="shared" ca="1" si="391"/>
        <v>#N/A</v>
      </c>
      <c r="AU969">
        <f t="shared" ca="1" si="392"/>
        <v>0.13232612104756336</v>
      </c>
      <c r="AV969">
        <f t="shared" ca="1" si="392"/>
        <v>0.64737803103636038</v>
      </c>
      <c r="AW969" t="e">
        <f t="shared" ca="1" si="392"/>
        <v>#N/A</v>
      </c>
      <c r="AX969" t="e">
        <f t="shared" ca="1" si="392"/>
        <v>#N/A</v>
      </c>
      <c r="AY969" t="e">
        <f t="shared" ca="1" si="392"/>
        <v>#N/A</v>
      </c>
    </row>
    <row r="970" spans="2:51" x14ac:dyDescent="0.2">
      <c r="B970">
        <f xml:space="preserve"> (ROW()-ROW(Bézier_t)) / (ROWS(Bézier_t) - 1)</f>
        <v>0.44091796875</v>
      </c>
      <c r="C970">
        <f t="shared" si="387"/>
        <v>0.41228321599191997</v>
      </c>
      <c r="D970">
        <f t="shared" si="387"/>
        <v>0.58896791601162513</v>
      </c>
      <c r="E970">
        <f t="shared" si="372"/>
        <v>-0.41228321599191997</v>
      </c>
      <c r="G970">
        <f t="shared" si="378"/>
        <v>5.0251708271549576E-4</v>
      </c>
      <c r="H970">
        <f t="shared" si="379"/>
        <v>2.0292054982417657E-4</v>
      </c>
      <c r="J970">
        <f t="shared" si="373"/>
        <v>0.46012232653807333</v>
      </c>
      <c r="K970" t="b">
        <f t="shared" ca="1" si="390"/>
        <v>0</v>
      </c>
      <c r="P970">
        <f xml:space="preserve"> 1 + ROW() - ROW(Shading_Count)</f>
        <v>904</v>
      </c>
      <c r="Q970">
        <f t="shared" si="374"/>
        <v>1598</v>
      </c>
      <c r="R970">
        <f t="shared" si="375"/>
        <v>0.19118552993168131</v>
      </c>
      <c r="S970">
        <f t="shared" si="376"/>
        <v>0.76913923186036615</v>
      </c>
      <c r="T970">
        <f t="shared" si="377"/>
        <v>-0.19118552993168131</v>
      </c>
      <c r="AO970">
        <f t="shared" ca="1" si="391"/>
        <v>0.17959835160290716</v>
      </c>
      <c r="AP970">
        <f t="shared" ca="1" si="391"/>
        <v>0.39660376118988633</v>
      </c>
      <c r="AQ970" t="e">
        <f t="shared" ca="1" si="391"/>
        <v>#N/A</v>
      </c>
      <c r="AR970" t="e">
        <f t="shared" ca="1" si="391"/>
        <v>#N/A</v>
      </c>
      <c r="AS970" t="e">
        <f t="shared" ca="1" si="391"/>
        <v>#N/A</v>
      </c>
      <c r="AU970">
        <f t="shared" ca="1" si="392"/>
        <v>0.13250965610230142</v>
      </c>
      <c r="AV970">
        <f t="shared" ca="1" si="392"/>
        <v>0.6477837569140581</v>
      </c>
      <c r="AW970" t="e">
        <f t="shared" ca="1" si="392"/>
        <v>#N/A</v>
      </c>
      <c r="AX970" t="e">
        <f t="shared" ca="1" si="392"/>
        <v>#N/A</v>
      </c>
      <c r="AY970" t="e">
        <f t="shared" ca="1" si="392"/>
        <v>#N/A</v>
      </c>
    </row>
    <row r="971" spans="2:51" x14ac:dyDescent="0.2">
      <c r="B971">
        <f xml:space="preserve"> (ROW()-ROW(Bézier_t)) / (ROWS(Bézier_t) - 1)</f>
        <v>0.44140625</v>
      </c>
      <c r="C971">
        <f t="shared" ref="C971:D990" si="393" xml:space="preserve"> ((a_*Bézier_t+b_)*Bézier_t+c_)*Bézier_t+Control0</f>
        <v>0.41218066513538365</v>
      </c>
      <c r="D971">
        <f t="shared" si="393"/>
        <v>0.58945950980054984</v>
      </c>
      <c r="E971">
        <f t="shared" si="372"/>
        <v>-0.41218066513538365</v>
      </c>
      <c r="G971">
        <f t="shared" si="378"/>
        <v>5.0217639479140292E-4</v>
      </c>
      <c r="H971">
        <f t="shared" si="379"/>
        <v>2.0265066157747381E-4</v>
      </c>
      <c r="J971">
        <f t="shared" si="373"/>
        <v>0.46024895941589244</v>
      </c>
      <c r="K971" t="b">
        <f t="shared" ca="1" si="390"/>
        <v>0</v>
      </c>
      <c r="P971">
        <f xml:space="preserve"> 1 + ROW() - ROW(Shading_Count)</f>
        <v>905</v>
      </c>
      <c r="Q971">
        <f t="shared" si="374"/>
        <v>453</v>
      </c>
      <c r="R971">
        <f t="shared" si="375"/>
        <v>0.35015072263777258</v>
      </c>
      <c r="S971">
        <f t="shared" si="376"/>
        <v>0.32197345435006869</v>
      </c>
      <c r="T971">
        <f t="shared" si="377"/>
        <v>-0.35015072263777258</v>
      </c>
      <c r="AO971">
        <f t="shared" ca="1" si="391"/>
        <v>0.17985613673333645</v>
      </c>
      <c r="AP971">
        <f t="shared" ca="1" si="391"/>
        <v>0.39633448589034942</v>
      </c>
      <c r="AQ971" t="e">
        <f t="shared" ca="1" si="391"/>
        <v>#N/A</v>
      </c>
      <c r="AR971" t="e">
        <f t="shared" ca="1" si="391"/>
        <v>#N/A</v>
      </c>
      <c r="AS971" t="e">
        <f t="shared" ca="1" si="391"/>
        <v>#N/A</v>
      </c>
      <c r="AU971">
        <f t="shared" ca="1" si="392"/>
        <v>0.13269345487806217</v>
      </c>
      <c r="AV971">
        <f t="shared" ca="1" si="392"/>
        <v>0.64818920762839394</v>
      </c>
      <c r="AW971" t="e">
        <f t="shared" ca="1" si="392"/>
        <v>#N/A</v>
      </c>
      <c r="AX971" t="e">
        <f t="shared" ca="1" si="392"/>
        <v>#N/A</v>
      </c>
      <c r="AY971" t="e">
        <f t="shared" ca="1" si="392"/>
        <v>#N/A</v>
      </c>
    </row>
    <row r="972" spans="2:51" x14ac:dyDescent="0.2">
      <c r="B972">
        <f xml:space="preserve"> (ROW()-ROW(Bézier_t)) / (ROWS(Bézier_t) - 1)</f>
        <v>0.44189453125</v>
      </c>
      <c r="C972">
        <f t="shared" si="393"/>
        <v>0.41207722495892091</v>
      </c>
      <c r="D972">
        <f t="shared" si="393"/>
        <v>0.58995057019415276</v>
      </c>
      <c r="E972">
        <f t="shared" si="372"/>
        <v>-0.41207722495892091</v>
      </c>
      <c r="G972">
        <f t="shared" si="378"/>
        <v>5.0183680641429035E-4</v>
      </c>
      <c r="H972">
        <f t="shared" si="379"/>
        <v>2.0238020197000897E-4</v>
      </c>
      <c r="J972">
        <f t="shared" si="373"/>
        <v>0.4603750713792501</v>
      </c>
      <c r="K972" t="b">
        <f t="shared" ca="1" si="390"/>
        <v>0</v>
      </c>
      <c r="P972">
        <f xml:space="preserve"> 1 + ROW() - ROW(Shading_Count)</f>
        <v>906</v>
      </c>
      <c r="Q972">
        <f t="shared" si="374"/>
        <v>1597</v>
      </c>
      <c r="R972">
        <f t="shared" si="375"/>
        <v>0.19162803255021565</v>
      </c>
      <c r="S972">
        <f t="shared" si="376"/>
        <v>0.76915875941812251</v>
      </c>
      <c r="T972">
        <f t="shared" si="377"/>
        <v>-0.19162803255021565</v>
      </c>
      <c r="AO972">
        <f t="shared" ca="1" si="391"/>
        <v>0.1801137337664728</v>
      </c>
      <c r="AP972">
        <f t="shared" ca="1" si="391"/>
        <v>0.39606479609595419</v>
      </c>
      <c r="AQ972" t="e">
        <f t="shared" ca="1" si="391"/>
        <v>#N/A</v>
      </c>
      <c r="AR972" t="e">
        <f t="shared" ca="1" si="391"/>
        <v>#N/A</v>
      </c>
      <c r="AS972" t="e">
        <f t="shared" ca="1" si="391"/>
        <v>#N/A</v>
      </c>
      <c r="AU972">
        <f t="shared" ca="1" si="392"/>
        <v>0.13287751718262497</v>
      </c>
      <c r="AV972">
        <f t="shared" ca="1" si="392"/>
        <v>0.64859438275533954</v>
      </c>
      <c r="AW972" t="e">
        <f t="shared" ca="1" si="392"/>
        <v>#N/A</v>
      </c>
      <c r="AX972" t="e">
        <f t="shared" ca="1" si="392"/>
        <v>#N/A</v>
      </c>
      <c r="AY972" t="e">
        <f t="shared" ca="1" si="392"/>
        <v>#N/A</v>
      </c>
    </row>
    <row r="973" spans="2:51" x14ac:dyDescent="0.2">
      <c r="B973">
        <f xml:space="preserve"> (ROW()-ROW(Bézier_t)) / (ROWS(Bézier_t) - 1)</f>
        <v>0.4423828125</v>
      </c>
      <c r="C973">
        <f t="shared" si="393"/>
        <v>0.41197289661504333</v>
      </c>
      <c r="D973">
        <f t="shared" si="393"/>
        <v>0.59044109660239474</v>
      </c>
      <c r="E973">
        <f t="shared" si="372"/>
        <v>-0.41197289661504333</v>
      </c>
      <c r="G973">
        <f t="shared" si="378"/>
        <v>5.0149831556947719E-4</v>
      </c>
      <c r="H973">
        <f t="shared" si="379"/>
        <v>2.0210917317352463E-4</v>
      </c>
      <c r="J973">
        <f t="shared" si="373"/>
        <v>0.460500662516444</v>
      </c>
      <c r="K973" t="b">
        <f t="shared" ca="1" si="390"/>
        <v>0</v>
      </c>
      <c r="P973">
        <f xml:space="preserve"> 1 + ROW() - ROW(Shading_Count)</f>
        <v>907</v>
      </c>
      <c r="Q973">
        <f t="shared" si="374"/>
        <v>454</v>
      </c>
      <c r="R973">
        <f t="shared" si="375"/>
        <v>0.35056672597420407</v>
      </c>
      <c r="S973">
        <f t="shared" si="376"/>
        <v>0.32264546910654934</v>
      </c>
      <c r="T973">
        <f t="shared" si="377"/>
        <v>-0.35056672597420407</v>
      </c>
      <c r="AO973">
        <f t="shared" ca="1" si="391"/>
        <v>0.1803711424329158</v>
      </c>
      <c r="AP973">
        <f t="shared" ca="1" si="391"/>
        <v>0.39579469208874779</v>
      </c>
      <c r="AQ973" t="e">
        <f t="shared" ca="1" si="391"/>
        <v>#N/A</v>
      </c>
      <c r="AR973" t="e">
        <f t="shared" ca="1" si="391"/>
        <v>#N/A</v>
      </c>
      <c r="AS973" t="e">
        <f t="shared" ca="1" si="391"/>
        <v>#N/A</v>
      </c>
      <c r="AU973">
        <f t="shared" ca="1" si="392"/>
        <v>0.1330618428234937</v>
      </c>
      <c r="AV973">
        <f t="shared" ca="1" si="392"/>
        <v>0.64899928187115397</v>
      </c>
      <c r="AW973" t="e">
        <f t="shared" ca="1" si="392"/>
        <v>#N/A</v>
      </c>
      <c r="AX973" t="e">
        <f t="shared" ca="1" si="392"/>
        <v>#N/A</v>
      </c>
      <c r="AY973" t="e">
        <f t="shared" ca="1" si="392"/>
        <v>#N/A</v>
      </c>
    </row>
    <row r="974" spans="2:51" x14ac:dyDescent="0.2">
      <c r="B974">
        <f xml:space="preserve"> (ROW()-ROW(Bézier_t)) / (ROWS(Bézier_t) - 1)</f>
        <v>0.44287109375</v>
      </c>
      <c r="C974">
        <f t="shared" si="393"/>
        <v>0.41186768125626261</v>
      </c>
      <c r="D974">
        <f t="shared" si="393"/>
        <v>0.59093108843523712</v>
      </c>
      <c r="E974">
        <f t="shared" si="372"/>
        <v>-0.41186768125626261</v>
      </c>
      <c r="G974">
        <f t="shared" si="378"/>
        <v>5.0116092023978092E-4</v>
      </c>
      <c r="H974">
        <f t="shared" si="379"/>
        <v>2.0183757736054068E-4</v>
      </c>
      <c r="J974">
        <f t="shared" si="373"/>
        <v>0.46062573291734915</v>
      </c>
      <c r="K974" t="b">
        <f t="shared" ca="1" si="390"/>
        <v>0</v>
      </c>
      <c r="P974">
        <f xml:space="preserve"> 1 + ROW() - ROW(Shading_Count)</f>
        <v>908</v>
      </c>
      <c r="Q974">
        <f t="shared" si="374"/>
        <v>1596</v>
      </c>
      <c r="R974">
        <f t="shared" si="375"/>
        <v>0.19207044338691043</v>
      </c>
      <c r="S974">
        <f t="shared" si="376"/>
        <v>0.769177345273519</v>
      </c>
      <c r="T974">
        <f t="shared" si="377"/>
        <v>-0.19207044338691043</v>
      </c>
      <c r="AO974">
        <f t="shared" ca="1" si="391"/>
        <v>0.18062836246346206</v>
      </c>
      <c r="AP974">
        <f t="shared" ca="1" si="391"/>
        <v>0.39552417415121066</v>
      </c>
      <c r="AQ974" t="e">
        <f t="shared" ca="1" si="391"/>
        <v>#N/A</v>
      </c>
      <c r="AR974" t="e">
        <f t="shared" ca="1" si="391"/>
        <v>#N/A</v>
      </c>
      <c r="AS974" t="e">
        <f t="shared" ca="1" si="391"/>
        <v>#N/A</v>
      </c>
      <c r="AU974">
        <f t="shared" ca="1" si="392"/>
        <v>0.13324643160789668</v>
      </c>
      <c r="AV974">
        <f t="shared" ca="1" si="392"/>
        <v>0.64940390455238539</v>
      </c>
      <c r="AW974" t="e">
        <f t="shared" ca="1" si="392"/>
        <v>#N/A</v>
      </c>
      <c r="AX974" t="e">
        <f t="shared" ca="1" si="392"/>
        <v>#N/A</v>
      </c>
      <c r="AY974" t="e">
        <f t="shared" ca="1" si="392"/>
        <v>#N/A</v>
      </c>
    </row>
    <row r="975" spans="2:51" x14ac:dyDescent="0.2">
      <c r="B975">
        <f xml:space="preserve"> (ROW()-ROW(Bézier_t)) / (ROWS(Bézier_t) - 1)</f>
        <v>0.443359375</v>
      </c>
      <c r="C975">
        <f t="shared" si="393"/>
        <v>0.41176158003509056</v>
      </c>
      <c r="D975">
        <f t="shared" si="393"/>
        <v>0.59142054510264064</v>
      </c>
      <c r="E975">
        <f t="shared" si="372"/>
        <v>-0.41176158003509056</v>
      </c>
      <c r="G975">
        <f t="shared" si="378"/>
        <v>5.0082461840444796E-4</v>
      </c>
      <c r="H975">
        <f t="shared" si="379"/>
        <v>2.0156541670384459E-4</v>
      </c>
      <c r="J975">
        <f t="shared" si="373"/>
        <v>0.46075028267340096</v>
      </c>
      <c r="K975" t="b">
        <f t="shared" ca="1" si="390"/>
        <v>0</v>
      </c>
      <c r="P975">
        <f xml:space="preserve"> 1 + ROW() - ROW(Shading_Count)</f>
        <v>909</v>
      </c>
      <c r="Q975">
        <f t="shared" si="374"/>
        <v>455</v>
      </c>
      <c r="R975">
        <f t="shared" si="375"/>
        <v>0.3509813202079386</v>
      </c>
      <c r="S975">
        <f t="shared" si="376"/>
        <v>0.32331721657533008</v>
      </c>
      <c r="T975">
        <f t="shared" si="377"/>
        <v>-0.3509813202079386</v>
      </c>
      <c r="AO975">
        <f t="shared" ca="1" si="391"/>
        <v>0.18088539358910563</v>
      </c>
      <c r="AP975">
        <f t="shared" ca="1" si="391"/>
        <v>0.3952532425662561</v>
      </c>
      <c r="AQ975" t="e">
        <f t="shared" ca="1" si="391"/>
        <v>#N/A</v>
      </c>
      <c r="AR975" t="e">
        <f t="shared" ca="1" si="391"/>
        <v>#N/A</v>
      </c>
      <c r="AS975" t="e">
        <f t="shared" ca="1" si="391"/>
        <v>#N/A</v>
      </c>
      <c r="AU975">
        <f t="shared" ca="1" si="392"/>
        <v>0.13343128334278714</v>
      </c>
      <c r="AV975">
        <f t="shared" ca="1" si="392"/>
        <v>0.64980825037587098</v>
      </c>
      <c r="AW975" t="e">
        <f t="shared" ca="1" si="392"/>
        <v>#N/A</v>
      </c>
      <c r="AX975" t="e">
        <f t="shared" ca="1" si="392"/>
        <v>#N/A</v>
      </c>
      <c r="AY975" t="e">
        <f t="shared" ca="1" si="392"/>
        <v>#N/A</v>
      </c>
    </row>
    <row r="976" spans="2:51" x14ac:dyDescent="0.2">
      <c r="B976">
        <f xml:space="preserve"> (ROW()-ROW(Bézier_t)) / (ROWS(Bézier_t) - 1)</f>
        <v>0.44384765625</v>
      </c>
      <c r="C976">
        <f t="shared" si="393"/>
        <v>0.4116545941040386</v>
      </c>
      <c r="D976">
        <f t="shared" si="393"/>
        <v>0.59190946601456618</v>
      </c>
      <c r="E976">
        <f t="shared" si="372"/>
        <v>-0.4116545941040386</v>
      </c>
      <c r="G976">
        <f t="shared" si="378"/>
        <v>5.0048940804092517E-4</v>
      </c>
      <c r="H976">
        <f t="shared" si="379"/>
        <v>2.0129269337717067E-4</v>
      </c>
      <c r="J976">
        <f t="shared" si="373"/>
        <v>0.46087431187757893</v>
      </c>
      <c r="K976" t="b">
        <f t="shared" ca="1" si="390"/>
        <v>0</v>
      </c>
      <c r="P976">
        <f xml:space="preserve"> 1 + ROW() - ROW(Shading_Count)</f>
        <v>910</v>
      </c>
      <c r="Q976">
        <f t="shared" si="374"/>
        <v>1595</v>
      </c>
      <c r="R976">
        <f t="shared" si="375"/>
        <v>0.1925127612892539</v>
      </c>
      <c r="S976">
        <f t="shared" si="376"/>
        <v>0.76919499001659475</v>
      </c>
      <c r="T976">
        <f t="shared" si="377"/>
        <v>-0.1925127612892539</v>
      </c>
      <c r="AO976">
        <f t="shared" ca="1" si="391"/>
        <v>0.18114223554103795</v>
      </c>
      <c r="AP976">
        <f t="shared" ca="1" si="391"/>
        <v>0.3949818976172299</v>
      </c>
      <c r="AQ976" t="e">
        <f t="shared" ca="1" si="391"/>
        <v>#N/A</v>
      </c>
      <c r="AR976" t="e">
        <f t="shared" ca="1" si="391"/>
        <v>#N/A</v>
      </c>
      <c r="AS976" t="e">
        <f t="shared" ca="1" si="391"/>
        <v>#N/A</v>
      </c>
      <c r="AU976">
        <f t="shared" ca="1" si="392"/>
        <v>0.13361639783484336</v>
      </c>
      <c r="AV976">
        <f t="shared" ca="1" si="392"/>
        <v>0.65021231891873743</v>
      </c>
      <c r="AW976" t="e">
        <f t="shared" ca="1" si="392"/>
        <v>#N/A</v>
      </c>
      <c r="AX976" t="e">
        <f t="shared" ca="1" si="392"/>
        <v>#N/A</v>
      </c>
      <c r="AY976" t="e">
        <f t="shared" ca="1" si="392"/>
        <v>#N/A</v>
      </c>
    </row>
    <row r="977" spans="2:51" x14ac:dyDescent="0.2">
      <c r="B977">
        <f xml:space="preserve"> (ROW()-ROW(Bézier_t)) / (ROWS(Bézier_t) - 1)</f>
        <v>0.4443359375</v>
      </c>
      <c r="C977">
        <f t="shared" si="393"/>
        <v>0.41154672461561864</v>
      </c>
      <c r="D977">
        <f t="shared" si="393"/>
        <v>0.59239785058097461</v>
      </c>
      <c r="E977">
        <f t="shared" si="372"/>
        <v>-0.41154672461561864</v>
      </c>
      <c r="G977">
        <f t="shared" si="378"/>
        <v>5.001552871238405E-4</v>
      </c>
      <c r="H977">
        <f t="shared" si="379"/>
        <v>2.0101940955487318E-4</v>
      </c>
      <c r="J977">
        <f t="shared" si="373"/>
        <v>0.46099782062439082</v>
      </c>
      <c r="K977" t="b">
        <f t="shared" ca="1" si="390"/>
        <v>0</v>
      </c>
      <c r="P977">
        <f xml:space="preserve"> 1 + ROW() - ROW(Shading_Count)</f>
        <v>911</v>
      </c>
      <c r="Q977">
        <f t="shared" si="374"/>
        <v>456</v>
      </c>
      <c r="R977">
        <f t="shared" si="375"/>
        <v>0.3513945064914879</v>
      </c>
      <c r="S977">
        <f t="shared" si="376"/>
        <v>0.32398869616637183</v>
      </c>
      <c r="T977">
        <f t="shared" si="377"/>
        <v>-0.3513945064914879</v>
      </c>
      <c r="AO977">
        <f t="shared" ref="AO977:AS986" ca="1" si="394" xml:space="preserve"> Bézier_DistanceFromX + COS(INDEX(Bézier_DistanceStationary_Ang,AO$64)+(Bézier_t-0.5)*Circle_AngularWidth ) * INDEX(Bézier_DistanceStationary_Dist,AO$64)</f>
        <v>0.1813988880506483</v>
      </c>
      <c r="AP977">
        <f t="shared" ca="1" si="394"/>
        <v>0.39471013958791029</v>
      </c>
      <c r="AQ977" t="e">
        <f t="shared" ca="1" si="394"/>
        <v>#N/A</v>
      </c>
      <c r="AR977" t="e">
        <f t="shared" ca="1" si="394"/>
        <v>#N/A</v>
      </c>
      <c r="AS977" t="e">
        <f t="shared" ca="1" si="394"/>
        <v>#N/A</v>
      </c>
      <c r="AU977">
        <f t="shared" ref="AU977:AY986" ca="1" si="395" xml:space="preserve"> Bézier_DistanceFromY + SIN(INDEX(Bézier_DistanceStationary_Ang,AU$64)+(Bézier_t-0.5)*Circle_AngularWidth ) * INDEX(Bézier_DistanceStationary_Dist,AU$64)</f>
        <v>0.13380177489046863</v>
      </c>
      <c r="AV977">
        <f t="shared" ca="1" si="395"/>
        <v>0.65061610975840156</v>
      </c>
      <c r="AW977" t="e">
        <f t="shared" ca="1" si="395"/>
        <v>#N/A</v>
      </c>
      <c r="AX977" t="e">
        <f t="shared" ca="1" si="395"/>
        <v>#N/A</v>
      </c>
      <c r="AY977" t="e">
        <f t="shared" ca="1" si="395"/>
        <v>#N/A</v>
      </c>
    </row>
    <row r="978" spans="2:51" x14ac:dyDescent="0.2">
      <c r="B978">
        <f xml:space="preserve"> (ROW()-ROW(Bézier_t)) / (ROWS(Bézier_t) - 1)</f>
        <v>0.44482421875</v>
      </c>
      <c r="C978">
        <f t="shared" si="393"/>
        <v>0.41143797272234228</v>
      </c>
      <c r="D978">
        <f t="shared" si="393"/>
        <v>0.59288569821182702</v>
      </c>
      <c r="E978">
        <f t="shared" si="372"/>
        <v>-0.41143797272234228</v>
      </c>
      <c r="G978">
        <f t="shared" si="378"/>
        <v>4.9982225362573004E-4</v>
      </c>
      <c r="H978">
        <f t="shared" si="379"/>
        <v>2.0074556741205661E-4</v>
      </c>
      <c r="J978">
        <f t="shared" si="373"/>
        <v>0.46112080900985575</v>
      </c>
      <c r="K978" t="b">
        <f t="shared" ca="1" si="390"/>
        <v>0</v>
      </c>
      <c r="P978">
        <f xml:space="preserve"> 1 + ROW() - ROW(Shading_Count)</f>
        <v>912</v>
      </c>
      <c r="Q978">
        <f t="shared" si="374"/>
        <v>1594</v>
      </c>
      <c r="R978">
        <f t="shared" si="375"/>
        <v>0.19295498510473408</v>
      </c>
      <c r="S978">
        <f t="shared" si="376"/>
        <v>0.76921169423738844</v>
      </c>
      <c r="T978">
        <f t="shared" si="377"/>
        <v>-0.19295498510473408</v>
      </c>
      <c r="AO978">
        <f t="shared" ca="1" si="394"/>
        <v>0.18165535084952425</v>
      </c>
      <c r="AP978">
        <f t="shared" ca="1" si="394"/>
        <v>0.39443796876250764</v>
      </c>
      <c r="AQ978" t="e">
        <f t="shared" ca="1" si="394"/>
        <v>#N/A</v>
      </c>
      <c r="AR978" t="e">
        <f t="shared" ca="1" si="394"/>
        <v>#N/A</v>
      </c>
      <c r="AS978" t="e">
        <f t="shared" ca="1" si="394"/>
        <v>#N/A</v>
      </c>
      <c r="AU978">
        <f t="shared" ca="1" si="395"/>
        <v>0.13398741431579192</v>
      </c>
      <c r="AV978">
        <f t="shared" ca="1" si="395"/>
        <v>0.65101962247257017</v>
      </c>
      <c r="AW978" t="e">
        <f t="shared" ca="1" si="395"/>
        <v>#N/A</v>
      </c>
      <c r="AX978" t="e">
        <f t="shared" ca="1" si="395"/>
        <v>#N/A</v>
      </c>
      <c r="AY978" t="e">
        <f t="shared" ca="1" si="395"/>
        <v>#N/A</v>
      </c>
    </row>
    <row r="979" spans="2:51" x14ac:dyDescent="0.2">
      <c r="B979">
        <f xml:space="preserve"> (ROW()-ROW(Bézier_t)) / (ROWS(Bézier_t) - 1)</f>
        <v>0.4453125</v>
      </c>
      <c r="C979">
        <f t="shared" si="393"/>
        <v>0.41132833957672121</v>
      </c>
      <c r="D979">
        <f t="shared" si="393"/>
        <v>0.59337300831708406</v>
      </c>
      <c r="E979">
        <f t="shared" si="372"/>
        <v>-0.41132833957672121</v>
      </c>
      <c r="G979">
        <f t="shared" si="378"/>
        <v>4.9949030551593449E-4</v>
      </c>
      <c r="H979">
        <f t="shared" si="379"/>
        <v>2.0047116912420325E-4</v>
      </c>
      <c r="J979">
        <f t="shared" si="373"/>
        <v>0.46124327713148849</v>
      </c>
      <c r="K979" t="b">
        <f t="shared" ca="1" si="390"/>
        <v>0</v>
      </c>
      <c r="P979">
        <f xml:space="preserve"> 1 + ROW() - ROW(Shading_Count)</f>
        <v>913</v>
      </c>
      <c r="Q979">
        <f t="shared" si="374"/>
        <v>457</v>
      </c>
      <c r="R979">
        <f t="shared" si="375"/>
        <v>0.35180628597736369</v>
      </c>
      <c r="S979">
        <f t="shared" si="376"/>
        <v>0.32465990728963551</v>
      </c>
      <c r="T979">
        <f t="shared" si="377"/>
        <v>-0.35180628597736369</v>
      </c>
      <c r="AO979">
        <f t="shared" ca="1" si="394"/>
        <v>0.18191162366945157</v>
      </c>
      <c r="AP979">
        <f t="shared" ca="1" si="394"/>
        <v>0.39416538542566365</v>
      </c>
      <c r="AQ979" t="e">
        <f t="shared" ca="1" si="394"/>
        <v>#N/A</v>
      </c>
      <c r="AR979" t="e">
        <f t="shared" ca="1" si="394"/>
        <v>#N/A</v>
      </c>
      <c r="AS979" t="e">
        <f t="shared" ca="1" si="394"/>
        <v>#N/A</v>
      </c>
      <c r="AU979">
        <f t="shared" ca="1" si="395"/>
        <v>0.13417331591666748</v>
      </c>
      <c r="AV979">
        <f t="shared" ca="1" si="395"/>
        <v>0.65142285663924171</v>
      </c>
      <c r="AW979" t="e">
        <f t="shared" ca="1" si="395"/>
        <v>#N/A</v>
      </c>
      <c r="AX979" t="e">
        <f t="shared" ca="1" si="395"/>
        <v>#N/A</v>
      </c>
      <c r="AY979" t="e">
        <f t="shared" ca="1" si="395"/>
        <v>#N/A</v>
      </c>
    </row>
    <row r="980" spans="2:51" x14ac:dyDescent="0.2">
      <c r="B980">
        <f xml:space="preserve"> (ROW()-ROW(Bézier_t)) / (ROWS(Bézier_t) - 1)</f>
        <v>0.44580078125</v>
      </c>
      <c r="C980">
        <f t="shared" si="393"/>
        <v>0.41121782633126724</v>
      </c>
      <c r="D980">
        <f t="shared" si="393"/>
        <v>0.59385978030670694</v>
      </c>
      <c r="E980">
        <f t="shared" si="372"/>
        <v>-0.41121782633126724</v>
      </c>
      <c r="G980">
        <f t="shared" si="378"/>
        <v>4.991594407623551E-4</v>
      </c>
      <c r="H980">
        <f t="shared" si="379"/>
        <v>2.0019621686785178E-4</v>
      </c>
      <c r="J980">
        <f t="shared" si="373"/>
        <v>0.46136522508828343</v>
      </c>
      <c r="K980" t="b">
        <f t="shared" ca="1" si="390"/>
        <v>0</v>
      </c>
      <c r="P980">
        <f xml:space="preserve"> 1 + ROW() - ROW(Shading_Count)</f>
        <v>914</v>
      </c>
      <c r="Q980">
        <f t="shared" si="374"/>
        <v>1593</v>
      </c>
      <c r="R980">
        <f t="shared" si="375"/>
        <v>0.19339711368083962</v>
      </c>
      <c r="S980">
        <f t="shared" si="376"/>
        <v>0.76922745852593954</v>
      </c>
      <c r="T980">
        <f t="shared" si="377"/>
        <v>-0.19339711368083962</v>
      </c>
      <c r="AO980">
        <f t="shared" ca="1" si="394"/>
        <v>0.18216770624241488</v>
      </c>
      <c r="AP980">
        <f t="shared" ca="1" si="394"/>
        <v>0.39389238986245179</v>
      </c>
      <c r="AQ980" t="e">
        <f t="shared" ca="1" si="394"/>
        <v>#N/A</v>
      </c>
      <c r="AR980" t="e">
        <f t="shared" ca="1" si="394"/>
        <v>#N/A</v>
      </c>
      <c r="AS980" t="e">
        <f t="shared" ca="1" si="394"/>
        <v>#N/A</v>
      </c>
      <c r="AU980">
        <f t="shared" ca="1" si="395"/>
        <v>0.13435947949867566</v>
      </c>
      <c r="AV980">
        <f t="shared" ca="1" si="395"/>
        <v>0.65182581183670529</v>
      </c>
      <c r="AW980" t="e">
        <f t="shared" ca="1" si="395"/>
        <v>#N/A</v>
      </c>
      <c r="AX980" t="e">
        <f t="shared" ca="1" si="395"/>
        <v>#N/A</v>
      </c>
      <c r="AY980" t="e">
        <f t="shared" ca="1" si="395"/>
        <v>#N/A</v>
      </c>
    </row>
    <row r="981" spans="2:51" x14ac:dyDescent="0.2">
      <c r="B981">
        <f xml:space="preserve"> (ROW()-ROW(Bézier_t)) / (ROWS(Bézier_t) - 1)</f>
        <v>0.4462890625</v>
      </c>
      <c r="C981">
        <f t="shared" si="393"/>
        <v>0.41110643413849179</v>
      </c>
      <c r="D981">
        <f t="shared" si="393"/>
        <v>0.59434601359065653</v>
      </c>
      <c r="E981">
        <f t="shared" si="372"/>
        <v>-0.41110643413849179</v>
      </c>
      <c r="G981">
        <f t="shared" si="378"/>
        <v>4.9882965732975855E-4</v>
      </c>
      <c r="H981">
        <f t="shared" si="379"/>
        <v>1.9992071281981391E-4</v>
      </c>
      <c r="J981">
        <f t="shared" si="373"/>
        <v>0.46148665298069808</v>
      </c>
      <c r="K981" t="b">
        <f t="shared" ca="1" si="390"/>
        <v>0</v>
      </c>
      <c r="P981">
        <f xml:space="preserve"> 1 + ROW() - ROW(Shading_Count)</f>
        <v>915</v>
      </c>
      <c r="Q981">
        <f t="shared" si="374"/>
        <v>458</v>
      </c>
      <c r="R981">
        <f t="shared" si="375"/>
        <v>0.35221665981807748</v>
      </c>
      <c r="S981">
        <f t="shared" si="376"/>
        <v>0.32533084935508205</v>
      </c>
      <c r="T981">
        <f t="shared" si="377"/>
        <v>-0.35221665981807748</v>
      </c>
      <c r="AO981">
        <f t="shared" ca="1" si="394"/>
        <v>0.18242359830059762</v>
      </c>
      <c r="AP981">
        <f t="shared" ca="1" si="394"/>
        <v>0.39361898235837639</v>
      </c>
      <c r="AQ981" t="e">
        <f t="shared" ca="1" si="394"/>
        <v>#N/A</v>
      </c>
      <c r="AR981" t="e">
        <f t="shared" ca="1" si="394"/>
        <v>#N/A</v>
      </c>
      <c r="AS981" t="e">
        <f t="shared" ca="1" si="394"/>
        <v>#N/A</v>
      </c>
      <c r="AU981">
        <f t="shared" ca="1" si="395"/>
        <v>0.1345459048671227</v>
      </c>
      <c r="AV981">
        <f t="shared" ca="1" si="395"/>
        <v>0.65222848764354202</v>
      </c>
      <c r="AW981" t="e">
        <f t="shared" ca="1" si="395"/>
        <v>#N/A</v>
      </c>
      <c r="AX981" t="e">
        <f t="shared" ca="1" si="395"/>
        <v>#N/A</v>
      </c>
      <c r="AY981" t="e">
        <f t="shared" ca="1" si="395"/>
        <v>#N/A</v>
      </c>
    </row>
    <row r="982" spans="2:51" x14ac:dyDescent="0.2">
      <c r="B982">
        <f xml:space="preserve"> (ROW()-ROW(Bézier_t)) / (ROWS(Bézier_t) - 1)</f>
        <v>0.44677734375</v>
      </c>
      <c r="C982">
        <f t="shared" si="393"/>
        <v>0.41099416415090678</v>
      </c>
      <c r="D982">
        <f t="shared" si="393"/>
        <v>0.59483170757889381</v>
      </c>
      <c r="E982">
        <f t="shared" si="372"/>
        <v>-0.41099416415090678</v>
      </c>
      <c r="G982">
        <f t="shared" si="378"/>
        <v>4.9850095318080677E-4</v>
      </c>
      <c r="H982">
        <f t="shared" si="379"/>
        <v>1.9964465915771559E-4</v>
      </c>
      <c r="J982">
        <f t="shared" si="373"/>
        <v>0.46160756091063815</v>
      </c>
      <c r="K982" t="b">
        <f t="shared" ca="1" si="390"/>
        <v>0</v>
      </c>
      <c r="P982">
        <f xml:space="preserve"> 1 + ROW() - ROW(Shading_Count)</f>
        <v>916</v>
      </c>
      <c r="Q982">
        <f t="shared" si="374"/>
        <v>1592</v>
      </c>
      <c r="R982">
        <f t="shared" si="375"/>
        <v>0.19383914586505846</v>
      </c>
      <c r="S982">
        <f t="shared" si="376"/>
        <v>0.76924228347228696</v>
      </c>
      <c r="T982">
        <f t="shared" si="377"/>
        <v>-0.19383914586505846</v>
      </c>
      <c r="AO982">
        <f t="shared" ca="1" si="394"/>
        <v>0.18267929957638263</v>
      </c>
      <c r="AP982">
        <f t="shared" ca="1" si="394"/>
        <v>0.39334516319937285</v>
      </c>
      <c r="AQ982" t="e">
        <f t="shared" ca="1" si="394"/>
        <v>#N/A</v>
      </c>
      <c r="AR982" t="e">
        <f t="shared" ca="1" si="394"/>
        <v>#N/A</v>
      </c>
      <c r="AS982" t="e">
        <f t="shared" ca="1" si="394"/>
        <v>#N/A</v>
      </c>
      <c r="AU982">
        <f t="shared" ca="1" si="395"/>
        <v>0.13473259182704098</v>
      </c>
      <c r="AV982">
        <f t="shared" ca="1" si="395"/>
        <v>0.65263088363862498</v>
      </c>
      <c r="AW982" t="e">
        <f t="shared" ca="1" si="395"/>
        <v>#N/A</v>
      </c>
      <c r="AX982" t="e">
        <f t="shared" ca="1" si="395"/>
        <v>#N/A</v>
      </c>
      <c r="AY982" t="e">
        <f t="shared" ca="1" si="395"/>
        <v>#N/A</v>
      </c>
    </row>
    <row r="983" spans="2:51" x14ac:dyDescent="0.2">
      <c r="B983">
        <f xml:space="preserve"> (ROW()-ROW(Bézier_t)) / (ROWS(Bézier_t) - 1)</f>
        <v>0.447265625</v>
      </c>
      <c r="C983">
        <f t="shared" si="393"/>
        <v>0.41088101752102379</v>
      </c>
      <c r="D983">
        <f t="shared" si="393"/>
        <v>0.59531686168137943</v>
      </c>
      <c r="E983">
        <f t="shared" si="372"/>
        <v>-0.41088101752102379</v>
      </c>
      <c r="G983">
        <f t="shared" si="378"/>
        <v>4.9817332627560861E-4</v>
      </c>
      <c r="H983">
        <f t="shared" si="379"/>
        <v>1.9936805805962515E-4</v>
      </c>
      <c r="J983">
        <f t="shared" si="373"/>
        <v>0.46172794898144059</v>
      </c>
      <c r="K983" t="b">
        <f t="shared" ca="1" si="390"/>
        <v>0</v>
      </c>
      <c r="P983">
        <f xml:space="preserve"> 1 + ROW() - ROW(Shading_Count)</f>
        <v>917</v>
      </c>
      <c r="Q983">
        <f t="shared" si="374"/>
        <v>459</v>
      </c>
      <c r="R983">
        <f t="shared" si="375"/>
        <v>0.35262562916614121</v>
      </c>
      <c r="S983">
        <f t="shared" si="376"/>
        <v>0.32600152177267244</v>
      </c>
      <c r="T983">
        <f t="shared" si="377"/>
        <v>-0.35262562916614121</v>
      </c>
      <c r="AO983">
        <f t="shared" ca="1" si="394"/>
        <v>0.18293480980235211</v>
      </c>
      <c r="AP983">
        <f t="shared" ca="1" si="394"/>
        <v>0.39307093267180682</v>
      </c>
      <c r="AQ983" t="e">
        <f t="shared" ca="1" si="394"/>
        <v>#N/A</v>
      </c>
      <c r="AR983" t="e">
        <f t="shared" ca="1" si="394"/>
        <v>#N/A</v>
      </c>
      <c r="AS983" t="e">
        <f t="shared" ca="1" si="394"/>
        <v>#N/A</v>
      </c>
      <c r="AU983">
        <f t="shared" ca="1" si="395"/>
        <v>0.1349195401831895</v>
      </c>
      <c r="AV983">
        <f t="shared" ca="1" si="395"/>
        <v>0.65303299940112014</v>
      </c>
      <c r="AW983" t="e">
        <f t="shared" ca="1" si="395"/>
        <v>#N/A</v>
      </c>
      <c r="AX983" t="e">
        <f t="shared" ca="1" si="395"/>
        <v>#N/A</v>
      </c>
      <c r="AY983" t="e">
        <f t="shared" ca="1" si="395"/>
        <v>#N/A</v>
      </c>
    </row>
    <row r="984" spans="2:51" x14ac:dyDescent="0.2">
      <c r="B984">
        <f xml:space="preserve"> (ROW()-ROW(Bézier_t)) / (ROWS(Bézier_t) - 1)</f>
        <v>0.44775390625</v>
      </c>
      <c r="C984">
        <f t="shared" si="393"/>
        <v>0.41076699540135453</v>
      </c>
      <c r="D984">
        <f t="shared" si="393"/>
        <v>0.59580147530807459</v>
      </c>
      <c r="E984">
        <f t="shared" si="372"/>
        <v>-0.41076699540135453</v>
      </c>
      <c r="G984">
        <f t="shared" si="378"/>
        <v>4.9784677457277054E-4</v>
      </c>
      <c r="H984">
        <f t="shared" si="379"/>
        <v>1.9909091170459389E-4</v>
      </c>
      <c r="J984">
        <f t="shared" si="373"/>
        <v>0.46184781729785895</v>
      </c>
      <c r="K984" t="b">
        <f t="shared" ca="1" si="390"/>
        <v>0</v>
      </c>
      <c r="P984">
        <f xml:space="preserve"> 1 + ROW() - ROW(Shading_Count)</f>
        <v>918</v>
      </c>
      <c r="Q984">
        <f t="shared" si="374"/>
        <v>1591</v>
      </c>
      <c r="R984">
        <f t="shared" si="375"/>
        <v>0.1942810805048793</v>
      </c>
      <c r="S984">
        <f t="shared" si="376"/>
        <v>0.76925616966646992</v>
      </c>
      <c r="T984">
        <f t="shared" si="377"/>
        <v>-0.1942810805048793</v>
      </c>
      <c r="AO984">
        <f t="shared" ca="1" si="394"/>
        <v>0.1831901287112882</v>
      </c>
      <c r="AP984">
        <f t="shared" ca="1" si="394"/>
        <v>0.39279629106247438</v>
      </c>
      <c r="AQ984" t="e">
        <f t="shared" ca="1" si="394"/>
        <v>#N/A</v>
      </c>
      <c r="AR984" t="e">
        <f t="shared" ca="1" si="394"/>
        <v>#N/A</v>
      </c>
      <c r="AS984" t="e">
        <f t="shared" ca="1" si="394"/>
        <v>#N/A</v>
      </c>
      <c r="AU984">
        <f t="shared" ca="1" si="395"/>
        <v>0.13510674974005371</v>
      </c>
      <c r="AV984">
        <f t="shared" ca="1" si="395"/>
        <v>0.65343483451048656</v>
      </c>
      <c r="AW984" t="e">
        <f t="shared" ca="1" si="395"/>
        <v>#N/A</v>
      </c>
      <c r="AX984" t="e">
        <f t="shared" ca="1" si="395"/>
        <v>#N/A</v>
      </c>
      <c r="AY984" t="e">
        <f t="shared" ca="1" si="395"/>
        <v>#N/A</v>
      </c>
    </row>
    <row r="985" spans="2:51" x14ac:dyDescent="0.2">
      <c r="B985">
        <f xml:space="preserve"> (ROW()-ROW(Bézier_t)) / (ROWS(Bézier_t) - 1)</f>
        <v>0.4482421875</v>
      </c>
      <c r="C985">
        <f t="shared" si="393"/>
        <v>0.41065209894441079</v>
      </c>
      <c r="D985">
        <f t="shared" si="393"/>
        <v>0.59628554786894017</v>
      </c>
      <c r="E985">
        <f t="shared" si="372"/>
        <v>-0.41065209894441079</v>
      </c>
      <c r="G985">
        <f t="shared" si="378"/>
        <v>4.9752129602780091E-4</v>
      </c>
      <c r="H985">
        <f t="shared" si="379"/>
        <v>1.9881322227191932E-4</v>
      </c>
      <c r="J985">
        <f t="shared" si="373"/>
        <v>0.4619671659660472</v>
      </c>
      <c r="K985" t="b">
        <f t="shared" ca="1" si="390"/>
        <v>0</v>
      </c>
      <c r="P985">
        <f xml:space="preserve"> 1 + ROW() - ROW(Shading_Count)</f>
        <v>919</v>
      </c>
      <c r="Q985">
        <f t="shared" si="374"/>
        <v>460</v>
      </c>
      <c r="R985">
        <f t="shared" si="375"/>
        <v>0.35303319517406639</v>
      </c>
      <c r="S985">
        <f t="shared" si="376"/>
        <v>0.32667192395236749</v>
      </c>
      <c r="T985">
        <f t="shared" si="377"/>
        <v>-0.35303319517406639</v>
      </c>
      <c r="AO985">
        <f t="shared" ca="1" si="394"/>
        <v>0.18344525603617307</v>
      </c>
      <c r="AP985">
        <f t="shared" ca="1" si="394"/>
        <v>0.39252123865860139</v>
      </c>
      <c r="AQ985" t="e">
        <f t="shared" ca="1" si="394"/>
        <v>#N/A</v>
      </c>
      <c r="AR985" t="e">
        <f t="shared" ca="1" si="394"/>
        <v>#N/A</v>
      </c>
      <c r="AS985" t="e">
        <f t="shared" ca="1" si="394"/>
        <v>#N/A</v>
      </c>
      <c r="AU985">
        <f t="shared" ca="1" si="395"/>
        <v>0.13529422030184601</v>
      </c>
      <c r="AV985">
        <f t="shared" ca="1" si="395"/>
        <v>0.65383638854647674</v>
      </c>
      <c r="AW985" t="e">
        <f t="shared" ca="1" si="395"/>
        <v>#N/A</v>
      </c>
      <c r="AX985" t="e">
        <f t="shared" ca="1" si="395"/>
        <v>#N/A</v>
      </c>
      <c r="AY985" t="e">
        <f t="shared" ca="1" si="395"/>
        <v>#N/A</v>
      </c>
    </row>
    <row r="986" spans="2:51" x14ac:dyDescent="0.2">
      <c r="B986">
        <f xml:space="preserve"> (ROW()-ROW(Bézier_t)) / (ROWS(Bézier_t) - 1)</f>
        <v>0.44873046875</v>
      </c>
      <c r="C986">
        <f t="shared" si="393"/>
        <v>0.41053632930270401</v>
      </c>
      <c r="D986">
        <f t="shared" si="393"/>
        <v>0.59676907877393703</v>
      </c>
      <c r="E986">
        <f t="shared" si="372"/>
        <v>-0.41053632930270401</v>
      </c>
      <c r="G986">
        <f t="shared" si="378"/>
        <v>4.9719688859445311E-4</v>
      </c>
      <c r="H986">
        <f t="shared" si="379"/>
        <v>1.9853499194164028E-4</v>
      </c>
      <c r="J986">
        <f t="shared" si="373"/>
        <v>0.46208599509354392</v>
      </c>
      <c r="K986" t="b">
        <f t="shared" ca="1" si="390"/>
        <v>0</v>
      </c>
      <c r="P986">
        <f xml:space="preserve"> 1 + ROW() - ROW(Shading_Count)</f>
        <v>920</v>
      </c>
      <c r="Q986">
        <f t="shared" si="374"/>
        <v>1590</v>
      </c>
      <c r="R986">
        <f t="shared" si="375"/>
        <v>0.19472291644779041</v>
      </c>
      <c r="S986">
        <f t="shared" si="376"/>
        <v>0.76926911769852724</v>
      </c>
      <c r="T986">
        <f t="shared" si="377"/>
        <v>-0.19472291644779041</v>
      </c>
      <c r="AO986">
        <f t="shared" ca="1" si="394"/>
        <v>0.18370019151018921</v>
      </c>
      <c r="AP986">
        <f t="shared" ca="1" si="394"/>
        <v>0.39224577574784336</v>
      </c>
      <c r="AQ986" t="e">
        <f t="shared" ca="1" si="394"/>
        <v>#N/A</v>
      </c>
      <c r="AR986" t="e">
        <f t="shared" ca="1" si="394"/>
        <v>#N/A</v>
      </c>
      <c r="AS986" t="e">
        <f t="shared" ca="1" si="394"/>
        <v>#N/A</v>
      </c>
      <c r="AU986">
        <f t="shared" ca="1" si="395"/>
        <v>0.13548195167250571</v>
      </c>
      <c r="AV986">
        <f t="shared" ca="1" si="395"/>
        <v>0.65423766108913695</v>
      </c>
      <c r="AW986" t="e">
        <f t="shared" ca="1" si="395"/>
        <v>#N/A</v>
      </c>
      <c r="AX986" t="e">
        <f t="shared" ca="1" si="395"/>
        <v>#N/A</v>
      </c>
      <c r="AY986" t="e">
        <f t="shared" ca="1" si="395"/>
        <v>#N/A</v>
      </c>
    </row>
    <row r="987" spans="2:51" x14ac:dyDescent="0.2">
      <c r="B987">
        <f xml:space="preserve"> (ROW()-ROW(Bézier_t)) / (ROWS(Bézier_t) - 1)</f>
        <v>0.44921875</v>
      </c>
      <c r="C987">
        <f t="shared" si="393"/>
        <v>0.41041968762874609</v>
      </c>
      <c r="D987">
        <f t="shared" si="393"/>
        <v>0.59725206743302617</v>
      </c>
      <c r="E987">
        <f t="shared" ref="E987:E1213" si="396" xml:space="preserve"> -Bézier_X</f>
        <v>-0.41041968762874609</v>
      </c>
      <c r="G987">
        <f t="shared" si="378"/>
        <v>4.9687355022422458E-4</v>
      </c>
      <c r="H987">
        <f t="shared" si="379"/>
        <v>1.9825622289443878E-4</v>
      </c>
      <c r="J987">
        <f t="shared" ref="J987:J1213" si="397" xml:space="preserve"> SQRT( (Bézier_X-Bézier_DistanceFromX)^2 + (Bézier_Y-Bézier_DistanceFromY)^2 )</f>
        <v>0.46220430478925778</v>
      </c>
      <c r="K987" t="b">
        <f t="shared" ca="1" si="390"/>
        <v>0</v>
      </c>
      <c r="P987">
        <f xml:space="preserve"> 1 + ROW() - ROW(Shading_Count)</f>
        <v>921</v>
      </c>
      <c r="Q987">
        <f t="shared" ref="Q987:Q1213" si="398" xml:space="preserve"> IF(MOD(Shading_Count,2)=1, (Shading_Count+1)/2, ROWS(Bézier_t)+1-Shading_Count/2)</f>
        <v>461</v>
      </c>
      <c r="R987">
        <f t="shared" ref="R987:R1213" si="399" xml:space="preserve"> INDEX(Bézier_X, Shading_Bezier_Row )</f>
        <v>0.35343935899436479</v>
      </c>
      <c r="S987">
        <f t="shared" ref="S987:S1213" si="400" xml:space="preserve"> INDEX(Bézier_Y, Shading_Bezier_Row )</f>
        <v>0.3273420553041283</v>
      </c>
      <c r="T987">
        <f t="shared" ref="T987:T1213" si="401" xml:space="preserve"> -Shading_X</f>
        <v>-0.35343935899436479</v>
      </c>
      <c r="AO987">
        <f t="shared" ref="AO987:AS996" ca="1" si="402" xml:space="preserve"> Bézier_DistanceFromX + COS(INDEX(Bézier_DistanceStationary_Ang,AO$64)+(Bézier_t-0.5)*Circle_AngularWidth ) * INDEX(Bézier_DistanceStationary_Dist,AO$64)</f>
        <v>0.18395493486671985</v>
      </c>
      <c r="AP987">
        <f t="shared" ca="1" si="402"/>
        <v>0.39196990261828529</v>
      </c>
      <c r="AQ987" t="e">
        <f t="shared" ca="1" si="402"/>
        <v>#N/A</v>
      </c>
      <c r="AR987" t="e">
        <f t="shared" ca="1" si="402"/>
        <v>#N/A</v>
      </c>
      <c r="AS987" t="e">
        <f t="shared" ca="1" si="402"/>
        <v>#N/A</v>
      </c>
      <c r="AU987">
        <f t="shared" ref="AU987:AY996" ca="1" si="403" xml:space="preserve"> Bézier_DistanceFromY + SIN(INDEX(Bézier_DistanceStationary_Ang,AU$64)+(Bézier_t-0.5)*Circle_AngularWidth ) * INDEX(Bézier_DistanceStationary_Dist,AU$64)</f>
        <v>0.13566994365569948</v>
      </c>
      <c r="AV987">
        <f t="shared" ca="1" si="403"/>
        <v>0.65463865171880808</v>
      </c>
      <c r="AW987" t="e">
        <f t="shared" ca="1" si="403"/>
        <v>#N/A</v>
      </c>
      <c r="AX987" t="e">
        <f t="shared" ca="1" si="403"/>
        <v>#N/A</v>
      </c>
      <c r="AY987" t="e">
        <f t="shared" ca="1" si="403"/>
        <v>#N/A</v>
      </c>
    </row>
    <row r="988" spans="2:51" x14ac:dyDescent="0.2">
      <c r="B988">
        <f xml:space="preserve"> (ROW()-ROW(Bézier_t)) / (ROWS(Bézier_t) - 1)</f>
        <v>0.44970703125</v>
      </c>
      <c r="C988">
        <f t="shared" si="393"/>
        <v>0.41030217507504863</v>
      </c>
      <c r="D988">
        <f t="shared" si="393"/>
        <v>0.59773451325616833</v>
      </c>
      <c r="E988">
        <f t="shared" si="396"/>
        <v>-0.41030217507504863</v>
      </c>
      <c r="G988">
        <f t="shared" si="378"/>
        <v>4.9655127886636123E-4</v>
      </c>
      <c r="H988">
        <f t="shared" si="379"/>
        <v>1.9797691731145099E-4</v>
      </c>
      <c r="J988">
        <f t="shared" si="397"/>
        <v>0.46232209516345107</v>
      </c>
      <c r="K988" t="b">
        <f t="shared" ca="1" si="390"/>
        <v>0</v>
      </c>
      <c r="P988">
        <f xml:space="preserve"> 1 + ROW() - ROW(Shading_Count)</f>
        <v>922</v>
      </c>
      <c r="Q988">
        <f t="shared" si="398"/>
        <v>1589</v>
      </c>
      <c r="R988">
        <f t="shared" si="399"/>
        <v>0.19516465254127979</v>
      </c>
      <c r="S988">
        <f t="shared" si="400"/>
        <v>0.76928112815849803</v>
      </c>
      <c r="T988">
        <f t="shared" si="401"/>
        <v>-0.19516465254127979</v>
      </c>
      <c r="AO988">
        <f t="shared" ca="1" si="402"/>
        <v>0.18420948583934899</v>
      </c>
      <c r="AP988">
        <f t="shared" ca="1" si="402"/>
        <v>0.3916936195584409</v>
      </c>
      <c r="AQ988" t="e">
        <f t="shared" ca="1" si="402"/>
        <v>#N/A</v>
      </c>
      <c r="AR988" t="e">
        <f t="shared" ca="1" si="402"/>
        <v>#N/A</v>
      </c>
      <c r="AS988" t="e">
        <f t="shared" ca="1" si="402"/>
        <v>#N/A</v>
      </c>
      <c r="AU988">
        <f t="shared" ca="1" si="403"/>
        <v>0.13585819605482138</v>
      </c>
      <c r="AV988">
        <f t="shared" ca="1" si="403"/>
        <v>0.65503936001612584</v>
      </c>
      <c r="AW988" t="e">
        <f t="shared" ca="1" si="403"/>
        <v>#N/A</v>
      </c>
      <c r="AX988" t="e">
        <f t="shared" ca="1" si="403"/>
        <v>#N/A</v>
      </c>
      <c r="AY988" t="e">
        <f t="shared" ca="1" si="403"/>
        <v>#N/A</v>
      </c>
    </row>
    <row r="989" spans="2:51" x14ac:dyDescent="0.2">
      <c r="B989">
        <f xml:space="preserve"> (ROW()-ROW(Bézier_t)) / (ROWS(Bézier_t) - 1)</f>
        <v>0.4501953125</v>
      </c>
      <c r="C989">
        <f t="shared" si="393"/>
        <v>0.41018379279412331</v>
      </c>
      <c r="D989">
        <f t="shared" si="393"/>
        <v>0.59821641565332473</v>
      </c>
      <c r="E989">
        <f t="shared" si="396"/>
        <v>-0.41018379279412331</v>
      </c>
      <c r="G989">
        <f t="shared" ref="G989:G1214" si="404" xml:space="preserve"> SQRT( ($C989-$C988)^2 + ($D989-$D988)^2 )</f>
        <v>4.9623007246856919E-4</v>
      </c>
      <c r="H989">
        <f t="shared" ref="H989:H1214" si="405" xml:space="preserve"> AVERAGE($C989,$C988) * ($D989-$D988)</f>
        <v>1.9769707737467041E-4</v>
      </c>
      <c r="J989">
        <f t="shared" si="397"/>
        <v>0.46243936632772537</v>
      </c>
      <c r="K989" t="b">
        <f t="shared" ca="1" si="390"/>
        <v>0</v>
      </c>
      <c r="P989">
        <f xml:space="preserve"> 1 + ROW() - ROW(Shading_Count)</f>
        <v>923</v>
      </c>
      <c r="Q989">
        <f t="shared" si="398"/>
        <v>462</v>
      </c>
      <c r="R989">
        <f t="shared" si="399"/>
        <v>0.3538441217795481</v>
      </c>
      <c r="S989">
        <f t="shared" si="400"/>
        <v>0.32801191523791556</v>
      </c>
      <c r="T989">
        <f t="shared" si="401"/>
        <v>-0.3538441217795481</v>
      </c>
      <c r="AO989">
        <f t="shared" ca="1" si="402"/>
        <v>0.18446384416186204</v>
      </c>
      <c r="AP989">
        <f t="shared" ca="1" si="402"/>
        <v>0.39141692685725282</v>
      </c>
      <c r="AQ989" t="e">
        <f t="shared" ca="1" si="402"/>
        <v>#N/A</v>
      </c>
      <c r="AR989" t="e">
        <f t="shared" ca="1" si="402"/>
        <v>#N/A</v>
      </c>
      <c r="AS989" t="e">
        <f t="shared" ca="1" si="402"/>
        <v>#N/A</v>
      </c>
      <c r="AU989">
        <f t="shared" ca="1" si="403"/>
        <v>0.13604670867299318</v>
      </c>
      <c r="AV989">
        <f t="shared" ca="1" si="403"/>
        <v>0.65543978556202109</v>
      </c>
      <c r="AW989" t="e">
        <f t="shared" ca="1" si="403"/>
        <v>#N/A</v>
      </c>
      <c r="AX989" t="e">
        <f t="shared" ca="1" si="403"/>
        <v>#N/A</v>
      </c>
      <c r="AY989" t="e">
        <f t="shared" ca="1" si="403"/>
        <v>#N/A</v>
      </c>
    </row>
    <row r="990" spans="2:51" x14ac:dyDescent="0.2">
      <c r="B990">
        <f xml:space="preserve"> (ROW()-ROW(Bézier_t)) / (ROWS(Bézier_t) - 1)</f>
        <v>0.45068359375</v>
      </c>
      <c r="C990">
        <f t="shared" si="393"/>
        <v>0.41006454193848196</v>
      </c>
      <c r="D990">
        <f t="shared" si="393"/>
        <v>0.59869777403445612</v>
      </c>
      <c r="E990">
        <f t="shared" si="396"/>
        <v>-0.41006454193848196</v>
      </c>
      <c r="G990">
        <f t="shared" si="404"/>
        <v>4.9590992897564391E-4</v>
      </c>
      <c r="H990">
        <f t="shared" si="405"/>
        <v>1.9741670526630329E-4</v>
      </c>
      <c r="J990">
        <f t="shared" si="397"/>
        <v>0.46255611839500571</v>
      </c>
      <c r="K990" t="b">
        <f t="shared" ca="1" si="390"/>
        <v>0</v>
      </c>
      <c r="P990">
        <f xml:space="preserve"> 1 + ROW() - ROW(Shading_Count)</f>
        <v>924</v>
      </c>
      <c r="Q990">
        <f t="shared" si="398"/>
        <v>1588</v>
      </c>
      <c r="R990">
        <f t="shared" si="399"/>
        <v>0.19560628763283611</v>
      </c>
      <c r="S990">
        <f t="shared" si="400"/>
        <v>0.76929220163642165</v>
      </c>
      <c r="T990">
        <f t="shared" si="401"/>
        <v>-0.19560628763283611</v>
      </c>
      <c r="AO990">
        <f t="shared" ca="1" si="402"/>
        <v>0.18471800956824569</v>
      </c>
      <c r="AP990">
        <f t="shared" ca="1" si="402"/>
        <v>0.39113982480409193</v>
      </c>
      <c r="AQ990" t="e">
        <f t="shared" ca="1" si="402"/>
        <v>#N/A</v>
      </c>
      <c r="AR990" t="e">
        <f t="shared" ca="1" si="402"/>
        <v>#N/A</v>
      </c>
      <c r="AS990" t="e">
        <f t="shared" ca="1" si="402"/>
        <v>#N/A</v>
      </c>
      <c r="AU990">
        <f t="shared" ca="1" si="403"/>
        <v>0.13623548131306437</v>
      </c>
      <c r="AV990">
        <f t="shared" ca="1" si="403"/>
        <v>0.65583992793772039</v>
      </c>
      <c r="AW990" t="e">
        <f t="shared" ca="1" si="403"/>
        <v>#N/A</v>
      </c>
      <c r="AX990" t="e">
        <f t="shared" ca="1" si="403"/>
        <v>#N/A</v>
      </c>
      <c r="AY990" t="e">
        <f t="shared" ca="1" si="403"/>
        <v>#N/A</v>
      </c>
    </row>
    <row r="991" spans="2:51" x14ac:dyDescent="0.2">
      <c r="B991">
        <f xml:space="preserve"> (ROW()-ROW(Bézier_t)) / (ROWS(Bézier_t) - 1)</f>
        <v>0.451171875</v>
      </c>
      <c r="C991">
        <f t="shared" ref="C991:D1010" si="406" xml:space="preserve"> ((a_*Bézier_t+b_)*Bézier_t+c_)*Bézier_t+Control0</f>
        <v>0.40994442366063599</v>
      </c>
      <c r="D991">
        <f t="shared" si="406"/>
        <v>0.59917858780952338</v>
      </c>
      <c r="E991">
        <f t="shared" si="396"/>
        <v>-0.40994442366063599</v>
      </c>
      <c r="G991">
        <f t="shared" si="404"/>
        <v>4.9559084633103202E-4</v>
      </c>
      <c r="H991">
        <f t="shared" si="405"/>
        <v>1.9713580316935419E-4</v>
      </c>
      <c r="J991">
        <f t="shared" si="397"/>
        <v>0.46267235147952535</v>
      </c>
      <c r="K991" t="b">
        <f t="shared" ca="1" si="390"/>
        <v>0</v>
      </c>
      <c r="P991">
        <f xml:space="preserve"> 1 + ROW() - ROW(Shading_Count)</f>
        <v>925</v>
      </c>
      <c r="Q991">
        <f t="shared" si="398"/>
        <v>463</v>
      </c>
      <c r="R991">
        <f t="shared" si="399"/>
        <v>0.35424748468212786</v>
      </c>
      <c r="S991">
        <f t="shared" si="400"/>
        <v>0.32868150316369044</v>
      </c>
      <c r="T991">
        <f t="shared" si="401"/>
        <v>-0.35424748468212786</v>
      </c>
      <c r="AO991">
        <f t="shared" ca="1" si="402"/>
        <v>0.18497198179268845</v>
      </c>
      <c r="AP991">
        <f t="shared" ca="1" si="402"/>
        <v>0.39086231368875751</v>
      </c>
      <c r="AQ991" t="e">
        <f t="shared" ca="1" si="402"/>
        <v>#N/A</v>
      </c>
      <c r="AR991" t="e">
        <f t="shared" ca="1" si="402"/>
        <v>#N/A</v>
      </c>
      <c r="AS991" t="e">
        <f t="shared" ca="1" si="402"/>
        <v>#N/A</v>
      </c>
      <c r="AU991">
        <f t="shared" ca="1" si="403"/>
        <v>0.13642451377761261</v>
      </c>
      <c r="AV991">
        <f t="shared" ca="1" si="403"/>
        <v>0.65623978672474659</v>
      </c>
      <c r="AW991" t="e">
        <f t="shared" ca="1" si="403"/>
        <v>#N/A</v>
      </c>
      <c r="AX991" t="e">
        <f t="shared" ca="1" si="403"/>
        <v>#N/A</v>
      </c>
      <c r="AY991" t="e">
        <f t="shared" ca="1" si="403"/>
        <v>#N/A</v>
      </c>
    </row>
    <row r="992" spans="2:51" x14ac:dyDescent="0.2">
      <c r="B992">
        <f xml:space="preserve"> (ROW()-ROW(Bézier_t)) / (ROWS(Bézier_t) - 1)</f>
        <v>0.45166015625</v>
      </c>
      <c r="C992">
        <f t="shared" si="406"/>
        <v>0.40982343911309732</v>
      </c>
      <c r="D992">
        <f t="shared" si="406"/>
        <v>0.59965885638848759</v>
      </c>
      <c r="E992">
        <f t="shared" si="396"/>
        <v>-0.40982343911309732</v>
      </c>
      <c r="G992">
        <f t="shared" si="404"/>
        <v>4.9527282247610182E-4</v>
      </c>
      <c r="H992">
        <f t="shared" si="405"/>
        <v>1.9685437326743657E-4</v>
      </c>
      <c r="J992">
        <f t="shared" si="397"/>
        <v>0.46278806569681163</v>
      </c>
      <c r="K992" t="b">
        <f t="shared" ca="1" si="390"/>
        <v>0</v>
      </c>
      <c r="P992">
        <f xml:space="preserve"> 1 + ROW() - ROW(Shading_Count)</f>
        <v>926</v>
      </c>
      <c r="Q992">
        <f t="shared" si="398"/>
        <v>1587</v>
      </c>
      <c r="R992">
        <f t="shared" si="399"/>
        <v>0.1960478205699473</v>
      </c>
      <c r="S992">
        <f t="shared" si="400"/>
        <v>0.76930233872233689</v>
      </c>
      <c r="T992">
        <f t="shared" si="401"/>
        <v>-0.1960478205699473</v>
      </c>
      <c r="AO992">
        <f t="shared" ca="1" si="402"/>
        <v>0.18522576056958096</v>
      </c>
      <c r="AP992">
        <f t="shared" ca="1" si="402"/>
        <v>0.39058439380147636</v>
      </c>
      <c r="AQ992" t="e">
        <f t="shared" ca="1" si="402"/>
        <v>#N/A</v>
      </c>
      <c r="AR992" t="e">
        <f t="shared" ca="1" si="402"/>
        <v>#N/A</v>
      </c>
      <c r="AS992" t="e">
        <f t="shared" ca="1" si="402"/>
        <v>#N/A</v>
      </c>
      <c r="AU992">
        <f t="shared" ca="1" si="403"/>
        <v>0.13661380586894387</v>
      </c>
      <c r="AV992">
        <f t="shared" ca="1" si="403"/>
        <v>0.65663936150491908</v>
      </c>
      <c r="AW992" t="e">
        <f t="shared" ca="1" si="403"/>
        <v>#N/A</v>
      </c>
      <c r="AX992" t="e">
        <f t="shared" ca="1" si="403"/>
        <v>#N/A</v>
      </c>
      <c r="AY992" t="e">
        <f t="shared" ca="1" si="403"/>
        <v>#N/A</v>
      </c>
    </row>
    <row r="993" spans="2:51" x14ac:dyDescent="0.2">
      <c r="B993">
        <f xml:space="preserve"> (ROW()-ROW(Bézier_t)) / (ROWS(Bézier_t) - 1)</f>
        <v>0.4521484375</v>
      </c>
      <c r="C993">
        <f t="shared" si="406"/>
        <v>0.40970158944837753</v>
      </c>
      <c r="D993">
        <f t="shared" si="406"/>
        <v>0.60013857918130964</v>
      </c>
      <c r="E993">
        <f t="shared" si="396"/>
        <v>-0.40970158944837753</v>
      </c>
      <c r="G993">
        <f t="shared" si="404"/>
        <v>4.9495585535005852E-4</v>
      </c>
      <c r="H993">
        <f t="shared" si="405"/>
        <v>1.9657241774453886E-4</v>
      </c>
      <c r="J993">
        <f t="shared" si="397"/>
        <v>0.46290326116366998</v>
      </c>
      <c r="K993" t="b">
        <f t="shared" ca="1" si="390"/>
        <v>0</v>
      </c>
      <c r="P993">
        <f xml:space="preserve"> 1 + ROW() - ROW(Shading_Count)</f>
        <v>927</v>
      </c>
      <c r="Q993">
        <f t="shared" si="398"/>
        <v>464</v>
      </c>
      <c r="R993">
        <f t="shared" si="399"/>
        <v>0.35464944885461597</v>
      </c>
      <c r="S993">
        <f t="shared" si="400"/>
        <v>0.32935081849141368</v>
      </c>
      <c r="T993">
        <f t="shared" si="401"/>
        <v>-0.35464944885461597</v>
      </c>
      <c r="AO993">
        <f t="shared" ca="1" si="402"/>
        <v>0.18547934563351606</v>
      </c>
      <c r="AP993">
        <f t="shared" ca="1" si="402"/>
        <v>0.39030606543290292</v>
      </c>
      <c r="AQ993" t="e">
        <f t="shared" ca="1" si="402"/>
        <v>#N/A</v>
      </c>
      <c r="AR993" t="e">
        <f t="shared" ca="1" si="402"/>
        <v>#N/A</v>
      </c>
      <c r="AS993" t="e">
        <f t="shared" ca="1" si="402"/>
        <v>#N/A</v>
      </c>
      <c r="AU993">
        <f t="shared" ca="1" si="403"/>
        <v>0.13680335738909252</v>
      </c>
      <c r="AV993">
        <f t="shared" ca="1" si="403"/>
        <v>0.65703865186035415</v>
      </c>
      <c r="AW993" t="e">
        <f t="shared" ca="1" si="403"/>
        <v>#N/A</v>
      </c>
      <c r="AX993" t="e">
        <f t="shared" ca="1" si="403"/>
        <v>#N/A</v>
      </c>
      <c r="AY993" t="e">
        <f t="shared" ca="1" si="403"/>
        <v>#N/A</v>
      </c>
    </row>
    <row r="994" spans="2:51" x14ac:dyDescent="0.2">
      <c r="B994">
        <f xml:space="preserve"> (ROW()-ROW(Bézier_t)) / (ROWS(Bézier_t) - 1)</f>
        <v>0.45263671875</v>
      </c>
      <c r="C994">
        <f t="shared" si="406"/>
        <v>0.40957887581898833</v>
      </c>
      <c r="D994">
        <f t="shared" si="406"/>
        <v>0.60061775559795039</v>
      </c>
      <c r="E994">
        <f t="shared" si="396"/>
        <v>-0.40957887581898833</v>
      </c>
      <c r="G994">
        <f t="shared" si="404"/>
        <v>4.9463994289031905E-4</v>
      </c>
      <c r="H994">
        <f t="shared" si="405"/>
        <v>1.9628993878529038E-4</v>
      </c>
      <c r="J994">
        <f t="shared" si="397"/>
        <v>0.46301793799816954</v>
      </c>
      <c r="K994" t="b">
        <f t="shared" ca="1" si="390"/>
        <v>0</v>
      </c>
      <c r="P994">
        <f xml:space="preserve"> 1 + ROW() - ROW(Shading_Count)</f>
        <v>928</v>
      </c>
      <c r="Q994">
        <f t="shared" si="398"/>
        <v>1586</v>
      </c>
      <c r="R994">
        <f t="shared" si="399"/>
        <v>0.19648925020010205</v>
      </c>
      <c r="S994">
        <f t="shared" si="400"/>
        <v>0.76931154000628288</v>
      </c>
      <c r="T994">
        <f t="shared" si="401"/>
        <v>-0.19648925020010205</v>
      </c>
      <c r="AO994">
        <f t="shared" ca="1" si="402"/>
        <v>0.18573273671928917</v>
      </c>
      <c r="AP994">
        <f t="shared" ca="1" si="402"/>
        <v>0.39002732887411873</v>
      </c>
      <c r="AQ994" t="e">
        <f t="shared" ca="1" si="402"/>
        <v>#N/A</v>
      </c>
      <c r="AR994" t="e">
        <f t="shared" ca="1" si="402"/>
        <v>#N/A</v>
      </c>
      <c r="AS994" t="e">
        <f t="shared" ca="1" si="402"/>
        <v>#N/A</v>
      </c>
      <c r="AU994">
        <f t="shared" ca="1" si="403"/>
        <v>0.13699316813982157</v>
      </c>
      <c r="AV994">
        <f t="shared" ca="1" si="403"/>
        <v>0.65743765737346571</v>
      </c>
      <c r="AW994" t="e">
        <f t="shared" ca="1" si="403"/>
        <v>#N/A</v>
      </c>
      <c r="AX994" t="e">
        <f t="shared" ca="1" si="403"/>
        <v>#N/A</v>
      </c>
      <c r="AY994" t="e">
        <f t="shared" ca="1" si="403"/>
        <v>#N/A</v>
      </c>
    </row>
    <row r="995" spans="2:51" x14ac:dyDescent="0.2">
      <c r="B995">
        <f xml:space="preserve"> (ROW()-ROW(Bézier_t)) / (ROWS(Bézier_t) - 1)</f>
        <v>0.453125</v>
      </c>
      <c r="C995">
        <f t="shared" si="406"/>
        <v>0.40945529937744152</v>
      </c>
      <c r="D995">
        <f t="shared" si="406"/>
        <v>0.60109638504837071</v>
      </c>
      <c r="E995">
        <f t="shared" si="396"/>
        <v>-0.40945529937744152</v>
      </c>
      <c r="G995">
        <f t="shared" si="404"/>
        <v>4.9432508303244214E-4</v>
      </c>
      <c r="H995">
        <f t="shared" si="405"/>
        <v>1.960069385748638E-4</v>
      </c>
      <c r="J995">
        <f t="shared" si="397"/>
        <v>0.46313209631962826</v>
      </c>
      <c r="K995" t="b">
        <f t="shared" ca="1" si="390"/>
        <v>0</v>
      </c>
      <c r="P995">
        <f xml:space="preserve"> 1 + ROW() - ROW(Shading_Count)</f>
        <v>929</v>
      </c>
      <c r="Q995">
        <f t="shared" si="398"/>
        <v>465</v>
      </c>
      <c r="R995">
        <f t="shared" si="399"/>
        <v>0.35505001544952397</v>
      </c>
      <c r="S995">
        <f t="shared" si="400"/>
        <v>0.33001986063104638</v>
      </c>
      <c r="T995">
        <f t="shared" si="401"/>
        <v>-0.35505001544952397</v>
      </c>
      <c r="AO995">
        <f t="shared" ca="1" si="402"/>
        <v>0.18598593356189863</v>
      </c>
      <c r="AP995">
        <f t="shared" ca="1" si="402"/>
        <v>0.38974818441663234</v>
      </c>
      <c r="AQ995" t="e">
        <f t="shared" ca="1" si="402"/>
        <v>#N/A</v>
      </c>
      <c r="AR995" t="e">
        <f t="shared" ca="1" si="402"/>
        <v>#N/A</v>
      </c>
      <c r="AS995" t="e">
        <f t="shared" ca="1" si="402"/>
        <v>#N/A</v>
      </c>
      <c r="AU995">
        <f t="shared" ca="1" si="403"/>
        <v>0.1371832379226231</v>
      </c>
      <c r="AV995">
        <f t="shared" ca="1" si="403"/>
        <v>0.65783637762696545</v>
      </c>
      <c r="AW995" t="e">
        <f t="shared" ca="1" si="403"/>
        <v>#N/A</v>
      </c>
      <c r="AX995" t="e">
        <f t="shared" ca="1" si="403"/>
        <v>#N/A</v>
      </c>
      <c r="AY995" t="e">
        <f t="shared" ca="1" si="403"/>
        <v>#N/A</v>
      </c>
    </row>
    <row r="996" spans="2:51" x14ac:dyDescent="0.2">
      <c r="B996">
        <f xml:space="preserve"> (ROW()-ROW(Bézier_t)) / (ROWS(Bézier_t) - 1)</f>
        <v>0.45361328125</v>
      </c>
      <c r="C996">
        <f t="shared" si="406"/>
        <v>0.40933086127624851</v>
      </c>
      <c r="D996">
        <f t="shared" si="406"/>
        <v>0.60157446694253169</v>
      </c>
      <c r="E996">
        <f t="shared" si="396"/>
        <v>-0.40933086127624851</v>
      </c>
      <c r="G996">
        <f t="shared" si="404"/>
        <v>4.9401127371050634E-4</v>
      </c>
      <c r="H996">
        <f t="shared" si="405"/>
        <v>1.9572341929905898E-4</v>
      </c>
      <c r="J996">
        <f t="shared" si="397"/>
        <v>0.46324573624859827</v>
      </c>
      <c r="K996" t="b">
        <f t="shared" ca="1" si="390"/>
        <v>0</v>
      </c>
      <c r="P996">
        <f xml:space="preserve"> 1 + ROW() - ROW(Shading_Count)</f>
        <v>930</v>
      </c>
      <c r="Q996">
        <f t="shared" si="398"/>
        <v>1585</v>
      </c>
      <c r="R996">
        <f t="shared" si="399"/>
        <v>0.19693057537078865</v>
      </c>
      <c r="S996">
        <f t="shared" si="400"/>
        <v>0.76931980607829875</v>
      </c>
      <c r="T996">
        <f t="shared" si="401"/>
        <v>-0.19693057537078865</v>
      </c>
      <c r="AO996">
        <f t="shared" ca="1" si="402"/>
        <v>0.18623893589654597</v>
      </c>
      <c r="AP996">
        <f t="shared" ca="1" si="402"/>
        <v>0.38946863235237883</v>
      </c>
      <c r="AQ996" t="e">
        <f t="shared" ca="1" si="402"/>
        <v>#N/A</v>
      </c>
      <c r="AR996" t="e">
        <f t="shared" ca="1" si="402"/>
        <v>#N/A</v>
      </c>
      <c r="AS996" t="e">
        <f t="shared" ca="1" si="402"/>
        <v>#N/A</v>
      </c>
      <c r="AU996">
        <f t="shared" ca="1" si="403"/>
        <v>0.13737356653871804</v>
      </c>
      <c r="AV996">
        <f t="shared" ca="1" si="403"/>
        <v>0.65823481220386348</v>
      </c>
      <c r="AW996" t="e">
        <f t="shared" ca="1" si="403"/>
        <v>#N/A</v>
      </c>
      <c r="AX996" t="e">
        <f t="shared" ca="1" si="403"/>
        <v>#N/A</v>
      </c>
      <c r="AY996" t="e">
        <f t="shared" ca="1" si="403"/>
        <v>#N/A</v>
      </c>
    </row>
    <row r="997" spans="2:51" x14ac:dyDescent="0.2">
      <c r="B997">
        <f xml:space="preserve"> (ROW()-ROW(Bézier_t)) / (ROWS(Bézier_t) - 1)</f>
        <v>0.4541015625</v>
      </c>
      <c r="C997">
        <f t="shared" si="406"/>
        <v>0.40920556266792124</v>
      </c>
      <c r="D997">
        <f t="shared" si="406"/>
        <v>0.60205200069039411</v>
      </c>
      <c r="E997">
        <f t="shared" si="396"/>
        <v>-0.40920556266792124</v>
      </c>
      <c r="G997">
        <f t="shared" si="404"/>
        <v>4.9369851285604885E-4</v>
      </c>
      <c r="H997">
        <f t="shared" si="405"/>
        <v>1.9543938314397821E-4</v>
      </c>
      <c r="J997">
        <f t="shared" si="397"/>
        <v>0.46335885790685094</v>
      </c>
      <c r="K997" t="b">
        <f t="shared" ca="1" si="390"/>
        <v>0</v>
      </c>
      <c r="P997">
        <f xml:space="preserve"> 1 + ROW() - ROW(Shading_Count)</f>
        <v>931</v>
      </c>
      <c r="Q997">
        <f t="shared" si="398"/>
        <v>466</v>
      </c>
      <c r="R997">
        <f t="shared" si="399"/>
        <v>0.35544918561936362</v>
      </c>
      <c r="S997">
        <f t="shared" si="400"/>
        <v>0.33068862899254925</v>
      </c>
      <c r="T997">
        <f t="shared" si="401"/>
        <v>-0.35544918561936362</v>
      </c>
      <c r="AO997">
        <f t="shared" ref="AO997:AS1006" ca="1" si="407" xml:space="preserve"> Bézier_DistanceFromX + COS(INDEX(Bézier_DistanceStationary_Ang,AO$64)+(Bézier_t-0.5)*Circle_AngularWidth ) * INDEX(Bézier_DistanceStationary_Dist,AO$64)</f>
        <v>0.18649174345863595</v>
      </c>
      <c r="AP997">
        <f t="shared" ca="1" si="407"/>
        <v>0.38918867297371956</v>
      </c>
      <c r="AQ997" t="e">
        <f t="shared" ca="1" si="407"/>
        <v>#N/A</v>
      </c>
      <c r="AR997" t="e">
        <f t="shared" ca="1" si="407"/>
        <v>#N/A</v>
      </c>
      <c r="AS997" t="e">
        <f t="shared" ca="1" si="407"/>
        <v>#N/A</v>
      </c>
      <c r="AU997">
        <f t="shared" ref="AU997:AY1006" ca="1" si="408" xml:space="preserve"> Bézier_DistanceFromY + SIN(INDEX(Bézier_DistanceStationary_Ang,AU$64)+(Bézier_t-0.5)*Circle_AngularWidth ) * INDEX(Bézier_DistanceStationary_Dist,AU$64)</f>
        <v>0.13756415378905684</v>
      </c>
      <c r="AV997">
        <f t="shared" ca="1" si="408"/>
        <v>0.65863296068746846</v>
      </c>
      <c r="AW997" t="e">
        <f t="shared" ca="1" si="408"/>
        <v>#N/A</v>
      </c>
      <c r="AX997" t="e">
        <f t="shared" ca="1" si="408"/>
        <v>#N/A</v>
      </c>
      <c r="AY997" t="e">
        <f t="shared" ca="1" si="408"/>
        <v>#N/A</v>
      </c>
    </row>
    <row r="998" spans="2:51" x14ac:dyDescent="0.2">
      <c r="B998">
        <f xml:space="preserve"> (ROW()-ROW(Bézier_t)) / (ROWS(Bézier_t) - 1)</f>
        <v>0.45458984375</v>
      </c>
      <c r="C998">
        <f t="shared" si="406"/>
        <v>0.40907940470497128</v>
      </c>
      <c r="D998">
        <f t="shared" si="406"/>
        <v>0.60252898570191904</v>
      </c>
      <c r="E998">
        <f t="shared" si="396"/>
        <v>-0.40907940470497128</v>
      </c>
      <c r="G998">
        <f t="shared" si="404"/>
        <v>4.9338679839971739E-4</v>
      </c>
      <c r="H998">
        <f t="shared" si="405"/>
        <v>1.9515483229651926E-4</v>
      </c>
      <c r="J998">
        <f t="shared" si="397"/>
        <v>0.46347146141736278</v>
      </c>
      <c r="K998" t="b">
        <f t="shared" ca="1" si="390"/>
        <v>0</v>
      </c>
      <c r="P998">
        <f xml:space="preserve"> 1 + ROW() - ROW(Shading_Count)</f>
        <v>932</v>
      </c>
      <c r="Q998">
        <f t="shared" si="398"/>
        <v>1584</v>
      </c>
      <c r="R998">
        <f t="shared" si="399"/>
        <v>0.19737179492949508</v>
      </c>
      <c r="S998">
        <f t="shared" si="400"/>
        <v>0.76932713752842352</v>
      </c>
      <c r="T998">
        <f t="shared" si="401"/>
        <v>-0.19737179492949508</v>
      </c>
      <c r="AO998">
        <f t="shared" ca="1" si="407"/>
        <v>0.18674435598377728</v>
      </c>
      <c r="AP998">
        <f t="shared" ca="1" si="407"/>
        <v>0.38890830657344189</v>
      </c>
      <c r="AQ998" t="e">
        <f t="shared" ca="1" si="407"/>
        <v>#N/A</v>
      </c>
      <c r="AR998" t="e">
        <f t="shared" ca="1" si="407"/>
        <v>#N/A</v>
      </c>
      <c r="AS998" t="e">
        <f t="shared" ca="1" si="407"/>
        <v>#N/A</v>
      </c>
      <c r="AU998">
        <f t="shared" ca="1" si="408"/>
        <v>0.13775499947431943</v>
      </c>
      <c r="AV998">
        <f t="shared" ca="1" si="408"/>
        <v>0.65903082266138857</v>
      </c>
      <c r="AW998" t="e">
        <f t="shared" ca="1" si="408"/>
        <v>#N/A</v>
      </c>
      <c r="AX998" t="e">
        <f t="shared" ca="1" si="408"/>
        <v>#N/A</v>
      </c>
      <c r="AY998" t="e">
        <f t="shared" ca="1" si="408"/>
        <v>#N/A</v>
      </c>
    </row>
    <row r="999" spans="2:51" x14ac:dyDescent="0.2">
      <c r="B999">
        <f xml:space="preserve"> (ROW()-ROW(Bézier_t)) / (ROWS(Bézier_t) - 1)</f>
        <v>0.455078125</v>
      </c>
      <c r="C999">
        <f t="shared" si="406"/>
        <v>0.40895238853991034</v>
      </c>
      <c r="D999">
        <f t="shared" si="406"/>
        <v>0.60300542138706725</v>
      </c>
      <c r="E999">
        <f t="shared" si="396"/>
        <v>-0.40895238853991034</v>
      </c>
      <c r="G999">
        <f t="shared" si="404"/>
        <v>4.9307612826969885E-4</v>
      </c>
      <c r="H999">
        <f t="shared" si="405"/>
        <v>1.9486976894382335E-4</v>
      </c>
      <c r="J999">
        <f t="shared" si="397"/>
        <v>0.46358354690430043</v>
      </c>
      <c r="K999" t="b">
        <f t="shared" ca="1" si="390"/>
        <v>0</v>
      </c>
      <c r="P999">
        <f xml:space="preserve"> 1 + ROW() - ROW(Shading_Count)</f>
        <v>933</v>
      </c>
      <c r="Q999">
        <f t="shared" si="398"/>
        <v>467</v>
      </c>
      <c r="R999">
        <f t="shared" si="399"/>
        <v>0.3558469605166466</v>
      </c>
      <c r="S999">
        <f t="shared" si="400"/>
        <v>0.33135712298588338</v>
      </c>
      <c r="T999">
        <f t="shared" si="401"/>
        <v>-0.3558469605166466</v>
      </c>
      <c r="AO999">
        <f t="shared" ca="1" si="407"/>
        <v>0.18699677320778252</v>
      </c>
      <c r="AP999">
        <f t="shared" ca="1" si="407"/>
        <v>0.38862753344475881</v>
      </c>
      <c r="AQ999" t="e">
        <f t="shared" ca="1" si="407"/>
        <v>#N/A</v>
      </c>
      <c r="AR999" t="e">
        <f t="shared" ca="1" si="407"/>
        <v>#N/A</v>
      </c>
      <c r="AS999" t="e">
        <f t="shared" ca="1" si="407"/>
        <v>#N/A</v>
      </c>
      <c r="AU999">
        <f t="shared" ca="1" si="408"/>
        <v>0.13794610339491528</v>
      </c>
      <c r="AV999">
        <f t="shared" ca="1" si="408"/>
        <v>0.65942839770953143</v>
      </c>
      <c r="AW999" t="e">
        <f t="shared" ca="1" si="408"/>
        <v>#N/A</v>
      </c>
      <c r="AX999" t="e">
        <f t="shared" ca="1" si="408"/>
        <v>#N/A</v>
      </c>
      <c r="AY999" t="e">
        <f t="shared" ca="1" si="408"/>
        <v>#N/A</v>
      </c>
    </row>
    <row r="1000" spans="2:51" x14ac:dyDescent="0.2">
      <c r="B1000">
        <f xml:space="preserve"> (ROW()-ROW(Bézier_t)) / (ROWS(Bézier_t) - 1)</f>
        <v>0.45556640625</v>
      </c>
      <c r="C1000">
        <f t="shared" si="406"/>
        <v>0.40882451532525022</v>
      </c>
      <c r="D1000">
        <f t="shared" si="406"/>
        <v>0.60348130715579984</v>
      </c>
      <c r="E1000">
        <f t="shared" si="396"/>
        <v>-0.40882451532525022</v>
      </c>
      <c r="G1000">
        <f t="shared" si="404"/>
        <v>4.9276650039315698E-4</v>
      </c>
      <c r="H1000">
        <f t="shared" si="405"/>
        <v>1.9458419527381335E-4</v>
      </c>
      <c r="J1000">
        <f t="shared" si="397"/>
        <v>0.46369511449300677</v>
      </c>
      <c r="K1000" t="b">
        <f t="shared" ca="1" si="390"/>
        <v>0</v>
      </c>
      <c r="P1000">
        <f xml:space="preserve"> 1 + ROW() - ROW(Shading_Count)</f>
        <v>934</v>
      </c>
      <c r="Q1000">
        <f t="shared" si="398"/>
        <v>1583</v>
      </c>
      <c r="R1000">
        <f t="shared" si="399"/>
        <v>0.19781290772371002</v>
      </c>
      <c r="S1000">
        <f t="shared" si="400"/>
        <v>0.76933353494669632</v>
      </c>
      <c r="T1000">
        <f t="shared" si="401"/>
        <v>-0.19781290772371002</v>
      </c>
      <c r="AO1000">
        <f t="shared" ca="1" si="407"/>
        <v>0.18724899486666843</v>
      </c>
      <c r="AP1000">
        <f t="shared" ca="1" si="407"/>
        <v>0.38834635388130878</v>
      </c>
      <c r="AQ1000" t="e">
        <f t="shared" ca="1" si="407"/>
        <v>#N/A</v>
      </c>
      <c r="AR1000" t="e">
        <f t="shared" ca="1" si="407"/>
        <v>#N/A</v>
      </c>
      <c r="AS1000" t="e">
        <f t="shared" ca="1" si="407"/>
        <v>#N/A</v>
      </c>
      <c r="AU1000">
        <f t="shared" ca="1" si="408"/>
        <v>0.13813746535098406</v>
      </c>
      <c r="AV1000">
        <f t="shared" ca="1" si="408"/>
        <v>0.65982568541610465</v>
      </c>
      <c r="AW1000" t="e">
        <f t="shared" ca="1" si="408"/>
        <v>#N/A</v>
      </c>
      <c r="AX1000" t="e">
        <f t="shared" ca="1" si="408"/>
        <v>#N/A</v>
      </c>
      <c r="AY1000" t="e">
        <f t="shared" ca="1" si="408"/>
        <v>#N/A</v>
      </c>
    </row>
    <row r="1001" spans="2:51" x14ac:dyDescent="0.2">
      <c r="B1001">
        <f xml:space="preserve"> (ROW()-ROW(Bézier_t)) / (ROWS(Bézier_t) - 1)</f>
        <v>0.4560546875</v>
      </c>
      <c r="C1001">
        <f t="shared" si="406"/>
        <v>0.40869578621350233</v>
      </c>
      <c r="D1001">
        <f t="shared" si="406"/>
        <v>0.60395664241807756</v>
      </c>
      <c r="E1001">
        <f t="shared" si="396"/>
        <v>-0.40869578621350233</v>
      </c>
      <c r="G1001">
        <f t="shared" si="404"/>
        <v>4.9245791269511389E-4</v>
      </c>
      <c r="H1001">
        <f t="shared" si="405"/>
        <v>1.9429811347464215E-4</v>
      </c>
      <c r="J1001">
        <f t="shared" si="397"/>
        <v>0.46380616430998578</v>
      </c>
      <c r="K1001" t="b">
        <f t="shared" ca="1" si="390"/>
        <v>0</v>
      </c>
      <c r="P1001">
        <f xml:space="preserve"> 1 + ROW() - ROW(Shading_Count)</f>
        <v>935</v>
      </c>
      <c r="Q1001">
        <f t="shared" si="398"/>
        <v>468</v>
      </c>
      <c r="R1001">
        <f t="shared" si="399"/>
        <v>0.35624334129388446</v>
      </c>
      <c r="S1001">
        <f t="shared" si="400"/>
        <v>0.3320253420210097</v>
      </c>
      <c r="T1001">
        <f t="shared" si="401"/>
        <v>-0.35624334129388446</v>
      </c>
      <c r="AO1001">
        <f t="shared" ca="1" si="407"/>
        <v>0.18750102069665631</v>
      </c>
      <c r="AP1001">
        <f t="shared" ca="1" si="407"/>
        <v>0.38806476817715518</v>
      </c>
      <c r="AQ1001" t="e">
        <f t="shared" ca="1" si="407"/>
        <v>#N/A</v>
      </c>
      <c r="AR1001" t="e">
        <f t="shared" ca="1" si="407"/>
        <v>#N/A</v>
      </c>
      <c r="AS1001" t="e">
        <f t="shared" ca="1" si="407"/>
        <v>#N/A</v>
      </c>
      <c r="AU1001">
        <f t="shared" ca="1" si="408"/>
        <v>0.13832908514239539</v>
      </c>
      <c r="AV1001">
        <f t="shared" ca="1" si="408"/>
        <v>0.66022268536561679</v>
      </c>
      <c r="AW1001" t="e">
        <f t="shared" ca="1" si="408"/>
        <v>#N/A</v>
      </c>
      <c r="AX1001" t="e">
        <f t="shared" ca="1" si="408"/>
        <v>#N/A</v>
      </c>
      <c r="AY1001" t="e">
        <f t="shared" ca="1" si="408"/>
        <v>#N/A</v>
      </c>
    </row>
    <row r="1002" spans="2:51" x14ac:dyDescent="0.2">
      <c r="B1002">
        <f xml:space="preserve"> (ROW()-ROW(Bézier_t)) / (ROWS(Bézier_t) - 1)</f>
        <v>0.45654296875</v>
      </c>
      <c r="C1002">
        <f t="shared" si="406"/>
        <v>0.40856620235717861</v>
      </c>
      <c r="D1002">
        <f t="shared" si="406"/>
        <v>0.60443142658386151</v>
      </c>
      <c r="E1002">
        <f t="shared" si="396"/>
        <v>-0.40856620235717861</v>
      </c>
      <c r="G1002">
        <f t="shared" si="404"/>
        <v>4.9215036309941567E-4</v>
      </c>
      <c r="H1002">
        <f t="shared" si="405"/>
        <v>1.9401152573523059E-4</v>
      </c>
      <c r="J1002">
        <f t="shared" si="397"/>
        <v>0.46391669648288947</v>
      </c>
      <c r="K1002" t="b">
        <f t="shared" ca="1" si="390"/>
        <v>0</v>
      </c>
      <c r="P1002">
        <f xml:space="preserve"> 1 + ROW() - ROW(Shading_Count)</f>
        <v>936</v>
      </c>
      <c r="Q1002">
        <f t="shared" si="398"/>
        <v>1582</v>
      </c>
      <c r="R1002">
        <f t="shared" si="399"/>
        <v>0.1982539126009214</v>
      </c>
      <c r="S1002">
        <f t="shared" si="400"/>
        <v>0.76933899892315627</v>
      </c>
      <c r="T1002">
        <f t="shared" si="401"/>
        <v>-0.1982539126009214</v>
      </c>
      <c r="AO1002">
        <f t="shared" ca="1" si="407"/>
        <v>0.18775285043417236</v>
      </c>
      <c r="AP1002">
        <f t="shared" ca="1" si="407"/>
        <v>0.38778277662678617</v>
      </c>
      <c r="AQ1002" t="e">
        <f t="shared" ca="1" si="407"/>
        <v>#N/A</v>
      </c>
      <c r="AR1002" t="e">
        <f t="shared" ca="1" si="407"/>
        <v>#N/A</v>
      </c>
      <c r="AS1002" t="e">
        <f t="shared" ca="1" si="407"/>
        <v>#N/A</v>
      </c>
      <c r="AU1002">
        <f t="shared" ca="1" si="408"/>
        <v>0.1385209625687493</v>
      </c>
      <c r="AV1002">
        <f t="shared" ca="1" si="408"/>
        <v>0.66061939714287665</v>
      </c>
      <c r="AW1002" t="e">
        <f t="shared" ca="1" si="408"/>
        <v>#N/A</v>
      </c>
      <c r="AX1002" t="e">
        <f t="shared" ca="1" si="408"/>
        <v>#N/A</v>
      </c>
      <c r="AY1002" t="e">
        <f t="shared" ca="1" si="408"/>
        <v>#N/A</v>
      </c>
    </row>
    <row r="1003" spans="2:51" x14ac:dyDescent="0.2">
      <c r="B1003">
        <f xml:space="preserve"> (ROW()-ROW(Bézier_t)) / (ROWS(Bézier_t) - 1)</f>
        <v>0.45703125</v>
      </c>
      <c r="C1003">
        <f t="shared" si="406"/>
        <v>0.40843576490879063</v>
      </c>
      <c r="D1003">
        <f t="shared" si="406"/>
        <v>0.60490565906311256</v>
      </c>
      <c r="E1003">
        <f t="shared" si="396"/>
        <v>-0.40843576490879063</v>
      </c>
      <c r="G1003">
        <f t="shared" si="404"/>
        <v>4.9184384952803922E-4</v>
      </c>
      <c r="H1003">
        <f t="shared" si="405"/>
        <v>1.937244342447615E-4</v>
      </c>
      <c r="J1003">
        <f t="shared" si="397"/>
        <v>0.46402671114050253</v>
      </c>
      <c r="K1003" t="b">
        <f t="shared" ca="1" si="390"/>
        <v>0</v>
      </c>
      <c r="P1003">
        <f xml:space="preserve"> 1 + ROW() - ROW(Shading_Count)</f>
        <v>937</v>
      </c>
      <c r="Q1003">
        <f t="shared" si="398"/>
        <v>469</v>
      </c>
      <c r="R1003">
        <f t="shared" si="399"/>
        <v>0.35663832910358911</v>
      </c>
      <c r="S1003">
        <f t="shared" si="400"/>
        <v>0.33269328550788907</v>
      </c>
      <c r="T1003">
        <f t="shared" si="401"/>
        <v>-0.35663832910358911</v>
      </c>
      <c r="AO1003">
        <f t="shared" ca="1" si="407"/>
        <v>0.18800448381584781</v>
      </c>
      <c r="AP1003">
        <f t="shared" ca="1" si="407"/>
        <v>0.38750037952511446</v>
      </c>
      <c r="AQ1003" t="e">
        <f t="shared" ca="1" si="407"/>
        <v>#N/A</v>
      </c>
      <c r="AR1003" t="e">
        <f t="shared" ca="1" si="407"/>
        <v>#N/A</v>
      </c>
      <c r="AS1003" t="e">
        <f t="shared" ca="1" si="407"/>
        <v>#N/A</v>
      </c>
      <c r="AU1003">
        <f t="shared" ca="1" si="408"/>
        <v>0.1387130974293764</v>
      </c>
      <c r="AV1003">
        <f t="shared" ca="1" si="408"/>
        <v>0.66101582033299522</v>
      </c>
      <c r="AW1003" t="e">
        <f t="shared" ca="1" si="408"/>
        <v>#N/A</v>
      </c>
      <c r="AX1003" t="e">
        <f t="shared" ca="1" si="408"/>
        <v>#N/A</v>
      </c>
      <c r="AY1003" t="e">
        <f t="shared" ca="1" si="408"/>
        <v>#N/A</v>
      </c>
    </row>
    <row r="1004" spans="2:51" x14ac:dyDescent="0.2">
      <c r="B1004">
        <f xml:space="preserve"> (ROW()-ROW(Bézier_t)) / (ROWS(Bézier_t) - 1)</f>
        <v>0.45751953125</v>
      </c>
      <c r="C1004">
        <f t="shared" si="406"/>
        <v>0.4083044750208501</v>
      </c>
      <c r="D1004">
        <f t="shared" si="406"/>
        <v>0.60537933926579157</v>
      </c>
      <c r="E1004">
        <f t="shared" si="396"/>
        <v>-0.4083044750208501</v>
      </c>
      <c r="G1004">
        <f t="shared" si="404"/>
        <v>4.9153836990154898E-4</v>
      </c>
      <c r="H1004">
        <f t="shared" si="405"/>
        <v>1.9343684119299041E-4</v>
      </c>
      <c r="J1004">
        <f t="shared" si="397"/>
        <v>0.4641362084127289</v>
      </c>
      <c r="K1004" t="b">
        <f t="shared" ca="1" si="390"/>
        <v>0</v>
      </c>
      <c r="P1004">
        <f xml:space="preserve"> 1 + ROW() - ROW(Shading_Count)</f>
        <v>938</v>
      </c>
      <c r="Q1004">
        <f t="shared" si="398"/>
        <v>1581</v>
      </c>
      <c r="R1004">
        <f t="shared" si="399"/>
        <v>0.19869480840861792</v>
      </c>
      <c r="S1004">
        <f t="shared" si="400"/>
        <v>0.76934353004784228</v>
      </c>
      <c r="T1004">
        <f t="shared" si="401"/>
        <v>-0.19869480840861792</v>
      </c>
      <c r="AO1004">
        <f t="shared" ca="1" si="407"/>
        <v>0.18825592057851917</v>
      </c>
      <c r="AP1004">
        <f t="shared" ca="1" si="407"/>
        <v>0.38721757716747679</v>
      </c>
      <c r="AQ1004" t="e">
        <f t="shared" ca="1" si="407"/>
        <v>#N/A</v>
      </c>
      <c r="AR1004" t="e">
        <f t="shared" ca="1" si="407"/>
        <v>#N/A</v>
      </c>
      <c r="AS1004" t="e">
        <f t="shared" ca="1" si="407"/>
        <v>#N/A</v>
      </c>
      <c r="AU1004">
        <f t="shared" ca="1" si="408"/>
        <v>0.13890548952333806</v>
      </c>
      <c r="AV1004">
        <f t="shared" ca="1" si="408"/>
        <v>0.66141195452138435</v>
      </c>
      <c r="AW1004" t="e">
        <f t="shared" ca="1" si="408"/>
        <v>#N/A</v>
      </c>
      <c r="AX1004" t="e">
        <f t="shared" ca="1" si="408"/>
        <v>#N/A</v>
      </c>
      <c r="AY1004" t="e">
        <f t="shared" ca="1" si="408"/>
        <v>#N/A</v>
      </c>
    </row>
    <row r="1005" spans="2:51" x14ac:dyDescent="0.2">
      <c r="B1005">
        <f xml:space="preserve"> (ROW()-ROW(Bézier_t)) / (ROWS(Bézier_t) - 1)</f>
        <v>0.4580078125</v>
      </c>
      <c r="C1005">
        <f t="shared" si="406"/>
        <v>0.40817233384586882</v>
      </c>
      <c r="D1005">
        <f t="shared" si="406"/>
        <v>0.60585246660185943</v>
      </c>
      <c r="E1005">
        <f t="shared" si="396"/>
        <v>-0.40817233384586882</v>
      </c>
      <c r="G1005">
        <f t="shared" si="404"/>
        <v>4.91233922139037E-4</v>
      </c>
      <c r="H1005">
        <f t="shared" si="405"/>
        <v>1.9314874877014813E-4</v>
      </c>
      <c r="J1005">
        <f t="shared" si="397"/>
        <v>0.46424518843057749</v>
      </c>
      <c r="K1005" t="b">
        <f t="shared" ca="1" si="390"/>
        <v>0</v>
      </c>
      <c r="P1005">
        <f xml:space="preserve"> 1 + ROW() - ROW(Shading_Count)</f>
        <v>939</v>
      </c>
      <c r="Q1005">
        <f t="shared" si="398"/>
        <v>470</v>
      </c>
      <c r="R1005">
        <f t="shared" si="399"/>
        <v>0.35703192509827208</v>
      </c>
      <c r="S1005">
        <f t="shared" si="400"/>
        <v>0.33336095285648243</v>
      </c>
      <c r="T1005">
        <f t="shared" si="401"/>
        <v>-0.35703192509827208</v>
      </c>
      <c r="AO1005">
        <f t="shared" ca="1" si="407"/>
        <v>0.18850716045922869</v>
      </c>
      <c r="AP1005">
        <f t="shared" ca="1" si="407"/>
        <v>0.38693436984963375</v>
      </c>
      <c r="AQ1005" t="e">
        <f t="shared" ca="1" si="407"/>
        <v>#N/A</v>
      </c>
      <c r="AR1005" t="e">
        <f t="shared" ca="1" si="407"/>
        <v>#N/A</v>
      </c>
      <c r="AS1005" t="e">
        <f t="shared" ca="1" si="407"/>
        <v>#N/A</v>
      </c>
      <c r="AU1005">
        <f t="shared" ca="1" si="408"/>
        <v>0.13909813864942661</v>
      </c>
      <c r="AV1005">
        <f t="shared" ca="1" si="408"/>
        <v>0.6618077992937591</v>
      </c>
      <c r="AW1005" t="e">
        <f t="shared" ca="1" si="408"/>
        <v>#N/A</v>
      </c>
      <c r="AX1005" t="e">
        <f t="shared" ca="1" si="408"/>
        <v>#N/A</v>
      </c>
      <c r="AY1005" t="e">
        <f t="shared" ca="1" si="408"/>
        <v>#N/A</v>
      </c>
    </row>
    <row r="1006" spans="2:51" x14ac:dyDescent="0.2">
      <c r="B1006">
        <f xml:space="preserve"> (ROW()-ROW(Bézier_t)) / (ROWS(Bézier_t) - 1)</f>
        <v>0.45849609375</v>
      </c>
      <c r="C1006">
        <f t="shared" si="406"/>
        <v>0.40803934253635821</v>
      </c>
      <c r="D1006">
        <f t="shared" si="406"/>
        <v>0.60632504048127733</v>
      </c>
      <c r="E1006">
        <f t="shared" si="396"/>
        <v>-0.40803934253635821</v>
      </c>
      <c r="G1006">
        <f t="shared" si="404"/>
        <v>4.909305041586174E-4</v>
      </c>
      <c r="H1006">
        <f t="shared" si="405"/>
        <v>1.9286015916706971E-4</v>
      </c>
      <c r="J1006">
        <f t="shared" si="397"/>
        <v>0.4643536513261482</v>
      </c>
      <c r="K1006" t="b">
        <f t="shared" ca="1" si="390"/>
        <v>0</v>
      </c>
      <c r="P1006">
        <f xml:space="preserve"> 1 + ROW() - ROW(Shading_Count)</f>
        <v>940</v>
      </c>
      <c r="Q1006">
        <f t="shared" si="398"/>
        <v>1580</v>
      </c>
      <c r="R1006">
        <f t="shared" si="399"/>
        <v>0.19913559399428785</v>
      </c>
      <c r="S1006">
        <f t="shared" si="400"/>
        <v>0.76934712891079349</v>
      </c>
      <c r="T1006">
        <f t="shared" si="401"/>
        <v>-0.19913559399428785</v>
      </c>
      <c r="AO1006">
        <f t="shared" ca="1" si="407"/>
        <v>0.18875820319522446</v>
      </c>
      <c r="AP1006">
        <f t="shared" ca="1" si="407"/>
        <v>0.38665075786776942</v>
      </c>
      <c r="AQ1006" t="e">
        <f t="shared" ca="1" si="407"/>
        <v>#N/A</v>
      </c>
      <c r="AR1006" t="e">
        <f t="shared" ca="1" si="407"/>
        <v>#N/A</v>
      </c>
      <c r="AS1006" t="e">
        <f t="shared" ca="1" si="407"/>
        <v>#N/A</v>
      </c>
      <c r="AU1006">
        <f t="shared" ca="1" si="408"/>
        <v>0.13929104460616556</v>
      </c>
      <c r="AV1006">
        <f t="shared" ca="1" si="408"/>
        <v>0.66220335423613652</v>
      </c>
      <c r="AW1006" t="e">
        <f t="shared" ca="1" si="408"/>
        <v>#N/A</v>
      </c>
      <c r="AX1006" t="e">
        <f t="shared" ca="1" si="408"/>
        <v>#N/A</v>
      </c>
      <c r="AY1006" t="e">
        <f t="shared" ca="1" si="408"/>
        <v>#N/A</v>
      </c>
    </row>
    <row r="1007" spans="2:51" x14ac:dyDescent="0.2">
      <c r="B1007">
        <f xml:space="preserve"> (ROW()-ROW(Bézier_t)) / (ROWS(Bézier_t) - 1)</f>
        <v>0.458984375</v>
      </c>
      <c r="C1007">
        <f t="shared" si="406"/>
        <v>0.40790550224483019</v>
      </c>
      <c r="D1007">
        <f t="shared" si="406"/>
        <v>0.60679706031400582</v>
      </c>
      <c r="E1007">
        <f t="shared" si="396"/>
        <v>-0.40790550224483019</v>
      </c>
      <c r="G1007">
        <f t="shared" si="404"/>
        <v>4.9062811387580994E-4</v>
      </c>
      <c r="H1007">
        <f t="shared" si="405"/>
        <v>1.9257107457464409E-4</v>
      </c>
      <c r="J1007">
        <f t="shared" si="397"/>
        <v>0.46446159723261815</v>
      </c>
      <c r="K1007" t="b">
        <f t="shared" ca="1" si="390"/>
        <v>0</v>
      </c>
      <c r="P1007">
        <f xml:space="preserve"> 1 + ROW() - ROW(Shading_Count)</f>
        <v>941</v>
      </c>
      <c r="Q1007">
        <f t="shared" si="398"/>
        <v>471</v>
      </c>
      <c r="R1007">
        <f t="shared" si="399"/>
        <v>0.35742413043044513</v>
      </c>
      <c r="S1007">
        <f t="shared" si="400"/>
        <v>0.3340283434767507</v>
      </c>
      <c r="T1007">
        <f t="shared" si="401"/>
        <v>-0.35742413043044513</v>
      </c>
      <c r="AO1007">
        <f t="shared" ref="AO1007:AS1016" ca="1" si="409" xml:space="preserve"> Bézier_DistanceFromX + COS(INDEX(Bézier_DistanceStationary_Ang,AO$64)+(Bézier_t-0.5)*Circle_AngularWidth ) * INDEX(Bézier_DistanceStationary_Dist,AO$64)</f>
        <v>0.18900904852396075</v>
      </c>
      <c r="AP1007">
        <f t="shared" ca="1" si="409"/>
        <v>0.38636674151849121</v>
      </c>
      <c r="AQ1007" t="e">
        <f t="shared" ca="1" si="409"/>
        <v>#N/A</v>
      </c>
      <c r="AR1007" t="e">
        <f t="shared" ca="1" si="409"/>
        <v>#N/A</v>
      </c>
      <c r="AS1007" t="e">
        <f t="shared" ca="1" si="409"/>
        <v>#N/A</v>
      </c>
      <c r="AU1007">
        <f t="shared" ref="AU1007:AY1016" ca="1" si="410" xml:space="preserve"> Bézier_DistanceFromY + SIN(INDEX(Bézier_DistanceStationary_Ang,AU$64)+(Bézier_t-0.5)*Circle_AngularWidth ) * INDEX(Bézier_DistanceStationary_Dist,AU$64)</f>
        <v>0.1394842071918099</v>
      </c>
      <c r="AV1007">
        <f t="shared" ca="1" si="410"/>
        <v>0.66259861893483718</v>
      </c>
      <c r="AW1007" t="e">
        <f t="shared" ca="1" si="410"/>
        <v>#N/A</v>
      </c>
      <c r="AX1007" t="e">
        <f t="shared" ca="1" si="410"/>
        <v>#N/A</v>
      </c>
      <c r="AY1007" t="e">
        <f t="shared" ca="1" si="410"/>
        <v>#N/A</v>
      </c>
    </row>
    <row r="1008" spans="2:51" x14ac:dyDescent="0.2">
      <c r="B1008">
        <f xml:space="preserve"> (ROW()-ROW(Bézier_t)) / (ROWS(Bézier_t) - 1)</f>
        <v>0.45947265625</v>
      </c>
      <c r="C1008">
        <f t="shared" si="406"/>
        <v>0.40777081412379634</v>
      </c>
      <c r="D1008">
        <f t="shared" si="406"/>
        <v>0.60726852551000621</v>
      </c>
      <c r="E1008">
        <f t="shared" si="396"/>
        <v>-0.40777081412379634</v>
      </c>
      <c r="G1008">
        <f t="shared" si="404"/>
        <v>4.9032674920639443E-4</v>
      </c>
      <c r="H1008">
        <f t="shared" si="405"/>
        <v>1.92281497184804E-4</v>
      </c>
      <c r="J1008">
        <f t="shared" si="397"/>
        <v>0.46456902628422786</v>
      </c>
      <c r="K1008" t="b">
        <f t="shared" ca="1" si="390"/>
        <v>0</v>
      </c>
      <c r="P1008">
        <f xml:space="preserve"> 1 + ROW() - ROW(Shading_Count)</f>
        <v>942</v>
      </c>
      <c r="Q1008">
        <f t="shared" si="398"/>
        <v>1579</v>
      </c>
      <c r="R1008">
        <f t="shared" si="399"/>
        <v>0.19957626820541918</v>
      </c>
      <c r="S1008">
        <f t="shared" si="400"/>
        <v>0.76934979610204901</v>
      </c>
      <c r="T1008">
        <f t="shared" si="401"/>
        <v>-0.19957626820541918</v>
      </c>
      <c r="AO1008">
        <f t="shared" ca="1" si="409"/>
        <v>0.18925969618309829</v>
      </c>
      <c r="AP1008">
        <f t="shared" ca="1" si="409"/>
        <v>0.38608232109882923</v>
      </c>
      <c r="AQ1008" t="e">
        <f t="shared" ca="1" si="409"/>
        <v>#N/A</v>
      </c>
      <c r="AR1008" t="e">
        <f t="shared" ca="1" si="409"/>
        <v>#N/A</v>
      </c>
      <c r="AS1008" t="e">
        <f t="shared" ca="1" si="409"/>
        <v>#N/A</v>
      </c>
      <c r="AU1008">
        <f t="shared" ca="1" si="410"/>
        <v>0.13967762620434612</v>
      </c>
      <c r="AV1008">
        <f t="shared" ca="1" si="410"/>
        <v>0.66299359297648497</v>
      </c>
      <c r="AW1008" t="e">
        <f t="shared" ca="1" si="410"/>
        <v>#N/A</v>
      </c>
      <c r="AX1008" t="e">
        <f t="shared" ca="1" si="410"/>
        <v>#N/A</v>
      </c>
      <c r="AY1008" t="e">
        <f t="shared" ca="1" si="410"/>
        <v>#N/A</v>
      </c>
    </row>
    <row r="1009" spans="2:51" x14ac:dyDescent="0.2">
      <c r="B1009">
        <f xml:space="preserve"> (ROW()-ROW(Bézier_t)) / (ROWS(Bézier_t) - 1)</f>
        <v>0.4599609375</v>
      </c>
      <c r="C1009">
        <f t="shared" si="406"/>
        <v>0.40763527932576837</v>
      </c>
      <c r="D1009">
        <f t="shared" si="406"/>
        <v>0.60773943547923903</v>
      </c>
      <c r="E1009">
        <f t="shared" si="396"/>
        <v>-0.40763527932576837</v>
      </c>
      <c r="G1009">
        <f t="shared" si="404"/>
        <v>4.9002640806322087E-4</v>
      </c>
      <c r="H1009">
        <f t="shared" si="405"/>
        <v>1.9199142918929605E-4</v>
      </c>
      <c r="J1009">
        <f t="shared" si="397"/>
        <v>0.46467593861626721</v>
      </c>
      <c r="K1009" t="b">
        <f t="shared" ca="1" si="390"/>
        <v>0</v>
      </c>
      <c r="P1009">
        <f xml:space="preserve"> 1 + ROW() - ROW(Shading_Count)</f>
        <v>943</v>
      </c>
      <c r="Q1009">
        <f t="shared" si="398"/>
        <v>472</v>
      </c>
      <c r="R1009">
        <f t="shared" si="399"/>
        <v>0.35781494625261995</v>
      </c>
      <c r="S1009">
        <f t="shared" si="400"/>
        <v>0.33469545677865487</v>
      </c>
      <c r="T1009">
        <f t="shared" si="401"/>
        <v>-0.35781494625261995</v>
      </c>
      <c r="AO1009">
        <f t="shared" ca="1" si="409"/>
        <v>0.18951014591050455</v>
      </c>
      <c r="AP1009">
        <f t="shared" ca="1" si="409"/>
        <v>0.38579749690623633</v>
      </c>
      <c r="AQ1009" t="e">
        <f t="shared" ca="1" si="409"/>
        <v>#N/A</v>
      </c>
      <c r="AR1009" t="e">
        <f t="shared" ca="1" si="409"/>
        <v>#N/A</v>
      </c>
      <c r="AS1009" t="e">
        <f t="shared" ca="1" si="409"/>
        <v>#N/A</v>
      </c>
      <c r="AU1009">
        <f t="shared" ca="1" si="410"/>
        <v>0.1398713014414926</v>
      </c>
      <c r="AV1009">
        <f t="shared" ca="1" si="410"/>
        <v>0.66338827594800776</v>
      </c>
      <c r="AW1009" t="e">
        <f t="shared" ca="1" si="410"/>
        <v>#N/A</v>
      </c>
      <c r="AX1009" t="e">
        <f t="shared" ca="1" si="410"/>
        <v>#N/A</v>
      </c>
      <c r="AY1009" t="e">
        <f t="shared" ca="1" si="410"/>
        <v>#N/A</v>
      </c>
    </row>
    <row r="1010" spans="2:51" x14ac:dyDescent="0.2">
      <c r="B1010">
        <f xml:space="preserve"> (ROW()-ROW(Bézier_t)) / (ROWS(Bézier_t) - 1)</f>
        <v>0.46044921875</v>
      </c>
      <c r="C1010">
        <f t="shared" si="406"/>
        <v>0.40749889900325809</v>
      </c>
      <c r="D1010">
        <f t="shared" si="406"/>
        <v>0.6082097896316655</v>
      </c>
      <c r="E1010">
        <f t="shared" si="396"/>
        <v>-0.40749889900325809</v>
      </c>
      <c r="G1010">
        <f t="shared" si="404"/>
        <v>4.8972708835925114E-4</v>
      </c>
      <c r="H1010">
        <f t="shared" si="405"/>
        <v>1.9170087278089671E-4</v>
      </c>
      <c r="J1010">
        <f t="shared" si="397"/>
        <v>0.46478233436506244</v>
      </c>
      <c r="K1010" t="b">
        <f t="shared" ca="1" si="390"/>
        <v>0</v>
      </c>
      <c r="P1010">
        <f xml:space="preserve"> 1 + ROW() - ROW(Shading_Count)</f>
        <v>944</v>
      </c>
      <c r="Q1010">
        <f t="shared" si="398"/>
        <v>1578</v>
      </c>
      <c r="R1010">
        <f t="shared" si="399"/>
        <v>0.20001682988950059</v>
      </c>
      <c r="S1010">
        <f t="shared" si="400"/>
        <v>0.76935153221164787</v>
      </c>
      <c r="T1010">
        <f t="shared" si="401"/>
        <v>-0.20001682988950059</v>
      </c>
      <c r="AO1010">
        <f t="shared" ca="1" si="409"/>
        <v>0.18976039744425394</v>
      </c>
      <c r="AP1010">
        <f t="shared" ca="1" si="409"/>
        <v>0.38551226923858756</v>
      </c>
      <c r="AQ1010" t="e">
        <f t="shared" ca="1" si="409"/>
        <v>#N/A</v>
      </c>
      <c r="AR1010" t="e">
        <f t="shared" ca="1" si="409"/>
        <v>#N/A</v>
      </c>
      <c r="AS1010" t="e">
        <f t="shared" ca="1" si="409"/>
        <v>#N/A</v>
      </c>
      <c r="AU1010">
        <f t="shared" ca="1" si="410"/>
        <v>0.14006523270069976</v>
      </c>
      <c r="AV1010">
        <f t="shared" ca="1" si="410"/>
        <v>0.66378266743663805</v>
      </c>
      <c r="AW1010" t="e">
        <f t="shared" ca="1" si="410"/>
        <v>#N/A</v>
      </c>
      <c r="AX1010" t="e">
        <f t="shared" ca="1" si="410"/>
        <v>#N/A</v>
      </c>
      <c r="AY1010" t="e">
        <f t="shared" ca="1" si="410"/>
        <v>#N/A</v>
      </c>
    </row>
    <row r="1011" spans="2:51" x14ac:dyDescent="0.2">
      <c r="B1011">
        <f xml:space="preserve"> (ROW()-ROW(Bézier_t)) / (ROWS(Bézier_t) - 1)</f>
        <v>0.4609375</v>
      </c>
      <c r="C1011">
        <f t="shared" ref="C1011:D1030" si="411" xml:space="preserve"> ((a_*Bézier_t+b_)*Bézier_t+c_)*Bézier_t+Control0</f>
        <v>0.4073616743087769</v>
      </c>
      <c r="D1011">
        <f t="shared" si="411"/>
        <v>0.60867958737724648</v>
      </c>
      <c r="E1011">
        <f t="shared" si="396"/>
        <v>-0.4073616743087769</v>
      </c>
      <c r="G1011">
        <f t="shared" si="404"/>
        <v>4.8942878800539095E-4</v>
      </c>
      <c r="H1011">
        <f t="shared" si="405"/>
        <v>1.914098301524094E-4</v>
      </c>
      <c r="J1011">
        <f t="shared" si="397"/>
        <v>0.46488821366796157</v>
      </c>
      <c r="K1011" t="b">
        <f t="shared" ca="1" si="390"/>
        <v>0</v>
      </c>
      <c r="P1011">
        <f xml:space="preserve"> 1 + ROW() - ROW(Shading_Count)</f>
        <v>945</v>
      </c>
      <c r="Q1011">
        <f t="shared" si="398"/>
        <v>473</v>
      </c>
      <c r="R1011">
        <f t="shared" si="399"/>
        <v>0.35820437371730807</v>
      </c>
      <c r="S1011">
        <f t="shared" si="400"/>
        <v>0.33536229217215585</v>
      </c>
      <c r="T1011">
        <f t="shared" si="401"/>
        <v>-0.35820437371730807</v>
      </c>
      <c r="AO1011">
        <f t="shared" ca="1" si="409"/>
        <v>0.19001045052262827</v>
      </c>
      <c r="AP1011">
        <f t="shared" ca="1" si="409"/>
        <v>0.38522663839417998</v>
      </c>
      <c r="AQ1011" t="e">
        <f t="shared" ca="1" si="409"/>
        <v>#N/A</v>
      </c>
      <c r="AR1011" t="e">
        <f t="shared" ca="1" si="409"/>
        <v>#N/A</v>
      </c>
      <c r="AS1011" t="e">
        <f t="shared" ca="1" si="409"/>
        <v>#N/A</v>
      </c>
      <c r="AU1011">
        <f t="shared" ca="1" si="410"/>
        <v>0.14025941977915024</v>
      </c>
      <c r="AV1011">
        <f t="shared" ca="1" si="410"/>
        <v>0.66417676702991257</v>
      </c>
      <c r="AW1011" t="e">
        <f t="shared" ca="1" si="410"/>
        <v>#N/A</v>
      </c>
      <c r="AX1011" t="e">
        <f t="shared" ca="1" si="410"/>
        <v>#N/A</v>
      </c>
      <c r="AY1011" t="e">
        <f t="shared" ca="1" si="410"/>
        <v>#N/A</v>
      </c>
    </row>
    <row r="1012" spans="2:51" x14ac:dyDescent="0.2">
      <c r="B1012">
        <f xml:space="preserve"> (ROW()-ROW(Bézier_t)) / (ROWS(Bézier_t) - 1)</f>
        <v>0.46142578125</v>
      </c>
      <c r="C1012">
        <f t="shared" si="411"/>
        <v>0.40722360639483673</v>
      </c>
      <c r="D1012">
        <f t="shared" si="411"/>
        <v>0.60914882812594295</v>
      </c>
      <c r="E1012">
        <f t="shared" si="396"/>
        <v>-0.40722360639483673</v>
      </c>
      <c r="G1012">
        <f t="shared" si="404"/>
        <v>4.8913150491152976E-4</v>
      </c>
      <c r="H1012">
        <f t="shared" si="405"/>
        <v>1.9111830349724618E-4</v>
      </c>
      <c r="J1012">
        <f t="shared" si="397"/>
        <v>0.46499357666332186</v>
      </c>
      <c r="K1012" t="b">
        <f t="shared" ca="1" si="390"/>
        <v>0</v>
      </c>
      <c r="P1012">
        <f xml:space="preserve"> 1 + ROW() - ROW(Shading_Count)</f>
        <v>946</v>
      </c>
      <c r="Q1012">
        <f t="shared" si="398"/>
        <v>1577</v>
      </c>
      <c r="R1012">
        <f t="shared" si="399"/>
        <v>0.20045727789402001</v>
      </c>
      <c r="S1012">
        <f t="shared" si="400"/>
        <v>0.7693523378296292</v>
      </c>
      <c r="T1012">
        <f t="shared" si="401"/>
        <v>-0.20045727789402001</v>
      </c>
      <c r="AO1012">
        <f t="shared" ca="1" si="409"/>
        <v>0.19026030488411683</v>
      </c>
      <c r="AP1012">
        <f t="shared" ca="1" si="409"/>
        <v>0.38494060467173224</v>
      </c>
      <c r="AQ1012" t="e">
        <f t="shared" ca="1" si="409"/>
        <v>#N/A</v>
      </c>
      <c r="AR1012" t="e">
        <f t="shared" ca="1" si="409"/>
        <v>#N/A</v>
      </c>
      <c r="AS1012" t="e">
        <f t="shared" ca="1" si="409"/>
        <v>#N/A</v>
      </c>
      <c r="AU1012">
        <f t="shared" ca="1" si="410"/>
        <v>0.14045386247375921</v>
      </c>
      <c r="AV1012">
        <f t="shared" ca="1" si="410"/>
        <v>0.66457057431567423</v>
      </c>
      <c r="AW1012" t="e">
        <f t="shared" ca="1" si="410"/>
        <v>#N/A</v>
      </c>
      <c r="AX1012" t="e">
        <f t="shared" ca="1" si="410"/>
        <v>#N/A</v>
      </c>
      <c r="AY1012" t="e">
        <f t="shared" ca="1" si="410"/>
        <v>#N/A</v>
      </c>
    </row>
    <row r="1013" spans="2:51" x14ac:dyDescent="0.2">
      <c r="B1013">
        <f xml:space="preserve"> (ROW()-ROW(Bézier_t)) / (ROWS(Bézier_t) - 1)</f>
        <v>0.4619140625</v>
      </c>
      <c r="C1013">
        <f t="shared" si="411"/>
        <v>0.40708469641394918</v>
      </c>
      <c r="D1013">
        <f t="shared" si="411"/>
        <v>0.60961751128771569</v>
      </c>
      <c r="E1013">
        <f t="shared" si="396"/>
        <v>-0.40708469641394918</v>
      </c>
      <c r="G1013">
        <f t="shared" si="404"/>
        <v>4.8883523698631454E-4</v>
      </c>
      <c r="H1013">
        <f t="shared" si="405"/>
        <v>1.9082629500910436E-4</v>
      </c>
      <c r="J1013">
        <f t="shared" si="397"/>
        <v>0.46509842349049557</v>
      </c>
      <c r="K1013" t="b">
        <f t="shared" ca="1" si="390"/>
        <v>0</v>
      </c>
      <c r="P1013">
        <f xml:space="preserve"> 1 + ROW() - ROW(Shading_Count)</f>
        <v>947</v>
      </c>
      <c r="Q1013">
        <f t="shared" si="398"/>
        <v>474</v>
      </c>
      <c r="R1013">
        <f t="shared" si="399"/>
        <v>0.35859241397702141</v>
      </c>
      <c r="S1013">
        <f t="shared" si="400"/>
        <v>0.33602884906721442</v>
      </c>
      <c r="T1013">
        <f t="shared" si="401"/>
        <v>-0.35859241397702141</v>
      </c>
      <c r="AO1013">
        <f t="shared" ca="1" si="409"/>
        <v>0.19050996026741662</v>
      </c>
      <c r="AP1013">
        <f t="shared" ca="1" si="409"/>
        <v>0.38465416837038441</v>
      </c>
      <c r="AQ1013" t="e">
        <f t="shared" ca="1" si="409"/>
        <v>#N/A</v>
      </c>
      <c r="AR1013" t="e">
        <f t="shared" ca="1" si="409"/>
        <v>#N/A</v>
      </c>
      <c r="AS1013" t="e">
        <f t="shared" ca="1" si="409"/>
        <v>#N/A</v>
      </c>
      <c r="AU1013">
        <f t="shared" ca="1" si="410"/>
        <v>0.14064856058117431</v>
      </c>
      <c r="AV1013">
        <f t="shared" ca="1" si="410"/>
        <v>0.66496408888207104</v>
      </c>
      <c r="AW1013" t="e">
        <f t="shared" ca="1" si="410"/>
        <v>#N/A</v>
      </c>
      <c r="AX1013" t="e">
        <f t="shared" ca="1" si="410"/>
        <v>#N/A</v>
      </c>
      <c r="AY1013" t="e">
        <f t="shared" ca="1" si="410"/>
        <v>#N/A</v>
      </c>
    </row>
    <row r="1014" spans="2:51" x14ac:dyDescent="0.2">
      <c r="B1014">
        <f xml:space="preserve"> (ROW()-ROW(Bézier_t)) / (ROWS(Bézier_t) - 1)</f>
        <v>0.46240234375</v>
      </c>
      <c r="C1014">
        <f t="shared" si="411"/>
        <v>0.40694494551862592</v>
      </c>
      <c r="D1014">
        <f t="shared" si="411"/>
        <v>0.61008563627252577</v>
      </c>
      <c r="E1014">
        <f t="shared" si="396"/>
        <v>-0.40694494551862592</v>
      </c>
      <c r="G1014">
        <f t="shared" si="404"/>
        <v>4.8853998213768506E-4</v>
      </c>
      <c r="H1014">
        <f t="shared" si="405"/>
        <v>1.9053380688232121E-4</v>
      </c>
      <c r="J1014">
        <f t="shared" si="397"/>
        <v>0.46520275428981711</v>
      </c>
      <c r="K1014" t="b">
        <f t="shared" ca="1" si="390"/>
        <v>0</v>
      </c>
      <c r="P1014">
        <f xml:space="preserve"> 1 + ROW() - ROW(Shading_Count)</f>
        <v>948</v>
      </c>
      <c r="Q1014">
        <f t="shared" si="398"/>
        <v>1576</v>
      </c>
      <c r="R1014">
        <f t="shared" si="399"/>
        <v>0.20089761106646614</v>
      </c>
      <c r="S1014">
        <f t="shared" si="400"/>
        <v>0.769352213546032</v>
      </c>
      <c r="T1014">
        <f t="shared" si="401"/>
        <v>-0.20089761106646614</v>
      </c>
      <c r="AO1014">
        <f t="shared" ca="1" si="409"/>
        <v>0.19075941641143293</v>
      </c>
      <c r="AP1014">
        <f t="shared" ca="1" si="409"/>
        <v>0.38436732978969756</v>
      </c>
      <c r="AQ1014" t="e">
        <f t="shared" ca="1" si="409"/>
        <v>#N/A</v>
      </c>
      <c r="AR1014" t="e">
        <f t="shared" ca="1" si="409"/>
        <v>#N/A</v>
      </c>
      <c r="AS1014" t="e">
        <f t="shared" ca="1" si="409"/>
        <v>#N/A</v>
      </c>
      <c r="AU1014">
        <f t="shared" ca="1" si="410"/>
        <v>0.14084351389777633</v>
      </c>
      <c r="AV1014">
        <f t="shared" ca="1" si="410"/>
        <v>0.66535731031755718</v>
      </c>
      <c r="AW1014" t="e">
        <f t="shared" ca="1" si="410"/>
        <v>#N/A</v>
      </c>
      <c r="AX1014" t="e">
        <f t="shared" ca="1" si="410"/>
        <v>#N/A</v>
      </c>
      <c r="AY1014" t="e">
        <f t="shared" ca="1" si="410"/>
        <v>#N/A</v>
      </c>
    </row>
    <row r="1015" spans="2:51" x14ac:dyDescent="0.2">
      <c r="B1015">
        <f xml:space="preserve"> (ROW()-ROW(Bézier_t)) / (ROWS(Bézier_t) - 1)</f>
        <v>0.462890625</v>
      </c>
      <c r="C1015">
        <f t="shared" si="411"/>
        <v>0.40680435486137878</v>
      </c>
      <c r="D1015">
        <f t="shared" si="411"/>
        <v>0.61055320249033396</v>
      </c>
      <c r="E1015">
        <f t="shared" si="396"/>
        <v>-0.40680435486137878</v>
      </c>
      <c r="G1015">
        <f t="shared" si="404"/>
        <v>4.8824573827186622E-4</v>
      </c>
      <c r="H1015">
        <f t="shared" si="405"/>
        <v>1.9024084131137007E-4</v>
      </c>
      <c r="J1015">
        <f t="shared" si="397"/>
        <v>0.4653065692025895</v>
      </c>
      <c r="K1015" t="b">
        <f t="shared" ca="1" si="390"/>
        <v>0</v>
      </c>
      <c r="P1015">
        <f xml:space="preserve"> 1 + ROW() - ROW(Shading_Count)</f>
        <v>949</v>
      </c>
      <c r="Q1015">
        <f t="shared" si="398"/>
        <v>475</v>
      </c>
      <c r="R1015">
        <f t="shared" si="399"/>
        <v>0.3589790681842715</v>
      </c>
      <c r="S1015">
        <f t="shared" si="400"/>
        <v>0.33669512687379172</v>
      </c>
      <c r="T1015">
        <f t="shared" si="401"/>
        <v>-0.3589790681842715</v>
      </c>
      <c r="AO1015">
        <f t="shared" ca="1" si="409"/>
        <v>0.19100867305527933</v>
      </c>
      <c r="AP1015">
        <f t="shared" ca="1" si="409"/>
        <v>0.38408008922965337</v>
      </c>
      <c r="AQ1015" t="e">
        <f t="shared" ca="1" si="409"/>
        <v>#N/A</v>
      </c>
      <c r="AR1015" t="e">
        <f t="shared" ca="1" si="409"/>
        <v>#N/A</v>
      </c>
      <c r="AS1015" t="e">
        <f t="shared" ca="1" si="409"/>
        <v>#N/A</v>
      </c>
      <c r="AU1015">
        <f t="shared" ca="1" si="410"/>
        <v>0.141038722219679</v>
      </c>
      <c r="AV1015">
        <f t="shared" ca="1" si="410"/>
        <v>0.66575023821089352</v>
      </c>
      <c r="AW1015" t="e">
        <f t="shared" ca="1" si="410"/>
        <v>#N/A</v>
      </c>
      <c r="AX1015" t="e">
        <f t="shared" ca="1" si="410"/>
        <v>#N/A</v>
      </c>
      <c r="AY1015" t="e">
        <f t="shared" ca="1" si="410"/>
        <v>#N/A</v>
      </c>
    </row>
    <row r="1016" spans="2:51" x14ac:dyDescent="0.2">
      <c r="B1016">
        <f xml:space="preserve"> (ROW()-ROW(Bézier_t)) / (ROWS(Bézier_t) - 1)</f>
        <v>0.46337890625</v>
      </c>
      <c r="C1016">
        <f t="shared" si="411"/>
        <v>0.40666292559471917</v>
      </c>
      <c r="D1016">
        <f t="shared" si="411"/>
        <v>0.61102020935110135</v>
      </c>
      <c r="E1016">
        <f t="shared" si="396"/>
        <v>-0.40666292559471917</v>
      </c>
      <c r="G1016">
        <f t="shared" si="404"/>
        <v>4.8795250329482985E-4</v>
      </c>
      <c r="H1016">
        <f t="shared" si="405"/>
        <v>1.8994740049139573E-4</v>
      </c>
      <c r="J1016">
        <f t="shared" si="397"/>
        <v>0.4654098683710709</v>
      </c>
      <c r="K1016" t="b">
        <f t="shared" ca="1" si="390"/>
        <v>0</v>
      </c>
      <c r="P1016">
        <f xml:space="preserve"> 1 + ROW() - ROW(Shading_Count)</f>
        <v>950</v>
      </c>
      <c r="Q1016">
        <f t="shared" si="398"/>
        <v>1575</v>
      </c>
      <c r="R1016">
        <f t="shared" si="399"/>
        <v>0.20133782825432725</v>
      </c>
      <c r="S1016">
        <f t="shared" si="400"/>
        <v>0.76935115995089542</v>
      </c>
      <c r="T1016">
        <f t="shared" si="401"/>
        <v>-0.20133782825432725</v>
      </c>
      <c r="AO1016">
        <f t="shared" ca="1" si="409"/>
        <v>0.19125772993827797</v>
      </c>
      <c r="AP1016">
        <f t="shared" ca="1" si="409"/>
        <v>0.38379244699065396</v>
      </c>
      <c r="AQ1016" t="e">
        <f t="shared" ca="1" si="409"/>
        <v>#N/A</v>
      </c>
      <c r="AR1016" t="e">
        <f t="shared" ca="1" si="409"/>
        <v>#N/A</v>
      </c>
      <c r="AS1016" t="e">
        <f t="shared" ca="1" si="409"/>
        <v>#N/A</v>
      </c>
      <c r="AU1016">
        <f t="shared" ca="1" si="410"/>
        <v>0.14123418534272938</v>
      </c>
      <c r="AV1016">
        <f t="shared" ca="1" si="410"/>
        <v>0.66614287215114798</v>
      </c>
      <c r="AW1016" t="e">
        <f t="shared" ca="1" si="410"/>
        <v>#N/A</v>
      </c>
      <c r="AX1016" t="e">
        <f t="shared" ca="1" si="410"/>
        <v>#N/A</v>
      </c>
      <c r="AY1016" t="e">
        <f t="shared" ca="1" si="410"/>
        <v>#N/A</v>
      </c>
    </row>
    <row r="1017" spans="2:51" x14ac:dyDescent="0.2">
      <c r="B1017">
        <f xml:space="preserve"> (ROW()-ROW(Bézier_t)) / (ROWS(Bézier_t) - 1)</f>
        <v>0.4638671875</v>
      </c>
      <c r="C1017">
        <f t="shared" si="411"/>
        <v>0.40652065887115901</v>
      </c>
      <c r="D1017">
        <f t="shared" si="411"/>
        <v>0.61148665626478871</v>
      </c>
      <c r="E1017">
        <f t="shared" si="396"/>
        <v>-0.40652065887115901</v>
      </c>
      <c r="G1017">
        <f t="shared" si="404"/>
        <v>4.8766027511065876E-4</v>
      </c>
      <c r="H1017">
        <f t="shared" si="405"/>
        <v>1.8965348661766562E-4</v>
      </c>
      <c r="J1017">
        <f t="shared" si="397"/>
        <v>0.46551265193846203</v>
      </c>
      <c r="K1017" t="b">
        <f t="shared" ca="1" si="390"/>
        <v>0</v>
      </c>
      <c r="P1017">
        <f xml:space="preserve"> 1 + ROW() - ROW(Shading_Count)</f>
        <v>951</v>
      </c>
      <c r="Q1017">
        <f t="shared" si="398"/>
        <v>476</v>
      </c>
      <c r="R1017">
        <f t="shared" si="399"/>
        <v>0.3593643374915701</v>
      </c>
      <c r="S1017">
        <f t="shared" si="400"/>
        <v>0.33736112500184862</v>
      </c>
      <c r="T1017">
        <f t="shared" si="401"/>
        <v>-0.3593643374915701</v>
      </c>
      <c r="AO1017">
        <f t="shared" ref="AO1017:AS1026" ca="1" si="412" xml:space="preserve"> Bézier_DistanceFromX + COS(INDEX(Bézier_DistanceStationary_Ang,AO$64)+(Bézier_t-0.5)*Circle_AngularWidth ) * INDEX(Bézier_DistanceStationary_Dist,AO$64)</f>
        <v>0.19150658679996002</v>
      </c>
      <c r="AP1017">
        <f t="shared" ca="1" si="412"/>
        <v>0.38350440337352171</v>
      </c>
      <c r="AQ1017" t="e">
        <f t="shared" ca="1" si="412"/>
        <v>#N/A</v>
      </c>
      <c r="AR1017" t="e">
        <f t="shared" ca="1" si="412"/>
        <v>#N/A</v>
      </c>
      <c r="AS1017" t="e">
        <f t="shared" ca="1" si="412"/>
        <v>#N/A</v>
      </c>
      <c r="AU1017">
        <f t="shared" ref="AU1017:AY1026" ca="1" si="413" xml:space="preserve"> Bézier_DistanceFromY + SIN(INDEX(Bézier_DistanceStationary_Ang,AU$64)+(Bézier_t-0.5)*Circle_AngularWidth ) * INDEX(Bézier_DistanceStationary_Dist,AU$64)</f>
        <v>0.14142990306250802</v>
      </c>
      <c r="AV1017">
        <f t="shared" ca="1" si="413"/>
        <v>0.66653521172769548</v>
      </c>
      <c r="AW1017" t="e">
        <f t="shared" ca="1" si="413"/>
        <v>#N/A</v>
      </c>
      <c r="AX1017" t="e">
        <f t="shared" ca="1" si="413"/>
        <v>#N/A</v>
      </c>
      <c r="AY1017" t="e">
        <f t="shared" ca="1" si="413"/>
        <v>#N/A</v>
      </c>
    </row>
    <row r="1018" spans="2:51" x14ac:dyDescent="0.2">
      <c r="B1018">
        <f xml:space="preserve"> (ROW()-ROW(Bézier_t)) / (ROWS(Bézier_t) - 1)</f>
        <v>0.46435546875</v>
      </c>
      <c r="C1018">
        <f t="shared" si="411"/>
        <v>0.40637755584320989</v>
      </c>
      <c r="D1018">
        <f t="shared" si="411"/>
        <v>0.61195254264135712</v>
      </c>
      <c r="E1018">
        <f t="shared" si="396"/>
        <v>-0.40637755584320989</v>
      </c>
      <c r="G1018">
        <f t="shared" si="404"/>
        <v>4.8736905162335959E-4</v>
      </c>
      <c r="H1018">
        <f t="shared" si="405"/>
        <v>1.8935910188610497E-4</v>
      </c>
      <c r="J1018">
        <f t="shared" si="397"/>
        <v>0.46561492004889243</v>
      </c>
      <c r="K1018" t="b">
        <f t="shared" ca="1" si="390"/>
        <v>0</v>
      </c>
      <c r="P1018">
        <f xml:space="preserve"> 1 + ROW() - ROW(Shading_Count)</f>
        <v>952</v>
      </c>
      <c r="Q1018">
        <f t="shared" si="398"/>
        <v>1574</v>
      </c>
      <c r="R1018">
        <f t="shared" si="399"/>
        <v>0.20177792830509134</v>
      </c>
      <c r="S1018">
        <f t="shared" si="400"/>
        <v>0.76934917763425847</v>
      </c>
      <c r="T1018">
        <f t="shared" si="401"/>
        <v>-0.20177792830509134</v>
      </c>
      <c r="AO1018">
        <f t="shared" ca="1" si="412"/>
        <v>0.19175524338006583</v>
      </c>
      <c r="AP1018">
        <f t="shared" ca="1" si="412"/>
        <v>0.38321595867949854</v>
      </c>
      <c r="AQ1018" t="e">
        <f t="shared" ca="1" si="412"/>
        <v>#N/A</v>
      </c>
      <c r="AR1018" t="e">
        <f t="shared" ca="1" si="412"/>
        <v>#N/A</v>
      </c>
      <c r="AS1018" t="e">
        <f t="shared" ca="1" si="412"/>
        <v>#N/A</v>
      </c>
      <c r="AU1018">
        <f t="shared" ca="1" si="413"/>
        <v>0.14162587517432937</v>
      </c>
      <c r="AV1018">
        <f t="shared" ca="1" si="413"/>
        <v>0.66692725653021967</v>
      </c>
      <c r="AW1018" t="e">
        <f t="shared" ca="1" si="413"/>
        <v>#N/A</v>
      </c>
      <c r="AX1018" t="e">
        <f t="shared" ca="1" si="413"/>
        <v>#N/A</v>
      </c>
      <c r="AY1018" t="e">
        <f t="shared" ca="1" si="413"/>
        <v>#N/A</v>
      </c>
    </row>
    <row r="1019" spans="2:51" x14ac:dyDescent="0.2">
      <c r="B1019">
        <f xml:space="preserve"> (ROW()-ROW(Bézier_t)) / (ROWS(Bézier_t) - 1)</f>
        <v>0.46484375</v>
      </c>
      <c r="C1019">
        <f t="shared" si="411"/>
        <v>0.40623361766338351</v>
      </c>
      <c r="D1019">
        <f t="shared" si="411"/>
        <v>0.61241786789076746</v>
      </c>
      <c r="E1019">
        <f t="shared" si="396"/>
        <v>-0.40623361766338351</v>
      </c>
      <c r="G1019">
        <f t="shared" si="404"/>
        <v>4.8707883073536483E-4</v>
      </c>
      <c r="H1019">
        <f t="shared" si="405"/>
        <v>1.890642484927932E-4</v>
      </c>
      <c r="J1019">
        <f t="shared" si="397"/>
        <v>0.46571667284740786</v>
      </c>
      <c r="K1019" t="b">
        <f t="shared" ca="1" si="390"/>
        <v>0</v>
      </c>
      <c r="P1019">
        <f xml:space="preserve"> 1 + ROW() - ROW(Shading_Count)</f>
        <v>953</v>
      </c>
      <c r="Q1019">
        <f t="shared" si="398"/>
        <v>477</v>
      </c>
      <c r="R1019">
        <f t="shared" si="399"/>
        <v>0.35974822305142889</v>
      </c>
      <c r="S1019">
        <f t="shared" si="400"/>
        <v>0.33802684286134593</v>
      </c>
      <c r="T1019">
        <f t="shared" si="401"/>
        <v>-0.35974822305142889</v>
      </c>
      <c r="AO1019">
        <f t="shared" ca="1" si="412"/>
        <v>0.19200369941854509</v>
      </c>
      <c r="AP1019">
        <f t="shared" ca="1" si="412"/>
        <v>0.38292711321024592</v>
      </c>
      <c r="AQ1019" t="e">
        <f t="shared" ca="1" si="412"/>
        <v>#N/A</v>
      </c>
      <c r="AR1019" t="e">
        <f t="shared" ca="1" si="412"/>
        <v>#N/A</v>
      </c>
      <c r="AS1019" t="e">
        <f t="shared" ca="1" si="412"/>
        <v>#N/A</v>
      </c>
      <c r="AU1019">
        <f t="shared" ca="1" si="413"/>
        <v>0.14182210147324165</v>
      </c>
      <c r="AV1019">
        <f t="shared" ca="1" si="413"/>
        <v>0.66731900614871154</v>
      </c>
      <c r="AW1019" t="e">
        <f t="shared" ca="1" si="413"/>
        <v>#N/A</v>
      </c>
      <c r="AX1019" t="e">
        <f t="shared" ca="1" si="413"/>
        <v>#N/A</v>
      </c>
      <c r="AY1019" t="e">
        <f t="shared" ca="1" si="413"/>
        <v>#N/A</v>
      </c>
    </row>
    <row r="1020" spans="2:51" x14ac:dyDescent="0.2">
      <c r="B1020">
        <f xml:space="preserve"> (ROW()-ROW(Bézier_t)) / (ROWS(Bézier_t) - 1)</f>
        <v>0.46533203125</v>
      </c>
      <c r="C1020">
        <f t="shared" si="411"/>
        <v>0.40608884548419166</v>
      </c>
      <c r="D1020">
        <f t="shared" si="411"/>
        <v>0.61288263142298061</v>
      </c>
      <c r="E1020">
        <f t="shared" si="396"/>
        <v>-0.40608884548419166</v>
      </c>
      <c r="G1020">
        <f t="shared" si="404"/>
        <v>4.8678961034844518E-4</v>
      </c>
      <c r="H1020">
        <f t="shared" si="405"/>
        <v>1.8876892863427328E-4</v>
      </c>
      <c r="J1020">
        <f t="shared" si="397"/>
        <v>0.46581791047995702</v>
      </c>
      <c r="K1020" t="b">
        <f t="shared" ca="1" si="390"/>
        <v>0</v>
      </c>
      <c r="P1020">
        <f xml:space="preserve"> 1 + ROW() - ROW(Shading_Count)</f>
        <v>954</v>
      </c>
      <c r="Q1020">
        <f t="shared" si="398"/>
        <v>1573</v>
      </c>
      <c r="R1020">
        <f t="shared" si="399"/>
        <v>0.20221791006624706</v>
      </c>
      <c r="S1020">
        <f t="shared" si="400"/>
        <v>0.76934626718616028</v>
      </c>
      <c r="T1020">
        <f t="shared" si="401"/>
        <v>-0.20221791006624706</v>
      </c>
      <c r="AO1020">
        <f t="shared" ca="1" si="412"/>
        <v>0.19225195465555736</v>
      </c>
      <c r="AP1020">
        <f t="shared" ca="1" si="412"/>
        <v>0.38263786726784454</v>
      </c>
      <c r="AQ1020" t="e">
        <f t="shared" ca="1" si="412"/>
        <v>#N/A</v>
      </c>
      <c r="AR1020" t="e">
        <f t="shared" ca="1" si="412"/>
        <v>#N/A</v>
      </c>
      <c r="AS1020" t="e">
        <f t="shared" ca="1" si="412"/>
        <v>#N/A</v>
      </c>
      <c r="AU1020">
        <f t="shared" ca="1" si="413"/>
        <v>0.14201858175402729</v>
      </c>
      <c r="AV1020">
        <f t="shared" ca="1" si="413"/>
        <v>0.66771046017347113</v>
      </c>
      <c r="AW1020" t="e">
        <f t="shared" ca="1" si="413"/>
        <v>#N/A</v>
      </c>
      <c r="AX1020" t="e">
        <f t="shared" ca="1" si="413"/>
        <v>#N/A</v>
      </c>
      <c r="AY1020" t="e">
        <f t="shared" ca="1" si="413"/>
        <v>#N/A</v>
      </c>
    </row>
    <row r="1021" spans="2:51" x14ac:dyDescent="0.2">
      <c r="B1021">
        <f xml:space="preserve"> (ROW()-ROW(Bézier_t)) / (ROWS(Bézier_t) - 1)</f>
        <v>0.4658203125</v>
      </c>
      <c r="C1021">
        <f t="shared" si="411"/>
        <v>0.40594324045814578</v>
      </c>
      <c r="D1021">
        <f t="shared" si="411"/>
        <v>0.61334683264795753</v>
      </c>
      <c r="E1021">
        <f t="shared" si="396"/>
        <v>-0.40594324045814578</v>
      </c>
      <c r="G1021">
        <f t="shared" si="404"/>
        <v>4.865013883637927E-4</v>
      </c>
      <c r="H1021">
        <f t="shared" si="405"/>
        <v>1.884731445074997E-4</v>
      </c>
      <c r="J1021">
        <f t="shared" si="397"/>
        <v>0.46591863309337866</v>
      </c>
      <c r="K1021" t="b">
        <f t="shared" ca="1" si="390"/>
        <v>0</v>
      </c>
      <c r="P1021">
        <f xml:space="preserve"> 1 + ROW() - ROW(Shading_Count)</f>
        <v>955</v>
      </c>
      <c r="Q1021">
        <f t="shared" si="398"/>
        <v>478</v>
      </c>
      <c r="R1021">
        <f t="shared" si="399"/>
        <v>0.36013072601635943</v>
      </c>
      <c r="S1021">
        <f t="shared" si="400"/>
        <v>0.33869227986224471</v>
      </c>
      <c r="T1021">
        <f t="shared" si="401"/>
        <v>-0.36013072601635943</v>
      </c>
      <c r="AO1021">
        <f t="shared" ca="1" si="412"/>
        <v>0.19250000883147211</v>
      </c>
      <c r="AP1021">
        <f t="shared" ca="1" si="412"/>
        <v>0.38234822115479378</v>
      </c>
      <c r="AQ1021" t="e">
        <f t="shared" ca="1" si="412"/>
        <v>#N/A</v>
      </c>
      <c r="AR1021" t="e">
        <f t="shared" ca="1" si="412"/>
        <v>#N/A</v>
      </c>
      <c r="AS1021" t="e">
        <f t="shared" ca="1" si="412"/>
        <v>#N/A</v>
      </c>
      <c r="AU1021">
        <f t="shared" ca="1" si="413"/>
        <v>0.14221531581120311</v>
      </c>
      <c r="AV1021">
        <f t="shared" ca="1" si="413"/>
        <v>0.66810161819510805</v>
      </c>
      <c r="AW1021" t="e">
        <f t="shared" ca="1" si="413"/>
        <v>#N/A</v>
      </c>
      <c r="AX1021" t="e">
        <f t="shared" ca="1" si="413"/>
        <v>#N/A</v>
      </c>
      <c r="AY1021" t="e">
        <f t="shared" ca="1" si="413"/>
        <v>#N/A</v>
      </c>
    </row>
    <row r="1022" spans="2:51" x14ac:dyDescent="0.2">
      <c r="B1022">
        <f xml:space="preserve"> (ROW()-ROW(Bézier_t)) / (ROWS(Bézier_t) - 1)</f>
        <v>0.46630859375</v>
      </c>
      <c r="C1022">
        <f t="shared" si="411"/>
        <v>0.40579680373775778</v>
      </c>
      <c r="D1022">
        <f t="shared" si="411"/>
        <v>0.61381047097565911</v>
      </c>
      <c r="E1022">
        <f t="shared" si="396"/>
        <v>-0.40579680373775778</v>
      </c>
      <c r="G1022">
        <f t="shared" si="404"/>
        <v>4.862141626813307E-4</v>
      </c>
      <c r="H1022">
        <f t="shared" si="405"/>
        <v>1.8817689830969626E-4</v>
      </c>
      <c r="J1022">
        <f t="shared" si="397"/>
        <v>0.46601884083538919</v>
      </c>
      <c r="K1022" t="b">
        <f t="shared" ca="1" si="390"/>
        <v>0</v>
      </c>
      <c r="P1022">
        <f xml:space="preserve"> 1 + ROW() - ROW(Shading_Count)</f>
        <v>956</v>
      </c>
      <c r="Q1022">
        <f t="shared" si="398"/>
        <v>1572</v>
      </c>
      <c r="R1022">
        <f t="shared" si="399"/>
        <v>0.20265777238528238</v>
      </c>
      <c r="S1022">
        <f t="shared" si="400"/>
        <v>0.76934242919663987</v>
      </c>
      <c r="T1022">
        <f t="shared" si="401"/>
        <v>-0.20265777238528238</v>
      </c>
      <c r="AO1022">
        <f t="shared" ca="1" si="412"/>
        <v>0.19274786168686911</v>
      </c>
      <c r="AP1022">
        <f t="shared" ca="1" si="412"/>
        <v>0.38205817517401153</v>
      </c>
      <c r="AQ1022" t="e">
        <f t="shared" ca="1" si="412"/>
        <v>#N/A</v>
      </c>
      <c r="AR1022" t="e">
        <f t="shared" ca="1" si="412"/>
        <v>#N/A</v>
      </c>
      <c r="AS1022" t="e">
        <f t="shared" ca="1" si="412"/>
        <v>#N/A</v>
      </c>
      <c r="AU1022">
        <f t="shared" ca="1" si="413"/>
        <v>0.14241230343902062</v>
      </c>
      <c r="AV1022">
        <f t="shared" ca="1" si="413"/>
        <v>0.66849247980454074</v>
      </c>
      <c r="AW1022" t="e">
        <f t="shared" ca="1" si="413"/>
        <v>#N/A</v>
      </c>
      <c r="AX1022" t="e">
        <f t="shared" ca="1" si="413"/>
        <v>#N/A</v>
      </c>
      <c r="AY1022" t="e">
        <f t="shared" ca="1" si="413"/>
        <v>#N/A</v>
      </c>
    </row>
    <row r="1023" spans="2:51" x14ac:dyDescent="0.2">
      <c r="B1023">
        <f xml:space="preserve"> (ROW()-ROW(Bézier_t)) / (ROWS(Bézier_t) - 1)</f>
        <v>0.466796875</v>
      </c>
      <c r="C1023">
        <f t="shared" si="411"/>
        <v>0.40564953647553925</v>
      </c>
      <c r="D1023">
        <f t="shared" si="411"/>
        <v>0.61427354581604632</v>
      </c>
      <c r="E1023">
        <f t="shared" si="396"/>
        <v>-0.40564953647553925</v>
      </c>
      <c r="G1023">
        <f t="shared" si="404"/>
        <v>4.8592793120069103E-4</v>
      </c>
      <c r="H1023">
        <f t="shared" si="405"/>
        <v>1.8788019223852991E-4</v>
      </c>
      <c r="J1023">
        <f t="shared" si="397"/>
        <v>0.46611853385456925</v>
      </c>
      <c r="K1023" t="b">
        <f t="shared" ca="1" si="390"/>
        <v>0</v>
      </c>
      <c r="P1023">
        <f xml:space="preserve"> 1 + ROW() - ROW(Shading_Count)</f>
        <v>957</v>
      </c>
      <c r="Q1023">
        <f t="shared" si="398"/>
        <v>479</v>
      </c>
      <c r="R1023">
        <f t="shared" si="399"/>
        <v>0.36051184753887361</v>
      </c>
      <c r="S1023">
        <f t="shared" si="400"/>
        <v>0.33935743541450575</v>
      </c>
      <c r="T1023">
        <f t="shared" si="401"/>
        <v>-0.36051184753887361</v>
      </c>
      <c r="AO1023">
        <f t="shared" ca="1" si="412"/>
        <v>0.19299551296253872</v>
      </c>
      <c r="AP1023">
        <f t="shared" ca="1" si="412"/>
        <v>0.38176772962883393</v>
      </c>
      <c r="AQ1023" t="e">
        <f t="shared" ca="1" si="412"/>
        <v>#N/A</v>
      </c>
      <c r="AR1023" t="e">
        <f t="shared" ca="1" si="412"/>
        <v>#N/A</v>
      </c>
      <c r="AS1023" t="e">
        <f t="shared" ca="1" si="412"/>
        <v>#N/A</v>
      </c>
      <c r="AU1023">
        <f t="shared" ca="1" si="413"/>
        <v>0.14260954443146595</v>
      </c>
      <c r="AV1023">
        <f t="shared" ca="1" si="413"/>
        <v>0.66888304459299808</v>
      </c>
      <c r="AW1023" t="e">
        <f t="shared" ca="1" si="413"/>
        <v>#N/A</v>
      </c>
      <c r="AX1023" t="e">
        <f t="shared" ca="1" si="413"/>
        <v>#N/A</v>
      </c>
      <c r="AY1023" t="e">
        <f t="shared" ca="1" si="413"/>
        <v>#N/A</v>
      </c>
    </row>
    <row r="1024" spans="2:51" x14ac:dyDescent="0.2">
      <c r="B1024">
        <f xml:space="preserve"> (ROW()-ROW(Bézier_t)) / (ROWS(Bézier_t) - 1)</f>
        <v>0.46728515625</v>
      </c>
      <c r="C1024">
        <f t="shared" si="411"/>
        <v>0.40550143982400189</v>
      </c>
      <c r="D1024">
        <f t="shared" si="411"/>
        <v>0.61473605657908015</v>
      </c>
      <c r="E1024">
        <f t="shared" si="396"/>
        <v>-0.40550143982400189</v>
      </c>
      <c r="G1024">
        <f t="shared" si="404"/>
        <v>4.8564269182055603E-4</v>
      </c>
      <c r="H1024">
        <f t="shared" si="405"/>
        <v>1.8758302849196842E-4</v>
      </c>
      <c r="J1024">
        <f t="shared" si="397"/>
        <v>0.46621771230035153</v>
      </c>
      <c r="K1024" t="b">
        <f t="shared" ca="1" si="390"/>
        <v>0</v>
      </c>
      <c r="P1024">
        <f xml:space="preserve"> 1 + ROW() - ROW(Shading_Count)</f>
        <v>958</v>
      </c>
      <c r="Q1024">
        <f t="shared" si="398"/>
        <v>1571</v>
      </c>
      <c r="R1024">
        <f t="shared" si="399"/>
        <v>0.20309751410968596</v>
      </c>
      <c r="S1024">
        <f t="shared" si="400"/>
        <v>0.76933766425573635</v>
      </c>
      <c r="T1024">
        <f t="shared" si="401"/>
        <v>-0.20309751410968596</v>
      </c>
      <c r="AO1024">
        <f t="shared" ca="1" si="412"/>
        <v>0.19324296239948208</v>
      </c>
      <c r="AP1024">
        <f t="shared" ca="1" si="412"/>
        <v>0.38147688482301506</v>
      </c>
      <c r="AQ1024" t="e">
        <f t="shared" ca="1" si="412"/>
        <v>#N/A</v>
      </c>
      <c r="AR1024" t="e">
        <f t="shared" ca="1" si="412"/>
        <v>#N/A</v>
      </c>
      <c r="AS1024" t="e">
        <f t="shared" ca="1" si="412"/>
        <v>#N/A</v>
      </c>
      <c r="AU1024">
        <f t="shared" ca="1" si="413"/>
        <v>0.14280703858226043</v>
      </c>
      <c r="AV1024">
        <f t="shared" ca="1" si="413"/>
        <v>0.66927331215201935</v>
      </c>
      <c r="AW1024" t="e">
        <f t="shared" ca="1" si="413"/>
        <v>#N/A</v>
      </c>
      <c r="AX1024" t="e">
        <f t="shared" ca="1" si="413"/>
        <v>#N/A</v>
      </c>
      <c r="AY1024" t="e">
        <f t="shared" ca="1" si="413"/>
        <v>#N/A</v>
      </c>
    </row>
    <row r="1025" spans="2:51" x14ac:dyDescent="0.2">
      <c r="B1025">
        <f xml:space="preserve"> (ROW()-ROW(Bézier_t)) / (ROWS(Bézier_t) - 1)</f>
        <v>0.4677734375</v>
      </c>
      <c r="C1025">
        <f t="shared" si="411"/>
        <v>0.40535251493565749</v>
      </c>
      <c r="D1025">
        <f t="shared" si="411"/>
        <v>0.61519800267472147</v>
      </c>
      <c r="E1025">
        <f t="shared" si="396"/>
        <v>-0.40535251493565749</v>
      </c>
      <c r="G1025">
        <f t="shared" si="404"/>
        <v>4.8535844243883153E-4</v>
      </c>
      <c r="H1025">
        <f t="shared" si="405"/>
        <v>1.8728540926827371E-4</v>
      </c>
      <c r="J1025">
        <f t="shared" si="397"/>
        <v>0.46631637632300799</v>
      </c>
      <c r="K1025" t="b">
        <f t="shared" ca="1" si="390"/>
        <v>0</v>
      </c>
      <c r="P1025">
        <f xml:space="preserve"> 1 + ROW() - ROW(Shading_Count)</f>
        <v>959</v>
      </c>
      <c r="Q1025">
        <f t="shared" si="398"/>
        <v>480</v>
      </c>
      <c r="R1025">
        <f t="shared" si="399"/>
        <v>0.36089158877148297</v>
      </c>
      <c r="S1025">
        <f t="shared" si="400"/>
        <v>0.34002230892809016</v>
      </c>
      <c r="T1025">
        <f t="shared" si="401"/>
        <v>-0.36089158877148297</v>
      </c>
      <c r="AO1025">
        <f t="shared" ca="1" si="412"/>
        <v>0.1934902097389114</v>
      </c>
      <c r="AP1025">
        <f t="shared" ca="1" si="412"/>
        <v>0.38118564106072639</v>
      </c>
      <c r="AQ1025" t="e">
        <f t="shared" ca="1" si="412"/>
        <v>#N/A</v>
      </c>
      <c r="AR1025" t="e">
        <f t="shared" ca="1" si="412"/>
        <v>#N/A</v>
      </c>
      <c r="AS1025" t="e">
        <f t="shared" ca="1" si="412"/>
        <v>#N/A</v>
      </c>
      <c r="AU1025">
        <f t="shared" ca="1" si="413"/>
        <v>0.14300478568486058</v>
      </c>
      <c r="AV1025">
        <f t="shared" ca="1" si="413"/>
        <v>0.66966328207345449</v>
      </c>
      <c r="AW1025" t="e">
        <f t="shared" ca="1" si="413"/>
        <v>#N/A</v>
      </c>
      <c r="AX1025" t="e">
        <f t="shared" ca="1" si="413"/>
        <v>#N/A</v>
      </c>
      <c r="AY1025" t="e">
        <f t="shared" ca="1" si="413"/>
        <v>#N/A</v>
      </c>
    </row>
    <row r="1026" spans="2:51" x14ac:dyDescent="0.2">
      <c r="B1026">
        <f xml:space="preserve"> (ROW()-ROW(Bézier_t)) / (ROWS(Bézier_t) - 1)</f>
        <v>0.46826171875</v>
      </c>
      <c r="C1026">
        <f t="shared" si="411"/>
        <v>0.40520276296301749</v>
      </c>
      <c r="D1026">
        <f t="shared" si="411"/>
        <v>0.61565938351293104</v>
      </c>
      <c r="E1026">
        <f t="shared" si="396"/>
        <v>-0.40520276296301749</v>
      </c>
      <c r="G1026">
        <f t="shared" si="404"/>
        <v>4.8507518095294811E-4</v>
      </c>
      <c r="H1026">
        <f t="shared" si="405"/>
        <v>1.8698733676604022E-4</v>
      </c>
      <c r="J1026">
        <f t="shared" si="397"/>
        <v>0.46641452607363665</v>
      </c>
      <c r="K1026" t="b">
        <f t="shared" ca="1" si="390"/>
        <v>0</v>
      </c>
      <c r="P1026">
        <f xml:space="preserve"> 1 + ROW() - ROW(Shading_Count)</f>
        <v>960</v>
      </c>
      <c r="Q1026">
        <f t="shared" si="398"/>
        <v>1570</v>
      </c>
      <c r="R1026">
        <f t="shared" si="399"/>
        <v>0.2035371340869461</v>
      </c>
      <c r="S1026">
        <f t="shared" si="400"/>
        <v>0.76933197295348876</v>
      </c>
      <c r="T1026">
        <f t="shared" si="401"/>
        <v>-0.2035371340869461</v>
      </c>
      <c r="AO1026">
        <f t="shared" ca="1" si="412"/>
        <v>0.1937372547222502</v>
      </c>
      <c r="AP1026">
        <f t="shared" ca="1" si="412"/>
        <v>0.38089399864655676</v>
      </c>
      <c r="AQ1026" t="e">
        <f t="shared" ca="1" si="412"/>
        <v>#N/A</v>
      </c>
      <c r="AR1026" t="e">
        <f t="shared" ca="1" si="412"/>
        <v>#N/A</v>
      </c>
      <c r="AS1026" t="e">
        <f t="shared" ca="1" si="412"/>
        <v>#N/A</v>
      </c>
      <c r="AU1026">
        <f t="shared" ca="1" si="413"/>
        <v>0.1432027855324583</v>
      </c>
      <c r="AV1026">
        <f t="shared" ca="1" si="413"/>
        <v>0.67005295394946507</v>
      </c>
      <c r="AW1026" t="e">
        <f t="shared" ca="1" si="413"/>
        <v>#N/A</v>
      </c>
      <c r="AX1026" t="e">
        <f t="shared" ca="1" si="413"/>
        <v>#N/A</v>
      </c>
      <c r="AY1026" t="e">
        <f t="shared" ca="1" si="413"/>
        <v>#N/A</v>
      </c>
    </row>
    <row r="1027" spans="2:51" x14ac:dyDescent="0.2">
      <c r="B1027">
        <f xml:space="preserve"> (ROW()-ROW(Bézier_t)) / (ROWS(Bézier_t) - 1)</f>
        <v>0.46875</v>
      </c>
      <c r="C1027">
        <f t="shared" si="411"/>
        <v>0.40505218505859369</v>
      </c>
      <c r="D1027">
        <f t="shared" si="411"/>
        <v>0.61612019850366995</v>
      </c>
      <c r="E1027">
        <f t="shared" si="396"/>
        <v>-0.40505218505859369</v>
      </c>
      <c r="G1027">
        <f t="shared" si="404"/>
        <v>4.8479290525993229E-4</v>
      </c>
      <c r="H1027">
        <f t="shared" si="405"/>
        <v>1.8668881318436797E-4</v>
      </c>
      <c r="J1027">
        <f t="shared" si="397"/>
        <v>0.46651216170415033</v>
      </c>
      <c r="K1027" t="b">
        <f t="shared" ca="1" si="390"/>
        <v>0</v>
      </c>
      <c r="P1027">
        <f xml:space="preserve"> 1 + ROW() - ROW(Shading_Count)</f>
        <v>961</v>
      </c>
      <c r="Q1027">
        <f t="shared" si="398"/>
        <v>481</v>
      </c>
      <c r="R1027">
        <f t="shared" si="399"/>
        <v>0.36126995086669927</v>
      </c>
      <c r="S1027">
        <f t="shared" si="400"/>
        <v>0.34068689981295874</v>
      </c>
      <c r="T1027">
        <f t="shared" si="401"/>
        <v>-0.36126995086669927</v>
      </c>
      <c r="AO1027">
        <f t="shared" ref="AO1027:AS1036" ca="1" si="414" xml:space="preserve"> Bézier_DistanceFromX + COS(INDEX(Bézier_DistanceStationary_Ang,AO$64)+(Bézier_t-0.5)*Circle_AngularWidth ) * INDEX(Bézier_DistanceStationary_Dist,AO$64)</f>
        <v>0.19398409709113379</v>
      </c>
      <c r="AP1027">
        <f t="shared" ca="1" si="414"/>
        <v>0.38060195788551182</v>
      </c>
      <c r="AQ1027" t="e">
        <f t="shared" ca="1" si="414"/>
        <v>#N/A</v>
      </c>
      <c r="AR1027" t="e">
        <f t="shared" ca="1" si="414"/>
        <v>#N/A</v>
      </c>
      <c r="AS1027" t="e">
        <f t="shared" ca="1" si="414"/>
        <v>#N/A</v>
      </c>
      <c r="AU1027">
        <f t="shared" ref="AU1027:AY1036" ca="1" si="415" xml:space="preserve"> Bézier_DistanceFromY + SIN(INDEX(Bézier_DistanceStationary_Ang,AU$64)+(Bézier_t-0.5)*Circle_AngularWidth ) * INDEX(Bézier_DistanceStationary_Dist,AU$64)</f>
        <v>0.14340103791798126</v>
      </c>
      <c r="AV1027">
        <f t="shared" ca="1" si="415"/>
        <v>0.67044232737252396</v>
      </c>
      <c r="AW1027" t="e">
        <f t="shared" ca="1" si="415"/>
        <v>#N/A</v>
      </c>
      <c r="AX1027" t="e">
        <f t="shared" ca="1" si="415"/>
        <v>#N/A</v>
      </c>
      <c r="AY1027" t="e">
        <f t="shared" ca="1" si="415"/>
        <v>#N/A</v>
      </c>
    </row>
    <row r="1028" spans="2:51" x14ac:dyDescent="0.2">
      <c r="B1028">
        <f xml:space="preserve"> (ROW()-ROW(Bézier_t)) / (ROWS(Bézier_t) - 1)</f>
        <v>0.46923828125</v>
      </c>
      <c r="C1028">
        <f t="shared" si="411"/>
        <v>0.40490078237489802</v>
      </c>
      <c r="D1028">
        <f t="shared" si="411"/>
        <v>0.61658044705689929</v>
      </c>
      <c r="E1028">
        <f t="shared" si="396"/>
        <v>-0.40490078237489802</v>
      </c>
      <c r="G1028">
        <f t="shared" si="404"/>
        <v>4.8451161325603051E-4</v>
      </c>
      <c r="H1028">
        <f t="shared" si="405"/>
        <v>1.8638984072254076E-4</v>
      </c>
      <c r="J1028">
        <f t="shared" si="397"/>
        <v>0.46660928336726365</v>
      </c>
      <c r="K1028" t="b">
        <f t="shared" ref="K1028:K1091" ca="1" si="416" xml:space="preserve"> IF( AND( ISNUMBER($J1028), ISNUMBER(OFFSET($J1028,-1,0,1,1)), ISNUMBER(OFFSET($J1028,1,0,1,1)) ), SIGN($J1028-OFFSET($J1028,-1,0,1,1)) &lt;&gt; SIGN(OFFSET($J1028,1,0,1,1)-$J1028), FALSE)</f>
        <v>0</v>
      </c>
      <c r="P1028">
        <f xml:space="preserve"> 1 + ROW() - ROW(Shading_Count)</f>
        <v>962</v>
      </c>
      <c r="Q1028">
        <f t="shared" si="398"/>
        <v>1569</v>
      </c>
      <c r="R1028">
        <f t="shared" si="399"/>
        <v>0.20397663116455078</v>
      </c>
      <c r="S1028">
        <f t="shared" si="400"/>
        <v>0.76932535587993611</v>
      </c>
      <c r="T1028">
        <f t="shared" si="401"/>
        <v>-0.20397663116455078</v>
      </c>
      <c r="AO1028">
        <f t="shared" ca="1" si="414"/>
        <v>0.1942307365874093</v>
      </c>
      <c r="AP1028">
        <f t="shared" ca="1" si="414"/>
        <v>0.38030951908301391</v>
      </c>
      <c r="AQ1028" t="e">
        <f t="shared" ca="1" si="414"/>
        <v>#N/A</v>
      </c>
      <c r="AR1028" t="e">
        <f t="shared" ca="1" si="414"/>
        <v>#N/A</v>
      </c>
      <c r="AS1028" t="e">
        <f t="shared" ca="1" si="414"/>
        <v>#N/A</v>
      </c>
      <c r="AU1028">
        <f t="shared" ca="1" si="415"/>
        <v>0.143599542634093</v>
      </c>
      <c r="AV1028">
        <f t="shared" ca="1" si="415"/>
        <v>0.67083140193541624</v>
      </c>
      <c r="AW1028" t="e">
        <f t="shared" ca="1" si="415"/>
        <v>#N/A</v>
      </c>
      <c r="AX1028" t="e">
        <f t="shared" ca="1" si="415"/>
        <v>#N/A</v>
      </c>
      <c r="AY1028" t="e">
        <f t="shared" ca="1" si="415"/>
        <v>#N/A</v>
      </c>
    </row>
    <row r="1029" spans="2:51" x14ac:dyDescent="0.2">
      <c r="B1029">
        <f xml:space="preserve"> (ROW()-ROW(Bézier_t)) / (ROWS(Bézier_t) - 1)</f>
        <v>0.4697265625</v>
      </c>
      <c r="C1029">
        <f t="shared" si="411"/>
        <v>0.40474855606444182</v>
      </c>
      <c r="D1029">
        <f t="shared" si="411"/>
        <v>0.61704012858257973</v>
      </c>
      <c r="E1029">
        <f t="shared" si="396"/>
        <v>-0.40474855606444182</v>
      </c>
      <c r="G1029">
        <f t="shared" si="404"/>
        <v>4.8423130283677064E-4</v>
      </c>
      <c r="H1029">
        <f t="shared" si="405"/>
        <v>1.8609042157997457E-4</v>
      </c>
      <c r="J1029">
        <f t="shared" si="397"/>
        <v>0.46670589121647954</v>
      </c>
      <c r="K1029" t="b">
        <f t="shared" ca="1" si="416"/>
        <v>0</v>
      </c>
      <c r="P1029">
        <f xml:space="preserve"> 1 + ROW() - ROW(Shading_Count)</f>
        <v>963</v>
      </c>
      <c r="Q1029">
        <f t="shared" si="398"/>
        <v>482</v>
      </c>
      <c r="R1029">
        <f t="shared" si="399"/>
        <v>0.36164693497703421</v>
      </c>
      <c r="S1029">
        <f t="shared" si="400"/>
        <v>0.34135120747907244</v>
      </c>
      <c r="T1029">
        <f t="shared" si="401"/>
        <v>-0.36164693497703421</v>
      </c>
      <c r="AO1029">
        <f t="shared" ca="1" si="414"/>
        <v>0.19447717295313588</v>
      </c>
      <c r="AP1029">
        <f t="shared" ca="1" si="414"/>
        <v>0.38001668254490162</v>
      </c>
      <c r="AQ1029" t="e">
        <f t="shared" ca="1" si="414"/>
        <v>#N/A</v>
      </c>
      <c r="AR1029" t="e">
        <f t="shared" ca="1" si="414"/>
        <v>#N/A</v>
      </c>
      <c r="AS1029" t="e">
        <f t="shared" ca="1" si="414"/>
        <v>#N/A</v>
      </c>
      <c r="AU1029">
        <f t="shared" ca="1" si="415"/>
        <v>0.14379829947319311</v>
      </c>
      <c r="AV1029">
        <f t="shared" ca="1" si="415"/>
        <v>0.67122017723123983</v>
      </c>
      <c r="AW1029" t="e">
        <f t="shared" ca="1" si="415"/>
        <v>#N/A</v>
      </c>
      <c r="AX1029" t="e">
        <f t="shared" ca="1" si="415"/>
        <v>#N/A</v>
      </c>
      <c r="AY1029" t="e">
        <f t="shared" ca="1" si="415"/>
        <v>#N/A</v>
      </c>
    </row>
    <row r="1030" spans="2:51" x14ac:dyDescent="0.2">
      <c r="B1030">
        <f xml:space="preserve"> (ROW()-ROW(Bézier_t)) / (ROWS(Bézier_t) - 1)</f>
        <v>0.47021484375</v>
      </c>
      <c r="C1030">
        <f t="shared" si="411"/>
        <v>0.40459550727973703</v>
      </c>
      <c r="D1030">
        <f t="shared" si="411"/>
        <v>0.61749924249067234</v>
      </c>
      <c r="E1030">
        <f t="shared" si="396"/>
        <v>-0.40459550727973703</v>
      </c>
      <c r="G1030">
        <f t="shared" si="404"/>
        <v>4.8395197189771285E-4</v>
      </c>
      <c r="H1030">
        <f t="shared" si="405"/>
        <v>1.8579055795675027E-4</v>
      </c>
      <c r="J1030">
        <f t="shared" si="397"/>
        <v>0.46680198540607887</v>
      </c>
      <c r="K1030" t="b">
        <f t="shared" ca="1" si="416"/>
        <v>0</v>
      </c>
      <c r="P1030">
        <f xml:space="preserve"> 1 + ROW() - ROW(Shading_Count)</f>
        <v>964</v>
      </c>
      <c r="Q1030">
        <f t="shared" si="398"/>
        <v>1568</v>
      </c>
      <c r="R1030">
        <f t="shared" si="399"/>
        <v>0.20441600418998868</v>
      </c>
      <c r="S1030">
        <f t="shared" si="400"/>
        <v>0.76931781362511775</v>
      </c>
      <c r="T1030">
        <f t="shared" si="401"/>
        <v>-0.20441600418998868</v>
      </c>
      <c r="AO1030">
        <f t="shared" ca="1" si="414"/>
        <v>0.19472340593058535</v>
      </c>
      <c r="AP1030">
        <f t="shared" ca="1" si="414"/>
        <v>0.37972344857742957</v>
      </c>
      <c r="AQ1030" t="e">
        <f t="shared" ca="1" si="414"/>
        <v>#N/A</v>
      </c>
      <c r="AR1030" t="e">
        <f t="shared" ca="1" si="414"/>
        <v>#N/A</v>
      </c>
      <c r="AS1030" t="e">
        <f t="shared" ca="1" si="414"/>
        <v>#N/A</v>
      </c>
      <c r="AU1030">
        <f t="shared" ca="1" si="415"/>
        <v>0.1439973082274176</v>
      </c>
      <c r="AV1030">
        <f t="shared" ca="1" si="415"/>
        <v>0.67160865285340521</v>
      </c>
      <c r="AW1030" t="e">
        <f t="shared" ca="1" si="415"/>
        <v>#N/A</v>
      </c>
      <c r="AX1030" t="e">
        <f t="shared" ca="1" si="415"/>
        <v>#N/A</v>
      </c>
      <c r="AY1030" t="e">
        <f t="shared" ca="1" si="415"/>
        <v>#N/A</v>
      </c>
    </row>
    <row r="1031" spans="2:51" x14ac:dyDescent="0.2">
      <c r="B1031">
        <f xml:space="preserve"> (ROW()-ROW(Bézier_t)) / (ROWS(Bézier_t) - 1)</f>
        <v>0.470703125</v>
      </c>
      <c r="C1031">
        <f t="shared" ref="C1031:D1094" si="417" xml:space="preserve"> ((a_*Bézier_t+b_)*Bézier_t+c_)*Bézier_t+Control0</f>
        <v>0.40444163717329507</v>
      </c>
      <c r="D1031">
        <f t="shared" si="417"/>
        <v>0.61795778819113789</v>
      </c>
      <c r="E1031">
        <f t="shared" si="396"/>
        <v>-0.40444163717329507</v>
      </c>
      <c r="G1031">
        <f t="shared" si="404"/>
        <v>4.8367361833358795E-4</v>
      </c>
      <c r="H1031">
        <f t="shared" si="405"/>
        <v>1.8549025205293252E-4</v>
      </c>
      <c r="J1031">
        <f t="shared" si="397"/>
        <v>0.46689756609110655</v>
      </c>
      <c r="K1031" t="b">
        <f t="shared" ca="1" si="416"/>
        <v>0</v>
      </c>
      <c r="P1031">
        <f xml:space="preserve"> 1 + ROW() - ROW(Shading_Count)</f>
        <v>965</v>
      </c>
      <c r="Q1031">
        <f t="shared" si="398"/>
        <v>483</v>
      </c>
      <c r="R1031">
        <f t="shared" si="399"/>
        <v>0.3620225422549993</v>
      </c>
      <c r="S1031">
        <f t="shared" si="400"/>
        <v>0.34201523133639222</v>
      </c>
      <c r="T1031">
        <f t="shared" si="401"/>
        <v>-0.3620225422549993</v>
      </c>
      <c r="AO1031">
        <f t="shared" ca="1" si="414"/>
        <v>0.19496943526224211</v>
      </c>
      <c r="AP1031">
        <f t="shared" ca="1" si="414"/>
        <v>0.37942981748726784</v>
      </c>
      <c r="AQ1031" t="e">
        <f t="shared" ca="1" si="414"/>
        <v>#N/A</v>
      </c>
      <c r="AR1031" t="e">
        <f t="shared" ca="1" si="414"/>
        <v>#N/A</v>
      </c>
      <c r="AS1031" t="e">
        <f t="shared" ca="1" si="414"/>
        <v>#N/A</v>
      </c>
      <c r="AU1031">
        <f t="shared" ca="1" si="415"/>
        <v>0.14419656868863898</v>
      </c>
      <c r="AV1031">
        <f t="shared" ca="1" si="415"/>
        <v>0.67199682839563668</v>
      </c>
      <c r="AW1031" t="e">
        <f t="shared" ca="1" si="415"/>
        <v>#N/A</v>
      </c>
      <c r="AX1031" t="e">
        <f t="shared" ca="1" si="415"/>
        <v>#N/A</v>
      </c>
      <c r="AY1031" t="e">
        <f t="shared" ca="1" si="415"/>
        <v>#N/A</v>
      </c>
    </row>
    <row r="1032" spans="2:51" x14ac:dyDescent="0.2">
      <c r="B1032">
        <f xml:space="preserve"> (ROW()-ROW(Bézier_t)) / (ROWS(Bézier_t) - 1)</f>
        <v>0.47119140625</v>
      </c>
      <c r="C1032">
        <f t="shared" si="417"/>
        <v>0.40428694689762773</v>
      </c>
      <c r="D1032">
        <f t="shared" si="417"/>
        <v>0.61841576509393748</v>
      </c>
      <c r="E1032">
        <f t="shared" si="396"/>
        <v>-0.40428694689762773</v>
      </c>
      <c r="G1032">
        <f t="shared" si="404"/>
        <v>4.8339624003909638E-4</v>
      </c>
      <c r="H1032">
        <f t="shared" si="405"/>
        <v>1.8518950606914708E-4</v>
      </c>
      <c r="J1032">
        <f t="shared" si="397"/>
        <v>0.46699263342736053</v>
      </c>
      <c r="K1032" t="b">
        <f t="shared" ca="1" si="416"/>
        <v>0</v>
      </c>
      <c r="P1032">
        <f xml:space="preserve"> 1 + ROW() - ROW(Shading_Count)</f>
        <v>966</v>
      </c>
      <c r="Q1032">
        <f t="shared" si="398"/>
        <v>1567</v>
      </c>
      <c r="R1032">
        <f t="shared" si="399"/>
        <v>0.20485525201074772</v>
      </c>
      <c r="S1032">
        <f t="shared" si="400"/>
        <v>0.76930934677907237</v>
      </c>
      <c r="T1032">
        <f t="shared" si="401"/>
        <v>-0.20485525201074772</v>
      </c>
      <c r="AO1032">
        <f t="shared" ca="1" si="414"/>
        <v>0.19521526069080355</v>
      </c>
      <c r="AP1032">
        <f t="shared" ca="1" si="414"/>
        <v>0.37913578958150201</v>
      </c>
      <c r="AQ1032" t="e">
        <f t="shared" ca="1" si="414"/>
        <v>#N/A</v>
      </c>
      <c r="AR1032" t="e">
        <f t="shared" ca="1" si="414"/>
        <v>#N/A</v>
      </c>
      <c r="AS1032" t="e">
        <f t="shared" ca="1" si="414"/>
        <v>#N/A</v>
      </c>
      <c r="AU1032">
        <f t="shared" ca="1" si="415"/>
        <v>0.14439608064846646</v>
      </c>
      <c r="AV1032">
        <f t="shared" ca="1" si="415"/>
        <v>0.6723847034519721</v>
      </c>
      <c r="AW1032" t="e">
        <f t="shared" ca="1" si="415"/>
        <v>#N/A</v>
      </c>
      <c r="AX1032" t="e">
        <f t="shared" ca="1" si="415"/>
        <v>#N/A</v>
      </c>
      <c r="AY1032" t="e">
        <f t="shared" ca="1" si="415"/>
        <v>#N/A</v>
      </c>
    </row>
    <row r="1033" spans="2:51" x14ac:dyDescent="0.2">
      <c r="B1033">
        <f xml:space="preserve"> (ROW()-ROW(Bézier_t)) / (ROWS(Bézier_t) - 1)</f>
        <v>0.4716796875</v>
      </c>
      <c r="C1033">
        <f t="shared" si="417"/>
        <v>0.40413143760524695</v>
      </c>
      <c r="D1033">
        <f t="shared" si="417"/>
        <v>0.61887317260903185</v>
      </c>
      <c r="E1033">
        <f t="shared" si="396"/>
        <v>-0.40413143760524695</v>
      </c>
      <c r="G1033">
        <f t="shared" si="404"/>
        <v>4.8311983490805345E-4</v>
      </c>
      <c r="H1033">
        <f t="shared" si="405"/>
        <v>1.848883222060352E-4</v>
      </c>
      <c r="J1033">
        <f t="shared" si="397"/>
        <v>0.46708718757137913</v>
      </c>
      <c r="K1033" t="b">
        <f t="shared" ca="1" si="416"/>
        <v>0</v>
      </c>
      <c r="P1033">
        <f xml:space="preserve"> 1 + ROW() - ROW(Shading_Count)</f>
        <v>967</v>
      </c>
      <c r="Q1033">
        <f t="shared" si="398"/>
        <v>484</v>
      </c>
      <c r="R1033">
        <f t="shared" si="399"/>
        <v>0.36239677385310648</v>
      </c>
      <c r="S1033">
        <f t="shared" si="400"/>
        <v>0.34267897079487902</v>
      </c>
      <c r="T1033">
        <f t="shared" si="401"/>
        <v>-0.36239677385310648</v>
      </c>
      <c r="AO1033">
        <f t="shared" ca="1" si="414"/>
        <v>0.19546088195918032</v>
      </c>
      <c r="AP1033">
        <f t="shared" ca="1" si="414"/>
        <v>0.37884136516763256</v>
      </c>
      <c r="AQ1033" t="e">
        <f t="shared" ca="1" si="414"/>
        <v>#N/A</v>
      </c>
      <c r="AR1033" t="e">
        <f t="shared" ca="1" si="414"/>
        <v>#N/A</v>
      </c>
      <c r="AS1033" t="e">
        <f t="shared" ca="1" si="414"/>
        <v>#N/A</v>
      </c>
      <c r="AU1033">
        <f t="shared" ca="1" si="415"/>
        <v>0.14459584389824628</v>
      </c>
      <c r="AV1033">
        <f t="shared" ca="1" si="415"/>
        <v>0.67277227761676373</v>
      </c>
      <c r="AW1033" t="e">
        <f t="shared" ca="1" si="415"/>
        <v>#N/A</v>
      </c>
      <c r="AX1033" t="e">
        <f t="shared" ca="1" si="415"/>
        <v>#N/A</v>
      </c>
      <c r="AY1033" t="e">
        <f t="shared" ca="1" si="415"/>
        <v>#N/A</v>
      </c>
    </row>
    <row r="1034" spans="2:51" x14ac:dyDescent="0.2">
      <c r="B1034">
        <f xml:space="preserve"> (ROW()-ROW(Bézier_t)) / (ROWS(Bézier_t) - 1)</f>
        <v>0.47216796875</v>
      </c>
      <c r="C1034">
        <f t="shared" si="417"/>
        <v>0.40397511044866408</v>
      </c>
      <c r="D1034">
        <f t="shared" si="417"/>
        <v>0.61933001014638212</v>
      </c>
      <c r="E1034">
        <f t="shared" si="396"/>
        <v>-0.40397511044866408</v>
      </c>
      <c r="G1034">
        <f t="shared" si="404"/>
        <v>4.8284440083482178E-4</v>
      </c>
      <c r="H1034">
        <f t="shared" si="405"/>
        <v>1.8458670266478539E-4</v>
      </c>
      <c r="J1034">
        <f t="shared" si="397"/>
        <v>0.46718122868042855</v>
      </c>
      <c r="K1034" t="b">
        <f t="shared" ca="1" si="416"/>
        <v>0</v>
      </c>
      <c r="P1034">
        <f xml:space="preserve"> 1 + ROW() - ROW(Shading_Count)</f>
        <v>968</v>
      </c>
      <c r="Q1034">
        <f t="shared" si="398"/>
        <v>1566</v>
      </c>
      <c r="R1034">
        <f t="shared" si="399"/>
        <v>0.20529437347431662</v>
      </c>
      <c r="S1034">
        <f t="shared" si="400"/>
        <v>0.7692999559318392</v>
      </c>
      <c r="T1034">
        <f t="shared" si="401"/>
        <v>-0.20529437347431662</v>
      </c>
      <c r="AO1034">
        <f t="shared" ca="1" si="414"/>
        <v>0.19570629881049659</v>
      </c>
      <c r="AP1034">
        <f t="shared" ca="1" si="414"/>
        <v>0.37854654455357467</v>
      </c>
      <c r="AQ1034" t="e">
        <f t="shared" ca="1" si="414"/>
        <v>#N/A</v>
      </c>
      <c r="AR1034" t="e">
        <f t="shared" ca="1" si="414"/>
        <v>#N/A</v>
      </c>
      <c r="AS1034" t="e">
        <f t="shared" ca="1" si="414"/>
        <v>#N/A</v>
      </c>
      <c r="AU1034">
        <f t="shared" ca="1" si="415"/>
        <v>0.14479585822906191</v>
      </c>
      <c r="AV1034">
        <f t="shared" ca="1" si="415"/>
        <v>0.67315955048467824</v>
      </c>
      <c r="AW1034" t="e">
        <f t="shared" ca="1" si="415"/>
        <v>#N/A</v>
      </c>
      <c r="AX1034" t="e">
        <f t="shared" ca="1" si="415"/>
        <v>#N/A</v>
      </c>
      <c r="AY1034" t="e">
        <f t="shared" ca="1" si="415"/>
        <v>#N/A</v>
      </c>
    </row>
    <row r="1035" spans="2:51" x14ac:dyDescent="0.2">
      <c r="B1035">
        <f xml:space="preserve"> (ROW()-ROW(Bézier_t)) / (ROWS(Bézier_t) - 1)</f>
        <v>0.47265625</v>
      </c>
      <c r="C1035">
        <f t="shared" si="417"/>
        <v>0.40381796658039104</v>
      </c>
      <c r="D1035">
        <f t="shared" si="417"/>
        <v>0.61978627711594925</v>
      </c>
      <c r="E1035">
        <f t="shared" si="396"/>
        <v>-0.40381796658039104</v>
      </c>
      <c r="G1035">
        <f t="shared" si="404"/>
        <v>4.8256993571272857E-4</v>
      </c>
      <c r="H1035">
        <f t="shared" si="405"/>
        <v>1.8428464964667782E-4</v>
      </c>
      <c r="J1035">
        <f t="shared" si="397"/>
        <v>0.46727475691249198</v>
      </c>
      <c r="K1035" t="b">
        <f t="shared" ca="1" si="416"/>
        <v>0</v>
      </c>
      <c r="P1035">
        <f xml:space="preserve"> 1 + ROW() - ROW(Shading_Count)</f>
        <v>969</v>
      </c>
      <c r="Q1035">
        <f t="shared" si="398"/>
        <v>485</v>
      </c>
      <c r="R1035">
        <f t="shared" si="399"/>
        <v>0.36276963092386727</v>
      </c>
      <c r="S1035">
        <f t="shared" si="400"/>
        <v>0.34334242526449366</v>
      </c>
      <c r="T1035">
        <f t="shared" si="401"/>
        <v>-0.36276963092386727</v>
      </c>
      <c r="AO1035">
        <f t="shared" ca="1" si="414"/>
        <v>0.1959515109880903</v>
      </c>
      <c r="AP1035">
        <f t="shared" ca="1" si="414"/>
        <v>0.37825132804765782</v>
      </c>
      <c r="AQ1035" t="e">
        <f t="shared" ca="1" si="414"/>
        <v>#N/A</v>
      </c>
      <c r="AR1035" t="e">
        <f t="shared" ca="1" si="414"/>
        <v>#N/A</v>
      </c>
      <c r="AS1035" t="e">
        <f t="shared" ca="1" si="414"/>
        <v>#N/A</v>
      </c>
      <c r="AU1035">
        <f t="shared" ca="1" si="415"/>
        <v>0.14499612343173418</v>
      </c>
      <c r="AV1035">
        <f t="shared" ca="1" si="415"/>
        <v>0.67354652165069784</v>
      </c>
      <c r="AW1035" t="e">
        <f t="shared" ca="1" si="415"/>
        <v>#N/A</v>
      </c>
      <c r="AX1035" t="e">
        <f t="shared" ca="1" si="415"/>
        <v>#N/A</v>
      </c>
      <c r="AY1035" t="e">
        <f t="shared" ca="1" si="415"/>
        <v>#N/A</v>
      </c>
    </row>
    <row r="1036" spans="2:51" x14ac:dyDescent="0.2">
      <c r="B1036">
        <f xml:space="preserve"> (ROW()-ROW(Bézier_t)) / (ROWS(Bézier_t) - 1)</f>
        <v>0.47314453125</v>
      </c>
      <c r="C1036">
        <f t="shared" si="417"/>
        <v>0.40366000715293926</v>
      </c>
      <c r="D1036">
        <f t="shared" si="417"/>
        <v>0.6202419729276939</v>
      </c>
      <c r="E1036">
        <f t="shared" si="396"/>
        <v>-0.40366000715293926</v>
      </c>
      <c r="G1036">
        <f t="shared" si="404"/>
        <v>4.8229643743501758E-4</v>
      </c>
      <c r="H1036">
        <f t="shared" si="405"/>
        <v>1.8398216535316743E-4</v>
      </c>
      <c r="J1036">
        <f t="shared" si="397"/>
        <v>0.46736777242625627</v>
      </c>
      <c r="K1036" t="b">
        <f t="shared" ca="1" si="416"/>
        <v>0</v>
      </c>
      <c r="P1036">
        <f xml:space="preserve"> 1 + ROW() - ROW(Shading_Count)</f>
        <v>970</v>
      </c>
      <c r="Q1036">
        <f t="shared" si="398"/>
        <v>1565</v>
      </c>
      <c r="R1036">
        <f t="shared" si="399"/>
        <v>0.20573336742818363</v>
      </c>
      <c r="S1036">
        <f t="shared" si="400"/>
        <v>0.76928964167345737</v>
      </c>
      <c r="T1036">
        <f t="shared" si="401"/>
        <v>-0.20573336742818363</v>
      </c>
      <c r="AO1036">
        <f t="shared" ca="1" si="414"/>
        <v>0.19619651823551346</v>
      </c>
      <c r="AP1036">
        <f t="shared" ca="1" si="414"/>
        <v>0.37795571595862576</v>
      </c>
      <c r="AQ1036" t="e">
        <f t="shared" ca="1" si="414"/>
        <v>#N/A</v>
      </c>
      <c r="AR1036" t="e">
        <f t="shared" ca="1" si="414"/>
        <v>#N/A</v>
      </c>
      <c r="AS1036" t="e">
        <f t="shared" ca="1" si="414"/>
        <v>#N/A</v>
      </c>
      <c r="AU1036">
        <f t="shared" ca="1" si="415"/>
        <v>0.14519663929682153</v>
      </c>
      <c r="AV1036">
        <f t="shared" ca="1" si="415"/>
        <v>0.67393319071011981</v>
      </c>
      <c r="AW1036" t="e">
        <f t="shared" ca="1" si="415"/>
        <v>#N/A</v>
      </c>
      <c r="AX1036" t="e">
        <f t="shared" ca="1" si="415"/>
        <v>#N/A</v>
      </c>
      <c r="AY1036" t="e">
        <f t="shared" ca="1" si="415"/>
        <v>#N/A</v>
      </c>
    </row>
    <row r="1037" spans="2:51" x14ac:dyDescent="0.2">
      <c r="B1037">
        <f xml:space="preserve"> (ROW()-ROW(Bézier_t)) / (ROWS(Bézier_t) - 1)</f>
        <v>0.4736328125</v>
      </c>
      <c r="C1037">
        <f t="shared" si="417"/>
        <v>0.40350123331882054</v>
      </c>
      <c r="D1037">
        <f t="shared" si="417"/>
        <v>0.62069709699157716</v>
      </c>
      <c r="E1037">
        <f t="shared" si="396"/>
        <v>-0.40350123331882054</v>
      </c>
      <c r="G1037">
        <f t="shared" si="404"/>
        <v>4.8202390389520444E-4</v>
      </c>
      <c r="H1037">
        <f t="shared" si="405"/>
        <v>1.8367925198628071E-4</v>
      </c>
      <c r="J1037">
        <f t="shared" si="397"/>
        <v>0.4674602753811013</v>
      </c>
      <c r="K1037" t="b">
        <f t="shared" ca="1" si="416"/>
        <v>0</v>
      </c>
      <c r="P1037">
        <f xml:space="preserve"> 1 + ROW() - ROW(Shading_Count)</f>
        <v>971</v>
      </c>
      <c r="Q1037">
        <f t="shared" si="398"/>
        <v>486</v>
      </c>
      <c r="R1037">
        <f t="shared" si="399"/>
        <v>0.36314111461979343</v>
      </c>
      <c r="S1037">
        <f t="shared" si="400"/>
        <v>0.34400559415519716</v>
      </c>
      <c r="T1037">
        <f t="shared" si="401"/>
        <v>-0.36314111461979343</v>
      </c>
      <c r="AO1037">
        <f t="shared" ref="AO1037:AS1046" ca="1" si="418" xml:space="preserve"> Bézier_DistanceFromX + COS(INDEX(Bézier_DistanceStationary_Ang,AO$64)+(Bézier_t-0.5)*Circle_AngularWidth ) * INDEX(Bézier_DistanceStationary_Dist,AO$64)</f>
        <v>0.19644132029653236</v>
      </c>
      <c r="AP1037">
        <f t="shared" ca="1" si="418"/>
        <v>0.37765970859563558</v>
      </c>
      <c r="AQ1037" t="e">
        <f t="shared" ca="1" si="418"/>
        <v>#N/A</v>
      </c>
      <c r="AR1037" t="e">
        <f t="shared" ca="1" si="418"/>
        <v>#N/A</v>
      </c>
      <c r="AS1037" t="e">
        <f t="shared" ca="1" si="418"/>
        <v>#N/A</v>
      </c>
      <c r="AU1037">
        <f t="shared" ref="AU1037:AY1046" ca="1" si="419" xml:space="preserve"> Bézier_DistanceFromY + SIN(INDEX(Bézier_DistanceStationary_Ang,AU$64)+(Bézier_t-0.5)*Circle_AngularWidth ) * INDEX(Bézier_DistanceStationary_Dist,AU$64)</f>
        <v>0.14539740561462039</v>
      </c>
      <c r="AV1037">
        <f t="shared" ca="1" si="419"/>
        <v>0.67431955725855786</v>
      </c>
      <c r="AW1037" t="e">
        <f t="shared" ca="1" si="419"/>
        <v>#N/A</v>
      </c>
      <c r="AX1037" t="e">
        <f t="shared" ca="1" si="419"/>
        <v>#N/A</v>
      </c>
      <c r="AY1037" t="e">
        <f t="shared" ca="1" si="419"/>
        <v>#N/A</v>
      </c>
    </row>
    <row r="1038" spans="2:51" x14ac:dyDescent="0.2">
      <c r="B1038">
        <f xml:space="preserve"> (ROW()-ROW(Bézier_t)) / (ROWS(Bézier_t) - 1)</f>
        <v>0.47412109375</v>
      </c>
      <c r="C1038">
        <f t="shared" si="417"/>
        <v>0.4033416462305468</v>
      </c>
      <c r="D1038">
        <f t="shared" si="417"/>
        <v>0.62115164871756012</v>
      </c>
      <c r="E1038">
        <f t="shared" si="396"/>
        <v>-0.4033416462305468</v>
      </c>
      <c r="G1038">
        <f t="shared" si="404"/>
        <v>4.8175233298634168E-4</v>
      </c>
      <c r="H1038">
        <f t="shared" si="405"/>
        <v>1.8337591174811551E-4</v>
      </c>
      <c r="J1038">
        <f t="shared" si="397"/>
        <v>0.46755226593708787</v>
      </c>
      <c r="K1038" t="b">
        <f t="shared" ca="1" si="416"/>
        <v>0</v>
      </c>
      <c r="P1038">
        <f xml:space="preserve"> 1 + ROW() - ROW(Shading_Count)</f>
        <v>972</v>
      </c>
      <c r="Q1038">
        <f t="shared" si="398"/>
        <v>1564</v>
      </c>
      <c r="R1038">
        <f t="shared" si="399"/>
        <v>0.20617223271983676</v>
      </c>
      <c r="S1038">
        <f t="shared" si="400"/>
        <v>0.7692784045939659</v>
      </c>
      <c r="T1038">
        <f t="shared" si="401"/>
        <v>-0.20617223271983676</v>
      </c>
      <c r="AO1038">
        <f t="shared" ca="1" si="418"/>
        <v>0.19668591691512796</v>
      </c>
      <c r="AP1038">
        <f t="shared" ca="1" si="418"/>
        <v>0.37736330626825798</v>
      </c>
      <c r="AQ1038" t="e">
        <f t="shared" ca="1" si="418"/>
        <v>#N/A</v>
      </c>
      <c r="AR1038" t="e">
        <f t="shared" ca="1" si="418"/>
        <v>#N/A</v>
      </c>
      <c r="AS1038" t="e">
        <f t="shared" ca="1" si="418"/>
        <v>#N/A</v>
      </c>
      <c r="AU1038">
        <f t="shared" ca="1" si="419"/>
        <v>0.14559842217516508</v>
      </c>
      <c r="AV1038">
        <f t="shared" ca="1" si="419"/>
        <v>0.67470562089194153</v>
      </c>
      <c r="AW1038" t="e">
        <f t="shared" ca="1" si="419"/>
        <v>#N/A</v>
      </c>
      <c r="AX1038" t="e">
        <f t="shared" ca="1" si="419"/>
        <v>#N/A</v>
      </c>
      <c r="AY1038" t="e">
        <f t="shared" ca="1" si="419"/>
        <v>#N/A</v>
      </c>
    </row>
    <row r="1039" spans="2:51" x14ac:dyDescent="0.2">
      <c r="B1039">
        <f xml:space="preserve"> (ROW()-ROW(Bézier_t)) / (ROWS(Bézier_t) - 1)</f>
        <v>0.474609375</v>
      </c>
      <c r="C1039">
        <f t="shared" si="417"/>
        <v>0.40318124704062941</v>
      </c>
      <c r="D1039">
        <f t="shared" si="417"/>
        <v>0.62160562751560333</v>
      </c>
      <c r="E1039">
        <f t="shared" si="396"/>
        <v>-0.40318124704062941</v>
      </c>
      <c r="G1039">
        <f t="shared" si="404"/>
        <v>4.8148172260108928E-4</v>
      </c>
      <c r="H1039">
        <f t="shared" si="405"/>
        <v>1.830721468407898E-4</v>
      </c>
      <c r="J1039">
        <f t="shared" si="397"/>
        <v>0.46764374425494482</v>
      </c>
      <c r="K1039" t="b">
        <f t="shared" ca="1" si="416"/>
        <v>0</v>
      </c>
      <c r="P1039">
        <f xml:space="preserve"> 1 + ROW() - ROW(Shading_Count)</f>
        <v>973</v>
      </c>
      <c r="Q1039">
        <f t="shared" si="398"/>
        <v>487</v>
      </c>
      <c r="R1039">
        <f t="shared" si="399"/>
        <v>0.36351122609339664</v>
      </c>
      <c r="S1039">
        <f t="shared" si="400"/>
        <v>0.3446684768769504</v>
      </c>
      <c r="T1039">
        <f t="shared" si="401"/>
        <v>-0.36351122609339664</v>
      </c>
      <c r="AO1039">
        <f t="shared" ca="1" si="418"/>
        <v>0.19693030783549598</v>
      </c>
      <c r="AP1039">
        <f t="shared" ca="1" si="418"/>
        <v>0.37706650928647673</v>
      </c>
      <c r="AQ1039" t="e">
        <f t="shared" ca="1" si="418"/>
        <v>#N/A</v>
      </c>
      <c r="AR1039" t="e">
        <f t="shared" ca="1" si="418"/>
        <v>#N/A</v>
      </c>
      <c r="AS1039" t="e">
        <f t="shared" ca="1" si="418"/>
        <v>#N/A</v>
      </c>
      <c r="AU1039">
        <f t="shared" ca="1" si="419"/>
        <v>0.14579968876822832</v>
      </c>
      <c r="AV1039">
        <f t="shared" ca="1" si="419"/>
        <v>0.67509138120651757</v>
      </c>
      <c r="AW1039" t="e">
        <f t="shared" ca="1" si="419"/>
        <v>#N/A</v>
      </c>
      <c r="AX1039" t="e">
        <f t="shared" ca="1" si="419"/>
        <v>#N/A</v>
      </c>
      <c r="AY1039" t="e">
        <f t="shared" ca="1" si="419"/>
        <v>#N/A</v>
      </c>
    </row>
    <row r="1040" spans="2:51" x14ac:dyDescent="0.2">
      <c r="B1040">
        <f xml:space="preserve"> (ROW()-ROW(Bézier_t)) / (ROWS(Bézier_t) - 1)</f>
        <v>0.47509765625</v>
      </c>
      <c r="C1040">
        <f t="shared" si="417"/>
        <v>0.40302003690158028</v>
      </c>
      <c r="D1040">
        <f t="shared" si="417"/>
        <v>0.62205903279566799</v>
      </c>
      <c r="E1040">
        <f t="shared" si="396"/>
        <v>-0.40302003690158028</v>
      </c>
      <c r="G1040">
        <f t="shared" si="404"/>
        <v>4.8121207063284312E-4</v>
      </c>
      <c r="H1040">
        <f t="shared" si="405"/>
        <v>1.8276795946715142E-4</v>
      </c>
      <c r="J1040">
        <f t="shared" si="397"/>
        <v>0.46773471049605919</v>
      </c>
      <c r="K1040" t="b">
        <f t="shared" ca="1" si="416"/>
        <v>0</v>
      </c>
      <c r="P1040">
        <f xml:space="preserve"> 1 + ROW() - ROW(Shading_Count)</f>
        <v>974</v>
      </c>
      <c r="Q1040">
        <f t="shared" si="398"/>
        <v>1563</v>
      </c>
      <c r="R1040">
        <f t="shared" si="399"/>
        <v>0.20661096819676467</v>
      </c>
      <c r="S1040">
        <f t="shared" si="400"/>
        <v>0.76926624528340404</v>
      </c>
      <c r="T1040">
        <f t="shared" si="401"/>
        <v>-0.20661096819676467</v>
      </c>
      <c r="AO1040">
        <f t="shared" ca="1" si="418"/>
        <v>0.19717449280204732</v>
      </c>
      <c r="AP1040">
        <f t="shared" ca="1" si="418"/>
        <v>0.37676931796068835</v>
      </c>
      <c r="AQ1040" t="e">
        <f t="shared" ca="1" si="418"/>
        <v>#N/A</v>
      </c>
      <c r="AR1040" t="e">
        <f t="shared" ca="1" si="418"/>
        <v>#N/A</v>
      </c>
      <c r="AS1040" t="e">
        <f t="shared" ca="1" si="418"/>
        <v>#N/A</v>
      </c>
      <c r="AU1040">
        <f t="shared" ca="1" si="419"/>
        <v>0.1460012051833213</v>
      </c>
      <c r="AV1040">
        <f t="shared" ca="1" si="419"/>
        <v>0.67547683779884982</v>
      </c>
      <c r="AW1040" t="e">
        <f t="shared" ca="1" si="419"/>
        <v>#N/A</v>
      </c>
      <c r="AX1040" t="e">
        <f t="shared" ca="1" si="419"/>
        <v>#N/A</v>
      </c>
      <c r="AY1040" t="e">
        <f t="shared" ca="1" si="419"/>
        <v>#N/A</v>
      </c>
    </row>
    <row r="1041" spans="2:51" x14ac:dyDescent="0.2">
      <c r="B1041">
        <f xml:space="preserve"> (ROW()-ROW(Bézier_t)) / (ROWS(Bézier_t) - 1)</f>
        <v>0.4755859375</v>
      </c>
      <c r="C1041">
        <f t="shared" si="417"/>
        <v>0.40285801696591084</v>
      </c>
      <c r="D1041">
        <f t="shared" si="417"/>
        <v>0.62251186396771507</v>
      </c>
      <c r="E1041">
        <f t="shared" si="396"/>
        <v>-0.40285801696591084</v>
      </c>
      <c r="G1041">
        <f t="shared" si="404"/>
        <v>4.8094337497450582E-4</v>
      </c>
      <c r="H1041">
        <f t="shared" si="405"/>
        <v>1.8246335182992021E-4</v>
      </c>
      <c r="J1041">
        <f t="shared" si="397"/>
        <v>0.467825164822463</v>
      </c>
      <c r="K1041" t="b">
        <f t="shared" ca="1" si="416"/>
        <v>0</v>
      </c>
      <c r="P1041">
        <f xml:space="preserve"> 1 + ROW() - ROW(Shading_Count)</f>
        <v>975</v>
      </c>
      <c r="Q1041">
        <f t="shared" si="398"/>
        <v>488</v>
      </c>
      <c r="R1041">
        <f t="shared" si="399"/>
        <v>0.36387996649718846</v>
      </c>
      <c r="S1041">
        <f t="shared" si="400"/>
        <v>0.34533107283971437</v>
      </c>
      <c r="T1041">
        <f t="shared" si="401"/>
        <v>-0.36387996649718846</v>
      </c>
      <c r="AO1041">
        <f t="shared" ca="1" si="418"/>
        <v>0.19741847155940823</v>
      </c>
      <c r="AP1041">
        <f t="shared" ca="1" si="418"/>
        <v>0.37647173260170158</v>
      </c>
      <c r="AQ1041" t="e">
        <f t="shared" ca="1" si="418"/>
        <v>#N/A</v>
      </c>
      <c r="AR1041" t="e">
        <f t="shared" ca="1" si="418"/>
        <v>#N/A</v>
      </c>
      <c r="AS1041" t="e">
        <f t="shared" ca="1" si="418"/>
        <v>#N/A</v>
      </c>
      <c r="AU1041">
        <f t="shared" ca="1" si="419"/>
        <v>0.146202971209694</v>
      </c>
      <c r="AV1041">
        <f t="shared" ca="1" si="419"/>
        <v>0.67586199026581961</v>
      </c>
      <c r="AW1041" t="e">
        <f t="shared" ca="1" si="419"/>
        <v>#N/A</v>
      </c>
      <c r="AX1041" t="e">
        <f t="shared" ca="1" si="419"/>
        <v>#N/A</v>
      </c>
      <c r="AY1041" t="e">
        <f t="shared" ca="1" si="419"/>
        <v>#N/A</v>
      </c>
    </row>
    <row r="1042" spans="2:51" x14ac:dyDescent="0.2">
      <c r="B1042">
        <f xml:space="preserve"> (ROW()-ROW(Bézier_t)) / (ROWS(Bézier_t) - 1)</f>
        <v>0.47607421875</v>
      </c>
      <c r="C1042">
        <f t="shared" si="417"/>
        <v>0.40269518838613289</v>
      </c>
      <c r="D1042">
        <f t="shared" si="417"/>
        <v>0.62296412044170535</v>
      </c>
      <c r="E1042">
        <f t="shared" si="396"/>
        <v>-0.40269518838613289</v>
      </c>
      <c r="G1042">
        <f t="shared" si="404"/>
        <v>4.8067563351871884E-4</v>
      </c>
      <c r="H1042">
        <f t="shared" si="405"/>
        <v>1.8215832613203989E-4</v>
      </c>
      <c r="J1042">
        <f t="shared" si="397"/>
        <v>0.46791510739682246</v>
      </c>
      <c r="K1042" t="b">
        <f t="shared" ca="1" si="416"/>
        <v>0</v>
      </c>
      <c r="P1042">
        <f xml:space="preserve"> 1 + ROW() - ROW(Shading_Count)</f>
        <v>976</v>
      </c>
      <c r="Q1042">
        <f t="shared" si="398"/>
        <v>1562</v>
      </c>
      <c r="R1042">
        <f t="shared" si="399"/>
        <v>0.2070495727064553</v>
      </c>
      <c r="S1042">
        <f t="shared" si="400"/>
        <v>0.76925316433181057</v>
      </c>
      <c r="T1042">
        <f t="shared" si="401"/>
        <v>-0.2070495727064553</v>
      </c>
      <c r="AO1042">
        <f t="shared" ca="1" si="418"/>
        <v>0.19766224385242073</v>
      </c>
      <c r="AP1042">
        <f t="shared" ca="1" si="418"/>
        <v>0.37617375352073751</v>
      </c>
      <c r="AQ1042" t="e">
        <f t="shared" ca="1" si="418"/>
        <v>#N/A</v>
      </c>
      <c r="AR1042" t="e">
        <f t="shared" ca="1" si="418"/>
        <v>#N/A</v>
      </c>
      <c r="AS1042" t="e">
        <f t="shared" ca="1" si="418"/>
        <v>#N/A</v>
      </c>
      <c r="AU1042">
        <f t="shared" ca="1" si="419"/>
        <v>0.1464049866363353</v>
      </c>
      <c r="AV1042">
        <f t="shared" ca="1" si="419"/>
        <v>0.67624683820462672</v>
      </c>
      <c r="AW1042" t="e">
        <f t="shared" ca="1" si="419"/>
        <v>#N/A</v>
      </c>
      <c r="AX1042" t="e">
        <f t="shared" ca="1" si="419"/>
        <v>#N/A</v>
      </c>
      <c r="AY1042" t="e">
        <f t="shared" ca="1" si="419"/>
        <v>#N/A</v>
      </c>
    </row>
    <row r="1043" spans="2:51" x14ac:dyDescent="0.2">
      <c r="B1043">
        <f xml:space="preserve"> (ROW()-ROW(Bézier_t)) / (ROWS(Bézier_t) - 1)</f>
        <v>0.4765625</v>
      </c>
      <c r="C1043">
        <f t="shared" si="417"/>
        <v>0.40253155231475835</v>
      </c>
      <c r="D1043">
        <f t="shared" si="417"/>
        <v>0.62341580162759969</v>
      </c>
      <c r="E1043">
        <f t="shared" si="396"/>
        <v>-0.40253155231475835</v>
      </c>
      <c r="G1043">
        <f t="shared" si="404"/>
        <v>4.8040884415860639E-4</v>
      </c>
      <c r="H1043">
        <f t="shared" si="405"/>
        <v>1.818528845768052E-4</v>
      </c>
      <c r="J1043">
        <f t="shared" si="397"/>
        <v>0.46800453838242656</v>
      </c>
      <c r="K1043" t="b">
        <f t="shared" ca="1" si="416"/>
        <v>0</v>
      </c>
      <c r="P1043">
        <f xml:space="preserve"> 1 + ROW() - ROW(Shading_Count)</f>
        <v>977</v>
      </c>
      <c r="Q1043">
        <f t="shared" si="398"/>
        <v>489</v>
      </c>
      <c r="R1043">
        <f t="shared" si="399"/>
        <v>0.36424733698368073</v>
      </c>
      <c r="S1043">
        <f t="shared" si="400"/>
        <v>0.34599338145344993</v>
      </c>
      <c r="T1043">
        <f t="shared" si="401"/>
        <v>-0.36424733698368073</v>
      </c>
      <c r="AO1043">
        <f t="shared" ca="1" si="418"/>
        <v>0.19790580942614255</v>
      </c>
      <c r="AP1043">
        <f t="shared" ca="1" si="418"/>
        <v>0.37587538102942875</v>
      </c>
      <c r="AQ1043" t="e">
        <f t="shared" ca="1" si="418"/>
        <v>#N/A</v>
      </c>
      <c r="AR1043" t="e">
        <f t="shared" ca="1" si="418"/>
        <v>#N/A</v>
      </c>
      <c r="AS1043" t="e">
        <f t="shared" ca="1" si="418"/>
        <v>#N/A</v>
      </c>
      <c r="AU1043">
        <f t="shared" ca="1" si="419"/>
        <v>0.14660725125197324</v>
      </c>
      <c r="AV1043">
        <f t="shared" ca="1" si="419"/>
        <v>0.67663138121278898</v>
      </c>
      <c r="AW1043" t="e">
        <f t="shared" ca="1" si="419"/>
        <v>#N/A</v>
      </c>
      <c r="AX1043" t="e">
        <f t="shared" ca="1" si="419"/>
        <v>#N/A</v>
      </c>
      <c r="AY1043" t="e">
        <f t="shared" ca="1" si="419"/>
        <v>#N/A</v>
      </c>
    </row>
    <row r="1044" spans="2:51" x14ac:dyDescent="0.2">
      <c r="B1044">
        <f xml:space="preserve"> (ROW()-ROW(Bézier_t)) / (ROWS(Bézier_t) - 1)</f>
        <v>0.47705078125</v>
      </c>
      <c r="C1044">
        <f t="shared" si="417"/>
        <v>0.40236710990429858</v>
      </c>
      <c r="D1044">
        <f t="shared" si="417"/>
        <v>0.62386690693535918</v>
      </c>
      <c r="E1044">
        <f t="shared" si="396"/>
        <v>-0.40236710990429858</v>
      </c>
      <c r="G1044">
        <f t="shared" si="404"/>
        <v>4.8014300478774376E-4</v>
      </c>
      <c r="H1044">
        <f t="shared" si="405"/>
        <v>1.8154702936776544E-4</v>
      </c>
      <c r="J1044">
        <f t="shared" si="397"/>
        <v>0.46809345794317486</v>
      </c>
      <c r="K1044" t="b">
        <f t="shared" ca="1" si="416"/>
        <v>0</v>
      </c>
      <c r="P1044">
        <f xml:space="preserve"> 1 + ROW() - ROW(Shading_Count)</f>
        <v>978</v>
      </c>
      <c r="Q1044">
        <f t="shared" si="398"/>
        <v>1561</v>
      </c>
      <c r="R1044">
        <f t="shared" si="399"/>
        <v>0.20748804509639734</v>
      </c>
      <c r="S1044">
        <f t="shared" si="400"/>
        <v>0.76923916232922462</v>
      </c>
      <c r="T1044">
        <f t="shared" si="401"/>
        <v>-0.20748804509639734</v>
      </c>
      <c r="AO1044">
        <f t="shared" ca="1" si="418"/>
        <v>0.19814916802584784</v>
      </c>
      <c r="AP1044">
        <f t="shared" ca="1" si="418"/>
        <v>0.37557661543981952</v>
      </c>
      <c r="AQ1044" t="e">
        <f t="shared" ca="1" si="418"/>
        <v>#N/A</v>
      </c>
      <c r="AR1044" t="e">
        <f t="shared" ca="1" si="418"/>
        <v>#N/A</v>
      </c>
      <c r="AS1044" t="e">
        <f t="shared" ca="1" si="418"/>
        <v>#N/A</v>
      </c>
      <c r="AU1044">
        <f t="shared" ca="1" si="419"/>
        <v>0.14680976484507524</v>
      </c>
      <c r="AV1044">
        <f t="shared" ca="1" si="419"/>
        <v>0.67701561888814332</v>
      </c>
      <c r="AW1044" t="e">
        <f t="shared" ca="1" si="419"/>
        <v>#N/A</v>
      </c>
      <c r="AX1044" t="e">
        <f t="shared" ca="1" si="419"/>
        <v>#N/A</v>
      </c>
      <c r="AY1044" t="e">
        <f t="shared" ca="1" si="419"/>
        <v>#N/A</v>
      </c>
    </row>
    <row r="1045" spans="2:51" x14ac:dyDescent="0.2">
      <c r="B1045">
        <f xml:space="preserve"> (ROW()-ROW(Bézier_t)) / (ROWS(Bézier_t) - 1)</f>
        <v>0.4775390625</v>
      </c>
      <c r="C1045">
        <f t="shared" si="417"/>
        <v>0.40220186230726551</v>
      </c>
      <c r="D1045">
        <f t="shared" si="417"/>
        <v>0.6243174357749447</v>
      </c>
      <c r="E1045">
        <f t="shared" si="396"/>
        <v>-0.40220186230726551</v>
      </c>
      <c r="G1045">
        <f t="shared" si="404"/>
        <v>4.7987811329907183E-4</v>
      </c>
      <c r="H1045">
        <f t="shared" si="405"/>
        <v>1.8124076270849436E-4</v>
      </c>
      <c r="J1045">
        <f t="shared" si="397"/>
        <v>0.468181866243567</v>
      </c>
      <c r="K1045" t="b">
        <f t="shared" ca="1" si="416"/>
        <v>0</v>
      </c>
      <c r="P1045">
        <f xml:space="preserve"> 1 + ROW() - ROW(Shading_Count)</f>
        <v>979</v>
      </c>
      <c r="Q1045">
        <f t="shared" si="398"/>
        <v>490</v>
      </c>
      <c r="R1045">
        <f t="shared" si="399"/>
        <v>0.36461333870538515</v>
      </c>
      <c r="S1045">
        <f t="shared" si="400"/>
        <v>0.34665540212811807</v>
      </c>
      <c r="T1045">
        <f t="shared" si="401"/>
        <v>-0.36461333870538515</v>
      </c>
      <c r="AO1045">
        <f t="shared" ca="1" si="418"/>
        <v>0.19839231939702709</v>
      </c>
      <c r="AP1045">
        <f t="shared" ca="1" si="418"/>
        <v>0.37527745706436516</v>
      </c>
      <c r="AQ1045" t="e">
        <f t="shared" ca="1" si="418"/>
        <v>#N/A</v>
      </c>
      <c r="AR1045" t="e">
        <f t="shared" ca="1" si="418"/>
        <v>#N/A</v>
      </c>
      <c r="AS1045" t="e">
        <f t="shared" ca="1" si="418"/>
        <v>#N/A</v>
      </c>
      <c r="AU1045">
        <f t="shared" ca="1" si="419"/>
        <v>0.14701252720384844</v>
      </c>
      <c r="AV1045">
        <f t="shared" ca="1" si="419"/>
        <v>0.67739955082884595</v>
      </c>
      <c r="AW1045" t="e">
        <f t="shared" ca="1" si="419"/>
        <v>#N/A</v>
      </c>
      <c r="AX1045" t="e">
        <f t="shared" ca="1" si="419"/>
        <v>#N/A</v>
      </c>
      <c r="AY1045" t="e">
        <f t="shared" ca="1" si="419"/>
        <v>#N/A</v>
      </c>
    </row>
    <row r="1046" spans="2:51" x14ac:dyDescent="0.2">
      <c r="B1046">
        <f xml:space="preserve"> (ROW()-ROW(Bézier_t)) / (ROWS(Bézier_t) - 1)</f>
        <v>0.47802734375</v>
      </c>
      <c r="C1046">
        <f t="shared" si="417"/>
        <v>0.40203581067617056</v>
      </c>
      <c r="D1046">
        <f t="shared" si="417"/>
        <v>0.62476738755631722</v>
      </c>
      <c r="E1046">
        <f t="shared" si="396"/>
        <v>-0.40203581067617056</v>
      </c>
      <c r="G1046">
        <f t="shared" si="404"/>
        <v>4.7961416758640949E-4</v>
      </c>
      <c r="H1046">
        <f t="shared" si="405"/>
        <v>1.8093408680289614E-4</v>
      </c>
      <c r="J1046">
        <f t="shared" si="397"/>
        <v>0.46826976344869042</v>
      </c>
      <c r="K1046" t="b">
        <f t="shared" ca="1" si="416"/>
        <v>0</v>
      </c>
      <c r="P1046">
        <f xml:space="preserve"> 1 + ROW() - ROW(Shading_Count)</f>
        <v>980</v>
      </c>
      <c r="Q1046">
        <f t="shared" si="398"/>
        <v>1560</v>
      </c>
      <c r="R1046">
        <f t="shared" si="399"/>
        <v>0.20792638421407908</v>
      </c>
      <c r="S1046">
        <f t="shared" si="400"/>
        <v>0.76922423986568567</v>
      </c>
      <c r="T1046">
        <f t="shared" si="401"/>
        <v>-0.20792638421407908</v>
      </c>
      <c r="AO1046">
        <f t="shared" ca="1" si="418"/>
        <v>0.19863526328538753</v>
      </c>
      <c r="AP1046">
        <f t="shared" ca="1" si="418"/>
        <v>0.37497790621593163</v>
      </c>
      <c r="AQ1046" t="e">
        <f t="shared" ca="1" si="418"/>
        <v>#N/A</v>
      </c>
      <c r="AR1046" t="e">
        <f t="shared" ca="1" si="418"/>
        <v>#N/A</v>
      </c>
      <c r="AS1046" t="e">
        <f t="shared" ca="1" si="418"/>
        <v>#N/A</v>
      </c>
      <c r="AU1046">
        <f t="shared" ca="1" si="419"/>
        <v>0.14721553811623972</v>
      </c>
      <c r="AV1046">
        <f t="shared" ca="1" si="419"/>
        <v>0.67778317663337306</v>
      </c>
      <c r="AW1046" t="e">
        <f t="shared" ca="1" si="419"/>
        <v>#N/A</v>
      </c>
      <c r="AX1046" t="e">
        <f t="shared" ca="1" si="419"/>
        <v>#N/A</v>
      </c>
      <c r="AY1046" t="e">
        <f t="shared" ca="1" si="419"/>
        <v>#N/A</v>
      </c>
    </row>
    <row r="1047" spans="2:51" x14ac:dyDescent="0.2">
      <c r="B1047">
        <f xml:space="preserve"> (ROW()-ROW(Bézier_t)) / (ROWS(Bézier_t) - 1)</f>
        <v>0.478515625</v>
      </c>
      <c r="C1047">
        <f t="shared" si="417"/>
        <v>0.40186895616352553</v>
      </c>
      <c r="D1047">
        <f t="shared" si="417"/>
        <v>0.62521676168943752</v>
      </c>
      <c r="E1047">
        <f t="shared" si="396"/>
        <v>-0.40186895616352553</v>
      </c>
      <c r="G1047">
        <f t="shared" si="404"/>
        <v>4.7935116554320337E-4</v>
      </c>
      <c r="H1047">
        <f t="shared" si="405"/>
        <v>1.8062700385493063E-4</v>
      </c>
      <c r="J1047">
        <f t="shared" si="397"/>
        <v>0.46835714972421005</v>
      </c>
      <c r="K1047" t="b">
        <f t="shared" ca="1" si="416"/>
        <v>0</v>
      </c>
      <c r="P1047">
        <f xml:space="preserve"> 1 + ROW() - ROW(Shading_Count)</f>
        <v>981</v>
      </c>
      <c r="Q1047">
        <f t="shared" si="398"/>
        <v>491</v>
      </c>
      <c r="R1047">
        <f t="shared" si="399"/>
        <v>0.36497797281481331</v>
      </c>
      <c r="S1047">
        <f t="shared" si="400"/>
        <v>0.34731713427367966</v>
      </c>
      <c r="T1047">
        <f t="shared" si="401"/>
        <v>-0.36497797281481331</v>
      </c>
      <c r="AO1047">
        <f t="shared" ref="AO1047:AS1056" ca="1" si="420" xml:space="preserve"> Bézier_DistanceFromX + COS(INDEX(Bézier_DistanceStationary_Ang,AO$64)+(Bézier_t-0.5)*Circle_AngularWidth ) * INDEX(Bézier_DistanceStationary_Dist,AO$64)</f>
        <v>0.19887799943685336</v>
      </c>
      <c r="AP1047">
        <f t="shared" ca="1" si="420"/>
        <v>0.37467796320779556</v>
      </c>
      <c r="AQ1047" t="e">
        <f t="shared" ca="1" si="420"/>
        <v>#N/A</v>
      </c>
      <c r="AR1047" t="e">
        <f t="shared" ca="1" si="420"/>
        <v>#N/A</v>
      </c>
      <c r="AS1047" t="e">
        <f t="shared" ca="1" si="420"/>
        <v>#N/A</v>
      </c>
      <c r="AU1047">
        <f t="shared" ref="AU1047:AY1056" ca="1" si="421" xml:space="preserve"> Bézier_DistanceFromY + SIN(INDEX(Bézier_DistanceStationary_Ang,AU$64)+(Bézier_t-0.5)*Circle_AngularWidth ) * INDEX(Bézier_DistanceStationary_Dist,AU$64)</f>
        <v>0.14741879736993599</v>
      </c>
      <c r="AV1047">
        <f t="shared" ca="1" si="421"/>
        <v>0.67816649590052047</v>
      </c>
      <c r="AW1047" t="e">
        <f t="shared" ca="1" si="421"/>
        <v>#N/A</v>
      </c>
      <c r="AX1047" t="e">
        <f t="shared" ca="1" si="421"/>
        <v>#N/A</v>
      </c>
      <c r="AY1047" t="e">
        <f t="shared" ca="1" si="421"/>
        <v>#N/A</v>
      </c>
    </row>
    <row r="1048" spans="2:51" x14ac:dyDescent="0.2">
      <c r="B1048">
        <f xml:space="preserve"> (ROW()-ROW(Bézier_t)) / (ROWS(Bézier_t) - 1)</f>
        <v>0.47900390625</v>
      </c>
      <c r="C1048">
        <f t="shared" si="417"/>
        <v>0.40170129992184234</v>
      </c>
      <c r="D1048">
        <f t="shared" si="417"/>
        <v>0.62566555758426667</v>
      </c>
      <c r="E1048">
        <f t="shared" si="396"/>
        <v>-0.40170129992184234</v>
      </c>
      <c r="G1048">
        <f t="shared" si="404"/>
        <v>4.7908910506380318E-4</v>
      </c>
      <c r="H1048">
        <f t="shared" si="405"/>
        <v>1.8031951606896379E-4</v>
      </c>
      <c r="J1048">
        <f t="shared" si="397"/>
        <v>0.46844402523635653</v>
      </c>
      <c r="K1048" t="b">
        <f t="shared" ca="1" si="416"/>
        <v>0</v>
      </c>
      <c r="P1048">
        <f xml:space="preserve"> 1 + ROW() - ROW(Shading_Count)</f>
        <v>982</v>
      </c>
      <c r="Q1048">
        <f t="shared" si="398"/>
        <v>1559</v>
      </c>
      <c r="R1048">
        <f t="shared" si="399"/>
        <v>0.2083645889069885</v>
      </c>
      <c r="S1048">
        <f t="shared" si="400"/>
        <v>0.76920839753123216</v>
      </c>
      <c r="T1048">
        <f t="shared" si="401"/>
        <v>-0.2083645889069885</v>
      </c>
      <c r="AO1048">
        <f t="shared" ca="1" si="420"/>
        <v>0.19912052759756607</v>
      </c>
      <c r="AP1048">
        <f t="shared" ca="1" si="420"/>
        <v>0.37437762835364347</v>
      </c>
      <c r="AQ1048" t="e">
        <f t="shared" ca="1" si="420"/>
        <v>#N/A</v>
      </c>
      <c r="AR1048" t="e">
        <f t="shared" ca="1" si="420"/>
        <v>#N/A</v>
      </c>
      <c r="AS1048" t="e">
        <f t="shared" ca="1" si="420"/>
        <v>#N/A</v>
      </c>
      <c r="AU1048">
        <f t="shared" ca="1" si="421"/>
        <v>0.14762230475236454</v>
      </c>
      <c r="AV1048">
        <f t="shared" ca="1" si="421"/>
        <v>0.6785495082294053</v>
      </c>
      <c r="AW1048" t="e">
        <f t="shared" ca="1" si="421"/>
        <v>#N/A</v>
      </c>
      <c r="AX1048" t="e">
        <f t="shared" ca="1" si="421"/>
        <v>#N/A</v>
      </c>
      <c r="AY1048" t="e">
        <f t="shared" ca="1" si="421"/>
        <v>#N/A</v>
      </c>
    </row>
    <row r="1049" spans="2:51" x14ac:dyDescent="0.2">
      <c r="B1049">
        <f xml:space="preserve"> (ROW()-ROW(Bézier_t)) / (ROWS(Bézier_t) - 1)</f>
        <v>0.4794921875</v>
      </c>
      <c r="C1049">
        <f t="shared" si="417"/>
        <v>0.40153284310363235</v>
      </c>
      <c r="D1049">
        <f t="shared" si="417"/>
        <v>0.62611377465076556</v>
      </c>
      <c r="E1049">
        <f t="shared" si="396"/>
        <v>-0.40153284310363235</v>
      </c>
      <c r="G1049">
        <f t="shared" si="404"/>
        <v>4.7882798404260183E-4</v>
      </c>
      <c r="H1049">
        <f t="shared" si="405"/>
        <v>1.8001162564931425E-4</v>
      </c>
      <c r="J1049">
        <f t="shared" si="397"/>
        <v>0.46853039015191478</v>
      </c>
      <c r="K1049" t="b">
        <f t="shared" ca="1" si="416"/>
        <v>0</v>
      </c>
      <c r="P1049">
        <f xml:space="preserve"> 1 + ROW() - ROW(Shading_Count)</f>
        <v>983</v>
      </c>
      <c r="Q1049">
        <f t="shared" si="398"/>
        <v>492</v>
      </c>
      <c r="R1049">
        <f t="shared" si="399"/>
        <v>0.36534124046447697</v>
      </c>
      <c r="S1049">
        <f t="shared" si="400"/>
        <v>0.34797857730009568</v>
      </c>
      <c r="T1049">
        <f t="shared" si="401"/>
        <v>-0.36534124046447697</v>
      </c>
      <c r="AO1049">
        <f t="shared" ca="1" si="420"/>
        <v>0.19936284751388469</v>
      </c>
      <c r="AP1049">
        <f t="shared" ca="1" si="420"/>
        <v>0.37407690196757176</v>
      </c>
      <c r="AQ1049" t="e">
        <f t="shared" ca="1" si="420"/>
        <v>#N/A</v>
      </c>
      <c r="AR1049" t="e">
        <f t="shared" ca="1" si="420"/>
        <v>#N/A</v>
      </c>
      <c r="AS1049" t="e">
        <f t="shared" ca="1" si="420"/>
        <v>#N/A</v>
      </c>
      <c r="AU1049">
        <f t="shared" ca="1" si="421"/>
        <v>0.1478260600506931</v>
      </c>
      <c r="AV1049">
        <f t="shared" ca="1" si="421"/>
        <v>0.67893221321946484</v>
      </c>
      <c r="AW1049" t="e">
        <f t="shared" ca="1" si="421"/>
        <v>#N/A</v>
      </c>
      <c r="AX1049" t="e">
        <f t="shared" ca="1" si="421"/>
        <v>#N/A</v>
      </c>
      <c r="AY1049" t="e">
        <f t="shared" ca="1" si="421"/>
        <v>#N/A</v>
      </c>
    </row>
    <row r="1050" spans="2:51" x14ac:dyDescent="0.2">
      <c r="B1050">
        <f xml:space="preserve"> (ROW()-ROW(Bézier_t)) / (ROWS(Bézier_t) - 1)</f>
        <v>0.47998046875</v>
      </c>
      <c r="C1050">
        <f t="shared" si="417"/>
        <v>0.4013635868614075</v>
      </c>
      <c r="D1050">
        <f t="shared" si="417"/>
        <v>0.62656141229889506</v>
      </c>
      <c r="E1050">
        <f t="shared" si="396"/>
        <v>-0.4013635868614075</v>
      </c>
      <c r="G1050">
        <f t="shared" si="404"/>
        <v>4.7856780037418474E-4</v>
      </c>
      <c r="H1050">
        <f t="shared" si="405"/>
        <v>1.7970333480055921E-4</v>
      </c>
      <c r="J1050">
        <f t="shared" si="397"/>
        <v>0.4686162446382135</v>
      </c>
      <c r="K1050" t="b">
        <f t="shared" ca="1" si="416"/>
        <v>0</v>
      </c>
      <c r="P1050">
        <f xml:space="preserve"> 1 + ROW() - ROW(Shading_Count)</f>
        <v>984</v>
      </c>
      <c r="Q1050">
        <f t="shared" si="398"/>
        <v>1558</v>
      </c>
      <c r="R1050">
        <f t="shared" si="399"/>
        <v>0.20880265802261427</v>
      </c>
      <c r="S1050">
        <f t="shared" si="400"/>
        <v>0.76919163591590345</v>
      </c>
      <c r="T1050">
        <f t="shared" si="401"/>
        <v>-0.20880265802261427</v>
      </c>
      <c r="AO1050">
        <f t="shared" ca="1" si="420"/>
        <v>0.19960495893238595</v>
      </c>
      <c r="AP1050">
        <f t="shared" ca="1" si="420"/>
        <v>0.37377578436408659</v>
      </c>
      <c r="AQ1050" t="e">
        <f t="shared" ca="1" si="420"/>
        <v>#N/A</v>
      </c>
      <c r="AR1050" t="e">
        <f t="shared" ca="1" si="420"/>
        <v>#N/A</v>
      </c>
      <c r="AS1050" t="e">
        <f t="shared" ca="1" si="420"/>
        <v>#N/A</v>
      </c>
      <c r="AU1050">
        <f t="shared" ca="1" si="421"/>
        <v>0.14803006305183011</v>
      </c>
      <c r="AV1050">
        <f t="shared" ca="1" si="421"/>
        <v>0.6793146104704586</v>
      </c>
      <c r="AW1050" t="e">
        <f t="shared" ca="1" si="421"/>
        <v>#N/A</v>
      </c>
      <c r="AX1050" t="e">
        <f t="shared" ca="1" si="421"/>
        <v>#N/A</v>
      </c>
      <c r="AY1050" t="e">
        <f t="shared" ca="1" si="421"/>
        <v>#N/A</v>
      </c>
    </row>
    <row r="1051" spans="2:51" x14ac:dyDescent="0.2">
      <c r="B1051">
        <f xml:space="preserve"> (ROW()-ROW(Bézier_t)) / (ROWS(Bézier_t) - 1)</f>
        <v>0.48046875</v>
      </c>
      <c r="C1051">
        <f t="shared" si="417"/>
        <v>0.40119353234767918</v>
      </c>
      <c r="D1051">
        <f t="shared" si="417"/>
        <v>0.62700846993861625</v>
      </c>
      <c r="E1051">
        <f t="shared" si="396"/>
        <v>-0.40119353234767918</v>
      </c>
      <c r="G1051">
        <f t="shared" si="404"/>
        <v>4.7830855195413061E-4</v>
      </c>
      <c r="H1051">
        <f t="shared" si="405"/>
        <v>1.7939464572752737E-4</v>
      </c>
      <c r="J1051">
        <f t="shared" si="397"/>
        <v>0.46870158886311358</v>
      </c>
      <c r="K1051" t="b">
        <f t="shared" ca="1" si="416"/>
        <v>0</v>
      </c>
      <c r="P1051">
        <f xml:space="preserve"> 1 + ROW() - ROW(Shading_Count)</f>
        <v>985</v>
      </c>
      <c r="Q1051">
        <f t="shared" si="398"/>
        <v>493</v>
      </c>
      <c r="R1051">
        <f t="shared" si="399"/>
        <v>0.36570314280688765</v>
      </c>
      <c r="S1051">
        <f t="shared" si="400"/>
        <v>0.34863973061732706</v>
      </c>
      <c r="T1051">
        <f t="shared" si="401"/>
        <v>-0.36570314280688765</v>
      </c>
      <c r="AO1051">
        <f t="shared" ca="1" si="420"/>
        <v>0.1998468615998647</v>
      </c>
      <c r="AP1051">
        <f t="shared" ca="1" si="420"/>
        <v>0.37347427585810278</v>
      </c>
      <c r="AQ1051" t="e">
        <f t="shared" ca="1" si="420"/>
        <v>#N/A</v>
      </c>
      <c r="AR1051" t="e">
        <f t="shared" ca="1" si="420"/>
        <v>#N/A</v>
      </c>
      <c r="AS1051" t="e">
        <f t="shared" ca="1" si="420"/>
        <v>#N/A</v>
      </c>
      <c r="AU1051">
        <f t="shared" ca="1" si="421"/>
        <v>0.14823431354242506</v>
      </c>
      <c r="AV1051">
        <f t="shared" ca="1" si="421"/>
        <v>0.67969669958246748</v>
      </c>
      <c r="AW1051" t="e">
        <f t="shared" ca="1" si="421"/>
        <v>#N/A</v>
      </c>
      <c r="AX1051" t="e">
        <f t="shared" ca="1" si="421"/>
        <v>#N/A</v>
      </c>
      <c r="AY1051" t="e">
        <f t="shared" ca="1" si="421"/>
        <v>#N/A</v>
      </c>
    </row>
    <row r="1052" spans="2:51" x14ac:dyDescent="0.2">
      <c r="B1052">
        <f xml:space="preserve"> (ROW()-ROW(Bézier_t)) / (ROWS(Bézier_t) - 1)</f>
        <v>0.48095703125</v>
      </c>
      <c r="C1052">
        <f t="shared" si="417"/>
        <v>0.40102268071495922</v>
      </c>
      <c r="D1052">
        <f t="shared" si="417"/>
        <v>0.6274549469798899</v>
      </c>
      <c r="E1052">
        <f t="shared" si="396"/>
        <v>-0.40102268071495922</v>
      </c>
      <c r="G1052">
        <f t="shared" si="404"/>
        <v>4.7805023667764259E-4</v>
      </c>
      <c r="H1052">
        <f t="shared" si="405"/>
        <v>1.7908556063498017E-4</v>
      </c>
      <c r="J1052">
        <f t="shared" si="397"/>
        <v>0.46878642299499768</v>
      </c>
      <c r="K1052" t="b">
        <f t="shared" ca="1" si="416"/>
        <v>0</v>
      </c>
      <c r="P1052">
        <f xml:space="preserve"> 1 + ROW() - ROW(Shading_Count)</f>
        <v>986</v>
      </c>
      <c r="Q1052">
        <f t="shared" si="398"/>
        <v>1557</v>
      </c>
      <c r="R1052">
        <f t="shared" si="399"/>
        <v>0.20924059040844434</v>
      </c>
      <c r="S1052">
        <f t="shared" si="400"/>
        <v>0.76917395560973889</v>
      </c>
      <c r="T1052">
        <f t="shared" si="401"/>
        <v>-0.20924059040844434</v>
      </c>
      <c r="AO1052">
        <f t="shared" ca="1" si="420"/>
        <v>0.20008855526333416</v>
      </c>
      <c r="AP1052">
        <f t="shared" ca="1" si="420"/>
        <v>0.3731723767649443</v>
      </c>
      <c r="AQ1052" t="e">
        <f t="shared" ca="1" si="420"/>
        <v>#N/A</v>
      </c>
      <c r="AR1052" t="e">
        <f t="shared" ca="1" si="420"/>
        <v>#N/A</v>
      </c>
      <c r="AS1052" t="e">
        <f t="shared" ca="1" si="420"/>
        <v>#N/A</v>
      </c>
      <c r="AU1052">
        <f t="shared" ca="1" si="421"/>
        <v>0.14843881130886846</v>
      </c>
      <c r="AV1052">
        <f t="shared" ca="1" si="421"/>
        <v>0.68007848015589456</v>
      </c>
      <c r="AW1052" t="e">
        <f t="shared" ca="1" si="421"/>
        <v>#N/A</v>
      </c>
      <c r="AX1052" t="e">
        <f t="shared" ca="1" si="421"/>
        <v>#N/A</v>
      </c>
      <c r="AY1052" t="e">
        <f t="shared" ca="1" si="421"/>
        <v>#N/A</v>
      </c>
    </row>
    <row r="1053" spans="2:51" x14ac:dyDescent="0.2">
      <c r="B1053">
        <f xml:space="preserve"> (ROW()-ROW(Bézier_t)) / (ROWS(Bézier_t) - 1)</f>
        <v>0.4814453125</v>
      </c>
      <c r="C1053">
        <f t="shared" si="417"/>
        <v>0.40085103311575954</v>
      </c>
      <c r="D1053">
        <f t="shared" si="417"/>
        <v>0.62790084283267711</v>
      </c>
      <c r="E1053">
        <f t="shared" si="396"/>
        <v>-0.40085103311575954</v>
      </c>
      <c r="G1053">
        <f t="shared" si="404"/>
        <v>4.7779285244114311E-4</v>
      </c>
      <c r="H1053">
        <f t="shared" si="405"/>
        <v>1.7877608172809525E-4</v>
      </c>
      <c r="J1053">
        <f t="shared" si="397"/>
        <v>0.46887074720275879</v>
      </c>
      <c r="K1053" t="b">
        <f t="shared" ca="1" si="416"/>
        <v>0</v>
      </c>
      <c r="P1053">
        <f xml:space="preserve"> 1 + ROW() - ROW(Shading_Count)</f>
        <v>987</v>
      </c>
      <c r="Q1053">
        <f t="shared" si="398"/>
        <v>494</v>
      </c>
      <c r="R1053">
        <f t="shared" si="399"/>
        <v>0.36606368099455722</v>
      </c>
      <c r="S1053">
        <f t="shared" si="400"/>
        <v>0.34930059363533461</v>
      </c>
      <c r="T1053">
        <f t="shared" si="401"/>
        <v>-0.36606368099455722</v>
      </c>
      <c r="AO1053">
        <f t="shared" ca="1" si="420"/>
        <v>0.20033003967002599</v>
      </c>
      <c r="AP1053">
        <f t="shared" ca="1" si="420"/>
        <v>0.37287008740034355</v>
      </c>
      <c r="AQ1053" t="e">
        <f t="shared" ca="1" si="420"/>
        <v>#N/A</v>
      </c>
      <c r="AR1053" t="e">
        <f t="shared" ca="1" si="420"/>
        <v>#N/A</v>
      </c>
      <c r="AS1053" t="e">
        <f t="shared" ca="1" si="420"/>
        <v>#N/A</v>
      </c>
      <c r="AU1053">
        <f t="shared" ca="1" si="421"/>
        <v>0.14864355613729233</v>
      </c>
      <c r="AV1053">
        <f t="shared" ca="1" si="421"/>
        <v>0.68045995179146601</v>
      </c>
      <c r="AW1053" t="e">
        <f t="shared" ca="1" si="421"/>
        <v>#N/A</v>
      </c>
      <c r="AX1053" t="e">
        <f t="shared" ca="1" si="421"/>
        <v>#N/A</v>
      </c>
      <c r="AY1053" t="e">
        <f t="shared" ca="1" si="421"/>
        <v>#N/A</v>
      </c>
    </row>
    <row r="1054" spans="2:51" x14ac:dyDescent="0.2">
      <c r="B1054">
        <f xml:space="preserve"> (ROW()-ROW(Bézier_t)) / (ROWS(Bézier_t) - 1)</f>
        <v>0.48193359375</v>
      </c>
      <c r="C1054">
        <f t="shared" si="417"/>
        <v>0.40067859070259149</v>
      </c>
      <c r="D1054">
        <f t="shared" si="417"/>
        <v>0.62834615690693851</v>
      </c>
      <c r="E1054">
        <f t="shared" si="396"/>
        <v>-0.40067859070259149</v>
      </c>
      <c r="G1054">
        <f t="shared" si="404"/>
        <v>4.7753639714111056E-4</v>
      </c>
      <c r="H1054">
        <f t="shared" si="405"/>
        <v>1.7846621121188051E-4</v>
      </c>
      <c r="J1054">
        <f t="shared" si="397"/>
        <v>0.46895456165578925</v>
      </c>
      <c r="K1054" t="b">
        <f t="shared" ca="1" si="416"/>
        <v>0</v>
      </c>
      <c r="P1054">
        <f xml:space="preserve"> 1 + ROW() - ROW(Shading_Count)</f>
        <v>988</v>
      </c>
      <c r="Q1054">
        <f t="shared" si="398"/>
        <v>1556</v>
      </c>
      <c r="R1054">
        <f t="shared" si="399"/>
        <v>0.20967838491196739</v>
      </c>
      <c r="S1054">
        <f t="shared" si="400"/>
        <v>0.76915535720277706</v>
      </c>
      <c r="T1054">
        <f t="shared" si="401"/>
        <v>-0.20967838491196739</v>
      </c>
      <c r="AO1054">
        <f t="shared" ca="1" si="420"/>
        <v>0.20057131456739077</v>
      </c>
      <c r="AP1054">
        <f t="shared" ca="1" si="420"/>
        <v>0.37256740808044098</v>
      </c>
      <c r="AQ1054" t="e">
        <f t="shared" ca="1" si="420"/>
        <v>#N/A</v>
      </c>
      <c r="AR1054" t="e">
        <f t="shared" ca="1" si="420"/>
        <v>#N/A</v>
      </c>
      <c r="AS1054" t="e">
        <f t="shared" ca="1" si="420"/>
        <v>#N/A</v>
      </c>
      <c r="AU1054">
        <f t="shared" ca="1" si="421"/>
        <v>0.14884854781357018</v>
      </c>
      <c r="AV1054">
        <f t="shared" ca="1" si="421"/>
        <v>0.68084111409023063</v>
      </c>
      <c r="AW1054" t="e">
        <f t="shared" ca="1" si="421"/>
        <v>#N/A</v>
      </c>
      <c r="AX1054" t="e">
        <f t="shared" ca="1" si="421"/>
        <v>#N/A</v>
      </c>
      <c r="AY1054" t="e">
        <f t="shared" ca="1" si="421"/>
        <v>#N/A</v>
      </c>
    </row>
    <row r="1055" spans="2:51" x14ac:dyDescent="0.2">
      <c r="B1055">
        <f xml:space="preserve"> (ROW()-ROW(Bézier_t)) / (ROWS(Bézier_t) - 1)</f>
        <v>0.482421875</v>
      </c>
      <c r="C1055">
        <f t="shared" si="417"/>
        <v>0.40050535462796699</v>
      </c>
      <c r="D1055">
        <f t="shared" si="417"/>
        <v>0.62879088861263532</v>
      </c>
      <c r="E1055">
        <f t="shared" si="396"/>
        <v>-0.40050535462796699</v>
      </c>
      <c r="G1055">
        <f t="shared" si="404"/>
        <v>4.7728086867514149E-4</v>
      </c>
      <c r="H1055">
        <f t="shared" si="405"/>
        <v>1.7815595129187965E-4</v>
      </c>
      <c r="J1055">
        <f t="shared" si="397"/>
        <v>0.46903786652397056</v>
      </c>
      <c r="K1055" t="b">
        <f t="shared" ca="1" si="416"/>
        <v>0</v>
      </c>
      <c r="P1055">
        <f xml:space="preserve"> 1 + ROW() - ROW(Shading_Count)</f>
        <v>989</v>
      </c>
      <c r="Q1055">
        <f t="shared" si="398"/>
        <v>495</v>
      </c>
      <c r="R1055">
        <f t="shared" si="399"/>
        <v>0.36642285617999737</v>
      </c>
      <c r="S1055">
        <f t="shared" si="400"/>
        <v>0.34996116576407943</v>
      </c>
      <c r="T1055">
        <f t="shared" si="401"/>
        <v>-0.36642285617999737</v>
      </c>
      <c r="AO1055">
        <f t="shared" ca="1" si="420"/>
        <v>0.20081237970309823</v>
      </c>
      <c r="AP1055">
        <f t="shared" ca="1" si="420"/>
        <v>0.37226433912178486</v>
      </c>
      <c r="AQ1055" t="e">
        <f t="shared" ca="1" si="420"/>
        <v>#N/A</v>
      </c>
      <c r="AR1055" t="e">
        <f t="shared" ca="1" si="420"/>
        <v>#N/A</v>
      </c>
      <c r="AS1055" t="e">
        <f t="shared" ca="1" si="420"/>
        <v>#N/A</v>
      </c>
      <c r="AU1055">
        <f t="shared" ca="1" si="421"/>
        <v>0.14905378612331757</v>
      </c>
      <c r="AV1055">
        <f t="shared" ca="1" si="421"/>
        <v>0.68122196665356116</v>
      </c>
      <c r="AW1055" t="e">
        <f t="shared" ca="1" si="421"/>
        <v>#N/A</v>
      </c>
      <c r="AX1055" t="e">
        <f t="shared" ca="1" si="421"/>
        <v>#N/A</v>
      </c>
      <c r="AY1055" t="e">
        <f t="shared" ca="1" si="421"/>
        <v>#N/A</v>
      </c>
    </row>
    <row r="1056" spans="2:51" x14ac:dyDescent="0.2">
      <c r="B1056">
        <f xml:space="preserve"> (ROW()-ROW(Bézier_t)) / (ROWS(Bézier_t) - 1)</f>
        <v>0.48291015625</v>
      </c>
      <c r="C1056">
        <f t="shared" si="417"/>
        <v>0.40033132604439747</v>
      </c>
      <c r="D1056">
        <f t="shared" si="417"/>
        <v>0.6292350373597283</v>
      </c>
      <c r="E1056">
        <f t="shared" si="396"/>
        <v>-0.40033132604439747</v>
      </c>
      <c r="G1056">
        <f t="shared" si="404"/>
        <v>4.770262649409081E-4</v>
      </c>
      <c r="H1056">
        <f t="shared" si="405"/>
        <v>1.7784530417336425E-4</v>
      </c>
      <c r="J1056">
        <f t="shared" si="397"/>
        <v>0.46912066197766167</v>
      </c>
      <c r="K1056" t="b">
        <f t="shared" ca="1" si="416"/>
        <v>0</v>
      </c>
      <c r="P1056">
        <f xml:space="preserve"> 1 + ROW() - ROW(Shading_Count)</f>
        <v>990</v>
      </c>
      <c r="Q1056">
        <f t="shared" si="398"/>
        <v>1555</v>
      </c>
      <c r="R1056">
        <f t="shared" si="399"/>
        <v>0.21011604038067169</v>
      </c>
      <c r="S1056">
        <f t="shared" si="400"/>
        <v>0.7691358412850573</v>
      </c>
      <c r="T1056">
        <f t="shared" si="401"/>
        <v>-0.21011604038067169</v>
      </c>
      <c r="AO1056">
        <f t="shared" ca="1" si="420"/>
        <v>0.20105323482503742</v>
      </c>
      <c r="AP1056">
        <f t="shared" ca="1" si="420"/>
        <v>0.37196088084133122</v>
      </c>
      <c r="AQ1056" t="e">
        <f t="shared" ca="1" si="420"/>
        <v>#N/A</v>
      </c>
      <c r="AR1056" t="e">
        <f t="shared" ca="1" si="420"/>
        <v>#N/A</v>
      </c>
      <c r="AS1056" t="e">
        <f t="shared" ca="1" si="420"/>
        <v>#N/A</v>
      </c>
      <c r="AU1056">
        <f t="shared" ca="1" si="421"/>
        <v>0.14925927085189192</v>
      </c>
      <c r="AV1056">
        <f t="shared" ca="1" si="421"/>
        <v>0.6816025090831539</v>
      </c>
      <c r="AW1056" t="e">
        <f t="shared" ca="1" si="421"/>
        <v>#N/A</v>
      </c>
      <c r="AX1056" t="e">
        <f t="shared" ca="1" si="421"/>
        <v>#N/A</v>
      </c>
      <c r="AY1056" t="e">
        <f t="shared" ca="1" si="421"/>
        <v>#N/A</v>
      </c>
    </row>
    <row r="1057" spans="2:51" x14ac:dyDescent="0.2">
      <c r="B1057">
        <f xml:space="preserve"> (ROW()-ROW(Bézier_t)) / (ROWS(Bézier_t) - 1)</f>
        <v>0.4833984375</v>
      </c>
      <c r="C1057">
        <f t="shared" si="417"/>
        <v>0.40015650610439474</v>
      </c>
      <c r="D1057">
        <f t="shared" si="417"/>
        <v>0.62967860255817842</v>
      </c>
      <c r="E1057">
        <f t="shared" si="396"/>
        <v>-0.40015650610439474</v>
      </c>
      <c r="G1057">
        <f t="shared" si="404"/>
        <v>4.7677258383705122E-4</v>
      </c>
      <c r="H1057">
        <f t="shared" si="405"/>
        <v>1.7753427206199443E-4</v>
      </c>
      <c r="J1057">
        <f t="shared" si="397"/>
        <v>0.46920294818768926</v>
      </c>
      <c r="K1057" t="b">
        <f t="shared" ca="1" si="416"/>
        <v>0</v>
      </c>
      <c r="P1057">
        <f xml:space="preserve"> 1 + ROW() - ROW(Shading_Count)</f>
        <v>991</v>
      </c>
      <c r="Q1057">
        <f t="shared" si="398"/>
        <v>496</v>
      </c>
      <c r="R1057">
        <f t="shared" si="399"/>
        <v>0.36678066951571969</v>
      </c>
      <c r="S1057">
        <f t="shared" si="400"/>
        <v>0.35062144641352228</v>
      </c>
      <c r="T1057">
        <f t="shared" si="401"/>
        <v>-0.36678066951571969</v>
      </c>
      <c r="AO1057">
        <f t="shared" ref="AO1057:AS1066" ca="1" si="422" xml:space="preserve"> Bézier_DistanceFromX + COS(INDEX(Bézier_DistanceStationary_Ang,AO$64)+(Bézier_t-0.5)*Circle_AngularWidth ) * INDEX(Bézier_DistanceStationary_Dist,AO$64)</f>
        <v>0.20129387968131698</v>
      </c>
      <c r="AP1057">
        <f t="shared" ca="1" si="422"/>
        <v>0.37165703355644286</v>
      </c>
      <c r="AQ1057" t="e">
        <f t="shared" ca="1" si="422"/>
        <v>#N/A</v>
      </c>
      <c r="AR1057" t="e">
        <f t="shared" ca="1" si="422"/>
        <v>#N/A</v>
      </c>
      <c r="AS1057" t="e">
        <f t="shared" ca="1" si="422"/>
        <v>#N/A</v>
      </c>
      <c r="AU1057">
        <f t="shared" ref="AU1057:AY1066" ca="1" si="423" xml:space="preserve"> Bézier_DistanceFromY + SIN(INDEX(Bézier_DistanceStationary_Ang,AU$64)+(Bézier_t-0.5)*Circle_AngularWidth ) * INDEX(Bézier_DistanceStationary_Dist,AU$64)</f>
        <v>0.14946500178439304</v>
      </c>
      <c r="AV1057">
        <f t="shared" ca="1" si="423"/>
        <v>0.68198274098102962</v>
      </c>
      <c r="AW1057" t="e">
        <f t="shared" ca="1" si="423"/>
        <v>#N/A</v>
      </c>
      <c r="AX1057" t="e">
        <f t="shared" ca="1" si="423"/>
        <v>#N/A</v>
      </c>
      <c r="AY1057" t="e">
        <f t="shared" ca="1" si="423"/>
        <v>#N/A</v>
      </c>
    </row>
    <row r="1058" spans="2:51" x14ac:dyDescent="0.2">
      <c r="B1058">
        <f xml:space="preserve"> (ROW()-ROW(Bézier_t)) / (ROWS(Bézier_t) - 1)</f>
        <v>0.48388671875</v>
      </c>
      <c r="C1058">
        <f t="shared" si="417"/>
        <v>0.39998089596047071</v>
      </c>
      <c r="D1058">
        <f t="shared" si="417"/>
        <v>0.63012158361794668</v>
      </c>
      <c r="E1058">
        <f t="shared" si="396"/>
        <v>-0.39998089596047071</v>
      </c>
      <c r="G1058">
        <f t="shared" si="404"/>
        <v>4.7651982326281606E-4</v>
      </c>
      <c r="H1058">
        <f t="shared" si="405"/>
        <v>1.7722285716345617E-4</v>
      </c>
      <c r="J1058">
        <f t="shared" si="397"/>
        <v>0.4692847253253366</v>
      </c>
      <c r="K1058" t="b">
        <f t="shared" ca="1" si="416"/>
        <v>0</v>
      </c>
      <c r="P1058">
        <f xml:space="preserve"> 1 + ROW() - ROW(Shading_Count)</f>
        <v>992</v>
      </c>
      <c r="Q1058">
        <f t="shared" si="398"/>
        <v>1554</v>
      </c>
      <c r="R1058">
        <f t="shared" si="399"/>
        <v>0.21055355566204526</v>
      </c>
      <c r="S1058">
        <f t="shared" si="400"/>
        <v>0.76911540844661863</v>
      </c>
      <c r="T1058">
        <f t="shared" si="401"/>
        <v>-0.21055355566204526</v>
      </c>
      <c r="AO1058">
        <f t="shared" ca="1" si="422"/>
        <v>0.20153431402026561</v>
      </c>
      <c r="AP1058">
        <f t="shared" ca="1" si="422"/>
        <v>0.3713527975848897</v>
      </c>
      <c r="AQ1058" t="e">
        <f t="shared" ca="1" si="422"/>
        <v>#N/A</v>
      </c>
      <c r="AR1058" t="e">
        <f t="shared" ca="1" si="422"/>
        <v>#N/A</v>
      </c>
      <c r="AS1058" t="e">
        <f t="shared" ca="1" si="422"/>
        <v>#N/A</v>
      </c>
      <c r="AU1058">
        <f t="shared" ca="1" si="423"/>
        <v>0.14967097870566326</v>
      </c>
      <c r="AV1058">
        <f t="shared" ca="1" si="423"/>
        <v>0.6823626619495341</v>
      </c>
      <c r="AW1058" t="e">
        <f t="shared" ca="1" si="423"/>
        <v>#N/A</v>
      </c>
      <c r="AX1058" t="e">
        <f t="shared" ca="1" si="423"/>
        <v>#N/A</v>
      </c>
      <c r="AY1058" t="e">
        <f t="shared" ca="1" si="423"/>
        <v>#N/A</v>
      </c>
    </row>
    <row r="1059" spans="2:51" x14ac:dyDescent="0.2">
      <c r="B1059">
        <f xml:space="preserve"> (ROW()-ROW(Bézier_t)) / (ROWS(Bézier_t) - 1)</f>
        <v>0.484375</v>
      </c>
      <c r="C1059">
        <f t="shared" si="417"/>
        <v>0.39980449676513674</v>
      </c>
      <c r="D1059">
        <f t="shared" si="417"/>
        <v>0.63056397994899394</v>
      </c>
      <c r="E1059">
        <f t="shared" si="396"/>
        <v>-0.39980449676513674</v>
      </c>
      <c r="G1059">
        <f t="shared" si="404"/>
        <v>4.7626798111834509E-4</v>
      </c>
      <c r="H1059">
        <f t="shared" si="405"/>
        <v>1.7691106168349902E-4</v>
      </c>
      <c r="J1059">
        <f t="shared" si="397"/>
        <v>0.46936599356233238</v>
      </c>
      <c r="K1059" t="b">
        <f t="shared" ca="1" si="416"/>
        <v>0</v>
      </c>
      <c r="P1059">
        <f xml:space="preserve"> 1 + ROW() - ROW(Shading_Count)</f>
        <v>993</v>
      </c>
      <c r="Q1059">
        <f t="shared" si="398"/>
        <v>497</v>
      </c>
      <c r="R1059">
        <f t="shared" si="399"/>
        <v>0.36713712215423594</v>
      </c>
      <c r="S1059">
        <f t="shared" si="400"/>
        <v>0.35128143499362424</v>
      </c>
      <c r="T1059">
        <f t="shared" si="401"/>
        <v>-0.36713712215423594</v>
      </c>
      <c r="AO1059">
        <f t="shared" ca="1" si="422"/>
        <v>0.20177453759043204</v>
      </c>
      <c r="AP1059">
        <f t="shared" ca="1" si="422"/>
        <v>0.37104817324484796</v>
      </c>
      <c r="AQ1059" t="e">
        <f t="shared" ca="1" si="422"/>
        <v>#N/A</v>
      </c>
      <c r="AR1059" t="e">
        <f t="shared" ca="1" si="422"/>
        <v>#N/A</v>
      </c>
      <c r="AS1059" t="e">
        <f t="shared" ca="1" si="422"/>
        <v>#N/A</v>
      </c>
      <c r="AU1059">
        <f t="shared" ca="1" si="423"/>
        <v>0.14987720140028762</v>
      </c>
      <c r="AV1059">
        <f t="shared" ca="1" si="423"/>
        <v>0.68274227159133782</v>
      </c>
      <c r="AW1059" t="e">
        <f t="shared" ca="1" si="423"/>
        <v>#N/A</v>
      </c>
      <c r="AX1059" t="e">
        <f t="shared" ca="1" si="423"/>
        <v>#N/A</v>
      </c>
      <c r="AY1059" t="e">
        <f t="shared" ca="1" si="423"/>
        <v>#N/A</v>
      </c>
    </row>
    <row r="1060" spans="2:51" x14ac:dyDescent="0.2">
      <c r="B1060">
        <f xml:space="preserve"> (ROW()-ROW(Bézier_t)) / (ROWS(Bézier_t) - 1)</f>
        <v>0.48486328125</v>
      </c>
      <c r="C1060">
        <f t="shared" si="417"/>
        <v>0.39962730967090476</v>
      </c>
      <c r="D1060">
        <f t="shared" si="417"/>
        <v>0.63100579096128107</v>
      </c>
      <c r="E1060">
        <f t="shared" si="396"/>
        <v>-0.39962730967090476</v>
      </c>
      <c r="G1060">
        <f t="shared" si="404"/>
        <v>4.7601705530427225E-4</v>
      </c>
      <c r="H1060">
        <f t="shared" si="405"/>
        <v>1.7659888782801819E-4</v>
      </c>
      <c r="J1060">
        <f t="shared" si="397"/>
        <v>0.46944675307084116</v>
      </c>
      <c r="K1060" t="b">
        <f t="shared" ca="1" si="416"/>
        <v>0</v>
      </c>
      <c r="P1060">
        <f xml:space="preserve"> 1 + ROW() - ROW(Shading_Count)</f>
        <v>994</v>
      </c>
      <c r="Q1060">
        <f t="shared" si="398"/>
        <v>1553</v>
      </c>
      <c r="R1060">
        <f t="shared" si="399"/>
        <v>0.21099092960357674</v>
      </c>
      <c r="S1060">
        <f t="shared" si="400"/>
        <v>0.76909405927750019</v>
      </c>
      <c r="T1060">
        <f t="shared" si="401"/>
        <v>-0.21099092960357674</v>
      </c>
      <c r="AO1060">
        <f t="shared" ca="1" si="422"/>
        <v>0.20201455014058536</v>
      </c>
      <c r="AP1060">
        <f t="shared" ca="1" si="422"/>
        <v>0.37074316085490022</v>
      </c>
      <c r="AQ1060" t="e">
        <f t="shared" ca="1" si="422"/>
        <v>#N/A</v>
      </c>
      <c r="AR1060" t="e">
        <f t="shared" ca="1" si="422"/>
        <v>#N/A</v>
      </c>
      <c r="AS1060" t="e">
        <f t="shared" ca="1" si="422"/>
        <v>#N/A</v>
      </c>
      <c r="AU1060">
        <f t="shared" ca="1" si="423"/>
        <v>0.15008366965259409</v>
      </c>
      <c r="AV1060">
        <f t="shared" ca="1" si="423"/>
        <v>0.68312156950943737</v>
      </c>
      <c r="AW1060" t="e">
        <f t="shared" ca="1" si="423"/>
        <v>#N/A</v>
      </c>
      <c r="AX1060" t="e">
        <f t="shared" ca="1" si="423"/>
        <v>#N/A</v>
      </c>
      <c r="AY1060" t="e">
        <f t="shared" ca="1" si="423"/>
        <v>#N/A</v>
      </c>
    </row>
    <row r="1061" spans="2:51" x14ac:dyDescent="0.2">
      <c r="B1061">
        <f xml:space="preserve"> (ROW()-ROW(Bézier_t)) / (ROWS(Bézier_t) - 1)</f>
        <v>0.4853515625</v>
      </c>
      <c r="C1061">
        <f t="shared" si="417"/>
        <v>0.39944933583028619</v>
      </c>
      <c r="D1061">
        <f t="shared" si="417"/>
        <v>0.63144701606476905</v>
      </c>
      <c r="E1061">
        <f t="shared" si="396"/>
        <v>-0.39944933583028619</v>
      </c>
      <c r="G1061">
        <f t="shared" si="404"/>
        <v>4.7576704372256451E-4</v>
      </c>
      <c r="H1061">
        <f t="shared" si="405"/>
        <v>1.7628633780304763E-4</v>
      </c>
      <c r="J1061">
        <f t="shared" si="397"/>
        <v>0.46952700402345204</v>
      </c>
      <c r="K1061" t="b">
        <f t="shared" ca="1" si="416"/>
        <v>0</v>
      </c>
      <c r="P1061">
        <f xml:space="preserve"> 1 + ROW() - ROW(Shading_Count)</f>
        <v>995</v>
      </c>
      <c r="Q1061">
        <f t="shared" si="398"/>
        <v>498</v>
      </c>
      <c r="R1061">
        <f t="shared" si="399"/>
        <v>0.36749221524805764</v>
      </c>
      <c r="S1061">
        <f t="shared" si="400"/>
        <v>0.35194113091434615</v>
      </c>
      <c r="T1061">
        <f t="shared" si="401"/>
        <v>-0.36749221524805764</v>
      </c>
      <c r="AO1061">
        <f t="shared" ca="1" si="422"/>
        <v>0.20225435141971557</v>
      </c>
      <c r="AP1061">
        <f t="shared" ca="1" si="422"/>
        <v>0.37043776073403473</v>
      </c>
      <c r="AQ1061" t="e">
        <f t="shared" ca="1" si="422"/>
        <v>#N/A</v>
      </c>
      <c r="AR1061" t="e">
        <f t="shared" ca="1" si="422"/>
        <v>#N/A</v>
      </c>
      <c r="AS1061" t="e">
        <f t="shared" ca="1" si="422"/>
        <v>#N/A</v>
      </c>
      <c r="AU1061">
        <f t="shared" ca="1" si="423"/>
        <v>0.15029038324665395</v>
      </c>
      <c r="AV1061">
        <f t="shared" ca="1" si="423"/>
        <v>0.68350055530715492</v>
      </c>
      <c r="AW1061" t="e">
        <f t="shared" ca="1" si="423"/>
        <v>#N/A</v>
      </c>
      <c r="AX1061" t="e">
        <f t="shared" ca="1" si="423"/>
        <v>#N/A</v>
      </c>
      <c r="AY1061" t="e">
        <f t="shared" ca="1" si="423"/>
        <v>#N/A</v>
      </c>
    </row>
    <row r="1062" spans="2:51" x14ac:dyDescent="0.2">
      <c r="B1062">
        <f xml:space="preserve"> (ROW()-ROW(Bézier_t)) / (ROWS(Bézier_t) - 1)</f>
        <v>0.48583984375</v>
      </c>
      <c r="C1062">
        <f t="shared" si="417"/>
        <v>0.39927057639579283</v>
      </c>
      <c r="D1062">
        <f t="shared" si="417"/>
        <v>0.63188765466941876</v>
      </c>
      <c r="E1062">
        <f t="shared" si="396"/>
        <v>-0.39927057639579283</v>
      </c>
      <c r="G1062">
        <f t="shared" si="404"/>
        <v>4.7551794427553505E-4</v>
      </c>
      <c r="H1062">
        <f t="shared" si="405"/>
        <v>1.7597341381462011E-4</v>
      </c>
      <c r="J1062">
        <f t="shared" si="397"/>
        <v>0.46960674659316881</v>
      </c>
      <c r="K1062" t="b">
        <f t="shared" ca="1" si="416"/>
        <v>0</v>
      </c>
      <c r="P1062">
        <f xml:space="preserve"> 1 + ROW() - ROW(Shading_Count)</f>
        <v>996</v>
      </c>
      <c r="Q1062">
        <f t="shared" si="398"/>
        <v>1552</v>
      </c>
      <c r="R1062">
        <f t="shared" si="399"/>
        <v>0.21142816105275408</v>
      </c>
      <c r="S1062">
        <f t="shared" si="400"/>
        <v>0.76907179436774109</v>
      </c>
      <c r="T1062">
        <f t="shared" si="401"/>
        <v>-0.21142816105275408</v>
      </c>
      <c r="AO1062">
        <f t="shared" ca="1" si="422"/>
        <v>0.20249394117703345</v>
      </c>
      <c r="AP1062">
        <f t="shared" ca="1" si="422"/>
        <v>0.37013197320164531</v>
      </c>
      <c r="AQ1062" t="e">
        <f t="shared" ca="1" si="422"/>
        <v>#N/A</v>
      </c>
      <c r="AR1062" t="e">
        <f t="shared" ca="1" si="422"/>
        <v>#N/A</v>
      </c>
      <c r="AS1062" t="e">
        <f t="shared" ca="1" si="422"/>
        <v>#N/A</v>
      </c>
      <c r="AU1062">
        <f t="shared" ca="1" si="423"/>
        <v>0.15049734196628173</v>
      </c>
      <c r="AV1062">
        <f t="shared" ca="1" si="423"/>
        <v>0.68387922858813921</v>
      </c>
      <c r="AW1062" t="e">
        <f t="shared" ca="1" si="423"/>
        <v>#N/A</v>
      </c>
      <c r="AX1062" t="e">
        <f t="shared" ca="1" si="423"/>
        <v>#N/A</v>
      </c>
      <c r="AY1062" t="e">
        <f t="shared" ca="1" si="423"/>
        <v>#N/A</v>
      </c>
    </row>
    <row r="1063" spans="2:51" x14ac:dyDescent="0.2">
      <c r="B1063">
        <f xml:space="preserve"> (ROW()-ROW(Bézier_t)) / (ROWS(Bézier_t) - 1)</f>
        <v>0.486328125</v>
      </c>
      <c r="C1063">
        <f t="shared" si="417"/>
        <v>0.39909103251993661</v>
      </c>
      <c r="D1063">
        <f t="shared" si="417"/>
        <v>0.63232770618519141</v>
      </c>
      <c r="E1063">
        <f t="shared" si="396"/>
        <v>-0.39909103251993661</v>
      </c>
      <c r="G1063">
        <f t="shared" si="404"/>
        <v>4.7526975486693535E-4</v>
      </c>
      <c r="H1063">
        <f t="shared" si="405"/>
        <v>1.7566011806902665E-4</v>
      </c>
      <c r="J1063">
        <f t="shared" si="397"/>
        <v>0.46968598095339936</v>
      </c>
      <c r="K1063" t="b">
        <f t="shared" ca="1" si="416"/>
        <v>0</v>
      </c>
      <c r="P1063">
        <f xml:space="preserve"> 1 + ROW() - ROW(Shading_Count)</f>
        <v>997</v>
      </c>
      <c r="Q1063">
        <f t="shared" si="398"/>
        <v>499</v>
      </c>
      <c r="R1063">
        <f t="shared" si="399"/>
        <v>0.36784594994969666</v>
      </c>
      <c r="S1063">
        <f t="shared" si="400"/>
        <v>0.35260053358564891</v>
      </c>
      <c r="T1063">
        <f t="shared" si="401"/>
        <v>-0.36784594994969666</v>
      </c>
      <c r="AO1063">
        <f t="shared" ca="1" si="422"/>
        <v>0.20273331916197104</v>
      </c>
      <c r="AP1063">
        <f t="shared" ca="1" si="422"/>
        <v>0.36982579857753095</v>
      </c>
      <c r="AQ1063" t="e">
        <f t="shared" ca="1" si="422"/>
        <v>#N/A</v>
      </c>
      <c r="AR1063" t="e">
        <f t="shared" ca="1" si="422"/>
        <v>#N/A</v>
      </c>
      <c r="AS1063" t="e">
        <f t="shared" ca="1" si="422"/>
        <v>#N/A</v>
      </c>
      <c r="AU1063">
        <f t="shared" ca="1" si="423"/>
        <v>0.15070454559503574</v>
      </c>
      <c r="AV1063">
        <f t="shared" ca="1" si="423"/>
        <v>0.68425758895636601</v>
      </c>
      <c r="AW1063" t="e">
        <f t="shared" ca="1" si="423"/>
        <v>#N/A</v>
      </c>
      <c r="AX1063" t="e">
        <f t="shared" ca="1" si="423"/>
        <v>#N/A</v>
      </c>
      <c r="AY1063" t="e">
        <f t="shared" ca="1" si="423"/>
        <v>#N/A</v>
      </c>
    </row>
    <row r="1064" spans="2:51" x14ac:dyDescent="0.2">
      <c r="B1064">
        <f xml:space="preserve"> (ROW()-ROW(Bézier_t)) / (ROWS(Bézier_t) - 1)</f>
        <v>0.48681640625</v>
      </c>
      <c r="C1064">
        <f t="shared" si="417"/>
        <v>0.39891070535522888</v>
      </c>
      <c r="D1064">
        <f t="shared" si="417"/>
        <v>0.63276717002204752</v>
      </c>
      <c r="E1064">
        <f t="shared" si="396"/>
        <v>-0.39891070535522888</v>
      </c>
      <c r="G1064">
        <f t="shared" si="404"/>
        <v>4.7502247340081125E-4</v>
      </c>
      <c r="H1064">
        <f t="shared" si="405"/>
        <v>1.7534645277223328E-4</v>
      </c>
      <c r="J1064">
        <f t="shared" si="397"/>
        <v>0.46976470727794462</v>
      </c>
      <c r="K1064" t="b">
        <f t="shared" ca="1" si="416"/>
        <v>0</v>
      </c>
      <c r="P1064">
        <f xml:space="preserve"> 1 + ROW() - ROW(Shading_Count)</f>
        <v>998</v>
      </c>
      <c r="Q1064">
        <f t="shared" si="398"/>
        <v>1551</v>
      </c>
      <c r="R1064">
        <f t="shared" si="399"/>
        <v>0.21186524885706598</v>
      </c>
      <c r="S1064">
        <f t="shared" si="400"/>
        <v>0.76904861430738003</v>
      </c>
      <c r="T1064">
        <f t="shared" si="401"/>
        <v>-0.21186524885706598</v>
      </c>
      <c r="AO1064">
        <f t="shared" ca="1" si="422"/>
        <v>0.20297248512418187</v>
      </c>
      <c r="AP1064">
        <f t="shared" ca="1" si="422"/>
        <v>0.36951923718189544</v>
      </c>
      <c r="AQ1064" t="e">
        <f t="shared" ca="1" si="422"/>
        <v>#N/A</v>
      </c>
      <c r="AR1064" t="e">
        <f t="shared" ca="1" si="422"/>
        <v>#N/A</v>
      </c>
      <c r="AS1064" t="e">
        <f t="shared" ca="1" si="422"/>
        <v>#N/A</v>
      </c>
      <c r="AU1064">
        <f t="shared" ca="1" si="423"/>
        <v>0.1509119939162181</v>
      </c>
      <c r="AV1064">
        <f t="shared" ca="1" si="423"/>
        <v>0.68463563601613797</v>
      </c>
      <c r="AW1064" t="e">
        <f t="shared" ca="1" si="423"/>
        <v>#N/A</v>
      </c>
      <c r="AX1064" t="e">
        <f t="shared" ca="1" si="423"/>
        <v>#N/A</v>
      </c>
      <c r="AY1064" t="e">
        <f t="shared" ca="1" si="423"/>
        <v>#N/A</v>
      </c>
    </row>
    <row r="1065" spans="2:51" x14ac:dyDescent="0.2">
      <c r="B1065">
        <f xml:space="preserve"> (ROW()-ROW(Bézier_t)) / (ROWS(Bézier_t) - 1)</f>
        <v>0.4873046875</v>
      </c>
      <c r="C1065">
        <f t="shared" si="417"/>
        <v>0.39872959605418157</v>
      </c>
      <c r="D1065">
        <f t="shared" si="417"/>
        <v>0.63320604558994831</v>
      </c>
      <c r="E1065">
        <f t="shared" si="396"/>
        <v>-0.39872959605418157</v>
      </c>
      <c r="G1065">
        <f t="shared" si="404"/>
        <v>4.7477609778303281E-4</v>
      </c>
      <c r="H1065">
        <f t="shared" si="405"/>
        <v>1.7503242013080502E-4</v>
      </c>
      <c r="J1065">
        <f t="shared" si="397"/>
        <v>0.46984292574098951</v>
      </c>
      <c r="K1065" t="b">
        <f t="shared" ca="1" si="416"/>
        <v>0</v>
      </c>
      <c r="P1065">
        <f xml:space="preserve"> 1 + ROW() - ROW(Shading_Count)</f>
        <v>999</v>
      </c>
      <c r="Q1065">
        <f t="shared" si="398"/>
        <v>500</v>
      </c>
      <c r="R1065">
        <f t="shared" si="399"/>
        <v>0.36819832741166469</v>
      </c>
      <c r="S1065">
        <f t="shared" si="400"/>
        <v>0.35325964241749352</v>
      </c>
      <c r="T1065">
        <f t="shared" si="401"/>
        <v>-0.36819832741166469</v>
      </c>
      <c r="AO1065">
        <f t="shared" ca="1" si="422"/>
        <v>0.2032114388135412</v>
      </c>
      <c r="AP1065">
        <f t="shared" ca="1" si="422"/>
        <v>0.369212289335347</v>
      </c>
      <c r="AQ1065" t="e">
        <f t="shared" ca="1" si="422"/>
        <v>#N/A</v>
      </c>
      <c r="AR1065" t="e">
        <f t="shared" ca="1" si="422"/>
        <v>#N/A</v>
      </c>
      <c r="AS1065" t="e">
        <f t="shared" ca="1" si="422"/>
        <v>#N/A</v>
      </c>
      <c r="AU1065">
        <f t="shared" ca="1" si="423"/>
        <v>0.15111968671287504</v>
      </c>
      <c r="AV1065">
        <f t="shared" ca="1" si="423"/>
        <v>0.68501336937208568</v>
      </c>
      <c r="AW1065" t="e">
        <f t="shared" ca="1" si="423"/>
        <v>#N/A</v>
      </c>
      <c r="AX1065" t="e">
        <f t="shared" ca="1" si="423"/>
        <v>#N/A</v>
      </c>
      <c r="AY1065" t="e">
        <f t="shared" ca="1" si="423"/>
        <v>#N/A</v>
      </c>
    </row>
    <row r="1066" spans="2:51" x14ac:dyDescent="0.2">
      <c r="B1066">
        <f xml:space="preserve"> (ROW()-ROW(Bézier_t)) / (ROWS(Bézier_t) - 1)</f>
        <v>0.48779296875</v>
      </c>
      <c r="C1066">
        <f t="shared" si="417"/>
        <v>0.39854770576930609</v>
      </c>
      <c r="D1066">
        <f t="shared" si="417"/>
        <v>0.63364433229885442</v>
      </c>
      <c r="E1066">
        <f t="shared" si="396"/>
        <v>-0.39854770576930609</v>
      </c>
      <c r="G1066">
        <f t="shared" si="404"/>
        <v>4.7453062591979334E-4</v>
      </c>
      <c r="H1066">
        <f t="shared" si="405"/>
        <v>1.7471802235088005E-4</v>
      </c>
      <c r="J1066">
        <f t="shared" si="397"/>
        <v>0.46992063651709137</v>
      </c>
      <c r="K1066" t="b">
        <f t="shared" ca="1" si="416"/>
        <v>0</v>
      </c>
      <c r="P1066">
        <f xml:space="preserve"> 1 + ROW() - ROW(Shading_Count)</f>
        <v>1000</v>
      </c>
      <c r="Q1066">
        <f t="shared" si="398"/>
        <v>1550</v>
      </c>
      <c r="R1066">
        <f t="shared" si="399"/>
        <v>0.21230219186400071</v>
      </c>
      <c r="S1066">
        <f t="shared" si="400"/>
        <v>0.76902451968645669</v>
      </c>
      <c r="T1066">
        <f t="shared" si="401"/>
        <v>-0.21230219186400071</v>
      </c>
      <c r="AO1066">
        <f t="shared" ca="1" si="422"/>
        <v>0.20345017998014628</v>
      </c>
      <c r="AP1066">
        <f t="shared" ca="1" si="422"/>
        <v>0.36890495535889817</v>
      </c>
      <c r="AQ1066" t="e">
        <f t="shared" ca="1" si="422"/>
        <v>#N/A</v>
      </c>
      <c r="AR1066" t="e">
        <f t="shared" ca="1" si="422"/>
        <v>#N/A</v>
      </c>
      <c r="AS1066" t="e">
        <f t="shared" ca="1" si="422"/>
        <v>#N/A</v>
      </c>
      <c r="AU1066">
        <f t="shared" ca="1" si="423"/>
        <v>0.15132762376779713</v>
      </c>
      <c r="AV1066">
        <f t="shared" ca="1" si="423"/>
        <v>0.68539078862916791</v>
      </c>
      <c r="AW1066" t="e">
        <f t="shared" ca="1" si="423"/>
        <v>#N/A</v>
      </c>
      <c r="AX1066" t="e">
        <f t="shared" ca="1" si="423"/>
        <v>#N/A</v>
      </c>
      <c r="AY1066" t="e">
        <f t="shared" ca="1" si="423"/>
        <v>#N/A</v>
      </c>
    </row>
    <row r="1067" spans="2:51" x14ac:dyDescent="0.2">
      <c r="B1067">
        <f xml:space="preserve"> (ROW()-ROW(Bézier_t)) / (ROWS(Bézier_t) - 1)</f>
        <v>0.48828125</v>
      </c>
      <c r="C1067">
        <f t="shared" si="417"/>
        <v>0.39836503565311426</v>
      </c>
      <c r="D1067">
        <f t="shared" si="417"/>
        <v>0.63408202955872717</v>
      </c>
      <c r="E1067">
        <f t="shared" si="396"/>
        <v>-0.39836503565311426</v>
      </c>
      <c r="G1067">
        <f t="shared" si="404"/>
        <v>4.7428605571917193E-4</v>
      </c>
      <c r="H1067">
        <f t="shared" si="405"/>
        <v>1.7440326163913704E-4</v>
      </c>
      <c r="J1067">
        <f t="shared" si="397"/>
        <v>0.46999783978117121</v>
      </c>
      <c r="K1067" t="b">
        <f t="shared" ca="1" si="416"/>
        <v>0</v>
      </c>
      <c r="P1067">
        <f xml:space="preserve"> 1 + ROW() - ROW(Shading_Count)</f>
        <v>1001</v>
      </c>
      <c r="Q1067">
        <f t="shared" si="398"/>
        <v>501</v>
      </c>
      <c r="R1067">
        <f t="shared" si="399"/>
        <v>0.36854934878647333</v>
      </c>
      <c r="S1067">
        <f t="shared" si="400"/>
        <v>0.35391845681984091</v>
      </c>
      <c r="T1067">
        <f t="shared" si="401"/>
        <v>-0.36854934878647333</v>
      </c>
      <c r="AO1067">
        <f t="shared" ref="AO1067:AS1076" ca="1" si="424" xml:space="preserve"> Bézier_DistanceFromX + COS(INDEX(Bézier_DistanceStationary_Ang,AO$64)+(Bézier_t-0.5)*Circle_AngularWidth ) * INDEX(Bézier_DistanceStationary_Dist,AO$64)</f>
        <v>0.2036887083743166</v>
      </c>
      <c r="AP1067">
        <f t="shared" ca="1" si="424"/>
        <v>0.36859723557396523</v>
      </c>
      <c r="AQ1067" t="e">
        <f t="shared" ca="1" si="424"/>
        <v>#N/A</v>
      </c>
      <c r="AR1067" t="e">
        <f t="shared" ca="1" si="424"/>
        <v>#N/A</v>
      </c>
      <c r="AS1067" t="e">
        <f t="shared" ca="1" si="424"/>
        <v>#N/A</v>
      </c>
      <c r="AU1067">
        <f t="shared" ref="AU1067:AY1076" ca="1" si="425" xml:space="preserve"> Bézier_DistanceFromY + SIN(INDEX(Bézier_DistanceStationary_Ang,AU$64)+(Bézier_t-0.5)*Circle_AngularWidth ) * INDEX(Bézier_DistanceStationary_Dist,AU$64)</f>
        <v>0.15153580486351942</v>
      </c>
      <c r="AV1067">
        <f t="shared" ca="1" si="425"/>
        <v>0.68576789339267141</v>
      </c>
      <c r="AW1067" t="e">
        <f t="shared" ca="1" si="425"/>
        <v>#N/A</v>
      </c>
      <c r="AX1067" t="e">
        <f t="shared" ca="1" si="425"/>
        <v>#N/A</v>
      </c>
      <c r="AY1067" t="e">
        <f t="shared" ca="1" si="425"/>
        <v>#N/A</v>
      </c>
    </row>
    <row r="1068" spans="2:51" x14ac:dyDescent="0.2">
      <c r="B1068">
        <f xml:space="preserve"> (ROW()-ROW(Bézier_t)) / (ROWS(Bézier_t) - 1)</f>
        <v>0.48876953125</v>
      </c>
      <c r="C1068">
        <f t="shared" si="417"/>
        <v>0.398181586858118</v>
      </c>
      <c r="D1068">
        <f t="shared" si="417"/>
        <v>0.6345191367795272</v>
      </c>
      <c r="E1068">
        <f t="shared" si="396"/>
        <v>-0.398181586858118</v>
      </c>
      <c r="G1068">
        <f t="shared" si="404"/>
        <v>4.7404238508926011E-4</v>
      </c>
      <c r="H1068">
        <f t="shared" si="405"/>
        <v>1.740881402017705E-4</v>
      </c>
      <c r="J1068">
        <f t="shared" si="397"/>
        <v>0.47007453570850244</v>
      </c>
      <c r="K1068" t="b">
        <f t="shared" ca="1" si="416"/>
        <v>0</v>
      </c>
      <c r="P1068">
        <f xml:space="preserve"> 1 + ROW() - ROW(Shading_Count)</f>
        <v>1002</v>
      </c>
      <c r="Q1068">
        <f t="shared" si="398"/>
        <v>1549</v>
      </c>
      <c r="R1068">
        <f t="shared" si="399"/>
        <v>0.21273898892104626</v>
      </c>
      <c r="S1068">
        <f t="shared" si="400"/>
        <v>0.76899951109500952</v>
      </c>
      <c r="T1068">
        <f t="shared" si="401"/>
        <v>-0.21273898892104626</v>
      </c>
      <c r="AO1068">
        <f t="shared" ca="1" si="424"/>
        <v>0.20392702374659422</v>
      </c>
      <c r="AP1068">
        <f t="shared" ca="1" si="424"/>
        <v>0.36828913030236782</v>
      </c>
      <c r="AQ1068" t="e">
        <f t="shared" ca="1" si="424"/>
        <v>#N/A</v>
      </c>
      <c r="AR1068" t="e">
        <f t="shared" ca="1" si="424"/>
        <v>#N/A</v>
      </c>
      <c r="AS1068" t="e">
        <f t="shared" ca="1" si="424"/>
        <v>#N/A</v>
      </c>
      <c r="AU1068">
        <f t="shared" ca="1" si="425"/>
        <v>0.1517442297823218</v>
      </c>
      <c r="AV1068">
        <f t="shared" ca="1" si="425"/>
        <v>0.68614468326821232</v>
      </c>
      <c r="AW1068" t="e">
        <f t="shared" ca="1" si="425"/>
        <v>#N/A</v>
      </c>
      <c r="AX1068" t="e">
        <f t="shared" ca="1" si="425"/>
        <v>#N/A</v>
      </c>
      <c r="AY1068" t="e">
        <f t="shared" ca="1" si="425"/>
        <v>#N/A</v>
      </c>
    </row>
    <row r="1069" spans="2:51" x14ac:dyDescent="0.2">
      <c r="B1069">
        <f xml:space="preserve"> (ROW()-ROW(Bézier_t)) / (ROWS(Bézier_t) - 1)</f>
        <v>0.4892578125</v>
      </c>
      <c r="C1069">
        <f t="shared" si="417"/>
        <v>0.39799736053682866</v>
      </c>
      <c r="D1069">
        <f t="shared" si="417"/>
        <v>0.63495565337121551</v>
      </c>
      <c r="E1069">
        <f t="shared" si="396"/>
        <v>-0.39799736053682866</v>
      </c>
      <c r="G1069">
        <f t="shared" si="404"/>
        <v>4.7379961194051102E-4</v>
      </c>
      <c r="H1069">
        <f t="shared" si="405"/>
        <v>1.7377266024541313E-4</v>
      </c>
      <c r="J1069">
        <f t="shared" si="397"/>
        <v>0.47015072447470074</v>
      </c>
      <c r="K1069" t="b">
        <f t="shared" ca="1" si="416"/>
        <v>0</v>
      </c>
      <c r="P1069">
        <f xml:space="preserve"> 1 + ROW() - ROW(Shading_Count)</f>
        <v>1003</v>
      </c>
      <c r="Q1069">
        <f t="shared" si="398"/>
        <v>502</v>
      </c>
      <c r="R1069">
        <f t="shared" si="399"/>
        <v>0.36889901522663432</v>
      </c>
      <c r="S1069">
        <f t="shared" si="400"/>
        <v>0.35457697620265194</v>
      </c>
      <c r="T1069">
        <f t="shared" si="401"/>
        <v>-0.36889901522663432</v>
      </c>
      <c r="AO1069">
        <f t="shared" ca="1" si="424"/>
        <v>0.20416512584774399</v>
      </c>
      <c r="AP1069">
        <f t="shared" ca="1" si="424"/>
        <v>0.36798063986632895</v>
      </c>
      <c r="AQ1069" t="e">
        <f t="shared" ca="1" si="424"/>
        <v>#N/A</v>
      </c>
      <c r="AR1069" t="e">
        <f t="shared" ca="1" si="424"/>
        <v>#N/A</v>
      </c>
      <c r="AS1069" t="e">
        <f t="shared" ca="1" si="424"/>
        <v>#N/A</v>
      </c>
      <c r="AU1069">
        <f t="shared" ca="1" si="425"/>
        <v>0.15195289830622921</v>
      </c>
      <c r="AV1069">
        <f t="shared" ca="1" si="425"/>
        <v>0.68652115786173606</v>
      </c>
      <c r="AW1069" t="e">
        <f t="shared" ca="1" si="425"/>
        <v>#N/A</v>
      </c>
      <c r="AX1069" t="e">
        <f t="shared" ca="1" si="425"/>
        <v>#N/A</v>
      </c>
      <c r="AY1069" t="e">
        <f t="shared" ca="1" si="425"/>
        <v>#N/A</v>
      </c>
    </row>
    <row r="1070" spans="2:51" x14ac:dyDescent="0.2">
      <c r="B1070">
        <f xml:space="preserve"> (ROW()-ROW(Bézier_t)) / (ROWS(Bézier_t) - 1)</f>
        <v>0.48974609375</v>
      </c>
      <c r="C1070">
        <f t="shared" si="417"/>
        <v>0.39781235784175817</v>
      </c>
      <c r="D1070">
        <f t="shared" si="417"/>
        <v>0.63539157874375296</v>
      </c>
      <c r="E1070">
        <f t="shared" si="396"/>
        <v>-0.39781235784175817</v>
      </c>
      <c r="G1070">
        <f t="shared" si="404"/>
        <v>4.7355773418376212E-4</v>
      </c>
      <c r="H1070">
        <f t="shared" si="405"/>
        <v>1.7345682397655393E-4</v>
      </c>
      <c r="J1070">
        <f t="shared" si="397"/>
        <v>0.47022640625571488</v>
      </c>
      <c r="K1070" t="b">
        <f t="shared" ca="1" si="416"/>
        <v>0</v>
      </c>
      <c r="P1070">
        <f xml:space="preserve"> 1 + ROW() - ROW(Shading_Count)</f>
        <v>1004</v>
      </c>
      <c r="Q1070">
        <f t="shared" si="398"/>
        <v>1548</v>
      </c>
      <c r="R1070">
        <f t="shared" si="399"/>
        <v>0.2131756388756913</v>
      </c>
      <c r="S1070">
        <f t="shared" si="400"/>
        <v>0.76897358912307823</v>
      </c>
      <c r="T1070">
        <f t="shared" si="401"/>
        <v>-0.2131756388756913</v>
      </c>
      <c r="AO1070">
        <f t="shared" ca="1" si="424"/>
        <v>0.20440301442875369</v>
      </c>
      <c r="AP1070">
        <f t="shared" ca="1" si="424"/>
        <v>0.36767176458847439</v>
      </c>
      <c r="AQ1070" t="e">
        <f t="shared" ca="1" si="424"/>
        <v>#N/A</v>
      </c>
      <c r="AR1070" t="e">
        <f t="shared" ca="1" si="424"/>
        <v>#N/A</v>
      </c>
      <c r="AS1070" t="e">
        <f t="shared" ca="1" si="424"/>
        <v>#N/A</v>
      </c>
      <c r="AU1070">
        <f t="shared" ca="1" si="425"/>
        <v>0.15216181021701167</v>
      </c>
      <c r="AV1070">
        <f t="shared" ca="1" si="425"/>
        <v>0.68689731677951738</v>
      </c>
      <c r="AW1070" t="e">
        <f t="shared" ca="1" si="425"/>
        <v>#N/A</v>
      </c>
      <c r="AX1070" t="e">
        <f t="shared" ca="1" si="425"/>
        <v>#N/A</v>
      </c>
      <c r="AY1070" t="e">
        <f t="shared" ca="1" si="425"/>
        <v>#N/A</v>
      </c>
    </row>
    <row r="1071" spans="2:51" x14ac:dyDescent="0.2">
      <c r="B1071">
        <f xml:space="preserve"> (ROW()-ROW(Bézier_t)) / (ROWS(Bézier_t) - 1)</f>
        <v>0.490234375</v>
      </c>
      <c r="C1071">
        <f t="shared" si="417"/>
        <v>0.39762657992541794</v>
      </c>
      <c r="D1071">
        <f t="shared" si="417"/>
        <v>0.63582691230710053</v>
      </c>
      <c r="E1071">
        <f t="shared" si="396"/>
        <v>-0.39762657992541794</v>
      </c>
      <c r="G1071">
        <f t="shared" si="404"/>
        <v>4.7331674973173155E-4</v>
      </c>
      <c r="H1071">
        <f t="shared" si="405"/>
        <v>1.7314063360179658E-4</v>
      </c>
      <c r="J1071">
        <f t="shared" si="397"/>
        <v>0.47030158122781585</v>
      </c>
      <c r="K1071" t="b">
        <f t="shared" ca="1" si="416"/>
        <v>0</v>
      </c>
      <c r="P1071">
        <f xml:space="preserve"> 1 + ROW() - ROW(Shading_Count)</f>
        <v>1005</v>
      </c>
      <c r="Q1071">
        <f t="shared" si="398"/>
        <v>503</v>
      </c>
      <c r="R1071">
        <f t="shared" si="399"/>
        <v>0.36924732788465919</v>
      </c>
      <c r="S1071">
        <f t="shared" si="400"/>
        <v>0.35523519997588754</v>
      </c>
      <c r="T1071">
        <f t="shared" si="401"/>
        <v>-0.36924732788465919</v>
      </c>
      <c r="AO1071">
        <f t="shared" ca="1" si="424"/>
        <v>0.20464068924083464</v>
      </c>
      <c r="AP1071">
        <f t="shared" ca="1" si="424"/>
        <v>0.36736250479183219</v>
      </c>
      <c r="AQ1071" t="e">
        <f t="shared" ca="1" si="424"/>
        <v>#N/A</v>
      </c>
      <c r="AR1071" t="e">
        <f t="shared" ca="1" si="424"/>
        <v>#N/A</v>
      </c>
      <c r="AS1071" t="e">
        <f t="shared" ca="1" si="424"/>
        <v>#N/A</v>
      </c>
      <c r="AU1071">
        <f t="shared" ca="1" si="425"/>
        <v>0.15237096529618482</v>
      </c>
      <c r="AV1071">
        <f t="shared" ca="1" si="425"/>
        <v>0.68727315962816182</v>
      </c>
      <c r="AW1071" t="e">
        <f t="shared" ca="1" si="425"/>
        <v>#N/A</v>
      </c>
      <c r="AX1071" t="e">
        <f t="shared" ca="1" si="425"/>
        <v>#N/A</v>
      </c>
      <c r="AY1071" t="e">
        <f t="shared" ca="1" si="425"/>
        <v>#N/A</v>
      </c>
    </row>
    <row r="1072" spans="2:51" x14ac:dyDescent="0.2">
      <c r="B1072">
        <f xml:space="preserve"> (ROW()-ROW(Bézier_t)) / (ROWS(Bézier_t) - 1)</f>
        <v>0.49072265625</v>
      </c>
      <c r="C1072">
        <f t="shared" si="417"/>
        <v>0.3974400279403198</v>
      </c>
      <c r="D1072">
        <f t="shared" si="417"/>
        <v>0.63626165347121932</v>
      </c>
      <c r="E1072">
        <f t="shared" si="396"/>
        <v>-0.3974400279403198</v>
      </c>
      <c r="G1072">
        <f t="shared" si="404"/>
        <v>4.7307665649809971E-4</v>
      </c>
      <c r="H1072">
        <f t="shared" si="405"/>
        <v>1.7282409132776433E-4</v>
      </c>
      <c r="J1072">
        <f t="shared" si="397"/>
        <v>0.47037624956758767</v>
      </c>
      <c r="K1072" t="b">
        <f t="shared" ca="1" si="416"/>
        <v>0</v>
      </c>
      <c r="P1072">
        <f xml:space="preserve"> 1 + ROW() - ROW(Shading_Count)</f>
        <v>1006</v>
      </c>
      <c r="Q1072">
        <f t="shared" si="398"/>
        <v>1547</v>
      </c>
      <c r="R1072">
        <f t="shared" si="399"/>
        <v>0.21361214057542377</v>
      </c>
      <c r="S1072">
        <f t="shared" si="400"/>
        <v>0.76894675436070126</v>
      </c>
      <c r="T1072">
        <f t="shared" si="401"/>
        <v>-0.21361214057542377</v>
      </c>
      <c r="AO1072">
        <f t="shared" ca="1" si="424"/>
        <v>0.2048781500354214</v>
      </c>
      <c r="AP1072">
        <f t="shared" ca="1" si="424"/>
        <v>0.36705286079983279</v>
      </c>
      <c r="AQ1072" t="e">
        <f t="shared" ca="1" si="424"/>
        <v>#N/A</v>
      </c>
      <c r="AR1072" t="e">
        <f t="shared" ca="1" si="424"/>
        <v>#N/A</v>
      </c>
      <c r="AS1072" t="e">
        <f t="shared" ca="1" si="424"/>
        <v>#N/A</v>
      </c>
      <c r="AU1072">
        <f t="shared" ca="1" si="425"/>
        <v>0.1525803633250099</v>
      </c>
      <c r="AV1072">
        <f t="shared" ca="1" si="425"/>
        <v>0.68764868601460472</v>
      </c>
      <c r="AW1072" t="e">
        <f t="shared" ca="1" si="425"/>
        <v>#N/A</v>
      </c>
      <c r="AX1072" t="e">
        <f t="shared" ca="1" si="425"/>
        <v>#N/A</v>
      </c>
      <c r="AY1072" t="e">
        <f t="shared" ca="1" si="425"/>
        <v>#N/A</v>
      </c>
    </row>
    <row r="1073" spans="2:51" x14ac:dyDescent="0.2">
      <c r="B1073">
        <f xml:space="preserve"> (ROW()-ROW(Bézier_t)) / (ROWS(Bézier_t) - 1)</f>
        <v>0.4912109375</v>
      </c>
      <c r="C1073">
        <f t="shared" si="417"/>
        <v>0.39725270303897564</v>
      </c>
      <c r="D1073">
        <f t="shared" si="417"/>
        <v>0.63669580164606998</v>
      </c>
      <c r="E1073">
        <f t="shared" si="396"/>
        <v>-0.39725270303897564</v>
      </c>
      <c r="G1073">
        <f t="shared" si="404"/>
        <v>4.7283745239749564E-4</v>
      </c>
      <c r="H1073">
        <f t="shared" si="405"/>
        <v>1.7250719936087267E-4</v>
      </c>
      <c r="J1073">
        <f t="shared" si="397"/>
        <v>0.47045041145191691</v>
      </c>
      <c r="K1073" t="b">
        <f t="shared" ca="1" si="416"/>
        <v>0</v>
      </c>
      <c r="P1073">
        <f xml:space="preserve"> 1 + ROW() - ROW(Shading_Count)</f>
        <v>1007</v>
      </c>
      <c r="Q1073">
        <f t="shared" si="398"/>
        <v>504</v>
      </c>
      <c r="R1073">
        <f t="shared" si="399"/>
        <v>0.36959428791305982</v>
      </c>
      <c r="S1073">
        <f t="shared" si="400"/>
        <v>0.35589312754950875</v>
      </c>
      <c r="T1073">
        <f t="shared" si="401"/>
        <v>-0.36959428791305982</v>
      </c>
      <c r="AO1073">
        <f t="shared" ca="1" si="424"/>
        <v>0.20511539656417263</v>
      </c>
      <c r="AP1073">
        <f t="shared" ca="1" si="424"/>
        <v>0.36674283293630827</v>
      </c>
      <c r="AQ1073" t="e">
        <f t="shared" ca="1" si="424"/>
        <v>#N/A</v>
      </c>
      <c r="AR1073" t="e">
        <f t="shared" ca="1" si="424"/>
        <v>#N/A</v>
      </c>
      <c r="AS1073" t="e">
        <f t="shared" ca="1" si="424"/>
        <v>#N/A</v>
      </c>
      <c r="AU1073">
        <f t="shared" ca="1" si="425"/>
        <v>0.15279000408449409</v>
      </c>
      <c r="AV1073">
        <f t="shared" ca="1" si="425"/>
        <v>0.6880238955461131</v>
      </c>
      <c r="AW1073" t="e">
        <f t="shared" ca="1" si="425"/>
        <v>#N/A</v>
      </c>
      <c r="AX1073" t="e">
        <f t="shared" ca="1" si="425"/>
        <v>#N/A</v>
      </c>
      <c r="AY1073" t="e">
        <f t="shared" ca="1" si="425"/>
        <v>#N/A</v>
      </c>
    </row>
    <row r="1074" spans="2:51" x14ac:dyDescent="0.2">
      <c r="B1074">
        <f xml:space="preserve"> (ROW()-ROW(Bézier_t)) / (ROWS(Bézier_t) - 1)</f>
        <v>0.49169921875</v>
      </c>
      <c r="C1074">
        <f t="shared" si="417"/>
        <v>0.39706460637389684</v>
      </c>
      <c r="D1074">
        <f t="shared" si="417"/>
        <v>0.6371293562416136</v>
      </c>
      <c r="E1074">
        <f t="shared" si="396"/>
        <v>-0.39706460637389684</v>
      </c>
      <c r="G1074">
        <f t="shared" si="404"/>
        <v>4.7259913534702355E-4</v>
      </c>
      <c r="H1074">
        <f t="shared" si="405"/>
        <v>1.7218995990789604E-4</v>
      </c>
      <c r="J1074">
        <f t="shared" si="397"/>
        <v>0.47052406705798289</v>
      </c>
      <c r="K1074" t="b">
        <f t="shared" ca="1" si="416"/>
        <v>0</v>
      </c>
      <c r="P1074">
        <f xml:space="preserve"> 1 + ROW() - ROW(Shading_Count)</f>
        <v>1008</v>
      </c>
      <c r="Q1074">
        <f t="shared" si="398"/>
        <v>1546</v>
      </c>
      <c r="R1074">
        <f t="shared" si="399"/>
        <v>0.21404849286773237</v>
      </c>
      <c r="S1074">
        <f t="shared" si="400"/>
        <v>0.76891900739791808</v>
      </c>
      <c r="T1074">
        <f t="shared" si="401"/>
        <v>-0.21404849286773237</v>
      </c>
      <c r="AO1074">
        <f t="shared" ca="1" si="424"/>
        <v>0.20535242857897096</v>
      </c>
      <c r="AP1074">
        <f t="shared" ca="1" si="424"/>
        <v>0.36643242152549232</v>
      </c>
      <c r="AQ1074" t="e">
        <f t="shared" ca="1" si="424"/>
        <v>#N/A</v>
      </c>
      <c r="AR1074" t="e">
        <f t="shared" ca="1" si="424"/>
        <v>#N/A</v>
      </c>
      <c r="AS1074" t="e">
        <f t="shared" ca="1" si="424"/>
        <v>#N/A</v>
      </c>
      <c r="AU1074">
        <f t="shared" ca="1" si="425"/>
        <v>0.15299988735539072</v>
      </c>
      <c r="AV1074">
        <f t="shared" ca="1" si="425"/>
        <v>0.68839878783028474</v>
      </c>
      <c r="AW1074" t="e">
        <f t="shared" ca="1" si="425"/>
        <v>#N/A</v>
      </c>
      <c r="AX1074" t="e">
        <f t="shared" ca="1" si="425"/>
        <v>#N/A</v>
      </c>
      <c r="AY1074" t="e">
        <f t="shared" ca="1" si="425"/>
        <v>#N/A</v>
      </c>
    </row>
    <row r="1075" spans="2:51" x14ac:dyDescent="0.2">
      <c r="B1075">
        <f xml:space="preserve"> (ROW()-ROW(Bézier_t)) / (ROWS(Bézier_t) - 1)</f>
        <v>0.4921875</v>
      </c>
      <c r="C1075">
        <f t="shared" si="417"/>
        <v>0.39687573909759533</v>
      </c>
      <c r="D1075">
        <f t="shared" si="417"/>
        <v>0.63756231666781105</v>
      </c>
      <c r="E1075">
        <f t="shared" si="396"/>
        <v>-0.39687573909759533</v>
      </c>
      <c r="G1075">
        <f t="shared" si="404"/>
        <v>4.7236170326417278E-4</v>
      </c>
      <c r="H1075">
        <f t="shared" si="405"/>
        <v>1.7187237517534334E-4</v>
      </c>
      <c r="J1075">
        <f t="shared" si="397"/>
        <v>0.47059721656324827</v>
      </c>
      <c r="K1075" t="b">
        <f t="shared" ca="1" si="416"/>
        <v>0</v>
      </c>
      <c r="P1075">
        <f xml:space="preserve"> 1 + ROW() - ROW(Shading_Count)</f>
        <v>1009</v>
      </c>
      <c r="Q1075">
        <f t="shared" si="398"/>
        <v>505</v>
      </c>
      <c r="R1075">
        <f t="shared" si="399"/>
        <v>0.36993989646434788</v>
      </c>
      <c r="S1075">
        <f t="shared" si="400"/>
        <v>0.35655075833347638</v>
      </c>
      <c r="T1075">
        <f t="shared" si="401"/>
        <v>-0.36993989646434788</v>
      </c>
      <c r="AO1075">
        <f t="shared" ca="1" si="424"/>
        <v>0.20558924583192334</v>
      </c>
      <c r="AP1075">
        <f t="shared" ca="1" si="424"/>
        <v>0.36612162689201949</v>
      </c>
      <c r="AQ1075" t="e">
        <f t="shared" ca="1" si="424"/>
        <v>#N/A</v>
      </c>
      <c r="AR1075" t="e">
        <f t="shared" ca="1" si="424"/>
        <v>#N/A</v>
      </c>
      <c r="AS1075" t="e">
        <f t="shared" ca="1" si="424"/>
        <v>#N/A</v>
      </c>
      <c r="AU1075">
        <f t="shared" ca="1" si="425"/>
        <v>0.15321001291819947</v>
      </c>
      <c r="AV1075">
        <f t="shared" ca="1" si="425"/>
        <v>0.68877336247504972</v>
      </c>
      <c r="AW1075" t="e">
        <f t="shared" ca="1" si="425"/>
        <v>#N/A</v>
      </c>
      <c r="AX1075" t="e">
        <f t="shared" ca="1" si="425"/>
        <v>#N/A</v>
      </c>
      <c r="AY1075" t="e">
        <f t="shared" ca="1" si="425"/>
        <v>#N/A</v>
      </c>
    </row>
    <row r="1076" spans="2:51" x14ac:dyDescent="0.2">
      <c r="B1076">
        <f xml:space="preserve"> (ROW()-ROW(Bézier_t)) / (ROWS(Bézier_t) - 1)</f>
        <v>0.49267578125</v>
      </c>
      <c r="C1076">
        <f t="shared" si="417"/>
        <v>0.3966861023625825</v>
      </c>
      <c r="D1076">
        <f t="shared" si="417"/>
        <v>0.6379946823346232</v>
      </c>
      <c r="E1076">
        <f t="shared" si="396"/>
        <v>-0.3966861023625825</v>
      </c>
      <c r="G1076">
        <f t="shared" si="404"/>
        <v>4.721251540685363E-4</v>
      </c>
      <c r="H1076">
        <f t="shared" si="405"/>
        <v>1.7155444736980418E-4</v>
      </c>
      <c r="J1076">
        <f t="shared" si="397"/>
        <v>0.4706698601454487</v>
      </c>
      <c r="K1076" t="b">
        <f t="shared" ca="1" si="416"/>
        <v>0</v>
      </c>
      <c r="P1076">
        <f xml:space="preserve"> 1 + ROW() - ROW(Shading_Count)</f>
        <v>1010</v>
      </c>
      <c r="Q1076">
        <f t="shared" si="398"/>
        <v>1545</v>
      </c>
      <c r="R1076">
        <f t="shared" si="399"/>
        <v>0.21448469460010536</v>
      </c>
      <c r="S1076">
        <f t="shared" si="400"/>
        <v>0.7688903488247677</v>
      </c>
      <c r="T1076">
        <f t="shared" si="401"/>
        <v>-0.21448469460010536</v>
      </c>
      <c r="AO1076">
        <f t="shared" ca="1" si="424"/>
        <v>0.20582584807536139</v>
      </c>
      <c r="AP1076">
        <f t="shared" ca="1" si="424"/>
        <v>0.36581044936092544</v>
      </c>
      <c r="AQ1076" t="e">
        <f t="shared" ca="1" si="424"/>
        <v>#N/A</v>
      </c>
      <c r="AR1076" t="e">
        <f t="shared" ca="1" si="424"/>
        <v>#N/A</v>
      </c>
      <c r="AS1076" t="e">
        <f t="shared" ca="1" si="424"/>
        <v>#N/A</v>
      </c>
      <c r="AU1076">
        <f t="shared" ca="1" si="425"/>
        <v>0.1534203805531667</v>
      </c>
      <c r="AV1076">
        <f t="shared" ca="1" si="425"/>
        <v>0.68914761908866995</v>
      </c>
      <c r="AW1076" t="e">
        <f t="shared" ca="1" si="425"/>
        <v>#N/A</v>
      </c>
      <c r="AX1076" t="e">
        <f t="shared" ca="1" si="425"/>
        <v>#N/A</v>
      </c>
      <c r="AY1076" t="e">
        <f t="shared" ca="1" si="425"/>
        <v>#N/A</v>
      </c>
    </row>
    <row r="1077" spans="2:51" x14ac:dyDescent="0.2">
      <c r="B1077">
        <f xml:space="preserve"> (ROW()-ROW(Bézier_t)) / (ROWS(Bézier_t) - 1)</f>
        <v>0.4931640625</v>
      </c>
      <c r="C1077">
        <f t="shared" si="417"/>
        <v>0.39649569732137019</v>
      </c>
      <c r="D1077">
        <f t="shared" si="417"/>
        <v>0.63842645265201114</v>
      </c>
      <c r="E1077">
        <f t="shared" si="396"/>
        <v>-0.39649569732137019</v>
      </c>
      <c r="G1077">
        <f t="shared" si="404"/>
        <v>4.7188948568107811E-4</v>
      </c>
      <c r="H1077">
        <f t="shared" si="405"/>
        <v>1.7123617869794174E-4</v>
      </c>
      <c r="J1077">
        <f t="shared" si="397"/>
        <v>0.47074199798258387</v>
      </c>
      <c r="K1077" t="b">
        <f t="shared" ca="1" si="416"/>
        <v>0</v>
      </c>
      <c r="P1077">
        <f xml:space="preserve"> 1 + ROW() - ROW(Shading_Count)</f>
        <v>1011</v>
      </c>
      <c r="Q1077">
        <f t="shared" si="398"/>
        <v>506</v>
      </c>
      <c r="R1077">
        <f t="shared" si="399"/>
        <v>0.37028415469103498</v>
      </c>
      <c r="S1077">
        <f t="shared" si="400"/>
        <v>0.35720809173775142</v>
      </c>
      <c r="T1077">
        <f t="shared" si="401"/>
        <v>-0.37028415469103498</v>
      </c>
      <c r="AO1077">
        <f t="shared" ref="AO1077:AS1086" ca="1" si="426" xml:space="preserve"> Bézier_DistanceFromX + COS(INDEX(Bézier_DistanceStationary_Ang,AO$64)+(Bézier_t-0.5)*Circle_AngularWidth ) * INDEX(Bézier_DistanceStationary_Dist,AO$64)</f>
        <v>0.20606223506184149</v>
      </c>
      <c r="AP1077">
        <f t="shared" ca="1" si="426"/>
        <v>0.36549888925764612</v>
      </c>
      <c r="AQ1077" t="e">
        <f t="shared" ca="1" si="426"/>
        <v>#N/A</v>
      </c>
      <c r="AR1077" t="e">
        <f t="shared" ca="1" si="426"/>
        <v>#N/A</v>
      </c>
      <c r="AS1077" t="e">
        <f t="shared" ca="1" si="426"/>
        <v>#N/A</v>
      </c>
      <c r="AU1077">
        <f t="shared" ref="AU1077:AY1086" ca="1" si="427" xml:space="preserve"> Bézier_DistanceFromY + SIN(INDEX(Bézier_DistanceStationary_Ang,AU$64)+(Bézier_t-0.5)*Circle_AngularWidth ) * INDEX(Bézier_DistanceStationary_Dist,AU$64)</f>
        <v>0.15363099004028549</v>
      </c>
      <c r="AV1077">
        <f t="shared" ca="1" si="427"/>
        <v>0.68952155727973996</v>
      </c>
      <c r="AW1077" t="e">
        <f t="shared" ca="1" si="427"/>
        <v>#N/A</v>
      </c>
      <c r="AX1077" t="e">
        <f t="shared" ca="1" si="427"/>
        <v>#N/A</v>
      </c>
      <c r="AY1077" t="e">
        <f t="shared" ca="1" si="427"/>
        <v>#N/A</v>
      </c>
    </row>
    <row r="1078" spans="2:51" x14ac:dyDescent="0.2">
      <c r="B1078">
        <f xml:space="preserve"> (ROW()-ROW(Bézier_t)) / (ROWS(Bézier_t) - 1)</f>
        <v>0.49365234375</v>
      </c>
      <c r="C1078">
        <f t="shared" si="417"/>
        <v>0.3963045251264703</v>
      </c>
      <c r="D1078">
        <f t="shared" si="417"/>
        <v>0.63885762702993565</v>
      </c>
      <c r="E1078">
        <f t="shared" si="396"/>
        <v>-0.3963045251264703</v>
      </c>
      <c r="G1078">
        <f t="shared" si="404"/>
        <v>4.7165469602392882E-4</v>
      </c>
      <c r="H1078">
        <f t="shared" si="405"/>
        <v>1.7091757136617787E-4</v>
      </c>
      <c r="J1078">
        <f t="shared" si="397"/>
        <v>0.47081363025290734</v>
      </c>
      <c r="K1078" t="b">
        <f t="shared" ca="1" si="416"/>
        <v>0</v>
      </c>
      <c r="P1078">
        <f xml:space="preserve"> 1 + ROW() - ROW(Shading_Count)</f>
        <v>1012</v>
      </c>
      <c r="Q1078">
        <f t="shared" si="398"/>
        <v>1544</v>
      </c>
      <c r="R1078">
        <f t="shared" si="399"/>
        <v>0.21492074462003075</v>
      </c>
      <c r="S1078">
        <f t="shared" si="400"/>
        <v>0.76886077923128904</v>
      </c>
      <c r="T1078">
        <f t="shared" si="401"/>
        <v>-0.21492074462003075</v>
      </c>
      <c r="AO1078">
        <f t="shared" ca="1" si="426"/>
        <v>0.20629840654414533</v>
      </c>
      <c r="AP1078">
        <f t="shared" ca="1" si="426"/>
        <v>0.36518694690801734</v>
      </c>
      <c r="AQ1078" t="e">
        <f t="shared" ca="1" si="426"/>
        <v>#N/A</v>
      </c>
      <c r="AR1078" t="e">
        <f t="shared" ca="1" si="426"/>
        <v>#N/A</v>
      </c>
      <c r="AS1078" t="e">
        <f t="shared" ca="1" si="426"/>
        <v>#N/A</v>
      </c>
      <c r="AU1078">
        <f t="shared" ca="1" si="427"/>
        <v>0.15384184115929614</v>
      </c>
      <c r="AV1078">
        <f t="shared" ca="1" si="427"/>
        <v>0.68989517665718769</v>
      </c>
      <c r="AW1078" t="e">
        <f t="shared" ca="1" si="427"/>
        <v>#N/A</v>
      </c>
      <c r="AX1078" t="e">
        <f t="shared" ca="1" si="427"/>
        <v>#N/A</v>
      </c>
      <c r="AY1078" t="e">
        <f t="shared" ca="1" si="427"/>
        <v>#N/A</v>
      </c>
    </row>
    <row r="1079" spans="2:51" x14ac:dyDescent="0.2">
      <c r="B1079">
        <f xml:space="preserve"> (ROW()-ROW(Bézier_t)) / (ROWS(Bézier_t) - 1)</f>
        <v>0.494140625</v>
      </c>
      <c r="C1079">
        <f t="shared" si="417"/>
        <v>0.39611258693039419</v>
      </c>
      <c r="D1079">
        <f t="shared" si="417"/>
        <v>0.6392882048783578</v>
      </c>
      <c r="E1079">
        <f t="shared" si="396"/>
        <v>-0.39611258693039419</v>
      </c>
      <c r="G1079">
        <f t="shared" si="404"/>
        <v>4.7142078302170689E-4</v>
      </c>
      <c r="H1079">
        <f t="shared" si="405"/>
        <v>1.7059862758117057E-4</v>
      </c>
      <c r="J1079">
        <f t="shared" si="397"/>
        <v>0.47088475713491701</v>
      </c>
      <c r="K1079" t="b">
        <f t="shared" ca="1" si="416"/>
        <v>0</v>
      </c>
      <c r="P1079">
        <f xml:space="preserve"> 1 + ROW() - ROW(Shading_Count)</f>
        <v>1013</v>
      </c>
      <c r="Q1079">
        <f t="shared" si="398"/>
        <v>507</v>
      </c>
      <c r="R1079">
        <f t="shared" si="399"/>
        <v>0.37062706374563287</v>
      </c>
      <c r="S1079">
        <f t="shared" si="400"/>
        <v>0.35786512717229474</v>
      </c>
      <c r="T1079">
        <f t="shared" si="401"/>
        <v>-0.37062706374563287</v>
      </c>
      <c r="AO1079">
        <f t="shared" ca="1" si="426"/>
        <v>0.20653436227527974</v>
      </c>
      <c r="AP1079">
        <f t="shared" ca="1" si="426"/>
        <v>0.36487462263827519</v>
      </c>
      <c r="AQ1079" t="e">
        <f t="shared" ca="1" si="426"/>
        <v>#N/A</v>
      </c>
      <c r="AR1079" t="e">
        <f t="shared" ca="1" si="426"/>
        <v>#N/A</v>
      </c>
      <c r="AS1079" t="e">
        <f t="shared" ca="1" si="426"/>
        <v>#N/A</v>
      </c>
      <c r="AU1079">
        <f t="shared" ca="1" si="427"/>
        <v>0.15405293368968609</v>
      </c>
      <c r="AV1079">
        <f t="shared" ca="1" si="427"/>
        <v>0.69026847683027404</v>
      </c>
      <c r="AW1079" t="e">
        <f t="shared" ca="1" si="427"/>
        <v>#N/A</v>
      </c>
      <c r="AX1079" t="e">
        <f t="shared" ca="1" si="427"/>
        <v>#N/A</v>
      </c>
      <c r="AY1079" t="e">
        <f t="shared" ca="1" si="427"/>
        <v>#N/A</v>
      </c>
    </row>
    <row r="1080" spans="2:51" x14ac:dyDescent="0.2">
      <c r="B1080">
        <f xml:space="preserve"> (ROW()-ROW(Bézier_t)) / (ROWS(Bézier_t) - 1)</f>
        <v>0.49462890625</v>
      </c>
      <c r="C1080">
        <f t="shared" si="417"/>
        <v>0.3959198838856538</v>
      </c>
      <c r="D1080">
        <f t="shared" si="417"/>
        <v>0.63971818560723837</v>
      </c>
      <c r="E1080">
        <f t="shared" si="396"/>
        <v>-0.3959198838856538</v>
      </c>
      <c r="G1080">
        <f t="shared" si="404"/>
        <v>4.7118774459962249E-4</v>
      </c>
      <c r="H1080">
        <f t="shared" si="405"/>
        <v>1.7027934954927897E-4</v>
      </c>
      <c r="J1080">
        <f t="shared" si="397"/>
        <v>0.47095537880734545</v>
      </c>
      <c r="K1080" t="b">
        <f t="shared" ca="1" si="416"/>
        <v>0</v>
      </c>
      <c r="P1080">
        <f xml:space="preserve"> 1 + ROW() - ROW(Shading_Count)</f>
        <v>1014</v>
      </c>
      <c r="Q1080">
        <f t="shared" si="398"/>
        <v>1543</v>
      </c>
      <c r="R1080">
        <f t="shared" si="399"/>
        <v>0.21535664177499719</v>
      </c>
      <c r="S1080">
        <f t="shared" si="400"/>
        <v>0.76883029920752144</v>
      </c>
      <c r="T1080">
        <f t="shared" si="401"/>
        <v>-0.21535664177499719</v>
      </c>
      <c r="AO1080">
        <f t="shared" ca="1" si="426"/>
        <v>0.20677010200847734</v>
      </c>
      <c r="AP1080">
        <f t="shared" ca="1" si="426"/>
        <v>0.36456191677505478</v>
      </c>
      <c r="AQ1080" t="e">
        <f t="shared" ca="1" si="426"/>
        <v>#N/A</v>
      </c>
      <c r="AR1080" t="e">
        <f t="shared" ca="1" si="426"/>
        <v>#N/A</v>
      </c>
      <c r="AS1080" t="e">
        <f t="shared" ca="1" si="426"/>
        <v>#N/A</v>
      </c>
      <c r="AU1080">
        <f t="shared" ca="1" si="427"/>
        <v>0.15426426741069041</v>
      </c>
      <c r="AV1080">
        <f t="shared" ca="1" si="427"/>
        <v>0.69064145740859384</v>
      </c>
      <c r="AW1080" t="e">
        <f t="shared" ca="1" si="427"/>
        <v>#N/A</v>
      </c>
      <c r="AX1080" t="e">
        <f t="shared" ca="1" si="427"/>
        <v>#N/A</v>
      </c>
      <c r="AY1080" t="e">
        <f t="shared" ca="1" si="427"/>
        <v>#N/A</v>
      </c>
    </row>
    <row r="1081" spans="2:51" x14ac:dyDescent="0.2">
      <c r="B1081">
        <f xml:space="preserve"> (ROW()-ROW(Bézier_t)) / (ROWS(Bézier_t) - 1)</f>
        <v>0.4951171875</v>
      </c>
      <c r="C1081">
        <f t="shared" si="417"/>
        <v>0.39572641714476053</v>
      </c>
      <c r="D1081">
        <f t="shared" si="417"/>
        <v>0.64014756862653832</v>
      </c>
      <c r="E1081">
        <f t="shared" si="396"/>
        <v>-0.39572641714476053</v>
      </c>
      <c r="G1081">
        <f t="shared" si="404"/>
        <v>4.7095557868551542E-4</v>
      </c>
      <c r="H1081">
        <f t="shared" si="405"/>
        <v>1.6995973947704054E-4</v>
      </c>
      <c r="J1081">
        <f t="shared" si="397"/>
        <v>0.47102549544915057</v>
      </c>
      <c r="K1081" t="b">
        <f t="shared" ca="1" si="416"/>
        <v>0</v>
      </c>
      <c r="P1081">
        <f xml:space="preserve"> 1 + ROW() - ROW(Shading_Count)</f>
        <v>1015</v>
      </c>
      <c r="Q1081">
        <f t="shared" si="398"/>
        <v>508</v>
      </c>
      <c r="R1081">
        <f t="shared" si="399"/>
        <v>0.37096862478065307</v>
      </c>
      <c r="S1081">
        <f t="shared" si="400"/>
        <v>0.35852186404706726</v>
      </c>
      <c r="T1081">
        <f t="shared" si="401"/>
        <v>-0.37096862478065307</v>
      </c>
      <c r="AO1081">
        <f t="shared" ca="1" si="426"/>
        <v>0.20700562549719664</v>
      </c>
      <c r="AP1081">
        <f t="shared" ca="1" si="426"/>
        <v>0.36424882964539035</v>
      </c>
      <c r="AQ1081" t="e">
        <f t="shared" ca="1" si="426"/>
        <v>#N/A</v>
      </c>
      <c r="AR1081" t="e">
        <f t="shared" ca="1" si="426"/>
        <v>#N/A</v>
      </c>
      <c r="AS1081" t="e">
        <f t="shared" ca="1" si="426"/>
        <v>#N/A</v>
      </c>
      <c r="AU1081">
        <f t="shared" ca="1" si="427"/>
        <v>0.15447584210129189</v>
      </c>
      <c r="AV1081">
        <f t="shared" ca="1" si="427"/>
        <v>0.69101411800207635</v>
      </c>
      <c r="AW1081" t="e">
        <f t="shared" ca="1" si="427"/>
        <v>#N/A</v>
      </c>
      <c r="AX1081" t="e">
        <f t="shared" ca="1" si="427"/>
        <v>#N/A</v>
      </c>
      <c r="AY1081" t="e">
        <f t="shared" ca="1" si="427"/>
        <v>#N/A</v>
      </c>
    </row>
    <row r="1082" spans="2:51" x14ac:dyDescent="0.2">
      <c r="B1082">
        <f xml:space="preserve"> (ROW()-ROW(Bézier_t)) / (ROWS(Bézier_t) - 1)</f>
        <v>0.49560546875</v>
      </c>
      <c r="C1082">
        <f t="shared" si="417"/>
        <v>0.3955321878602262</v>
      </c>
      <c r="D1082">
        <f t="shared" si="417"/>
        <v>0.64057635334621865</v>
      </c>
      <c r="E1082">
        <f t="shared" si="396"/>
        <v>-0.3955321878602262</v>
      </c>
      <c r="G1082">
        <f t="shared" si="404"/>
        <v>4.7072428320839559E-4</v>
      </c>
      <c r="H1082">
        <f t="shared" si="405"/>
        <v>1.696397995708564E-4</v>
      </c>
      <c r="J1082">
        <f t="shared" si="397"/>
        <v>0.47109510723950632</v>
      </c>
      <c r="K1082" t="b">
        <f t="shared" ca="1" si="416"/>
        <v>0</v>
      </c>
      <c r="P1082">
        <f xml:space="preserve"> 1 + ROW() - ROW(Shading_Count)</f>
        <v>1016</v>
      </c>
      <c r="Q1082">
        <f t="shared" si="398"/>
        <v>1542</v>
      </c>
      <c r="R1082">
        <f t="shared" si="399"/>
        <v>0.21579238491249264</v>
      </c>
      <c r="S1082">
        <f t="shared" si="400"/>
        <v>0.76879890934350381</v>
      </c>
      <c r="T1082">
        <f t="shared" si="401"/>
        <v>-0.21579238491249264</v>
      </c>
      <c r="AO1082">
        <f t="shared" ca="1" si="426"/>
        <v>0.20724093249512224</v>
      </c>
      <c r="AP1082">
        <f t="shared" ca="1" si="426"/>
        <v>0.36393536157671502</v>
      </c>
      <c r="AQ1082" t="e">
        <f t="shared" ca="1" si="426"/>
        <v>#N/A</v>
      </c>
      <c r="AR1082" t="e">
        <f t="shared" ca="1" si="426"/>
        <v>#N/A</v>
      </c>
      <c r="AS1082" t="e">
        <f t="shared" ca="1" si="426"/>
        <v>#N/A</v>
      </c>
      <c r="AU1082">
        <f t="shared" ca="1" si="427"/>
        <v>0.15468765754022129</v>
      </c>
      <c r="AV1082">
        <f t="shared" ca="1" si="427"/>
        <v>0.69138645822098543</v>
      </c>
      <c r="AW1082" t="e">
        <f t="shared" ca="1" si="427"/>
        <v>#N/A</v>
      </c>
      <c r="AX1082" t="e">
        <f t="shared" ca="1" si="427"/>
        <v>#N/A</v>
      </c>
      <c r="AY1082" t="e">
        <f t="shared" ca="1" si="427"/>
        <v>#N/A</v>
      </c>
    </row>
    <row r="1083" spans="2:51" x14ac:dyDescent="0.2">
      <c r="B1083">
        <f xml:space="preserve"> (ROW()-ROW(Bézier_t)) / (ROWS(Bézier_t) - 1)</f>
        <v>0.49609375</v>
      </c>
      <c r="C1083">
        <f t="shared" si="417"/>
        <v>0.39533719718456273</v>
      </c>
      <c r="D1083">
        <f t="shared" si="417"/>
        <v>0.64100453917624023</v>
      </c>
      <c r="E1083">
        <f t="shared" si="396"/>
        <v>-0.39533719718456273</v>
      </c>
      <c r="G1083">
        <f t="shared" si="404"/>
        <v>4.7049385609906262E-4</v>
      </c>
      <c r="H1083">
        <f t="shared" si="405"/>
        <v>1.6931953203702852E-4</v>
      </c>
      <c r="J1083">
        <f t="shared" si="397"/>
        <v>0.4711642143577931</v>
      </c>
      <c r="K1083" t="b">
        <f t="shared" ca="1" si="416"/>
        <v>0</v>
      </c>
      <c r="P1083">
        <f xml:space="preserve"> 1 + ROW() - ROW(Shading_Count)</f>
        <v>1017</v>
      </c>
      <c r="Q1083">
        <f t="shared" si="398"/>
        <v>509</v>
      </c>
      <c r="R1083">
        <f t="shared" si="399"/>
        <v>0.37130883894860744</v>
      </c>
      <c r="S1083">
        <f t="shared" si="400"/>
        <v>0.35917830177203003</v>
      </c>
      <c r="T1083">
        <f t="shared" si="401"/>
        <v>-0.37130883894860744</v>
      </c>
      <c r="AO1083">
        <f t="shared" ca="1" si="426"/>
        <v>0.20747602275616514</v>
      </c>
      <c r="AP1083">
        <f t="shared" ca="1" si="426"/>
        <v>0.36362151289686023</v>
      </c>
      <c r="AQ1083" t="e">
        <f t="shared" ca="1" si="426"/>
        <v>#N/A</v>
      </c>
      <c r="AR1083" t="e">
        <f t="shared" ca="1" si="426"/>
        <v>#N/A</v>
      </c>
      <c r="AS1083" t="e">
        <f t="shared" ca="1" si="426"/>
        <v>#N/A</v>
      </c>
      <c r="AU1083">
        <f t="shared" ca="1" si="427"/>
        <v>0.15489971350595766</v>
      </c>
      <c r="AV1083">
        <f t="shared" ca="1" si="427"/>
        <v>0.6917584776759198</v>
      </c>
      <c r="AW1083" t="e">
        <f t="shared" ca="1" si="427"/>
        <v>#N/A</v>
      </c>
      <c r="AX1083" t="e">
        <f t="shared" ca="1" si="427"/>
        <v>#N/A</v>
      </c>
      <c r="AY1083" t="e">
        <f t="shared" ca="1" si="427"/>
        <v>#N/A</v>
      </c>
    </row>
    <row r="1084" spans="2:51" x14ac:dyDescent="0.2">
      <c r="B1084">
        <f xml:space="preserve"> (ROW()-ROW(Bézier_t)) / (ROWS(Bézier_t) - 1)</f>
        <v>0.49658203125</v>
      </c>
      <c r="C1084">
        <f t="shared" si="417"/>
        <v>0.39514144627028147</v>
      </c>
      <c r="D1084">
        <f t="shared" si="417"/>
        <v>0.64143212552656403</v>
      </c>
      <c r="E1084">
        <f t="shared" si="396"/>
        <v>-0.39514144627028147</v>
      </c>
      <c r="G1084">
        <f t="shared" si="404"/>
        <v>4.7026429529061609E-4</v>
      </c>
      <c r="H1084">
        <f t="shared" si="405"/>
        <v>1.6899893908188469E-4</v>
      </c>
      <c r="J1084">
        <f t="shared" si="397"/>
        <v>0.47123281698358804</v>
      </c>
      <c r="K1084" t="b">
        <f t="shared" ca="1" si="416"/>
        <v>0</v>
      </c>
      <c r="P1084">
        <f xml:space="preserve"> 1 + ROW() - ROW(Shading_Count)</f>
        <v>1018</v>
      </c>
      <c r="Q1084">
        <f t="shared" si="398"/>
        <v>1541</v>
      </c>
      <c r="R1084">
        <f t="shared" si="399"/>
        <v>0.21622797288000578</v>
      </c>
      <c r="S1084">
        <f t="shared" si="400"/>
        <v>0.76876661022927517</v>
      </c>
      <c r="T1084">
        <f t="shared" si="401"/>
        <v>-0.21622797288000578</v>
      </c>
      <c r="AO1084">
        <f t="shared" ca="1" si="426"/>
        <v>0.20771089603446319</v>
      </c>
      <c r="AP1084">
        <f t="shared" ca="1" si="426"/>
        <v>0.36330728393405542</v>
      </c>
      <c r="AQ1084" t="e">
        <f t="shared" ca="1" si="426"/>
        <v>#N/A</v>
      </c>
      <c r="AR1084" t="e">
        <f t="shared" ca="1" si="426"/>
        <v>#N/A</v>
      </c>
      <c r="AS1084" t="e">
        <f t="shared" ca="1" si="426"/>
        <v>#N/A</v>
      </c>
      <c r="AU1084">
        <f t="shared" ca="1" si="427"/>
        <v>0.1551120097767284</v>
      </c>
      <c r="AV1084">
        <f t="shared" ca="1" si="427"/>
        <v>0.69213017597781368</v>
      </c>
      <c r="AW1084" t="e">
        <f t="shared" ca="1" si="427"/>
        <v>#N/A</v>
      </c>
      <c r="AX1084" t="e">
        <f t="shared" ca="1" si="427"/>
        <v>#N/A</v>
      </c>
      <c r="AY1084" t="e">
        <f t="shared" ca="1" si="427"/>
        <v>#N/A</v>
      </c>
    </row>
    <row r="1085" spans="2:51" x14ac:dyDescent="0.2">
      <c r="B1085">
        <f xml:space="preserve"> (ROW()-ROW(Bézier_t)) / (ROWS(Bézier_t) - 1)</f>
        <v>0.4970703125</v>
      </c>
      <c r="C1085">
        <f t="shared" si="417"/>
        <v>0.39494493626989435</v>
      </c>
      <c r="D1085">
        <f t="shared" si="417"/>
        <v>0.64185911180715083</v>
      </c>
      <c r="E1085">
        <f t="shared" si="396"/>
        <v>-0.39494493626989435</v>
      </c>
      <c r="G1085">
        <f t="shared" si="404"/>
        <v>4.7003559871725621E-4</v>
      </c>
      <c r="H1085">
        <f t="shared" si="405"/>
        <v>1.6867802291155233E-4</v>
      </c>
      <c r="J1085">
        <f t="shared" si="397"/>
        <v>0.47130091529665619</v>
      </c>
      <c r="K1085" t="b">
        <f t="shared" ca="1" si="416"/>
        <v>0</v>
      </c>
      <c r="P1085">
        <f xml:space="preserve"> 1 + ROW() - ROW(Shading_Count)</f>
        <v>1019</v>
      </c>
      <c r="Q1085">
        <f t="shared" si="398"/>
        <v>510</v>
      </c>
      <c r="R1085">
        <f t="shared" si="399"/>
        <v>0.3716477074020077</v>
      </c>
      <c r="S1085">
        <f t="shared" si="400"/>
        <v>0.35983443975714385</v>
      </c>
      <c r="T1085">
        <f t="shared" si="401"/>
        <v>-0.3716477074020077</v>
      </c>
      <c r="AO1085">
        <f t="shared" ca="1" si="426"/>
        <v>0.20794555208438087</v>
      </c>
      <c r="AP1085">
        <f t="shared" ca="1" si="426"/>
        <v>0.36299267501692778</v>
      </c>
      <c r="AQ1085" t="e">
        <f t="shared" ca="1" si="426"/>
        <v>#N/A</v>
      </c>
      <c r="AR1085" t="e">
        <f t="shared" ca="1" si="426"/>
        <v>#N/A</v>
      </c>
      <c r="AS1085" t="e">
        <f t="shared" ca="1" si="426"/>
        <v>#N/A</v>
      </c>
      <c r="AU1085">
        <f t="shared" ca="1" si="427"/>
        <v>0.15532454613050967</v>
      </c>
      <c r="AV1085">
        <f t="shared" ca="1" si="427"/>
        <v>0.69250155273793745</v>
      </c>
      <c r="AW1085" t="e">
        <f t="shared" ca="1" si="427"/>
        <v>#N/A</v>
      </c>
      <c r="AX1085" t="e">
        <f t="shared" ca="1" si="427"/>
        <v>#N/A</v>
      </c>
      <c r="AY1085" t="e">
        <f t="shared" ca="1" si="427"/>
        <v>#N/A</v>
      </c>
    </row>
    <row r="1086" spans="2:51" x14ac:dyDescent="0.2">
      <c r="B1086">
        <f xml:space="preserve"> (ROW()-ROW(Bézier_t)) / (ROWS(Bézier_t) - 1)</f>
        <v>0.49755859375</v>
      </c>
      <c r="C1086">
        <f t="shared" si="417"/>
        <v>0.39474766833591279</v>
      </c>
      <c r="D1086">
        <f t="shared" si="417"/>
        <v>0.64228549742796193</v>
      </c>
      <c r="E1086">
        <f t="shared" si="396"/>
        <v>-0.39474766833591279</v>
      </c>
      <c r="G1086">
        <f t="shared" si="404"/>
        <v>4.6980776431623469E-4</v>
      </c>
      <c r="H1086">
        <f t="shared" si="405"/>
        <v>1.6835678573239013E-4</v>
      </c>
      <c r="J1086">
        <f t="shared" si="397"/>
        <v>0.47136850947694098</v>
      </c>
      <c r="K1086" t="b">
        <f t="shared" ca="1" si="416"/>
        <v>0</v>
      </c>
      <c r="P1086">
        <f xml:space="preserve"> 1 + ROW() - ROW(Shading_Count)</f>
        <v>1020</v>
      </c>
      <c r="Q1086">
        <f t="shared" si="398"/>
        <v>1540</v>
      </c>
      <c r="R1086">
        <f t="shared" si="399"/>
        <v>0.21666340452502489</v>
      </c>
      <c r="S1086">
        <f t="shared" si="400"/>
        <v>0.76873340245487454</v>
      </c>
      <c r="T1086">
        <f t="shared" si="401"/>
        <v>-0.21666340452502489</v>
      </c>
      <c r="AO1086">
        <f t="shared" ca="1" si="426"/>
        <v>0.20817999066051007</v>
      </c>
      <c r="AP1086">
        <f t="shared" ca="1" si="426"/>
        <v>0.36267768647450188</v>
      </c>
      <c r="AQ1086" t="e">
        <f t="shared" ca="1" si="426"/>
        <v>#N/A</v>
      </c>
      <c r="AR1086" t="e">
        <f t="shared" ca="1" si="426"/>
        <v>#N/A</v>
      </c>
      <c r="AS1086" t="e">
        <f t="shared" ca="1" si="426"/>
        <v>#N/A</v>
      </c>
      <c r="AU1086">
        <f t="shared" ca="1" si="427"/>
        <v>0.15553732234502654</v>
      </c>
      <c r="AV1086">
        <f t="shared" ca="1" si="427"/>
        <v>0.69287260756789748</v>
      </c>
      <c r="AW1086" t="e">
        <f t="shared" ca="1" si="427"/>
        <v>#N/A</v>
      </c>
      <c r="AX1086" t="e">
        <f t="shared" ca="1" si="427"/>
        <v>#N/A</v>
      </c>
      <c r="AY1086" t="e">
        <f t="shared" ca="1" si="427"/>
        <v>#N/A</v>
      </c>
    </row>
    <row r="1087" spans="2:51" x14ac:dyDescent="0.2">
      <c r="B1087">
        <f xml:space="preserve"> (ROW()-ROW(Bézier_t)) / (ROWS(Bézier_t) - 1)</f>
        <v>0.498046875</v>
      </c>
      <c r="C1087">
        <f t="shared" si="417"/>
        <v>0.3945496436208486</v>
      </c>
      <c r="D1087">
        <f t="shared" si="417"/>
        <v>0.64271128179895776</v>
      </c>
      <c r="E1087">
        <f t="shared" si="396"/>
        <v>-0.3945496436208486</v>
      </c>
      <c r="G1087">
        <f t="shared" si="404"/>
        <v>4.6958079002507052E-4</v>
      </c>
      <c r="H1087">
        <f t="shared" si="405"/>
        <v>1.6803522975010447E-4</v>
      </c>
      <c r="J1087">
        <f t="shared" si="397"/>
        <v>0.47143559970455506</v>
      </c>
      <c r="K1087" t="b">
        <f t="shared" ca="1" si="416"/>
        <v>0</v>
      </c>
      <c r="P1087">
        <f xml:space="preserve"> 1 + ROW() - ROW(Shading_Count)</f>
        <v>1021</v>
      </c>
      <c r="Q1087">
        <f t="shared" si="398"/>
        <v>511</v>
      </c>
      <c r="R1087">
        <f t="shared" si="399"/>
        <v>0.37198523129336541</v>
      </c>
      <c r="S1087">
        <f t="shared" si="400"/>
        <v>0.36049027741236972</v>
      </c>
      <c r="T1087">
        <f t="shared" si="401"/>
        <v>-0.37198523129336541</v>
      </c>
      <c r="AO1087">
        <f t="shared" ref="AO1087:AS1096" ca="1" si="428" xml:space="preserve"> Bézier_DistanceFromX + COS(INDEX(Bézier_DistanceStationary_Ang,AO$64)+(Bézier_t-0.5)*Circle_AngularWidth ) * INDEX(Bézier_DistanceStationary_Dist,AO$64)</f>
        <v>0.20841421151767001</v>
      </c>
      <c r="AP1087">
        <f t="shared" ca="1" si="428"/>
        <v>0.36236231863619933</v>
      </c>
      <c r="AQ1087" t="e">
        <f t="shared" ca="1" si="428"/>
        <v>#N/A</v>
      </c>
      <c r="AR1087" t="e">
        <f t="shared" ca="1" si="428"/>
        <v>#N/A</v>
      </c>
      <c r="AS1087" t="e">
        <f t="shared" ca="1" si="428"/>
        <v>#N/A</v>
      </c>
      <c r="AU1087">
        <f t="shared" ref="AU1087:AY1096" ca="1" si="429" xml:space="preserve"> Bézier_DistanceFromY + SIN(INDEX(Bézier_DistanceStationary_Ang,AU$64)+(Bézier_t-0.5)*Circle_AngularWidth ) * INDEX(Bézier_DistanceStationary_Dist,AU$64)</f>
        <v>0.15575033819775319</v>
      </c>
      <c r="AV1087">
        <f t="shared" ca="1" si="429"/>
        <v>0.69324334007963695</v>
      </c>
      <c r="AW1087" t="e">
        <f t="shared" ca="1" si="429"/>
        <v>#N/A</v>
      </c>
      <c r="AX1087" t="e">
        <f t="shared" ca="1" si="429"/>
        <v>#N/A</v>
      </c>
      <c r="AY1087" t="e">
        <f t="shared" ca="1" si="429"/>
        <v>#N/A</v>
      </c>
    </row>
    <row r="1088" spans="2:51" x14ac:dyDescent="0.2">
      <c r="B1088">
        <f xml:space="preserve"> (ROW()-ROW(Bézier_t)) / (ROWS(Bézier_t) - 1)</f>
        <v>0.49853515625</v>
      </c>
      <c r="C1088">
        <f t="shared" si="417"/>
        <v>0.39435086327721369</v>
      </c>
      <c r="D1088">
        <f t="shared" si="417"/>
        <v>0.64313646433009952</v>
      </c>
      <c r="E1088">
        <f t="shared" si="396"/>
        <v>-0.39435086327721369</v>
      </c>
      <c r="G1088">
        <f t="shared" si="404"/>
        <v>4.6935467378490071E-4</v>
      </c>
      <c r="H1088">
        <f t="shared" si="405"/>
        <v>1.6771335717097004E-4</v>
      </c>
      <c r="J1088">
        <f t="shared" si="397"/>
        <v>0.47150218615977141</v>
      </c>
      <c r="K1088" t="b">
        <f t="shared" ca="1" si="416"/>
        <v>0</v>
      </c>
      <c r="P1088">
        <f xml:space="preserve"> 1 + ROW() - ROW(Shading_Count)</f>
        <v>1022</v>
      </c>
      <c r="Q1088">
        <f t="shared" si="398"/>
        <v>1539</v>
      </c>
      <c r="R1088">
        <f t="shared" si="399"/>
        <v>0.21709867869503796</v>
      </c>
      <c r="S1088">
        <f t="shared" si="400"/>
        <v>0.76869928661034115</v>
      </c>
      <c r="T1088">
        <f t="shared" si="401"/>
        <v>-0.21709867869503796</v>
      </c>
      <c r="AO1088">
        <f t="shared" ca="1" si="428"/>
        <v>0.2086482144109077</v>
      </c>
      <c r="AP1088">
        <f t="shared" ca="1" si="428"/>
        <v>0.36204657183183836</v>
      </c>
      <c r="AQ1088" t="e">
        <f t="shared" ca="1" si="428"/>
        <v>#N/A</v>
      </c>
      <c r="AR1088" t="e">
        <f t="shared" ca="1" si="428"/>
        <v>#N/A</v>
      </c>
      <c r="AS1088" t="e">
        <f t="shared" ca="1" si="428"/>
        <v>#N/A</v>
      </c>
      <c r="AU1088">
        <f t="shared" ca="1" si="429"/>
        <v>0.15596359346591324</v>
      </c>
      <c r="AV1088">
        <f t="shared" ca="1" si="429"/>
        <v>0.693613749885436</v>
      </c>
      <c r="AW1088" t="e">
        <f t="shared" ca="1" si="429"/>
        <v>#N/A</v>
      </c>
      <c r="AX1088" t="e">
        <f t="shared" ca="1" si="429"/>
        <v>#N/A</v>
      </c>
      <c r="AY1088" t="e">
        <f t="shared" ca="1" si="429"/>
        <v>#N/A</v>
      </c>
    </row>
    <row r="1089" spans="2:51" x14ac:dyDescent="0.2">
      <c r="B1089">
        <f xml:space="preserve"> (ROW()-ROW(Bézier_t)) / (ROWS(Bézier_t) - 1)</f>
        <v>0.4990234375</v>
      </c>
      <c r="C1089">
        <f t="shared" si="417"/>
        <v>0.39415132845751943</v>
      </c>
      <c r="D1089">
        <f t="shared" si="417"/>
        <v>0.64356104443134821</v>
      </c>
      <c r="E1089">
        <f t="shared" si="396"/>
        <v>-0.39415132845751943</v>
      </c>
      <c r="G1089">
        <f t="shared" si="404"/>
        <v>4.6912941353827165E-4</v>
      </c>
      <c r="H1089">
        <f t="shared" si="405"/>
        <v>1.6739117020077106E-4</v>
      </c>
      <c r="J1089">
        <f t="shared" si="397"/>
        <v>0.4715682690230133</v>
      </c>
      <c r="K1089" t="b">
        <f t="shared" ca="1" si="416"/>
        <v>0</v>
      </c>
      <c r="P1089">
        <f xml:space="preserve"> 1 + ROW() - ROW(Shading_Count)</f>
        <v>1023</v>
      </c>
      <c r="Q1089">
        <f t="shared" si="398"/>
        <v>512</v>
      </c>
      <c r="R1089">
        <f t="shared" si="399"/>
        <v>0.37232141177519235</v>
      </c>
      <c r="S1089">
        <f t="shared" si="400"/>
        <v>0.36114581414766855</v>
      </c>
      <c r="T1089">
        <f t="shared" si="401"/>
        <v>-0.37232141177519235</v>
      </c>
      <c r="AO1089">
        <f t="shared" ca="1" si="428"/>
        <v>0.20888199909549801</v>
      </c>
      <c r="AP1089">
        <f t="shared" ca="1" si="428"/>
        <v>0.36173044639163349</v>
      </c>
      <c r="AQ1089" t="e">
        <f t="shared" ca="1" si="428"/>
        <v>#N/A</v>
      </c>
      <c r="AR1089" t="e">
        <f t="shared" ca="1" si="428"/>
        <v>#N/A</v>
      </c>
      <c r="AS1089" t="e">
        <f t="shared" ca="1" si="428"/>
        <v>#N/A</v>
      </c>
      <c r="AU1089">
        <f t="shared" ca="1" si="429"/>
        <v>0.15617708792647986</v>
      </c>
      <c r="AV1089">
        <f t="shared" ca="1" si="429"/>
        <v>0.69398383659791241</v>
      </c>
      <c r="AW1089" t="e">
        <f t="shared" ca="1" si="429"/>
        <v>#N/A</v>
      </c>
      <c r="AX1089" t="e">
        <f t="shared" ca="1" si="429"/>
        <v>#N/A</v>
      </c>
      <c r="AY1089" t="e">
        <f t="shared" ca="1" si="429"/>
        <v>#N/A</v>
      </c>
    </row>
    <row r="1090" spans="2:51" x14ac:dyDescent="0.2">
      <c r="B1090">
        <f xml:space="preserve"> (ROW()-ROW(Bézier_t)) / (ROWS(Bézier_t) - 1)</f>
        <v>0.49951171875</v>
      </c>
      <c r="C1090">
        <f t="shared" si="417"/>
        <v>0.39395104031427775</v>
      </c>
      <c r="D1090">
        <f t="shared" si="417"/>
        <v>0.64398502151266457</v>
      </c>
      <c r="E1090">
        <f t="shared" si="396"/>
        <v>-0.39395104031427775</v>
      </c>
      <c r="G1090">
        <f t="shared" si="404"/>
        <v>4.6890500722933718E-4</v>
      </c>
      <c r="H1090">
        <f t="shared" si="405"/>
        <v>1.6706867104518901E-4</v>
      </c>
      <c r="J1090">
        <f t="shared" si="397"/>
        <v>0.47163384847484624</v>
      </c>
      <c r="K1090" t="b">
        <f t="shared" ca="1" si="416"/>
        <v>0</v>
      </c>
      <c r="P1090">
        <f xml:space="preserve"> 1 + ROW() - ROW(Shading_Count)</f>
        <v>1024</v>
      </c>
      <c r="Q1090">
        <f t="shared" si="398"/>
        <v>1538</v>
      </c>
      <c r="R1090">
        <f t="shared" si="399"/>
        <v>0.21753379423753366</v>
      </c>
      <c r="S1090">
        <f t="shared" si="400"/>
        <v>0.76866426328571424</v>
      </c>
      <c r="T1090">
        <f t="shared" si="401"/>
        <v>-0.21753379423753366</v>
      </c>
      <c r="AO1090">
        <f t="shared" ca="1" si="428"/>
        <v>0.209115565326944</v>
      </c>
      <c r="AP1090">
        <f t="shared" ca="1" si="428"/>
        <v>0.36141394264619542</v>
      </c>
      <c r="AQ1090" t="e">
        <f t="shared" ca="1" si="428"/>
        <v>#N/A</v>
      </c>
      <c r="AR1090" t="e">
        <f t="shared" ca="1" si="428"/>
        <v>#N/A</v>
      </c>
      <c r="AS1090" t="e">
        <f t="shared" ca="1" si="428"/>
        <v>#N/A</v>
      </c>
      <c r="AU1090">
        <f t="shared" ca="1" si="429"/>
        <v>0.1563908213561761</v>
      </c>
      <c r="AV1090">
        <f t="shared" ca="1" si="429"/>
        <v>0.69435359983002165</v>
      </c>
      <c r="AW1090" t="e">
        <f t="shared" ca="1" si="429"/>
        <v>#N/A</v>
      </c>
      <c r="AX1090" t="e">
        <f t="shared" ca="1" si="429"/>
        <v>#N/A</v>
      </c>
      <c r="AY1090" t="e">
        <f t="shared" ca="1" si="429"/>
        <v>#N/A</v>
      </c>
    </row>
    <row r="1091" spans="2:51" x14ac:dyDescent="0.2">
      <c r="B1091">
        <f xml:space="preserve"> (ROW()-ROW(Bézier_t)) / (ROWS(Bézier_t) - 1)</f>
        <v>0.5</v>
      </c>
      <c r="C1091">
        <f t="shared" si="417"/>
        <v>0.39375000000000004</v>
      </c>
      <c r="D1091">
        <f t="shared" si="417"/>
        <v>0.64440839498400959</v>
      </c>
      <c r="E1091">
        <f t="shared" si="396"/>
        <v>-0.39375000000000004</v>
      </c>
      <c r="G1091">
        <f t="shared" si="404"/>
        <v>4.6868145280522017E-4</v>
      </c>
      <c r="H1091">
        <f t="shared" si="405"/>
        <v>1.6674586190997093E-4</v>
      </c>
      <c r="J1091">
        <f t="shared" si="397"/>
        <v>0.47169892469596819</v>
      </c>
      <c r="K1091" t="b">
        <f t="shared" ca="1" si="416"/>
        <v>0</v>
      </c>
      <c r="P1091">
        <f xml:space="preserve"> 1 + ROW() - ROW(Shading_Count)</f>
        <v>1025</v>
      </c>
      <c r="Q1091">
        <f t="shared" si="398"/>
        <v>513</v>
      </c>
      <c r="R1091">
        <f t="shared" si="399"/>
        <v>0.37265625000000002</v>
      </c>
      <c r="S1091">
        <f t="shared" si="400"/>
        <v>0.36180104937300123</v>
      </c>
      <c r="T1091">
        <f t="shared" si="401"/>
        <v>-0.37265625000000002</v>
      </c>
      <c r="AO1091">
        <f t="shared" ca="1" si="428"/>
        <v>0.20934891286097732</v>
      </c>
      <c r="AP1091">
        <f t="shared" ca="1" si="428"/>
        <v>0.36109706092653021</v>
      </c>
      <c r="AQ1091" t="e">
        <f t="shared" ca="1" si="428"/>
        <v>#N/A</v>
      </c>
      <c r="AR1091" t="e">
        <f t="shared" ca="1" si="428"/>
        <v>#N/A</v>
      </c>
      <c r="AS1091" t="e">
        <f t="shared" ca="1" si="428"/>
        <v>#N/A</v>
      </c>
      <c r="AU1091">
        <f t="shared" ca="1" si="429"/>
        <v>0.15660479353147511</v>
      </c>
      <c r="AV1091">
        <f t="shared" ca="1" si="429"/>
        <v>0.69472303919505785</v>
      </c>
      <c r="AW1091" t="e">
        <f t="shared" ca="1" si="429"/>
        <v>#N/A</v>
      </c>
      <c r="AX1091" t="e">
        <f t="shared" ca="1" si="429"/>
        <v>#N/A</v>
      </c>
      <c r="AY1091" t="e">
        <f t="shared" ca="1" si="429"/>
        <v>#N/A</v>
      </c>
    </row>
    <row r="1092" spans="2:51" x14ac:dyDescent="0.2">
      <c r="B1092">
        <f xml:space="preserve"> (ROW()-ROW(Bézier_t)) / (ROWS(Bézier_t) - 1)</f>
        <v>0.50048828125</v>
      </c>
      <c r="C1092">
        <f t="shared" si="417"/>
        <v>0.39354820866719814</v>
      </c>
      <c r="D1092">
        <f t="shared" si="417"/>
        <v>0.64483116425534426</v>
      </c>
      <c r="E1092">
        <f t="shared" si="396"/>
        <v>-0.39354820866719814</v>
      </c>
      <c r="G1092">
        <f t="shared" si="404"/>
        <v>4.6845874821462518E-4</v>
      </c>
      <c r="H1092">
        <f t="shared" si="405"/>
        <v>1.664227450006598E-4</v>
      </c>
      <c r="J1092">
        <f t="shared" si="397"/>
        <v>0.47176349786720101</v>
      </c>
      <c r="K1092" t="b">
        <f t="shared" ref="K1092:K1155" ca="1" si="430" xml:space="preserve"> IF( AND( ISNUMBER($J1092), ISNUMBER(OFFSET($J1092,-1,0,1,1)), ISNUMBER(OFFSET($J1092,1,0,1,1)) ), SIGN($J1092-OFFSET($J1092,-1,0,1,1)) &lt;&gt; SIGN(OFFSET($J1092,1,0,1,1)-$J1092), FALSE)</f>
        <v>0</v>
      </c>
      <c r="P1092">
        <f xml:space="preserve"> 1 + ROW() - ROW(Shading_Count)</f>
        <v>1026</v>
      </c>
      <c r="Q1092">
        <f t="shared" si="398"/>
        <v>1537</v>
      </c>
      <c r="R1092">
        <f t="shared" si="399"/>
        <v>0.21796874999999993</v>
      </c>
      <c r="S1092">
        <f t="shared" si="400"/>
        <v>0.7686283330710324</v>
      </c>
      <c r="T1092">
        <f t="shared" si="401"/>
        <v>-0.21796874999999993</v>
      </c>
      <c r="AO1092">
        <f t="shared" ca="1" si="428"/>
        <v>0.20958204145355822</v>
      </c>
      <c r="AP1092">
        <f t="shared" ca="1" si="428"/>
        <v>0.36077980156403949</v>
      </c>
      <c r="AQ1092" t="e">
        <f t="shared" ca="1" si="428"/>
        <v>#N/A</v>
      </c>
      <c r="AR1092" t="e">
        <f t="shared" ca="1" si="428"/>
        <v>#N/A</v>
      </c>
      <c r="AS1092" t="e">
        <f t="shared" ca="1" si="428"/>
        <v>#N/A</v>
      </c>
      <c r="AU1092">
        <f t="shared" ca="1" si="429"/>
        <v>0.15681900422860032</v>
      </c>
      <c r="AV1092">
        <f t="shared" ca="1" si="429"/>
        <v>0.69509215430665339</v>
      </c>
      <c r="AW1092" t="e">
        <f t="shared" ca="1" si="429"/>
        <v>#N/A</v>
      </c>
      <c r="AX1092" t="e">
        <f t="shared" ca="1" si="429"/>
        <v>#N/A</v>
      </c>
      <c r="AY1092" t="e">
        <f t="shared" ca="1" si="429"/>
        <v>#N/A</v>
      </c>
    </row>
    <row r="1093" spans="2:51" x14ac:dyDescent="0.2">
      <c r="B1093">
        <f xml:space="preserve"> (ROW()-ROW(Bézier_t)) / (ROWS(Bézier_t) - 1)</f>
        <v>0.5009765625</v>
      </c>
      <c r="C1093">
        <f t="shared" si="417"/>
        <v>0.39334566746838395</v>
      </c>
      <c r="D1093">
        <f t="shared" si="417"/>
        <v>0.64525332873662944</v>
      </c>
      <c r="E1093">
        <f t="shared" si="396"/>
        <v>-0.39334566746838395</v>
      </c>
      <c r="G1093">
        <f t="shared" si="404"/>
        <v>4.6823689140847749E-4</v>
      </c>
      <c r="H1093">
        <f t="shared" si="405"/>
        <v>1.6609932252263177E-4</v>
      </c>
      <c r="J1093">
        <f t="shared" si="397"/>
        <v>0.47182756816948151</v>
      </c>
      <c r="K1093" t="b">
        <f t="shared" ca="1" si="430"/>
        <v>0</v>
      </c>
      <c r="P1093">
        <f xml:space="preserve"> 1 + ROW() - ROW(Shading_Count)</f>
        <v>1027</v>
      </c>
      <c r="Q1093">
        <f t="shared" si="398"/>
        <v>514</v>
      </c>
      <c r="R1093">
        <f t="shared" si="399"/>
        <v>0.37298974712030031</v>
      </c>
      <c r="S1093">
        <f t="shared" si="400"/>
        <v>0.36245598249832867</v>
      </c>
      <c r="T1093">
        <f t="shared" si="401"/>
        <v>-0.37298974712030031</v>
      </c>
      <c r="AO1093">
        <f t="shared" ca="1" si="428"/>
        <v>0.20981495086087593</v>
      </c>
      <c r="AP1093">
        <f t="shared" ca="1" si="428"/>
        <v>0.36046216489051969</v>
      </c>
      <c r="AQ1093" t="e">
        <f t="shared" ca="1" si="428"/>
        <v>#N/A</v>
      </c>
      <c r="AR1093" t="e">
        <f t="shared" ca="1" si="428"/>
        <v>#N/A</v>
      </c>
      <c r="AS1093" t="e">
        <f t="shared" ca="1" si="428"/>
        <v>#N/A</v>
      </c>
      <c r="AU1093">
        <f t="shared" ca="1" si="429"/>
        <v>0.15703345322352569</v>
      </c>
      <c r="AV1093">
        <f t="shared" ca="1" si="429"/>
        <v>0.69546094477878007</v>
      </c>
      <c r="AW1093" t="e">
        <f t="shared" ca="1" si="429"/>
        <v>#N/A</v>
      </c>
      <c r="AX1093" t="e">
        <f t="shared" ca="1" si="429"/>
        <v>#N/A</v>
      </c>
      <c r="AY1093" t="e">
        <f t="shared" ca="1" si="429"/>
        <v>#N/A</v>
      </c>
    </row>
    <row r="1094" spans="2:51" x14ac:dyDescent="0.2">
      <c r="B1094">
        <f xml:space="preserve"> (ROW()-ROW(Bézier_t)) / (ROWS(Bézier_t) - 1)</f>
        <v>0.50146484375</v>
      </c>
      <c r="C1094">
        <f t="shared" si="417"/>
        <v>0.39314237755606884</v>
      </c>
      <c r="D1094">
        <f t="shared" si="417"/>
        <v>0.64567488783782623</v>
      </c>
      <c r="E1094">
        <f t="shared" si="396"/>
        <v>-0.39314237755606884</v>
      </c>
      <c r="G1094">
        <f t="shared" si="404"/>
        <v>4.68015880340538E-4</v>
      </c>
      <c r="H1094">
        <f t="shared" si="405"/>
        <v>1.65775596681264E-4</v>
      </c>
      <c r="J1094">
        <f t="shared" si="397"/>
        <v>0.47189113578385189</v>
      </c>
      <c r="K1094" t="b">
        <f t="shared" ca="1" si="430"/>
        <v>0</v>
      </c>
      <c r="P1094">
        <f xml:space="preserve"> 1 + ROW() - ROW(Shading_Count)</f>
        <v>1028</v>
      </c>
      <c r="Q1094">
        <f t="shared" si="398"/>
        <v>1536</v>
      </c>
      <c r="R1094">
        <f t="shared" si="399"/>
        <v>0.21840354482992547</v>
      </c>
      <c r="S1094">
        <f t="shared" si="400"/>
        <v>0.76859149655633507</v>
      </c>
      <c r="T1094">
        <f t="shared" si="401"/>
        <v>-0.21840354482992547</v>
      </c>
      <c r="AO1094">
        <f t="shared" ca="1" si="428"/>
        <v>0.21004764083934901</v>
      </c>
      <c r="AP1094">
        <f t="shared" ca="1" si="428"/>
        <v>0.36014415123816174</v>
      </c>
      <c r="AQ1094" t="e">
        <f t="shared" ca="1" si="428"/>
        <v>#N/A</v>
      </c>
      <c r="AR1094" t="e">
        <f t="shared" ca="1" si="428"/>
        <v>#N/A</v>
      </c>
      <c r="AS1094" t="e">
        <f t="shared" ca="1" si="428"/>
        <v>#N/A</v>
      </c>
      <c r="AU1094">
        <f t="shared" ca="1" si="429"/>
        <v>0.15724814029197609</v>
      </c>
      <c r="AV1094">
        <f t="shared" ca="1" si="429"/>
        <v>0.6958294102257494</v>
      </c>
      <c r="AW1094" t="e">
        <f t="shared" ca="1" si="429"/>
        <v>#N/A</v>
      </c>
      <c r="AX1094" t="e">
        <f t="shared" ca="1" si="429"/>
        <v>#N/A</v>
      </c>
      <c r="AY1094" t="e">
        <f t="shared" ca="1" si="429"/>
        <v>#N/A</v>
      </c>
    </row>
    <row r="1095" spans="2:51" x14ac:dyDescent="0.2">
      <c r="B1095">
        <f xml:space="preserve"> (ROW()-ROW(Bézier_t)) / (ROWS(Bézier_t) - 1)</f>
        <v>0.501953125</v>
      </c>
      <c r="C1095">
        <f t="shared" ref="C1095:D1158" si="431" xml:space="preserve"> ((a_*Bézier_t+b_)*Bézier_t+c_)*Bézier_t+Control0</f>
        <v>0.39293834008276474</v>
      </c>
      <c r="D1095">
        <f t="shared" si="431"/>
        <v>0.64609584096889516</v>
      </c>
      <c r="E1095">
        <f t="shared" si="396"/>
        <v>-0.39293834008276474</v>
      </c>
      <c r="G1095">
        <f t="shared" si="404"/>
        <v>4.6779571296567572E-4</v>
      </c>
      <c r="H1095">
        <f t="shared" si="405"/>
        <v>1.6545156968149127E-4</v>
      </c>
      <c r="J1095">
        <f t="shared" si="397"/>
        <v>0.47195420089145146</v>
      </c>
      <c r="K1095" t="b">
        <f t="shared" ca="1" si="430"/>
        <v>0</v>
      </c>
      <c r="P1095">
        <f xml:space="preserve"> 1 + ROW() - ROW(Shading_Count)</f>
        <v>1029</v>
      </c>
      <c r="Q1095">
        <f t="shared" si="398"/>
        <v>515</v>
      </c>
      <c r="R1095">
        <f t="shared" si="399"/>
        <v>0.3733219042886049</v>
      </c>
      <c r="S1095">
        <f t="shared" si="400"/>
        <v>0.36311061293361191</v>
      </c>
      <c r="T1095">
        <f t="shared" si="401"/>
        <v>-0.3733219042886049</v>
      </c>
      <c r="AO1095">
        <f t="shared" ca="1" si="428"/>
        <v>0.21028011114562545</v>
      </c>
      <c r="AP1095">
        <f t="shared" ca="1" si="428"/>
        <v>0.35982576093955104</v>
      </c>
      <c r="AQ1095" t="e">
        <f t="shared" ca="1" si="428"/>
        <v>#N/A</v>
      </c>
      <c r="AR1095" t="e">
        <f t="shared" ca="1" si="428"/>
        <v>#N/A</v>
      </c>
      <c r="AS1095" t="e">
        <f t="shared" ca="1" si="428"/>
        <v>#N/A</v>
      </c>
      <c r="AU1095">
        <f t="shared" ca="1" si="429"/>
        <v>0.15746306520942718</v>
      </c>
      <c r="AV1095">
        <f t="shared" ca="1" si="429"/>
        <v>0.69619755026221219</v>
      </c>
      <c r="AW1095" t="e">
        <f t="shared" ca="1" si="429"/>
        <v>#N/A</v>
      </c>
      <c r="AX1095" t="e">
        <f t="shared" ca="1" si="429"/>
        <v>#N/A</v>
      </c>
      <c r="AY1095" t="e">
        <f t="shared" ca="1" si="429"/>
        <v>#N/A</v>
      </c>
    </row>
    <row r="1096" spans="2:51" x14ac:dyDescent="0.2">
      <c r="B1096">
        <f xml:space="preserve"> (ROW()-ROW(Bézier_t)) / (ROWS(Bézier_t) - 1)</f>
        <v>0.50244140625</v>
      </c>
      <c r="C1096">
        <f t="shared" si="431"/>
        <v>0.39273355620098305</v>
      </c>
      <c r="D1096">
        <f t="shared" si="431"/>
        <v>0.64651618753979767</v>
      </c>
      <c r="E1096">
        <f t="shared" si="396"/>
        <v>-0.39273355620098305</v>
      </c>
      <c r="G1096">
        <f t="shared" si="404"/>
        <v>4.6757638724284823E-4</v>
      </c>
      <c r="H1096">
        <f t="shared" si="405"/>
        <v>1.6512724372867208E-4</v>
      </c>
      <c r="J1096">
        <f t="shared" si="397"/>
        <v>0.47201676367350781</v>
      </c>
      <c r="K1096" t="b">
        <f t="shared" ca="1" si="430"/>
        <v>0</v>
      </c>
      <c r="P1096">
        <f xml:space="preserve"> 1 + ROW() - ROW(Shading_Count)</f>
        <v>1030</v>
      </c>
      <c r="Q1096">
        <f t="shared" si="398"/>
        <v>1535</v>
      </c>
      <c r="R1096">
        <f t="shared" si="399"/>
        <v>0.21883817757479854</v>
      </c>
      <c r="S1096">
        <f t="shared" si="400"/>
        <v>0.76855375433166129</v>
      </c>
      <c r="T1096">
        <f t="shared" si="401"/>
        <v>-0.21883817757479854</v>
      </c>
      <c r="AO1096">
        <f t="shared" ca="1" si="428"/>
        <v>0.21051236153658284</v>
      </c>
      <c r="AP1096">
        <f t="shared" ca="1" si="428"/>
        <v>0.35950699432766681</v>
      </c>
      <c r="AQ1096" t="e">
        <f t="shared" ca="1" si="428"/>
        <v>#N/A</v>
      </c>
      <c r="AR1096" t="e">
        <f t="shared" ca="1" si="428"/>
        <v>#N/A</v>
      </c>
      <c r="AS1096" t="e">
        <f t="shared" ca="1" si="428"/>
        <v>#N/A</v>
      </c>
      <c r="AU1096">
        <f t="shared" ca="1" si="429"/>
        <v>0.15767822775110607</v>
      </c>
      <c r="AV1096">
        <f t="shared" ca="1" si="429"/>
        <v>0.69656536450316009</v>
      </c>
      <c r="AW1096" t="e">
        <f t="shared" ca="1" si="429"/>
        <v>#N/A</v>
      </c>
      <c r="AX1096" t="e">
        <f t="shared" ca="1" si="429"/>
        <v>#N/A</v>
      </c>
      <c r="AY1096" t="e">
        <f t="shared" ca="1" si="429"/>
        <v>#N/A</v>
      </c>
    </row>
    <row r="1097" spans="2:51" x14ac:dyDescent="0.2">
      <c r="B1097">
        <f xml:space="preserve"> (ROW()-ROW(Bézier_t)) / (ROWS(Bézier_t) - 1)</f>
        <v>0.5029296875</v>
      </c>
      <c r="C1097">
        <f t="shared" si="431"/>
        <v>0.39252802706323559</v>
      </c>
      <c r="D1097">
        <f t="shared" si="431"/>
        <v>0.64693592696049429</v>
      </c>
      <c r="E1097">
        <f t="shared" si="396"/>
        <v>-0.39252802706323559</v>
      </c>
      <c r="G1097">
        <f t="shared" si="404"/>
        <v>4.67357901131401E-4</v>
      </c>
      <c r="H1097">
        <f t="shared" si="405"/>
        <v>1.648026210273164E-4</v>
      </c>
      <c r="J1097">
        <f t="shared" si="397"/>
        <v>0.47207882431132775</v>
      </c>
      <c r="K1097" t="b">
        <f t="shared" ca="1" si="430"/>
        <v>0</v>
      </c>
      <c r="P1097">
        <f xml:space="preserve"> 1 + ROW() - ROW(Shading_Count)</f>
        <v>1031</v>
      </c>
      <c r="Q1097">
        <f t="shared" si="398"/>
        <v>516</v>
      </c>
      <c r="R1097">
        <f t="shared" si="399"/>
        <v>0.37365272265742538</v>
      </c>
      <c r="S1097">
        <f t="shared" si="400"/>
        <v>0.36376494008881177</v>
      </c>
      <c r="T1097">
        <f t="shared" si="401"/>
        <v>-0.37365272265742538</v>
      </c>
      <c r="AO1097">
        <f t="shared" ref="AO1097:AS1106" ca="1" si="432" xml:space="preserve"> Bézier_DistanceFromX + COS(INDEX(Bézier_DistanceStationary_Ang,AO$64)+(Bézier_t-0.5)*Circle_AngularWidth ) * INDEX(Bézier_DistanceStationary_Dist,AO$64)</f>
        <v>0.21074439176932902</v>
      </c>
      <c r="AP1097">
        <f t="shared" ca="1" si="432"/>
        <v>0.35918785173588175</v>
      </c>
      <c r="AQ1097" t="e">
        <f t="shared" ca="1" si="432"/>
        <v>#N/A</v>
      </c>
      <c r="AR1097" t="e">
        <f t="shared" ca="1" si="432"/>
        <v>#N/A</v>
      </c>
      <c r="AS1097" t="e">
        <f t="shared" ca="1" si="432"/>
        <v>#N/A</v>
      </c>
      <c r="AU1097">
        <f t="shared" ref="AU1097:AY1106" ca="1" si="433" xml:space="preserve"> Bézier_DistanceFromY + SIN(INDEX(Bézier_DistanceStationary_Ang,AU$64)+(Bézier_t-0.5)*Circle_AngularWidth ) * INDEX(Bézier_DistanceStationary_Dist,AU$64)</f>
        <v>0.15789362769199136</v>
      </c>
      <c r="AV1097">
        <f t="shared" ca="1" si="433"/>
        <v>0.69693285256392534</v>
      </c>
      <c r="AW1097" t="e">
        <f t="shared" ca="1" si="433"/>
        <v>#N/A</v>
      </c>
      <c r="AX1097" t="e">
        <f t="shared" ca="1" si="433"/>
        <v>#N/A</v>
      </c>
      <c r="AY1097" t="e">
        <f t="shared" ca="1" si="433"/>
        <v>#N/A</v>
      </c>
    </row>
    <row r="1098" spans="2:51" x14ac:dyDescent="0.2">
      <c r="B1098">
        <f xml:space="preserve"> (ROW()-ROW(Bézier_t)) / (ROWS(Bézier_t) - 1)</f>
        <v>0.50341796875</v>
      </c>
      <c r="C1098">
        <f t="shared" si="431"/>
        <v>0.39232175382203427</v>
      </c>
      <c r="D1098">
        <f t="shared" si="431"/>
        <v>0.64735505864094611</v>
      </c>
      <c r="E1098">
        <f t="shared" si="396"/>
        <v>-0.39232175382203427</v>
      </c>
      <c r="G1098">
        <f t="shared" si="404"/>
        <v>4.6714025259451285E-4</v>
      </c>
      <c r="H1098">
        <f t="shared" si="405"/>
        <v>1.6447770378234415E-4</v>
      </c>
      <c r="J1098">
        <f t="shared" si="397"/>
        <v>0.47214038298628885</v>
      </c>
      <c r="K1098" t="b">
        <f t="shared" ca="1" si="430"/>
        <v>0</v>
      </c>
      <c r="P1098">
        <f xml:space="preserve"> 1 + ROW() - ROW(Shading_Count)</f>
        <v>1032</v>
      </c>
      <c r="Q1098">
        <f t="shared" si="398"/>
        <v>1534</v>
      </c>
      <c r="R1098">
        <f t="shared" si="399"/>
        <v>0.21927264708210714</v>
      </c>
      <c r="S1098">
        <f t="shared" si="400"/>
        <v>0.76851510698705006</v>
      </c>
      <c r="T1098">
        <f t="shared" si="401"/>
        <v>-0.21927264708210714</v>
      </c>
      <c r="AO1098">
        <f t="shared" ca="1" si="432"/>
        <v>0.21097620160120187</v>
      </c>
      <c r="AP1098">
        <f t="shared" ca="1" si="432"/>
        <v>0.35886833349796182</v>
      </c>
      <c r="AQ1098" t="e">
        <f t="shared" ca="1" si="432"/>
        <v>#N/A</v>
      </c>
      <c r="AR1098" t="e">
        <f t="shared" ca="1" si="432"/>
        <v>#N/A</v>
      </c>
      <c r="AS1098" t="e">
        <f t="shared" ca="1" si="432"/>
        <v>#N/A</v>
      </c>
      <c r="AU1098">
        <f t="shared" ca="1" si="433"/>
        <v>0.15810926480681323</v>
      </c>
      <c r="AV1098">
        <f t="shared" ca="1" si="433"/>
        <v>0.69730001406018105</v>
      </c>
      <c r="AW1098" t="e">
        <f t="shared" ca="1" si="433"/>
        <v>#N/A</v>
      </c>
      <c r="AX1098" t="e">
        <f t="shared" ca="1" si="433"/>
        <v>#N/A</v>
      </c>
      <c r="AY1098" t="e">
        <f t="shared" ca="1" si="433"/>
        <v>#N/A</v>
      </c>
    </row>
    <row r="1099" spans="2:51" x14ac:dyDescent="0.2">
      <c r="B1099">
        <f xml:space="preserve"> (ROW()-ROW(Bézier_t)) / (ROWS(Bézier_t) - 1)</f>
        <v>0.50390625</v>
      </c>
      <c r="C1099">
        <f t="shared" si="431"/>
        <v>0.39211473762989046</v>
      </c>
      <c r="D1099">
        <f t="shared" si="431"/>
        <v>0.64777358199111401</v>
      </c>
      <c r="E1099">
        <f t="shared" si="396"/>
        <v>-0.39211473762989046</v>
      </c>
      <c r="G1099">
        <f t="shared" si="404"/>
        <v>4.6692343959741663E-4</v>
      </c>
      <c r="H1099">
        <f t="shared" si="405"/>
        <v>1.6415249419820586E-4</v>
      </c>
      <c r="J1099">
        <f t="shared" si="397"/>
        <v>0.47220143987983021</v>
      </c>
      <c r="K1099" t="b">
        <f t="shared" ca="1" si="430"/>
        <v>0</v>
      </c>
      <c r="P1099">
        <f xml:space="preserve"> 1 + ROW() - ROW(Shading_Count)</f>
        <v>1033</v>
      </c>
      <c r="Q1099">
        <f t="shared" si="398"/>
        <v>517</v>
      </c>
      <c r="R1099">
        <f t="shared" si="399"/>
        <v>0.37398220337927351</v>
      </c>
      <c r="S1099">
        <f t="shared" si="400"/>
        <v>0.36441896337388924</v>
      </c>
      <c r="T1099">
        <f t="shared" si="401"/>
        <v>-0.37398220337927351</v>
      </c>
      <c r="AO1099">
        <f t="shared" ca="1" si="432"/>
        <v>0.21120779078976989</v>
      </c>
      <c r="AP1099">
        <f t="shared" ca="1" si="432"/>
        <v>0.3585484399480659</v>
      </c>
      <c r="AQ1099" t="e">
        <f t="shared" ca="1" si="432"/>
        <v>#N/A</v>
      </c>
      <c r="AR1099" t="e">
        <f t="shared" ca="1" si="432"/>
        <v>#N/A</v>
      </c>
      <c r="AS1099" t="e">
        <f t="shared" ca="1" si="432"/>
        <v>#N/A</v>
      </c>
      <c r="AU1099">
        <f t="shared" ca="1" si="433"/>
        <v>0.15832513887005392</v>
      </c>
      <c r="AV1099">
        <f t="shared" ca="1" si="433"/>
        <v>0.69766684860794248</v>
      </c>
      <c r="AW1099" t="e">
        <f t="shared" ca="1" si="433"/>
        <v>#N/A</v>
      </c>
      <c r="AX1099" t="e">
        <f t="shared" ca="1" si="433"/>
        <v>#N/A</v>
      </c>
      <c r="AY1099" t="e">
        <f t="shared" ca="1" si="433"/>
        <v>#N/A</v>
      </c>
    </row>
    <row r="1100" spans="2:51" x14ac:dyDescent="0.2">
      <c r="B1100">
        <f xml:space="preserve"> (ROW()-ROW(Bézier_t)) / (ROWS(Bézier_t) - 1)</f>
        <v>0.50439453125</v>
      </c>
      <c r="C1100">
        <f t="shared" si="431"/>
        <v>0.39190697963931609</v>
      </c>
      <c r="D1100">
        <f t="shared" si="431"/>
        <v>0.64819149642095886</v>
      </c>
      <c r="E1100">
        <f t="shared" si="396"/>
        <v>-0.39190697963931609</v>
      </c>
      <c r="G1100">
        <f t="shared" si="404"/>
        <v>4.6670746010755456E-4</v>
      </c>
      <c r="H1100">
        <f t="shared" si="405"/>
        <v>1.638269944792686E-4</v>
      </c>
      <c r="J1100">
        <f t="shared" si="397"/>
        <v>0.47226199517344453</v>
      </c>
      <c r="K1100" t="b">
        <f t="shared" ca="1" si="430"/>
        <v>0</v>
      </c>
      <c r="P1100">
        <f xml:space="preserve"> 1 + ROW() - ROW(Shading_Count)</f>
        <v>1034</v>
      </c>
      <c r="Q1100">
        <f t="shared" si="398"/>
        <v>1533</v>
      </c>
      <c r="R1100">
        <f t="shared" si="399"/>
        <v>0.21970695219933994</v>
      </c>
      <c r="S1100">
        <f t="shared" si="400"/>
        <v>0.7684755551125404</v>
      </c>
      <c r="T1100">
        <f t="shared" si="401"/>
        <v>-0.21970695219933994</v>
      </c>
      <c r="AO1100">
        <f t="shared" ca="1" si="432"/>
        <v>0.21143915909283217</v>
      </c>
      <c r="AP1100">
        <f t="shared" ca="1" si="432"/>
        <v>0.35822817142074531</v>
      </c>
      <c r="AQ1100" t="e">
        <f t="shared" ca="1" si="432"/>
        <v>#N/A</v>
      </c>
      <c r="AR1100" t="e">
        <f t="shared" ca="1" si="432"/>
        <v>#N/A</v>
      </c>
      <c r="AS1100" t="e">
        <f t="shared" ca="1" si="432"/>
        <v>#N/A</v>
      </c>
      <c r="AU1100">
        <f t="shared" ca="1" si="433"/>
        <v>0.15854124965594779</v>
      </c>
      <c r="AV1100">
        <f t="shared" ca="1" si="433"/>
        <v>0.69803335582356596</v>
      </c>
      <c r="AW1100" t="e">
        <f t="shared" ca="1" si="433"/>
        <v>#N/A</v>
      </c>
      <c r="AX1100" t="e">
        <f t="shared" ca="1" si="433"/>
        <v>#N/A</v>
      </c>
      <c r="AY1100" t="e">
        <f t="shared" ca="1" si="433"/>
        <v>#N/A</v>
      </c>
    </row>
    <row r="1101" spans="2:51" x14ac:dyDescent="0.2">
      <c r="B1101">
        <f xml:space="preserve"> (ROW()-ROW(Bézier_t)) / (ROWS(Bézier_t) - 1)</f>
        <v>0.5048828125</v>
      </c>
      <c r="C1101">
        <f t="shared" si="431"/>
        <v>0.39169848100282256</v>
      </c>
      <c r="D1101">
        <f t="shared" si="431"/>
        <v>0.64860880134044174</v>
      </c>
      <c r="E1101">
        <f t="shared" si="396"/>
        <v>-0.39169848100282256</v>
      </c>
      <c r="G1101">
        <f t="shared" si="404"/>
        <v>4.6649231209557718E-4</v>
      </c>
      <c r="H1101">
        <f t="shared" si="405"/>
        <v>1.6350120682980871E-4</v>
      </c>
      <c r="J1101">
        <f t="shared" si="397"/>
        <v>0.47232204904866887</v>
      </c>
      <c r="K1101" t="b">
        <f t="shared" ca="1" si="430"/>
        <v>0</v>
      </c>
      <c r="P1101">
        <f xml:space="preserve"> 1 + ROW() - ROW(Shading_Count)</f>
        <v>1035</v>
      </c>
      <c r="Q1101">
        <f t="shared" si="398"/>
        <v>518</v>
      </c>
      <c r="R1101">
        <f t="shared" si="399"/>
        <v>0.37431034760666082</v>
      </c>
      <c r="S1101">
        <f t="shared" si="400"/>
        <v>0.36507268219880523</v>
      </c>
      <c r="T1101">
        <f t="shared" si="401"/>
        <v>-0.37431034760666082</v>
      </c>
      <c r="AO1101">
        <f t="shared" ca="1" si="432"/>
        <v>0.21167030626841904</v>
      </c>
      <c r="AP1101">
        <f t="shared" ca="1" si="432"/>
        <v>0.35790752825094352</v>
      </c>
      <c r="AQ1101" t="e">
        <f t="shared" ca="1" si="432"/>
        <v>#N/A</v>
      </c>
      <c r="AR1101" t="e">
        <f t="shared" ca="1" si="432"/>
        <v>#N/A</v>
      </c>
      <c r="AS1101" t="e">
        <f t="shared" ca="1" si="432"/>
        <v>#N/A</v>
      </c>
      <c r="AU1101">
        <f t="shared" ca="1" si="433"/>
        <v>0.15875759693848177</v>
      </c>
      <c r="AV1101">
        <f t="shared" ca="1" si="433"/>
        <v>0.69839953532375099</v>
      </c>
      <c r="AW1101" t="e">
        <f t="shared" ca="1" si="433"/>
        <v>#N/A</v>
      </c>
      <c r="AX1101" t="e">
        <f t="shared" ca="1" si="433"/>
        <v>#N/A</v>
      </c>
      <c r="AY1101" t="e">
        <f t="shared" ca="1" si="433"/>
        <v>#N/A</v>
      </c>
    </row>
    <row r="1102" spans="2:51" x14ac:dyDescent="0.2">
      <c r="B1102">
        <f xml:space="preserve"> (ROW()-ROW(Bézier_t)) / (ROWS(Bézier_t) - 1)</f>
        <v>0.50537109375</v>
      </c>
      <c r="C1102">
        <f t="shared" si="431"/>
        <v>0.39148924287292169</v>
      </c>
      <c r="D1102">
        <f t="shared" si="431"/>
        <v>0.64902549615952354</v>
      </c>
      <c r="E1102">
        <f t="shared" si="396"/>
        <v>-0.39148924287292169</v>
      </c>
      <c r="G1102">
        <f t="shared" si="404"/>
        <v>4.6627799353392681E-4</v>
      </c>
      <c r="H1102">
        <f t="shared" si="405"/>
        <v>1.6317513345374406E-4</v>
      </c>
      <c r="J1102">
        <f t="shared" si="397"/>
        <v>0.47238160168707655</v>
      </c>
      <c r="K1102" t="b">
        <f t="shared" ca="1" si="430"/>
        <v>0</v>
      </c>
      <c r="P1102">
        <f xml:space="preserve"> 1 + ROW() - ROW(Shading_Count)</f>
        <v>1036</v>
      </c>
      <c r="Q1102">
        <f t="shared" si="398"/>
        <v>1532</v>
      </c>
      <c r="R1102">
        <f t="shared" si="399"/>
        <v>0.22014109177398489</v>
      </c>
      <c r="S1102">
        <f t="shared" si="400"/>
        <v>0.76843509929817144</v>
      </c>
      <c r="T1102">
        <f t="shared" si="401"/>
        <v>-0.22014109177398489</v>
      </c>
      <c r="AO1102">
        <f t="shared" ca="1" si="432"/>
        <v>0.21190123207479195</v>
      </c>
      <c r="AP1102">
        <f t="shared" ca="1" si="432"/>
        <v>0.35758651077399584</v>
      </c>
      <c r="AQ1102" t="e">
        <f t="shared" ca="1" si="432"/>
        <v>#N/A</v>
      </c>
      <c r="AR1102" t="e">
        <f t="shared" ca="1" si="432"/>
        <v>#N/A</v>
      </c>
      <c r="AS1102" t="e">
        <f t="shared" ca="1" si="432"/>
        <v>#N/A</v>
      </c>
      <c r="AU1102">
        <f t="shared" ca="1" si="433"/>
        <v>0.15897418049139525</v>
      </c>
      <c r="AV1102">
        <f t="shared" ca="1" si="433"/>
        <v>0.69876538672553923</v>
      </c>
      <c r="AW1102" t="e">
        <f t="shared" ca="1" si="433"/>
        <v>#N/A</v>
      </c>
      <c r="AX1102" t="e">
        <f t="shared" ca="1" si="433"/>
        <v>#N/A</v>
      </c>
      <c r="AY1102" t="e">
        <f t="shared" ca="1" si="433"/>
        <v>#N/A</v>
      </c>
    </row>
    <row r="1103" spans="2:51" x14ac:dyDescent="0.2">
      <c r="B1103">
        <f xml:space="preserve"> (ROW()-ROW(Bézier_t)) / (ROWS(Bézier_t) - 1)</f>
        <v>0.505859375</v>
      </c>
      <c r="C1103">
        <f t="shared" si="431"/>
        <v>0.3912792664021254</v>
      </c>
      <c r="D1103">
        <f t="shared" si="431"/>
        <v>0.64944158028816512</v>
      </c>
      <c r="E1103">
        <f t="shared" si="396"/>
        <v>-0.3912792664021254</v>
      </c>
      <c r="G1103">
        <f t="shared" si="404"/>
        <v>4.6606450239799346E-4</v>
      </c>
      <c r="H1103">
        <f t="shared" si="405"/>
        <v>1.628487765548885E-4</v>
      </c>
      <c r="J1103">
        <f t="shared" si="397"/>
        <v>0.4724406532702683</v>
      </c>
      <c r="K1103" t="b">
        <f t="shared" ca="1" si="430"/>
        <v>0</v>
      </c>
      <c r="P1103">
        <f xml:space="preserve"> 1 + ROW() - ROW(Shading_Count)</f>
        <v>1037</v>
      </c>
      <c r="Q1103">
        <f t="shared" si="398"/>
        <v>519</v>
      </c>
      <c r="R1103">
        <f t="shared" si="399"/>
        <v>0.37463715649209917</v>
      </c>
      <c r="S1103">
        <f t="shared" si="400"/>
        <v>0.36572609597352063</v>
      </c>
      <c r="T1103">
        <f t="shared" si="401"/>
        <v>-0.37463715649209917</v>
      </c>
      <c r="AO1103">
        <f t="shared" ca="1" si="432"/>
        <v>0.21213193627044385</v>
      </c>
      <c r="AP1103">
        <f t="shared" ca="1" si="432"/>
        <v>0.3572651193256291</v>
      </c>
      <c r="AQ1103" t="e">
        <f t="shared" ca="1" si="432"/>
        <v>#N/A</v>
      </c>
      <c r="AR1103" t="e">
        <f t="shared" ca="1" si="432"/>
        <v>#N/A</v>
      </c>
      <c r="AS1103" t="e">
        <f t="shared" ca="1" si="432"/>
        <v>#N/A</v>
      </c>
      <c r="AU1103">
        <f t="shared" ca="1" si="433"/>
        <v>0.15919100008818074</v>
      </c>
      <c r="AV1103">
        <f t="shared" ca="1" si="433"/>
        <v>0.69913090964631563</v>
      </c>
      <c r="AW1103" t="e">
        <f t="shared" ca="1" si="433"/>
        <v>#N/A</v>
      </c>
      <c r="AX1103" t="e">
        <f t="shared" ca="1" si="433"/>
        <v>#N/A</v>
      </c>
      <c r="AY1103" t="e">
        <f t="shared" ca="1" si="433"/>
        <v>#N/A</v>
      </c>
    </row>
    <row r="1104" spans="2:51" x14ac:dyDescent="0.2">
      <c r="B1104">
        <f xml:space="preserve"> (ROW()-ROW(Bézier_t)) / (ROWS(Bézier_t) - 1)</f>
        <v>0.50634765625</v>
      </c>
      <c r="C1104">
        <f t="shared" si="431"/>
        <v>0.39106855274294505</v>
      </c>
      <c r="D1104">
        <f t="shared" si="431"/>
        <v>0.64985705313632747</v>
      </c>
      <c r="E1104">
        <f t="shared" si="396"/>
        <v>-0.39106855274294505</v>
      </c>
      <c r="G1104">
        <f t="shared" si="404"/>
        <v>4.6585183666623519E-4</v>
      </c>
      <c r="H1104">
        <f t="shared" si="405"/>
        <v>1.6252213833690119E-4</v>
      </c>
      <c r="J1104">
        <f t="shared" si="397"/>
        <v>0.47249920397986367</v>
      </c>
      <c r="K1104" t="b">
        <f t="shared" ca="1" si="430"/>
        <v>0</v>
      </c>
      <c r="P1104">
        <f xml:space="preserve"> 1 + ROW() - ROW(Shading_Count)</f>
        <v>1038</v>
      </c>
      <c r="Q1104">
        <f t="shared" si="398"/>
        <v>1531</v>
      </c>
      <c r="R1104">
        <f t="shared" si="399"/>
        <v>0.22057506465353066</v>
      </c>
      <c r="S1104">
        <f t="shared" si="400"/>
        <v>0.76839374013398232</v>
      </c>
      <c r="T1104">
        <f t="shared" si="401"/>
        <v>-0.22057506465353066</v>
      </c>
      <c r="AO1104">
        <f t="shared" ca="1" si="432"/>
        <v>0.21236241861409946</v>
      </c>
      <c r="AP1104">
        <f t="shared" ca="1" si="432"/>
        <v>0.35694335424196111</v>
      </c>
      <c r="AQ1104" t="e">
        <f t="shared" ca="1" si="432"/>
        <v>#N/A</v>
      </c>
      <c r="AR1104" t="e">
        <f t="shared" ca="1" si="432"/>
        <v>#N/A</v>
      </c>
      <c r="AS1104" t="e">
        <f t="shared" ca="1" si="432"/>
        <v>#N/A</v>
      </c>
      <c r="AU1104">
        <f t="shared" ca="1" si="433"/>
        <v>0.15940805550208378</v>
      </c>
      <c r="AV1104">
        <f t="shared" ca="1" si="433"/>
        <v>0.69949610370380899</v>
      </c>
      <c r="AW1104" t="e">
        <f t="shared" ca="1" si="433"/>
        <v>#N/A</v>
      </c>
      <c r="AX1104" t="e">
        <f t="shared" ca="1" si="433"/>
        <v>#N/A</v>
      </c>
      <c r="AY1104" t="e">
        <f t="shared" ca="1" si="433"/>
        <v>#N/A</v>
      </c>
    </row>
    <row r="1105" spans="2:51" x14ac:dyDescent="0.2">
      <c r="B1105">
        <f xml:space="preserve"> (ROW()-ROW(Bézier_t)) / (ROWS(Bézier_t) - 1)</f>
        <v>0.5068359375</v>
      </c>
      <c r="C1105">
        <f t="shared" si="431"/>
        <v>0.39085710304789256</v>
      </c>
      <c r="D1105">
        <f t="shared" si="431"/>
        <v>0.65027191411397145</v>
      </c>
      <c r="E1105">
        <f t="shared" si="396"/>
        <v>-0.39085710304789256</v>
      </c>
      <c r="G1105">
        <f t="shared" si="404"/>
        <v>4.6563999431912221E-4</v>
      </c>
      <c r="H1105">
        <f t="shared" si="405"/>
        <v>1.6219522100314958E-4</v>
      </c>
      <c r="J1105">
        <f t="shared" si="397"/>
        <v>0.4725572539974931</v>
      </c>
      <c r="K1105" t="b">
        <f t="shared" ca="1" si="430"/>
        <v>0</v>
      </c>
      <c r="P1105">
        <f xml:space="preserve"> 1 + ROW() - ROW(Shading_Count)</f>
        <v>1039</v>
      </c>
      <c r="Q1105">
        <f t="shared" si="398"/>
        <v>520</v>
      </c>
      <c r="R1105">
        <f t="shared" si="399"/>
        <v>0.37496263118810025</v>
      </c>
      <c r="S1105">
        <f t="shared" si="400"/>
        <v>0.3663792041079964</v>
      </c>
      <c r="T1105">
        <f t="shared" si="401"/>
        <v>-0.37496263118810025</v>
      </c>
      <c r="AO1105">
        <f t="shared" ca="1" si="432"/>
        <v>0.21259267886471564</v>
      </c>
      <c r="AP1105">
        <f t="shared" ca="1" si="432"/>
        <v>0.35662121585950052</v>
      </c>
      <c r="AQ1105" t="e">
        <f t="shared" ca="1" si="432"/>
        <v>#N/A</v>
      </c>
      <c r="AR1105" t="e">
        <f t="shared" ca="1" si="432"/>
        <v>#N/A</v>
      </c>
      <c r="AS1105" t="e">
        <f t="shared" ca="1" si="432"/>
        <v>#N/A</v>
      </c>
      <c r="AU1105">
        <f t="shared" ca="1" si="433"/>
        <v>0.15962534650610324</v>
      </c>
      <c r="AV1105">
        <f t="shared" ca="1" si="433"/>
        <v>0.69986096851609136</v>
      </c>
      <c r="AW1105" t="e">
        <f t="shared" ca="1" si="433"/>
        <v>#N/A</v>
      </c>
      <c r="AX1105" t="e">
        <f t="shared" ca="1" si="433"/>
        <v>#N/A</v>
      </c>
      <c r="AY1105" t="e">
        <f t="shared" ca="1" si="433"/>
        <v>#N/A</v>
      </c>
    </row>
    <row r="1106" spans="2:51" x14ac:dyDescent="0.2">
      <c r="B1106">
        <f xml:space="preserve"> (ROW()-ROW(Bézier_t)) / (ROWS(Bézier_t) - 1)</f>
        <v>0.50732421875</v>
      </c>
      <c r="C1106">
        <f t="shared" si="431"/>
        <v>0.39064491846947935</v>
      </c>
      <c r="D1106">
        <f t="shared" si="431"/>
        <v>0.65068616263105794</v>
      </c>
      <c r="E1106">
        <f t="shared" si="396"/>
        <v>-0.39064491846947935</v>
      </c>
      <c r="G1106">
        <f t="shared" si="404"/>
        <v>4.6542897334045331E-4</v>
      </c>
      <c r="H1106">
        <f t="shared" si="405"/>
        <v>1.6186802675683301E-4</v>
      </c>
      <c r="J1106">
        <f t="shared" si="397"/>
        <v>0.47261480350478885</v>
      </c>
      <c r="K1106" t="b">
        <f t="shared" ca="1" si="430"/>
        <v>0</v>
      </c>
      <c r="P1106">
        <f xml:space="preserve"> 1 + ROW() - ROW(Shading_Count)</f>
        <v>1040</v>
      </c>
      <c r="Q1106">
        <f t="shared" si="398"/>
        <v>1530</v>
      </c>
      <c r="R1106">
        <f t="shared" si="399"/>
        <v>0.22100886968546554</v>
      </c>
      <c r="S1106">
        <f t="shared" si="400"/>
        <v>0.76835147821001204</v>
      </c>
      <c r="T1106">
        <f t="shared" si="401"/>
        <v>-0.22100886968546554</v>
      </c>
      <c r="AO1106">
        <f t="shared" ca="1" si="432"/>
        <v>0.21282271678148135</v>
      </c>
      <c r="AP1106">
        <f t="shared" ca="1" si="432"/>
        <v>0.35629870451514628</v>
      </c>
      <c r="AQ1106" t="e">
        <f t="shared" ca="1" si="432"/>
        <v>#N/A</v>
      </c>
      <c r="AR1106" t="e">
        <f t="shared" ca="1" si="432"/>
        <v>#N/A</v>
      </c>
      <c r="AS1106" t="e">
        <f t="shared" ca="1" si="432"/>
        <v>#N/A</v>
      </c>
      <c r="AU1106">
        <f t="shared" ca="1" si="433"/>
        <v>0.15984287287299173</v>
      </c>
      <c r="AV1106">
        <f t="shared" ca="1" si="433"/>
        <v>0.70022550370157988</v>
      </c>
      <c r="AW1106" t="e">
        <f t="shared" ca="1" si="433"/>
        <v>#N/A</v>
      </c>
      <c r="AX1106" t="e">
        <f t="shared" ca="1" si="433"/>
        <v>#N/A</v>
      </c>
      <c r="AY1106" t="e">
        <f t="shared" ca="1" si="433"/>
        <v>#N/A</v>
      </c>
    </row>
    <row r="1107" spans="2:51" x14ac:dyDescent="0.2">
      <c r="B1107">
        <f xml:space="preserve"> (ROW()-ROW(Bézier_t)) / (ROWS(Bézier_t) - 1)</f>
        <v>0.5078125</v>
      </c>
      <c r="C1107">
        <f t="shared" si="431"/>
        <v>0.39043200016021723</v>
      </c>
      <c r="D1107">
        <f t="shared" si="431"/>
        <v>0.65109979809754803</v>
      </c>
      <c r="E1107">
        <f t="shared" si="396"/>
        <v>-0.39043200016021723</v>
      </c>
      <c r="G1107">
        <f t="shared" si="404"/>
        <v>4.65218771716616E-4</v>
      </c>
      <c r="H1107">
        <f t="shared" si="405"/>
        <v>1.6154055780101913E-4</v>
      </c>
      <c r="J1107">
        <f t="shared" si="397"/>
        <v>0.47267185268337708</v>
      </c>
      <c r="K1107" t="b">
        <f t="shared" ca="1" si="430"/>
        <v>0</v>
      </c>
      <c r="P1107">
        <f xml:space="preserve"> 1 + ROW() - ROW(Shading_Count)</f>
        <v>1041</v>
      </c>
      <c r="Q1107">
        <f t="shared" si="398"/>
        <v>521</v>
      </c>
      <c r="R1107">
        <f t="shared" si="399"/>
        <v>0.37528677284717565</v>
      </c>
      <c r="S1107">
        <f t="shared" si="400"/>
        <v>0.36703200601219349</v>
      </c>
      <c r="T1107">
        <f t="shared" si="401"/>
        <v>-0.37528677284717565</v>
      </c>
      <c r="AO1107">
        <f t="shared" ref="AO1107:AS1116" ca="1" si="434" xml:space="preserve"> Bézier_DistanceFromX + COS(INDEX(Bézier_DistanceStationary_Ang,AO$64)+(Bézier_t-0.5)*Circle_AngularWidth ) * INDEX(Bézier_DistanceStationary_Dist,AO$64)</f>
        <v>0.21305253212381819</v>
      </c>
      <c r="AP1107">
        <f t="shared" ca="1" si="434"/>
        <v>0.35597582054618754</v>
      </c>
      <c r="AQ1107" t="e">
        <f t="shared" ca="1" si="434"/>
        <v>#N/A</v>
      </c>
      <c r="AR1107" t="e">
        <f t="shared" ca="1" si="434"/>
        <v>#N/A</v>
      </c>
      <c r="AS1107" t="e">
        <f t="shared" ca="1" si="434"/>
        <v>#N/A</v>
      </c>
      <c r="AU1107">
        <f t="shared" ref="AU1107:AY1116" ca="1" si="435" xml:space="preserve"> Bézier_DistanceFromY + SIN(INDEX(Bézier_DistanceStationary_Ang,AU$64)+(Bézier_t-0.5)*Circle_AngularWidth ) * INDEX(Bézier_DistanceStationary_Dist,AU$64)</f>
        <v>0.16006063437525561</v>
      </c>
      <c r="AV1107">
        <f t="shared" ca="1" si="435"/>
        <v>0.70058970887903582</v>
      </c>
      <c r="AW1107" t="e">
        <f t="shared" ca="1" si="435"/>
        <v>#N/A</v>
      </c>
      <c r="AX1107" t="e">
        <f t="shared" ca="1" si="435"/>
        <v>#N/A</v>
      </c>
      <c r="AY1107" t="e">
        <f t="shared" ca="1" si="435"/>
        <v>#N/A</v>
      </c>
    </row>
    <row r="1108" spans="2:51" x14ac:dyDescent="0.2">
      <c r="B1108">
        <f xml:space="preserve"> (ROW()-ROW(Bézier_t)) / (ROWS(Bézier_t) - 1)</f>
        <v>0.50830078125</v>
      </c>
      <c r="C1108">
        <f t="shared" si="431"/>
        <v>0.39021834927261811</v>
      </c>
      <c r="D1108">
        <f t="shared" si="431"/>
        <v>0.6515128199234026</v>
      </c>
      <c r="E1108">
        <f t="shared" si="396"/>
        <v>-0.39021834927261811</v>
      </c>
      <c r="G1108">
        <f t="shared" si="404"/>
        <v>4.6500938743656363E-4</v>
      </c>
      <c r="H1108">
        <f t="shared" si="405"/>
        <v>1.6121281633837685E-4</v>
      </c>
      <c r="J1108">
        <f t="shared" si="397"/>
        <v>0.47272840171486991</v>
      </c>
      <c r="K1108" t="b">
        <f t="shared" ca="1" si="430"/>
        <v>0</v>
      </c>
      <c r="P1108">
        <f xml:space="preserve"> 1 + ROW() - ROW(Shading_Count)</f>
        <v>1042</v>
      </c>
      <c r="Q1108">
        <f t="shared" si="398"/>
        <v>1529</v>
      </c>
      <c r="R1108">
        <f t="shared" si="399"/>
        <v>0.22144250571727753</v>
      </c>
      <c r="S1108">
        <f t="shared" si="400"/>
        <v>0.76830831411629963</v>
      </c>
      <c r="T1108">
        <f t="shared" si="401"/>
        <v>-0.22144250571727753</v>
      </c>
      <c r="AO1108">
        <f t="shared" ca="1" si="434"/>
        <v>0.21328212465138047</v>
      </c>
      <c r="AP1108">
        <f t="shared" ca="1" si="434"/>
        <v>0.35565256429030306</v>
      </c>
      <c r="AQ1108" t="e">
        <f t="shared" ca="1" si="434"/>
        <v>#N/A</v>
      </c>
      <c r="AR1108" t="e">
        <f t="shared" ca="1" si="434"/>
        <v>#N/A</v>
      </c>
      <c r="AS1108" t="e">
        <f t="shared" ca="1" si="434"/>
        <v>#N/A</v>
      </c>
      <c r="AU1108">
        <f t="shared" ca="1" si="435"/>
        <v>0.16027863078515536</v>
      </c>
      <c r="AV1108">
        <f t="shared" ca="1" si="435"/>
        <v>0.70095358366756588</v>
      </c>
      <c r="AW1108" t="e">
        <f t="shared" ca="1" si="435"/>
        <v>#N/A</v>
      </c>
      <c r="AX1108" t="e">
        <f t="shared" ca="1" si="435"/>
        <v>#N/A</v>
      </c>
      <c r="AY1108" t="e">
        <f t="shared" ca="1" si="435"/>
        <v>#N/A</v>
      </c>
    </row>
    <row r="1109" spans="2:51" x14ac:dyDescent="0.2">
      <c r="B1109">
        <f xml:space="preserve"> (ROW()-ROW(Bézier_t)) / (ROWS(Bézier_t) - 1)</f>
        <v>0.5087890625</v>
      </c>
      <c r="C1109">
        <f t="shared" si="431"/>
        <v>0.39000396695919337</v>
      </c>
      <c r="D1109">
        <f t="shared" si="431"/>
        <v>0.65192522751858251</v>
      </c>
      <c r="E1109">
        <f t="shared" si="396"/>
        <v>-0.39000396695919337</v>
      </c>
      <c r="G1109">
        <f t="shared" si="404"/>
        <v>4.6480081849263198E-4</v>
      </c>
      <c r="H1109">
        <f t="shared" si="405"/>
        <v>1.6088480457142988E-4</v>
      </c>
      <c r="J1109">
        <f t="shared" si="397"/>
        <v>0.47278445078085563</v>
      </c>
      <c r="K1109" t="b">
        <f t="shared" ca="1" si="430"/>
        <v>0</v>
      </c>
      <c r="P1109">
        <f xml:space="preserve"> 1 + ROW() - ROW(Shading_Count)</f>
        <v>1043</v>
      </c>
      <c r="Q1109">
        <f t="shared" si="398"/>
        <v>522</v>
      </c>
      <c r="R1109">
        <f t="shared" si="399"/>
        <v>0.37560958262183713</v>
      </c>
      <c r="S1109">
        <f t="shared" si="400"/>
        <v>0.36768450109607281</v>
      </c>
      <c r="T1109">
        <f t="shared" si="401"/>
        <v>-0.37560958262183713</v>
      </c>
      <c r="AO1109">
        <f t="shared" ca="1" si="434"/>
        <v>0.21351149412405554</v>
      </c>
      <c r="AP1109">
        <f t="shared" ca="1" si="434"/>
        <v>0.35532893608556099</v>
      </c>
      <c r="AQ1109" t="e">
        <f t="shared" ca="1" si="434"/>
        <v>#N/A</v>
      </c>
      <c r="AR1109" t="e">
        <f t="shared" ca="1" si="434"/>
        <v>#N/A</v>
      </c>
      <c r="AS1109" t="e">
        <f t="shared" ca="1" si="434"/>
        <v>#N/A</v>
      </c>
      <c r="AU1109">
        <f t="shared" ca="1" si="435"/>
        <v>0.16049686187470585</v>
      </c>
      <c r="AV1109">
        <f t="shared" ca="1" si="435"/>
        <v>0.70131712768662224</v>
      </c>
      <c r="AW1109" t="e">
        <f t="shared" ca="1" si="435"/>
        <v>#N/A</v>
      </c>
      <c r="AX1109" t="e">
        <f t="shared" ca="1" si="435"/>
        <v>#N/A</v>
      </c>
      <c r="AY1109" t="e">
        <f t="shared" ca="1" si="435"/>
        <v>#N/A</v>
      </c>
    </row>
    <row r="1110" spans="2:51" x14ac:dyDescent="0.2">
      <c r="B1110">
        <f xml:space="preserve"> (ROW()-ROW(Bézier_t)) / (ROWS(Bézier_t) - 1)</f>
        <v>0.50927734375</v>
      </c>
      <c r="C1110">
        <f t="shared" si="431"/>
        <v>0.38978885437245492</v>
      </c>
      <c r="D1110">
        <f t="shared" si="431"/>
        <v>0.65233702029304874</v>
      </c>
      <c r="E1110">
        <f t="shared" si="396"/>
        <v>-0.38978885437245492</v>
      </c>
      <c r="G1110">
        <f t="shared" si="404"/>
        <v>4.6459306287966476E-4</v>
      </c>
      <c r="H1110">
        <f t="shared" si="405"/>
        <v>1.6055652470250639E-4</v>
      </c>
      <c r="J1110">
        <f t="shared" si="397"/>
        <v>0.47284000006289234</v>
      </c>
      <c r="K1110" t="b">
        <f t="shared" ca="1" si="430"/>
        <v>0</v>
      </c>
      <c r="P1110">
        <f xml:space="preserve"> 1 + ROW() - ROW(Shading_Count)</f>
        <v>1044</v>
      </c>
      <c r="Q1110">
        <f t="shared" si="398"/>
        <v>1528</v>
      </c>
      <c r="R1110">
        <f t="shared" si="399"/>
        <v>0.22187597159645528</v>
      </c>
      <c r="S1110">
        <f t="shared" si="400"/>
        <v>0.76826424844288432</v>
      </c>
      <c r="T1110">
        <f t="shared" si="401"/>
        <v>-0.22187597159645528</v>
      </c>
      <c r="AO1110">
        <f t="shared" ca="1" si="434"/>
        <v>0.21374064030196402</v>
      </c>
      <c r="AP1110">
        <f t="shared" ca="1" si="434"/>
        <v>0.3550049362704184</v>
      </c>
      <c r="AQ1110" t="e">
        <f t="shared" ca="1" si="434"/>
        <v>#N/A</v>
      </c>
      <c r="AR1110" t="e">
        <f t="shared" ca="1" si="434"/>
        <v>#N/A</v>
      </c>
      <c r="AS1110" t="e">
        <f t="shared" ca="1" si="434"/>
        <v>#N/A</v>
      </c>
      <c r="AU1110">
        <f t="shared" ca="1" si="435"/>
        <v>0.16071532741567637</v>
      </c>
      <c r="AV1110">
        <f t="shared" ca="1" si="435"/>
        <v>0.70168034055600303</v>
      </c>
      <c r="AW1110" t="e">
        <f t="shared" ca="1" si="435"/>
        <v>#N/A</v>
      </c>
      <c r="AX1110" t="e">
        <f t="shared" ca="1" si="435"/>
        <v>#N/A</v>
      </c>
      <c r="AY1110" t="e">
        <f t="shared" ca="1" si="435"/>
        <v>#N/A</v>
      </c>
    </row>
    <row r="1111" spans="2:51" x14ac:dyDescent="0.2">
      <c r="B1111">
        <f xml:space="preserve"> (ROW()-ROW(Bézier_t)) / (ROWS(Bézier_t) - 1)</f>
        <v>0.509765625</v>
      </c>
      <c r="C1111">
        <f t="shared" si="431"/>
        <v>0.38957301266491418</v>
      </c>
      <c r="D1111">
        <f t="shared" si="431"/>
        <v>0.65274819765676217</v>
      </c>
      <c r="E1111">
        <f t="shared" si="396"/>
        <v>-0.38957301266491418</v>
      </c>
      <c r="G1111">
        <f t="shared" si="404"/>
        <v>4.6438611859575676E-4</v>
      </c>
      <c r="H1111">
        <f t="shared" si="405"/>
        <v>1.6022797893360229E-4</v>
      </c>
      <c r="J1111">
        <f t="shared" si="397"/>
        <v>0.47289504974249807</v>
      </c>
      <c r="K1111" t="b">
        <f t="shared" ca="1" si="430"/>
        <v>0</v>
      </c>
      <c r="P1111">
        <f xml:space="preserve"> 1 + ROW() - ROW(Shading_Count)</f>
        <v>1045</v>
      </c>
      <c r="Q1111">
        <f t="shared" si="398"/>
        <v>523</v>
      </c>
      <c r="R1111">
        <f t="shared" si="399"/>
        <v>0.37593106166459622</v>
      </c>
      <c r="S1111">
        <f t="shared" si="400"/>
        <v>0.36833668876959524</v>
      </c>
      <c r="T1111">
        <f t="shared" si="401"/>
        <v>-0.37593106166459622</v>
      </c>
      <c r="AO1111">
        <f t="shared" ca="1" si="434"/>
        <v>0.21396956294546007</v>
      </c>
      <c r="AP1111">
        <f t="shared" ca="1" si="434"/>
        <v>0.3546805651837211</v>
      </c>
      <c r="AQ1111" t="e">
        <f t="shared" ca="1" si="434"/>
        <v>#N/A</v>
      </c>
      <c r="AR1111" t="e">
        <f t="shared" ca="1" si="434"/>
        <v>#N/A</v>
      </c>
      <c r="AS1111" t="e">
        <f t="shared" ca="1" si="434"/>
        <v>#N/A</v>
      </c>
      <c r="AU1111">
        <f t="shared" ca="1" si="435"/>
        <v>0.16093402717959115</v>
      </c>
      <c r="AV1111">
        <f t="shared" ca="1" si="435"/>
        <v>0.70204322189585266</v>
      </c>
      <c r="AW1111" t="e">
        <f t="shared" ca="1" si="435"/>
        <v>#N/A</v>
      </c>
      <c r="AX1111" t="e">
        <f t="shared" ca="1" si="435"/>
        <v>#N/A</v>
      </c>
      <c r="AY1111" t="e">
        <f t="shared" ca="1" si="435"/>
        <v>#N/A</v>
      </c>
    </row>
    <row r="1112" spans="2:51" x14ac:dyDescent="0.2">
      <c r="B1112">
        <f xml:space="preserve"> (ROW()-ROW(Bézier_t)) / (ROWS(Bézier_t) - 1)</f>
        <v>0.51025390625</v>
      </c>
      <c r="C1112">
        <f t="shared" si="431"/>
        <v>0.38935644298908295</v>
      </c>
      <c r="D1112">
        <f t="shared" si="431"/>
        <v>0.65315875901968368</v>
      </c>
      <c r="E1112">
        <f t="shared" si="396"/>
        <v>-0.38935644298908295</v>
      </c>
      <c r="G1112">
        <f t="shared" si="404"/>
        <v>4.6417998364169354E-4</v>
      </c>
      <c r="H1112">
        <f t="shared" si="405"/>
        <v>1.5989916946650441E-4</v>
      </c>
      <c r="J1112">
        <f t="shared" si="397"/>
        <v>0.47294960000114411</v>
      </c>
      <c r="K1112" t="b">
        <f t="shared" ca="1" si="430"/>
        <v>0</v>
      </c>
      <c r="P1112">
        <f xml:space="preserve"> 1 + ROW() - ROW(Shading_Count)</f>
        <v>1046</v>
      </c>
      <c r="Q1112">
        <f t="shared" si="398"/>
        <v>1527</v>
      </c>
      <c r="R1112">
        <f t="shared" si="399"/>
        <v>0.22230926617048674</v>
      </c>
      <c r="S1112">
        <f t="shared" si="400"/>
        <v>0.76821928177980503</v>
      </c>
      <c r="T1112">
        <f t="shared" si="401"/>
        <v>-0.22230926617048674</v>
      </c>
      <c r="AO1112">
        <f t="shared" ca="1" si="434"/>
        <v>0.21419826181513163</v>
      </c>
      <c r="AP1112">
        <f t="shared" ca="1" si="434"/>
        <v>0.35435582316470304</v>
      </c>
      <c r="AQ1112" t="e">
        <f t="shared" ca="1" si="434"/>
        <v>#N/A</v>
      </c>
      <c r="AR1112" t="e">
        <f t="shared" ca="1" si="434"/>
        <v>#N/A</v>
      </c>
      <c r="AS1112" t="e">
        <f t="shared" ca="1" si="434"/>
        <v>#N/A</v>
      </c>
      <c r="AU1112">
        <f t="shared" ca="1" si="435"/>
        <v>0.16115296093772949</v>
      </c>
      <c r="AV1112">
        <f t="shared" ca="1" si="435"/>
        <v>0.70240577132666226</v>
      </c>
      <c r="AW1112" t="e">
        <f t="shared" ca="1" si="435"/>
        <v>#N/A</v>
      </c>
      <c r="AX1112" t="e">
        <f t="shared" ca="1" si="435"/>
        <v>#N/A</v>
      </c>
      <c r="AY1112" t="e">
        <f t="shared" ca="1" si="435"/>
        <v>#N/A</v>
      </c>
    </row>
    <row r="1113" spans="2:51" x14ac:dyDescent="0.2">
      <c r="B1113">
        <f xml:space="preserve"> (ROW()-ROW(Bézier_t)) / (ROWS(Bézier_t) - 1)</f>
        <v>0.5107421875</v>
      </c>
      <c r="C1113">
        <f t="shared" si="431"/>
        <v>0.38913914649747317</v>
      </c>
      <c r="D1113">
        <f t="shared" si="431"/>
        <v>0.65356870379177445</v>
      </c>
      <c r="E1113">
        <f t="shared" si="396"/>
        <v>-0.38913914649747317</v>
      </c>
      <c r="G1113">
        <f t="shared" si="404"/>
        <v>4.6397465602172704E-4</v>
      </c>
      <c r="H1113">
        <f t="shared" si="405"/>
        <v>1.5957009850287013E-4</v>
      </c>
      <c r="J1113">
        <f t="shared" si="397"/>
        <v>0.473003651020246</v>
      </c>
      <c r="K1113" t="b">
        <f t="shared" ca="1" si="430"/>
        <v>0</v>
      </c>
      <c r="P1113">
        <f xml:space="preserve"> 1 + ROW() - ROW(Shading_Count)</f>
        <v>1047</v>
      </c>
      <c r="Q1113">
        <f t="shared" si="398"/>
        <v>524</v>
      </c>
      <c r="R1113">
        <f t="shared" si="399"/>
        <v>0.37625121112796478</v>
      </c>
      <c r="S1113">
        <f t="shared" si="400"/>
        <v>0.36898856844272182</v>
      </c>
      <c r="T1113">
        <f t="shared" si="401"/>
        <v>-0.37625121112796478</v>
      </c>
      <c r="AO1113">
        <f t="shared" ca="1" si="434"/>
        <v>0.21442673667180065</v>
      </c>
      <c r="AP1113">
        <f t="shared" ca="1" si="434"/>
        <v>0.35403071055298629</v>
      </c>
      <c r="AQ1113" t="e">
        <f t="shared" ca="1" si="434"/>
        <v>#N/A</v>
      </c>
      <c r="AR1113" t="e">
        <f t="shared" ca="1" si="434"/>
        <v>#N/A</v>
      </c>
      <c r="AS1113" t="e">
        <f t="shared" ca="1" si="434"/>
        <v>#N/A</v>
      </c>
      <c r="AU1113">
        <f t="shared" ca="1" si="435"/>
        <v>0.16137212846112578</v>
      </c>
      <c r="AV1113">
        <f t="shared" ca="1" si="435"/>
        <v>0.70276798846927002</v>
      </c>
      <c r="AW1113" t="e">
        <f t="shared" ca="1" si="435"/>
        <v>#N/A</v>
      </c>
      <c r="AX1113" t="e">
        <f t="shared" ca="1" si="435"/>
        <v>#N/A</v>
      </c>
      <c r="AY1113" t="e">
        <f t="shared" ca="1" si="435"/>
        <v>#N/A</v>
      </c>
    </row>
    <row r="1114" spans="2:51" x14ac:dyDescent="0.2">
      <c r="B1114">
        <f xml:space="preserve"> (ROW()-ROW(Bézier_t)) / (ROWS(Bézier_t) - 1)</f>
        <v>0.51123046875</v>
      </c>
      <c r="C1114">
        <f t="shared" si="431"/>
        <v>0.38892112434259618</v>
      </c>
      <c r="D1114">
        <f t="shared" si="431"/>
        <v>0.65397803138299515</v>
      </c>
      <c r="E1114">
        <f t="shared" si="396"/>
        <v>-0.38892112434259618</v>
      </c>
      <c r="G1114">
        <f t="shared" si="404"/>
        <v>4.637701337427228E-4</v>
      </c>
      <c r="H1114">
        <f t="shared" si="405"/>
        <v>1.5924076824374491E-4</v>
      </c>
      <c r="J1114">
        <f t="shared" si="397"/>
        <v>0.47305720298115522</v>
      </c>
      <c r="K1114" t="b">
        <f t="shared" ca="1" si="430"/>
        <v>0</v>
      </c>
      <c r="P1114">
        <f xml:space="preserve"> 1 + ROW() - ROW(Shading_Count)</f>
        <v>1048</v>
      </c>
      <c r="Q1114">
        <f t="shared" si="398"/>
        <v>1526</v>
      </c>
      <c r="R1114">
        <f t="shared" si="399"/>
        <v>0.2227423882868606</v>
      </c>
      <c r="S1114">
        <f t="shared" si="400"/>
        <v>0.76817341471710077</v>
      </c>
      <c r="T1114">
        <f t="shared" si="401"/>
        <v>-0.2227423882868606</v>
      </c>
      <c r="AO1114">
        <f t="shared" ca="1" si="434"/>
        <v>0.21465498727652341</v>
      </c>
      <c r="AP1114">
        <f t="shared" ca="1" si="434"/>
        <v>0.35370522768858037</v>
      </c>
      <c r="AQ1114" t="e">
        <f t="shared" ca="1" si="434"/>
        <v>#N/A</v>
      </c>
      <c r="AR1114" t="e">
        <f t="shared" ca="1" si="434"/>
        <v>#N/A</v>
      </c>
      <c r="AS1114" t="e">
        <f t="shared" ca="1" si="434"/>
        <v>#N/A</v>
      </c>
      <c r="AU1114">
        <f t="shared" ca="1" si="435"/>
        <v>0.16159152952057015</v>
      </c>
      <c r="AV1114">
        <f t="shared" ca="1" si="435"/>
        <v>0.70312987294486184</v>
      </c>
      <c r="AW1114" t="e">
        <f t="shared" ca="1" si="435"/>
        <v>#N/A</v>
      </c>
      <c r="AX1114" t="e">
        <f t="shared" ca="1" si="435"/>
        <v>#N/A</v>
      </c>
      <c r="AY1114" t="e">
        <f t="shared" ca="1" si="435"/>
        <v>#N/A</v>
      </c>
    </row>
    <row r="1115" spans="2:51" x14ac:dyDescent="0.2">
      <c r="B1115">
        <f xml:space="preserve"> (ROW()-ROW(Bézier_t)) / (ROWS(Bézier_t) - 1)</f>
        <v>0.51171875</v>
      </c>
      <c r="C1115">
        <f t="shared" si="431"/>
        <v>0.38870237767696392</v>
      </c>
      <c r="D1115">
        <f t="shared" si="431"/>
        <v>0.65438674120330687</v>
      </c>
      <c r="E1115">
        <f t="shared" si="396"/>
        <v>-0.38870237767696392</v>
      </c>
      <c r="G1115">
        <f t="shared" si="404"/>
        <v>4.635664148150373E-4</v>
      </c>
      <c r="H1115">
        <f t="shared" si="405"/>
        <v>1.5891118089029029E-4</v>
      </c>
      <c r="J1115">
        <f t="shared" si="397"/>
        <v>0.47311025606515206</v>
      </c>
      <c r="K1115" t="b">
        <f t="shared" ca="1" si="430"/>
        <v>0</v>
      </c>
      <c r="P1115">
        <f xml:space="preserve"> 1 + ROW() - ROW(Shading_Count)</f>
        <v>1049</v>
      </c>
      <c r="Q1115">
        <f t="shared" si="398"/>
        <v>525</v>
      </c>
      <c r="R1115">
        <f t="shared" si="399"/>
        <v>0.3765700321644545</v>
      </c>
      <c r="S1115">
        <f t="shared" si="400"/>
        <v>0.3696401395254133</v>
      </c>
      <c r="T1115">
        <f t="shared" si="401"/>
        <v>-0.3765700321644545</v>
      </c>
      <c r="AO1115">
        <f t="shared" ca="1" si="434"/>
        <v>0.21488301339059065</v>
      </c>
      <c r="AP1115">
        <f t="shared" ca="1" si="434"/>
        <v>0.35337937491188198</v>
      </c>
      <c r="AQ1115" t="e">
        <f t="shared" ca="1" si="434"/>
        <v>#N/A</v>
      </c>
      <c r="AR1115" t="e">
        <f t="shared" ca="1" si="434"/>
        <v>#N/A</v>
      </c>
      <c r="AS1115" t="e">
        <f t="shared" ca="1" si="434"/>
        <v>#N/A</v>
      </c>
      <c r="AU1115">
        <f t="shared" ca="1" si="435"/>
        <v>0.16181116388660843</v>
      </c>
      <c r="AV1115">
        <f t="shared" ca="1" si="435"/>
        <v>0.70349142437497125</v>
      </c>
      <c r="AW1115" t="e">
        <f t="shared" ca="1" si="435"/>
        <v>#N/A</v>
      </c>
      <c r="AX1115" t="e">
        <f t="shared" ca="1" si="435"/>
        <v>#N/A</v>
      </c>
      <c r="AY1115" t="e">
        <f t="shared" ca="1" si="435"/>
        <v>#N/A</v>
      </c>
    </row>
    <row r="1116" spans="2:51" x14ac:dyDescent="0.2">
      <c r="B1116">
        <f xml:space="preserve"> (ROW()-ROW(Bézier_t)) / (ROWS(Bézier_t) - 1)</f>
        <v>0.51220703125</v>
      </c>
      <c r="C1116">
        <f t="shared" si="431"/>
        <v>0.38848290765308779</v>
      </c>
      <c r="D1116">
        <f t="shared" si="431"/>
        <v>0.65479483266267025</v>
      </c>
      <c r="E1116">
        <f t="shared" si="396"/>
        <v>-0.38848290765308779</v>
      </c>
      <c r="G1116">
        <f t="shared" si="404"/>
        <v>4.6336349725190816E-4</v>
      </c>
      <c r="H1116">
        <f t="shared" si="405"/>
        <v>1.5858133864304284E-4</v>
      </c>
      <c r="J1116">
        <f t="shared" si="397"/>
        <v>0.47316281045343639</v>
      </c>
      <c r="K1116" t="b">
        <f t="shared" ca="1" si="430"/>
        <v>0</v>
      </c>
      <c r="P1116">
        <f xml:space="preserve"> 1 + ROW() - ROW(Shading_Count)</f>
        <v>1050</v>
      </c>
      <c r="Q1116">
        <f t="shared" si="398"/>
        <v>1525</v>
      </c>
      <c r="R1116">
        <f t="shared" si="399"/>
        <v>0.22317533679306514</v>
      </c>
      <c r="S1116">
        <f t="shared" si="400"/>
        <v>0.76812664784481088</v>
      </c>
      <c r="T1116">
        <f t="shared" si="401"/>
        <v>-0.22317533679306514</v>
      </c>
      <c r="AO1116">
        <f t="shared" ca="1" si="434"/>
        <v>0.21511081477552785</v>
      </c>
      <c r="AP1116">
        <f t="shared" ca="1" si="434"/>
        <v>0.35305315256367475</v>
      </c>
      <c r="AQ1116" t="e">
        <f t="shared" ca="1" si="434"/>
        <v>#N/A</v>
      </c>
      <c r="AR1116" t="e">
        <f t="shared" ca="1" si="434"/>
        <v>#N/A</v>
      </c>
      <c r="AS1116" t="e">
        <f t="shared" ca="1" si="434"/>
        <v>#N/A</v>
      </c>
      <c r="AU1116">
        <f t="shared" ca="1" si="435"/>
        <v>0.16203103132954233</v>
      </c>
      <c r="AV1116">
        <f t="shared" ca="1" si="435"/>
        <v>0.70385264238148038</v>
      </c>
      <c r="AW1116" t="e">
        <f t="shared" ca="1" si="435"/>
        <v>#N/A</v>
      </c>
      <c r="AX1116" t="e">
        <f t="shared" ca="1" si="435"/>
        <v>#N/A</v>
      </c>
      <c r="AY1116" t="e">
        <f t="shared" ca="1" si="435"/>
        <v>#N/A</v>
      </c>
    </row>
    <row r="1117" spans="2:51" x14ac:dyDescent="0.2">
      <c r="B1117">
        <f xml:space="preserve"> (ROW()-ROW(Bézier_t)) / (ROWS(Bézier_t) - 1)</f>
        <v>0.5126953125</v>
      </c>
      <c r="C1117">
        <f t="shared" si="431"/>
        <v>0.38826271542347962</v>
      </c>
      <c r="D1117">
        <f t="shared" si="431"/>
        <v>0.65520230517104661</v>
      </c>
      <c r="E1117">
        <f t="shared" si="396"/>
        <v>-0.38826271542347962</v>
      </c>
      <c r="G1117">
        <f t="shared" si="404"/>
        <v>4.6316137907034322E-4</v>
      </c>
      <c r="H1117">
        <f t="shared" si="405"/>
        <v>1.5825124370268413E-4</v>
      </c>
      <c r="J1117">
        <f t="shared" si="397"/>
        <v>0.47321486632712118</v>
      </c>
      <c r="K1117" t="b">
        <f t="shared" ca="1" si="430"/>
        <v>0</v>
      </c>
      <c r="P1117">
        <f xml:space="preserve"> 1 + ROW() - ROW(Shading_Count)</f>
        <v>1051</v>
      </c>
      <c r="Q1117">
        <f t="shared" si="398"/>
        <v>526</v>
      </c>
      <c r="R1117">
        <f t="shared" si="399"/>
        <v>0.37688752592657698</v>
      </c>
      <c r="S1117">
        <f t="shared" si="400"/>
        <v>0.37029140142763084</v>
      </c>
      <c r="T1117">
        <f t="shared" si="401"/>
        <v>-0.37688752592657698</v>
      </c>
      <c r="AO1117">
        <f t="shared" ref="AO1117:AS1126" ca="1" si="436" xml:space="preserve"> Bézier_DistanceFromX + COS(INDEX(Bézier_DistanceStationary_Ang,AO$64)+(Bézier_t-0.5)*Circle_AngularWidth ) * INDEX(Bézier_DistanceStationary_Dist,AO$64)</f>
        <v>0.21533839119309567</v>
      </c>
      <c r="AP1117">
        <f t="shared" ca="1" si="436"/>
        <v>0.35272656098512878</v>
      </c>
      <c r="AQ1117" t="e">
        <f t="shared" ca="1" si="436"/>
        <v>#N/A</v>
      </c>
      <c r="AR1117" t="e">
        <f t="shared" ca="1" si="436"/>
        <v>#N/A</v>
      </c>
      <c r="AS1117" t="e">
        <f t="shared" ca="1" si="436"/>
        <v>#N/A</v>
      </c>
      <c r="AU1117">
        <f t="shared" ref="AU1117:AY1126" ca="1" si="437" xml:space="preserve"> Bézier_DistanceFromY + SIN(INDEX(Bézier_DistanceStationary_Ang,AU$64)+(Bézier_t-0.5)*Circle_AngularWidth ) * INDEX(Bézier_DistanceStationary_Dist,AU$64)</f>
        <v>0.16225113161942994</v>
      </c>
      <c r="AV1117">
        <f t="shared" ca="1" si="437"/>
        <v>0.70421352658661984</v>
      </c>
      <c r="AW1117" t="e">
        <f t="shared" ca="1" si="437"/>
        <v>#N/A</v>
      </c>
      <c r="AX1117" t="e">
        <f t="shared" ca="1" si="437"/>
        <v>#N/A</v>
      </c>
      <c r="AY1117" t="e">
        <f t="shared" ca="1" si="437"/>
        <v>#N/A</v>
      </c>
    </row>
    <row r="1118" spans="2:51" x14ac:dyDescent="0.2">
      <c r="B1118">
        <f xml:space="preserve"> (ROW()-ROW(Bézier_t)) / (ROWS(Bézier_t) - 1)</f>
        <v>0.51318359375</v>
      </c>
      <c r="C1118">
        <f t="shared" si="431"/>
        <v>0.38804180214065132</v>
      </c>
      <c r="D1118">
        <f t="shared" si="431"/>
        <v>0.6556091581383966</v>
      </c>
      <c r="E1118">
        <f t="shared" si="396"/>
        <v>-0.38804180214065132</v>
      </c>
      <c r="G1118">
        <f t="shared" si="404"/>
        <v>4.6296005828955889E-4</v>
      </c>
      <c r="H1118">
        <f t="shared" si="405"/>
        <v>1.5792089826908493E-4</v>
      </c>
      <c r="J1118">
        <f t="shared" si="397"/>
        <v>0.4732664238672234</v>
      </c>
      <c r="K1118" t="b">
        <f t="shared" ca="1" si="430"/>
        <v>0</v>
      </c>
      <c r="P1118">
        <f xml:space="preserve"> 1 + ROW() - ROW(Shading_Count)</f>
        <v>1052</v>
      </c>
      <c r="Q1118">
        <f t="shared" si="398"/>
        <v>1524</v>
      </c>
      <c r="R1118">
        <f t="shared" si="399"/>
        <v>0.22360811053658836</v>
      </c>
      <c r="S1118">
        <f t="shared" si="400"/>
        <v>0.76807898175297418</v>
      </c>
      <c r="T1118">
        <f t="shared" si="401"/>
        <v>-0.22360811053658836</v>
      </c>
      <c r="AO1118">
        <f t="shared" ca="1" si="436"/>
        <v>0.21556574240528989</v>
      </c>
      <c r="AP1118">
        <f t="shared" ca="1" si="436"/>
        <v>0.35239960051780045</v>
      </c>
      <c r="AQ1118" t="e">
        <f t="shared" ca="1" si="436"/>
        <v>#N/A</v>
      </c>
      <c r="AR1118" t="e">
        <f t="shared" ca="1" si="436"/>
        <v>#N/A</v>
      </c>
      <c r="AS1118" t="e">
        <f t="shared" ca="1" si="436"/>
        <v>#N/A</v>
      </c>
      <c r="AU1118">
        <f t="shared" ca="1" si="437"/>
        <v>0.16247146452608582</v>
      </c>
      <c r="AV1118">
        <f t="shared" ca="1" si="437"/>
        <v>0.70457407661296945</v>
      </c>
      <c r="AW1118" t="e">
        <f t="shared" ca="1" si="437"/>
        <v>#N/A</v>
      </c>
      <c r="AX1118" t="e">
        <f t="shared" ca="1" si="437"/>
        <v>#N/A</v>
      </c>
      <c r="AY1118" t="e">
        <f t="shared" ca="1" si="437"/>
        <v>#N/A</v>
      </c>
    </row>
    <row r="1119" spans="2:51" x14ac:dyDescent="0.2">
      <c r="B1119">
        <f xml:space="preserve"> (ROW()-ROW(Bézier_t)) / (ROWS(Bézier_t) - 1)</f>
        <v>0.513671875</v>
      </c>
      <c r="C1119">
        <f t="shared" si="431"/>
        <v>0.38782016895711424</v>
      </c>
      <c r="D1119">
        <f t="shared" si="431"/>
        <v>0.6560153909746812</v>
      </c>
      <c r="E1119">
        <f t="shared" si="396"/>
        <v>-0.38782016895711424</v>
      </c>
      <c r="G1119">
        <f t="shared" si="404"/>
        <v>4.6275953293326271E-4</v>
      </c>
      <c r="H1119">
        <f t="shared" si="405"/>
        <v>1.5759030454220419E-4</v>
      </c>
      <c r="J1119">
        <f t="shared" si="397"/>
        <v>0.47331748325465628</v>
      </c>
      <c r="K1119" t="b">
        <f t="shared" ca="1" si="430"/>
        <v>0</v>
      </c>
      <c r="P1119">
        <f xml:space="preserve"> 1 + ROW() - ROW(Shading_Count)</f>
        <v>1053</v>
      </c>
      <c r="Q1119">
        <f t="shared" si="398"/>
        <v>527</v>
      </c>
      <c r="R1119">
        <f t="shared" si="399"/>
        <v>0.37720369356684397</v>
      </c>
      <c r="S1119">
        <f t="shared" si="400"/>
        <v>0.37094235355933514</v>
      </c>
      <c r="T1119">
        <f t="shared" si="401"/>
        <v>-0.37720369356684397</v>
      </c>
      <c r="AO1119">
        <f t="shared" ca="1" si="436"/>
        <v>0.21579286817434193</v>
      </c>
      <c r="AP1119">
        <f t="shared" ca="1" si="436"/>
        <v>0.35207227150363168</v>
      </c>
      <c r="AQ1119" t="e">
        <f t="shared" ca="1" si="436"/>
        <v>#N/A</v>
      </c>
      <c r="AR1119" t="e">
        <f t="shared" ca="1" si="436"/>
        <v>#N/A</v>
      </c>
      <c r="AS1119" t="e">
        <f t="shared" ca="1" si="436"/>
        <v>#N/A</v>
      </c>
      <c r="AU1119">
        <f t="shared" ca="1" si="437"/>
        <v>0.16269202981908124</v>
      </c>
      <c r="AV1119">
        <f t="shared" ca="1" si="437"/>
        <v>0.70493429208345848</v>
      </c>
      <c r="AW1119" t="e">
        <f t="shared" ca="1" si="437"/>
        <v>#N/A</v>
      </c>
      <c r="AX1119" t="e">
        <f t="shared" ca="1" si="437"/>
        <v>#N/A</v>
      </c>
      <c r="AY1119" t="e">
        <f t="shared" ca="1" si="437"/>
        <v>#N/A</v>
      </c>
    </row>
    <row r="1120" spans="2:51" x14ac:dyDescent="0.2">
      <c r="B1120">
        <f xml:space="preserve"> (ROW()-ROW(Bézier_t)) / (ROWS(Bézier_t) - 1)</f>
        <v>0.51416015625</v>
      </c>
      <c r="C1120">
        <f t="shared" si="431"/>
        <v>0.38759781702538032</v>
      </c>
      <c r="D1120">
        <f t="shared" si="431"/>
        <v>0.6564210030898614</v>
      </c>
      <c r="E1120">
        <f t="shared" si="396"/>
        <v>-0.38759781702538032</v>
      </c>
      <c r="G1120">
        <f t="shared" si="404"/>
        <v>4.6255980102767374E-4</v>
      </c>
      <c r="H1120">
        <f t="shared" si="405"/>
        <v>1.5725946472156451E-4</v>
      </c>
      <c r="J1120">
        <f t="shared" si="397"/>
        <v>0.47336804467022214</v>
      </c>
      <c r="K1120" t="b">
        <f t="shared" ca="1" si="430"/>
        <v>0</v>
      </c>
      <c r="P1120">
        <f xml:space="preserve"> 1 + ROW() - ROW(Shading_Count)</f>
        <v>1054</v>
      </c>
      <c r="Q1120">
        <f t="shared" si="398"/>
        <v>1523</v>
      </c>
      <c r="R1120">
        <f t="shared" si="399"/>
        <v>0.22404070836491891</v>
      </c>
      <c r="S1120">
        <f t="shared" si="400"/>
        <v>0.76803041703162989</v>
      </c>
      <c r="T1120">
        <f t="shared" si="401"/>
        <v>-0.22404070836491891</v>
      </c>
      <c r="AO1120">
        <f t="shared" ca="1" si="436"/>
        <v>0.21601976826271888</v>
      </c>
      <c r="AP1120">
        <f t="shared" ca="1" si="436"/>
        <v>0.35174457428495015</v>
      </c>
      <c r="AQ1120" t="e">
        <f t="shared" ca="1" si="436"/>
        <v>#N/A</v>
      </c>
      <c r="AR1120" t="e">
        <f t="shared" ca="1" si="436"/>
        <v>#N/A</v>
      </c>
      <c r="AS1120" t="e">
        <f t="shared" ca="1" si="436"/>
        <v>#N/A</v>
      </c>
      <c r="AU1120">
        <f t="shared" ca="1" si="437"/>
        <v>0.16291282726774431</v>
      </c>
      <c r="AV1120">
        <f t="shared" ca="1" si="437"/>
        <v>0.70529417262136596</v>
      </c>
      <c r="AW1120" t="e">
        <f t="shared" ca="1" si="437"/>
        <v>#N/A</v>
      </c>
      <c r="AX1120" t="e">
        <f t="shared" ca="1" si="437"/>
        <v>#N/A</v>
      </c>
      <c r="AY1120" t="e">
        <f t="shared" ca="1" si="437"/>
        <v>#N/A</v>
      </c>
    </row>
    <row r="1121" spans="2:51" x14ac:dyDescent="0.2">
      <c r="B1121">
        <f xml:space="preserve"> (ROW()-ROW(Bézier_t)) / (ROWS(Bézier_t) - 1)</f>
        <v>0.5146484375</v>
      </c>
      <c r="C1121">
        <f t="shared" si="431"/>
        <v>0.38737474749796097</v>
      </c>
      <c r="D1121">
        <f t="shared" si="431"/>
        <v>0.65682599389389817</v>
      </c>
      <c r="E1121">
        <f t="shared" si="396"/>
        <v>-0.38737474749796097</v>
      </c>
      <c r="G1121">
        <f t="shared" si="404"/>
        <v>4.623608606028914E-4</v>
      </c>
      <c r="H1121">
        <f t="shared" si="405"/>
        <v>1.5692838100637497E-4</v>
      </c>
      <c r="J1121">
        <f t="shared" si="397"/>
        <v>0.47341810829460362</v>
      </c>
      <c r="K1121" t="b">
        <f t="shared" ca="1" si="430"/>
        <v>0</v>
      </c>
      <c r="P1121">
        <f xml:space="preserve"> 1 + ROW() - ROW(Shading_Count)</f>
        <v>1055</v>
      </c>
      <c r="Q1121">
        <f t="shared" si="398"/>
        <v>528</v>
      </c>
      <c r="R1121">
        <f t="shared" si="399"/>
        <v>0.37751853623776699</v>
      </c>
      <c r="S1121">
        <f t="shared" si="400"/>
        <v>0.37159299533048729</v>
      </c>
      <c r="T1121">
        <f t="shared" si="401"/>
        <v>-0.37751853623776699</v>
      </c>
      <c r="AO1121">
        <f t="shared" ca="1" si="436"/>
        <v>0.21624644243312396</v>
      </c>
      <c r="AP1121">
        <f t="shared" ca="1" si="436"/>
        <v>0.35141650920446832</v>
      </c>
      <c r="AQ1121" t="e">
        <f t="shared" ca="1" si="436"/>
        <v>#N/A</v>
      </c>
      <c r="AR1121" t="e">
        <f t="shared" ca="1" si="436"/>
        <v>#N/A</v>
      </c>
      <c r="AS1121" t="e">
        <f t="shared" ca="1" si="436"/>
        <v>#N/A</v>
      </c>
      <c r="AU1121">
        <f t="shared" ca="1" si="437"/>
        <v>0.16313385664116059</v>
      </c>
      <c r="AV1121">
        <f t="shared" ca="1" si="437"/>
        <v>0.70565371785032149</v>
      </c>
      <c r="AW1121" t="e">
        <f t="shared" ca="1" si="437"/>
        <v>#N/A</v>
      </c>
      <c r="AX1121" t="e">
        <f t="shared" ca="1" si="437"/>
        <v>#N/A</v>
      </c>
      <c r="AY1121" t="e">
        <f t="shared" ca="1" si="437"/>
        <v>#N/A</v>
      </c>
    </row>
    <row r="1122" spans="2:51" x14ac:dyDescent="0.2">
      <c r="B1122">
        <f xml:space="preserve"> (ROW()-ROW(Bézier_t)) / (ROWS(Bézier_t) - 1)</f>
        <v>0.51513671875</v>
      </c>
      <c r="C1122">
        <f t="shared" si="431"/>
        <v>0.387150961527368</v>
      </c>
      <c r="D1122">
        <f t="shared" si="431"/>
        <v>0.6572303627967524</v>
      </c>
      <c r="E1122">
        <f t="shared" si="396"/>
        <v>-0.387150961527368</v>
      </c>
      <c r="G1122">
        <f t="shared" si="404"/>
        <v>4.6216270969190833E-4</v>
      </c>
      <c r="H1122">
        <f t="shared" si="405"/>
        <v>1.5659705559548117E-4</v>
      </c>
      <c r="J1122">
        <f t="shared" si="397"/>
        <v>0.47346767430835679</v>
      </c>
      <c r="K1122" t="b">
        <f t="shared" ca="1" si="430"/>
        <v>0</v>
      </c>
      <c r="P1122">
        <f xml:space="preserve"> 1 + ROW() - ROW(Shading_Count)</f>
        <v>1056</v>
      </c>
      <c r="Q1122">
        <f t="shared" si="398"/>
        <v>1522</v>
      </c>
      <c r="R1122">
        <f t="shared" si="399"/>
        <v>0.22447312912554473</v>
      </c>
      <c r="S1122">
        <f t="shared" si="400"/>
        <v>0.76798095427081692</v>
      </c>
      <c r="T1122">
        <f t="shared" si="401"/>
        <v>-0.22447312912554473</v>
      </c>
      <c r="AO1122">
        <f t="shared" ca="1" si="436"/>
        <v>0.21647289044849652</v>
      </c>
      <c r="AP1122">
        <f t="shared" ca="1" si="436"/>
        <v>0.35108807660528346</v>
      </c>
      <c r="AQ1122" t="e">
        <f t="shared" ca="1" si="436"/>
        <v>#N/A</v>
      </c>
      <c r="AR1122" t="e">
        <f t="shared" ca="1" si="436"/>
        <v>#N/A</v>
      </c>
      <c r="AS1122" t="e">
        <f t="shared" ca="1" si="436"/>
        <v>#N/A</v>
      </c>
      <c r="AU1122">
        <f t="shared" ca="1" si="437"/>
        <v>0.16335511770817293</v>
      </c>
      <c r="AV1122">
        <f t="shared" ca="1" si="437"/>
        <v>0.70601292739430521</v>
      </c>
      <c r="AW1122" t="e">
        <f t="shared" ca="1" si="437"/>
        <v>#N/A</v>
      </c>
      <c r="AX1122" t="e">
        <f t="shared" ca="1" si="437"/>
        <v>#N/A</v>
      </c>
      <c r="AY1122" t="e">
        <f t="shared" ca="1" si="437"/>
        <v>#N/A</v>
      </c>
    </row>
    <row r="1123" spans="2:51" x14ac:dyDescent="0.2">
      <c r="B1123">
        <f xml:space="preserve"> (ROW()-ROW(Bézier_t)) / (ROWS(Bézier_t) - 1)</f>
        <v>0.515625</v>
      </c>
      <c r="C1123">
        <f t="shared" si="431"/>
        <v>0.38692646026611333</v>
      </c>
      <c r="D1123">
        <f t="shared" si="431"/>
        <v>0.65763410920838483</v>
      </c>
      <c r="E1123">
        <f t="shared" si="396"/>
        <v>-0.38692646026611333</v>
      </c>
      <c r="G1123">
        <f t="shared" si="404"/>
        <v>4.6196534633130738E-4</v>
      </c>
      <c r="H1123">
        <f t="shared" si="405"/>
        <v>1.5626549068740168E-4</v>
      </c>
      <c r="J1123">
        <f t="shared" si="397"/>
        <v>0.47351674289190282</v>
      </c>
      <c r="K1123" t="b">
        <f t="shared" ca="1" si="430"/>
        <v>0</v>
      </c>
      <c r="P1123">
        <f xml:space="preserve"> 1 + ROW() - ROW(Shading_Count)</f>
        <v>1057</v>
      </c>
      <c r="Q1123">
        <f t="shared" si="398"/>
        <v>529</v>
      </c>
      <c r="R1123">
        <f t="shared" si="399"/>
        <v>0.37783205509185791</v>
      </c>
      <c r="S1123">
        <f t="shared" si="400"/>
        <v>0.3722433261510481</v>
      </c>
      <c r="T1123">
        <f t="shared" si="401"/>
        <v>-0.37783205509185791</v>
      </c>
      <c r="AO1123">
        <f t="shared" ca="1" si="436"/>
        <v>0.21669911207201259</v>
      </c>
      <c r="AP1123">
        <f t="shared" ca="1" si="436"/>
        <v>0.35075927683087732</v>
      </c>
      <c r="AQ1123" t="e">
        <f t="shared" ca="1" si="436"/>
        <v>#N/A</v>
      </c>
      <c r="AR1123" t="e">
        <f t="shared" ca="1" si="436"/>
        <v>#N/A</v>
      </c>
      <c r="AS1123" t="e">
        <f t="shared" ca="1" si="436"/>
        <v>#N/A</v>
      </c>
      <c r="AU1123">
        <f t="shared" ca="1" si="437"/>
        <v>0.16357661023738182</v>
      </c>
      <c r="AV1123">
        <f t="shared" ca="1" si="437"/>
        <v>0.70637180087764806</v>
      </c>
      <c r="AW1123" t="e">
        <f t="shared" ca="1" si="437"/>
        <v>#N/A</v>
      </c>
      <c r="AX1123" t="e">
        <f t="shared" ca="1" si="437"/>
        <v>#N/A</v>
      </c>
      <c r="AY1123" t="e">
        <f t="shared" ca="1" si="437"/>
        <v>#N/A</v>
      </c>
    </row>
    <row r="1124" spans="2:51" x14ac:dyDescent="0.2">
      <c r="B1124">
        <f xml:space="preserve"> (ROW()-ROW(Bézier_t)) / (ROWS(Bézier_t) - 1)</f>
        <v>0.51611328125</v>
      </c>
      <c r="C1124">
        <f t="shared" si="431"/>
        <v>0.38670124486670832</v>
      </c>
      <c r="D1124">
        <f t="shared" si="431"/>
        <v>0.65803723253875657</v>
      </c>
      <c r="E1124">
        <f t="shared" si="396"/>
        <v>-0.38670124486670832</v>
      </c>
      <c r="G1124">
        <f t="shared" si="404"/>
        <v>4.6176876856188236E-4</v>
      </c>
      <c r="H1124">
        <f t="shared" si="405"/>
        <v>1.5593368848049291E-4</v>
      </c>
      <c r="J1124">
        <f t="shared" si="397"/>
        <v>0.4735653142255204</v>
      </c>
      <c r="K1124" t="b">
        <f t="shared" ca="1" si="430"/>
        <v>0</v>
      </c>
      <c r="P1124">
        <f xml:space="preserve"> 1 + ROW() - ROW(Shading_Count)</f>
        <v>1058</v>
      </c>
      <c r="Q1124">
        <f t="shared" si="398"/>
        <v>1521</v>
      </c>
      <c r="R1124">
        <f t="shared" si="399"/>
        <v>0.22490537166595453</v>
      </c>
      <c r="S1124">
        <f t="shared" si="400"/>
        <v>0.76793059406057451</v>
      </c>
      <c r="T1124">
        <f t="shared" si="401"/>
        <v>-0.22490537166595453</v>
      </c>
      <c r="AO1124">
        <f t="shared" ca="1" si="436"/>
        <v>0.21692510706708487</v>
      </c>
      <c r="AP1124">
        <f t="shared" ca="1" si="436"/>
        <v>0.35043011022511539</v>
      </c>
      <c r="AQ1124" t="e">
        <f t="shared" ca="1" si="436"/>
        <v>#N/A</v>
      </c>
      <c r="AR1124" t="e">
        <f t="shared" ca="1" si="436"/>
        <v>#N/A</v>
      </c>
      <c r="AS1124" t="e">
        <f t="shared" ca="1" si="436"/>
        <v>#N/A</v>
      </c>
      <c r="AU1124">
        <f t="shared" ca="1" si="437"/>
        <v>0.16379833399714591</v>
      </c>
      <c r="AV1124">
        <f t="shared" ca="1" si="437"/>
        <v>0.70673033792503293</v>
      </c>
      <c r="AW1124" t="e">
        <f t="shared" ca="1" si="437"/>
        <v>#N/A</v>
      </c>
      <c r="AX1124" t="e">
        <f t="shared" ca="1" si="437"/>
        <v>#N/A</v>
      </c>
      <c r="AY1124" t="e">
        <f t="shared" ca="1" si="437"/>
        <v>#N/A</v>
      </c>
    </row>
    <row r="1125" spans="2:51" x14ac:dyDescent="0.2">
      <c r="B1125">
        <f xml:space="preserve"> (ROW()-ROW(Bézier_t)) / (ROWS(Bézier_t) - 1)</f>
        <v>0.5166015625</v>
      </c>
      <c r="C1125">
        <f t="shared" si="431"/>
        <v>0.38647531648166489</v>
      </c>
      <c r="D1125">
        <f t="shared" si="431"/>
        <v>0.6584397321978287</v>
      </c>
      <c r="E1125">
        <f t="shared" si="396"/>
        <v>-0.38647531648166489</v>
      </c>
      <c r="G1125">
        <f t="shared" si="404"/>
        <v>4.6157297442713538E-4</v>
      </c>
      <c r="H1125">
        <f t="shared" si="405"/>
        <v>1.5560165117264131E-4</v>
      </c>
      <c r="J1125">
        <f t="shared" si="397"/>
        <v>0.47361338848933848</v>
      </c>
      <c r="K1125" t="b">
        <f t="shared" ca="1" si="430"/>
        <v>0</v>
      </c>
      <c r="P1125">
        <f xml:space="preserve"> 1 + ROW() - ROW(Shading_Count)</f>
        <v>1059</v>
      </c>
      <c r="Q1125">
        <f t="shared" si="398"/>
        <v>530</v>
      </c>
      <c r="R1125">
        <f t="shared" si="399"/>
        <v>0.37814425128162843</v>
      </c>
      <c r="S1125">
        <f t="shared" si="400"/>
        <v>0.37289334543097857</v>
      </c>
      <c r="T1125">
        <f t="shared" si="401"/>
        <v>-0.37814425128162843</v>
      </c>
      <c r="AO1125">
        <f t="shared" ca="1" si="436"/>
        <v>0.21715087519736304</v>
      </c>
      <c r="AP1125">
        <f t="shared" ca="1" si="436"/>
        <v>0.35010057713224713</v>
      </c>
      <c r="AQ1125" t="e">
        <f t="shared" ca="1" si="436"/>
        <v>#N/A</v>
      </c>
      <c r="AR1125" t="e">
        <f t="shared" ca="1" si="436"/>
        <v>#N/A</v>
      </c>
      <c r="AS1125" t="e">
        <f t="shared" ca="1" si="436"/>
        <v>#N/A</v>
      </c>
      <c r="AU1125">
        <f t="shared" ca="1" si="437"/>
        <v>0.16402028875558172</v>
      </c>
      <c r="AV1125">
        <f t="shared" ca="1" si="437"/>
        <v>0.7070885381614942</v>
      </c>
      <c r="AW1125" t="e">
        <f t="shared" ca="1" si="437"/>
        <v>#N/A</v>
      </c>
      <c r="AX1125" t="e">
        <f t="shared" ca="1" si="437"/>
        <v>#N/A</v>
      </c>
      <c r="AY1125" t="e">
        <f t="shared" ca="1" si="437"/>
        <v>#N/A</v>
      </c>
    </row>
    <row r="1126" spans="2:51" x14ac:dyDescent="0.2">
      <c r="B1126">
        <f xml:space="preserve"> (ROW()-ROW(Bézier_t)) / (ROWS(Bézier_t) - 1)</f>
        <v>0.51708984375</v>
      </c>
      <c r="C1126">
        <f t="shared" si="431"/>
        <v>0.38624867626349446</v>
      </c>
      <c r="D1126">
        <f t="shared" si="431"/>
        <v>0.65884160759556176</v>
      </c>
      <c r="E1126">
        <f t="shared" si="396"/>
        <v>-0.38624867626349446</v>
      </c>
      <c r="G1126">
        <f t="shared" si="404"/>
        <v>4.6137796197417947E-4</v>
      </c>
      <c r="H1126">
        <f t="shared" si="405"/>
        <v>1.5526938096117136E-4</v>
      </c>
      <c r="J1126">
        <f t="shared" si="397"/>
        <v>0.47366096586332762</v>
      </c>
      <c r="K1126" t="b">
        <f t="shared" ca="1" si="430"/>
        <v>0</v>
      </c>
      <c r="P1126">
        <f xml:space="preserve"> 1 + ROW() - ROW(Shading_Count)</f>
        <v>1060</v>
      </c>
      <c r="Q1126">
        <f t="shared" si="398"/>
        <v>1520</v>
      </c>
      <c r="R1126">
        <f t="shared" si="399"/>
        <v>0.22533743483363658</v>
      </c>
      <c r="S1126">
        <f t="shared" si="400"/>
        <v>0.76787933699094169</v>
      </c>
      <c r="T1126">
        <f t="shared" si="401"/>
        <v>-0.22533743483363658</v>
      </c>
      <c r="AO1126">
        <f t="shared" ca="1" si="436"/>
        <v>0.21737641622673412</v>
      </c>
      <c r="AP1126">
        <f t="shared" ca="1" si="436"/>
        <v>0.34977067789690497</v>
      </c>
      <c r="AQ1126" t="e">
        <f t="shared" ca="1" si="436"/>
        <v>#N/A</v>
      </c>
      <c r="AR1126" t="e">
        <f t="shared" ca="1" si="436"/>
        <v>#N/A</v>
      </c>
      <c r="AS1126" t="e">
        <f t="shared" ca="1" si="436"/>
        <v>#N/A</v>
      </c>
      <c r="AU1126">
        <f t="shared" ca="1" si="437"/>
        <v>0.16424247428056443</v>
      </c>
      <c r="AV1126">
        <f t="shared" ca="1" si="437"/>
        <v>0.70744640121241864</v>
      </c>
      <c r="AW1126" t="e">
        <f t="shared" ca="1" si="437"/>
        <v>#N/A</v>
      </c>
      <c r="AX1126" t="e">
        <f t="shared" ca="1" si="437"/>
        <v>#N/A</v>
      </c>
      <c r="AY1126" t="e">
        <f t="shared" ca="1" si="437"/>
        <v>#N/A</v>
      </c>
    </row>
    <row r="1127" spans="2:51" x14ac:dyDescent="0.2">
      <c r="B1127">
        <f xml:space="preserve"> (ROW()-ROW(Bézier_t)) / (ROWS(Bézier_t) - 1)</f>
        <v>0.517578125</v>
      </c>
      <c r="C1127">
        <f t="shared" si="431"/>
        <v>0.38602132536470884</v>
      </c>
      <c r="D1127">
        <f t="shared" si="431"/>
        <v>0.65924285814191697</v>
      </c>
      <c r="E1127">
        <f t="shared" si="396"/>
        <v>-0.38602132536470884</v>
      </c>
      <c r="G1127">
        <f t="shared" si="404"/>
        <v>4.6118372925437921E-4</v>
      </c>
      <c r="H1127">
        <f t="shared" si="405"/>
        <v>1.5493688004352503E-4</v>
      </c>
      <c r="J1127">
        <f t="shared" si="397"/>
        <v>0.47370804652729376</v>
      </c>
      <c r="K1127" t="b">
        <f t="shared" ca="1" si="430"/>
        <v>0</v>
      </c>
      <c r="P1127">
        <f xml:space="preserve"> 1 + ROW() - ROW(Shading_Count)</f>
        <v>1061</v>
      </c>
      <c r="Q1127">
        <f t="shared" si="398"/>
        <v>531</v>
      </c>
      <c r="R1127">
        <f t="shared" si="399"/>
        <v>0.37845512595959013</v>
      </c>
      <c r="S1127">
        <f t="shared" si="400"/>
        <v>0.37354305258023962</v>
      </c>
      <c r="T1127">
        <f t="shared" si="401"/>
        <v>-0.37845512595959013</v>
      </c>
      <c r="AO1127">
        <f t="shared" ref="AO1127:AS1136" ca="1" si="438" xml:space="preserve"> Bézier_DistanceFromX + COS(INDEX(Bézier_DistanceStationary_Ang,AO$64)+(Bézier_t-0.5)*Circle_AngularWidth ) * INDEX(Bézier_DistanceStationary_Dist,AO$64)</f>
        <v>0.21760172991932264</v>
      </c>
      <c r="AP1127">
        <f t="shared" ca="1" si="438"/>
        <v>0.34944041286410454</v>
      </c>
      <c r="AQ1127" t="e">
        <f t="shared" ca="1" si="438"/>
        <v>#N/A</v>
      </c>
      <c r="AR1127" t="e">
        <f t="shared" ca="1" si="438"/>
        <v>#N/A</v>
      </c>
      <c r="AS1127" t="e">
        <f t="shared" ca="1" si="438"/>
        <v>#N/A</v>
      </c>
      <c r="AU1127">
        <f t="shared" ref="AU1127:AY1136" ca="1" si="439" xml:space="preserve"> Bézier_DistanceFromY + SIN(INDEX(Bézier_DistanceStationary_Ang,AU$64)+(Bézier_t-0.5)*Circle_AngularWidth ) * INDEX(Bézier_DistanceStationary_Dist,AU$64)</f>
        <v>0.16446489033972775</v>
      </c>
      <c r="AV1127">
        <f t="shared" ca="1" si="439"/>
        <v>0.70780392670354564</v>
      </c>
      <c r="AW1127" t="e">
        <f t="shared" ca="1" si="439"/>
        <v>#N/A</v>
      </c>
      <c r="AX1127" t="e">
        <f t="shared" ca="1" si="439"/>
        <v>#N/A</v>
      </c>
      <c r="AY1127" t="e">
        <f t="shared" ca="1" si="439"/>
        <v>#N/A</v>
      </c>
    </row>
    <row r="1128" spans="2:51" x14ac:dyDescent="0.2">
      <c r="B1128">
        <f xml:space="preserve"> (ROW()-ROW(Bézier_t)) / (ROWS(Bézier_t) - 1)</f>
        <v>0.51806640625</v>
      </c>
      <c r="C1128">
        <f t="shared" si="431"/>
        <v>0.38579326493781996</v>
      </c>
      <c r="D1128">
        <f t="shared" si="431"/>
        <v>0.65964348324685518</v>
      </c>
      <c r="E1128">
        <f t="shared" si="396"/>
        <v>-0.38579326493781996</v>
      </c>
      <c r="G1128">
        <f t="shared" si="404"/>
        <v>4.6099027432202456E-4</v>
      </c>
      <c r="H1128">
        <f t="shared" si="405"/>
        <v>1.5460415061639709E-4</v>
      </c>
      <c r="J1128">
        <f t="shared" si="397"/>
        <v>0.47375463066086987</v>
      </c>
      <c r="K1128" t="b">
        <f t="shared" ca="1" si="430"/>
        <v>0</v>
      </c>
      <c r="P1128">
        <f xml:space="preserve"> 1 + ROW() - ROW(Shading_Count)</f>
        <v>1062</v>
      </c>
      <c r="Q1128">
        <f t="shared" si="398"/>
        <v>1519</v>
      </c>
      <c r="R1128">
        <f t="shared" si="399"/>
        <v>0.22576931747607887</v>
      </c>
      <c r="S1128">
        <f t="shared" si="400"/>
        <v>0.76782718365195757</v>
      </c>
      <c r="T1128">
        <f t="shared" si="401"/>
        <v>-0.22576931747607887</v>
      </c>
      <c r="AO1128">
        <f t="shared" ca="1" si="438"/>
        <v>0.21782681603949078</v>
      </c>
      <c r="AP1128">
        <f t="shared" ca="1" si="438"/>
        <v>0.34910978237924378</v>
      </c>
      <c r="AQ1128" t="e">
        <f t="shared" ca="1" si="438"/>
        <v>#N/A</v>
      </c>
      <c r="AR1128" t="e">
        <f t="shared" ca="1" si="438"/>
        <v>#N/A</v>
      </c>
      <c r="AS1128" t="e">
        <f t="shared" ca="1" si="438"/>
        <v>#N/A</v>
      </c>
      <c r="AU1128">
        <f t="shared" ca="1" si="439"/>
        <v>0.1646875367004644</v>
      </c>
      <c r="AV1128">
        <f t="shared" ca="1" si="439"/>
        <v>0.70816111426096739</v>
      </c>
      <c r="AW1128" t="e">
        <f t="shared" ca="1" si="439"/>
        <v>#N/A</v>
      </c>
      <c r="AX1128" t="e">
        <f t="shared" ca="1" si="439"/>
        <v>#N/A</v>
      </c>
      <c r="AY1128" t="e">
        <f t="shared" ca="1" si="439"/>
        <v>#N/A</v>
      </c>
    </row>
    <row r="1129" spans="2:51" x14ac:dyDescent="0.2">
      <c r="B1129">
        <f xml:space="preserve"> (ROW()-ROW(Bézier_t)) / (ROWS(Bézier_t) - 1)</f>
        <v>0.5185546875</v>
      </c>
      <c r="C1129">
        <f t="shared" si="431"/>
        <v>0.38556449613533916</v>
      </c>
      <c r="D1129">
        <f t="shared" si="431"/>
        <v>0.66004348232033738</v>
      </c>
      <c r="E1129">
        <f t="shared" si="396"/>
        <v>-0.38556449613533916</v>
      </c>
      <c r="G1129">
        <f t="shared" si="404"/>
        <v>4.6079759523582454E-4</v>
      </c>
      <c r="H1129">
        <f t="shared" si="405"/>
        <v>1.5427119487628567E-4</v>
      </c>
      <c r="J1129">
        <f t="shared" si="397"/>
        <v>0.47380071844350813</v>
      </c>
      <c r="K1129" t="b">
        <f t="shared" ca="1" si="430"/>
        <v>0</v>
      </c>
      <c r="P1129">
        <f xml:space="preserve"> 1 + ROW() - ROW(Shading_Count)</f>
        <v>1063</v>
      </c>
      <c r="Q1129">
        <f t="shared" si="398"/>
        <v>532</v>
      </c>
      <c r="R1129">
        <f t="shared" si="399"/>
        <v>0.37876468027825477</v>
      </c>
      <c r="S1129">
        <f t="shared" si="400"/>
        <v>0.37419244700879212</v>
      </c>
      <c r="T1129">
        <f t="shared" si="401"/>
        <v>-0.37876468027825477</v>
      </c>
      <c r="AO1129">
        <f t="shared" ca="1" si="438"/>
        <v>0.21805167435183884</v>
      </c>
      <c r="AP1129">
        <f t="shared" ca="1" si="438"/>
        <v>0.34877878678810303</v>
      </c>
      <c r="AQ1129" t="e">
        <f t="shared" ca="1" si="438"/>
        <v>#N/A</v>
      </c>
      <c r="AR1129" t="e">
        <f t="shared" ca="1" si="438"/>
        <v>#N/A</v>
      </c>
      <c r="AS1129" t="e">
        <f t="shared" ca="1" si="438"/>
        <v>#N/A</v>
      </c>
      <c r="AU1129">
        <f t="shared" ca="1" si="439"/>
        <v>0.16491041312992605</v>
      </c>
      <c r="AV1129">
        <f t="shared" ca="1" si="439"/>
        <v>0.70851796351113006</v>
      </c>
      <c r="AW1129" t="e">
        <f t="shared" ca="1" si="439"/>
        <v>#N/A</v>
      </c>
      <c r="AX1129" t="e">
        <f t="shared" ca="1" si="439"/>
        <v>#N/A</v>
      </c>
      <c r="AY1129" t="e">
        <f t="shared" ca="1" si="439"/>
        <v>#N/A</v>
      </c>
    </row>
    <row r="1130" spans="2:51" x14ac:dyDescent="0.2">
      <c r="B1130">
        <f xml:space="preserve"> (ROW()-ROW(Bézier_t)) / (ROWS(Bézier_t) - 1)</f>
        <v>0.51904296875</v>
      </c>
      <c r="C1130">
        <f t="shared" si="431"/>
        <v>0.38533502010977838</v>
      </c>
      <c r="D1130">
        <f t="shared" si="431"/>
        <v>0.66044285477232423</v>
      </c>
      <c r="E1130">
        <f t="shared" si="396"/>
        <v>-0.38533502010977838</v>
      </c>
      <c r="G1130">
        <f t="shared" si="404"/>
        <v>4.606056900572963E-4</v>
      </c>
      <c r="H1130">
        <f t="shared" si="405"/>
        <v>1.5393801501914291E-4</v>
      </c>
      <c r="J1130">
        <f t="shared" si="397"/>
        <v>0.47384631005447314</v>
      </c>
      <c r="K1130" t="b">
        <f t="shared" ca="1" si="430"/>
        <v>0</v>
      </c>
      <c r="P1130">
        <f xml:space="preserve"> 1 + ROW() - ROW(Shading_Count)</f>
        <v>1064</v>
      </c>
      <c r="Q1130">
        <f t="shared" si="398"/>
        <v>1518</v>
      </c>
      <c r="R1130">
        <f t="shared" si="399"/>
        <v>0.22620101844077006</v>
      </c>
      <c r="S1130">
        <f t="shared" si="400"/>
        <v>0.76777413463366107</v>
      </c>
      <c r="T1130">
        <f t="shared" si="401"/>
        <v>-0.22620101844077006</v>
      </c>
      <c r="AO1130">
        <f t="shared" ca="1" si="438"/>
        <v>0.21827630462120529</v>
      </c>
      <c r="AP1130">
        <f t="shared" ca="1" si="438"/>
        <v>0.34844742643684429</v>
      </c>
      <c r="AQ1130" t="e">
        <f t="shared" ca="1" si="438"/>
        <v>#N/A</v>
      </c>
      <c r="AR1130" t="e">
        <f t="shared" ca="1" si="438"/>
        <v>#N/A</v>
      </c>
      <c r="AS1130" t="e">
        <f t="shared" ca="1" si="438"/>
        <v>#N/A</v>
      </c>
      <c r="AU1130">
        <f t="shared" ca="1" si="439"/>
        <v>0.16513351939502405</v>
      </c>
      <c r="AV1130">
        <f t="shared" ca="1" si="439"/>
        <v>0.70887447408083304</v>
      </c>
      <c r="AW1130" t="e">
        <f t="shared" ca="1" si="439"/>
        <v>#N/A</v>
      </c>
      <c r="AX1130" t="e">
        <f t="shared" ca="1" si="439"/>
        <v>#N/A</v>
      </c>
      <c r="AY1130" t="e">
        <f t="shared" ca="1" si="439"/>
        <v>#N/A</v>
      </c>
    </row>
    <row r="1131" spans="2:51" x14ac:dyDescent="0.2">
      <c r="B1131">
        <f xml:space="preserve"> (ROW()-ROW(Bézier_t)) / (ROWS(Bézier_t) - 1)</f>
        <v>0.51953125</v>
      </c>
      <c r="C1131">
        <f t="shared" si="431"/>
        <v>0.38510483801364903</v>
      </c>
      <c r="D1131">
        <f t="shared" si="431"/>
        <v>0.66084160001277703</v>
      </c>
      <c r="E1131">
        <f t="shared" si="396"/>
        <v>-0.38510483801364903</v>
      </c>
      <c r="G1131">
        <f t="shared" si="404"/>
        <v>4.6041455685313053E-4</v>
      </c>
      <c r="H1131">
        <f t="shared" si="405"/>
        <v>1.5360461324092454E-4</v>
      </c>
      <c r="J1131">
        <f t="shared" si="397"/>
        <v>0.47389140567283417</v>
      </c>
      <c r="K1131" t="b">
        <f t="shared" ca="1" si="430"/>
        <v>0</v>
      </c>
      <c r="P1131">
        <f xml:space="preserve"> 1 + ROW() - ROW(Shading_Count)</f>
        <v>1065</v>
      </c>
      <c r="Q1131">
        <f t="shared" si="398"/>
        <v>533</v>
      </c>
      <c r="R1131">
        <f t="shared" si="399"/>
        <v>0.37907291539013388</v>
      </c>
      <c r="S1131">
        <f t="shared" si="400"/>
        <v>0.37484152812659716</v>
      </c>
      <c r="T1131">
        <f t="shared" si="401"/>
        <v>-0.37907291539013388</v>
      </c>
      <c r="AO1131">
        <f t="shared" ca="1" si="438"/>
        <v>0.21850070661266716</v>
      </c>
      <c r="AP1131">
        <f t="shared" ca="1" si="438"/>
        <v>0.34811570167201106</v>
      </c>
      <c r="AQ1131" t="e">
        <f t="shared" ca="1" si="438"/>
        <v>#N/A</v>
      </c>
      <c r="AR1131" t="e">
        <f t="shared" ca="1" si="438"/>
        <v>#N/A</v>
      </c>
      <c r="AS1131" t="e">
        <f t="shared" ca="1" si="438"/>
        <v>#N/A</v>
      </c>
      <c r="AU1131">
        <f t="shared" ca="1" si="439"/>
        <v>0.16535685526242913</v>
      </c>
      <c r="AV1131">
        <f t="shared" ca="1" si="439"/>
        <v>0.70923064559723015</v>
      </c>
      <c r="AW1131" t="e">
        <f t="shared" ca="1" si="439"/>
        <v>#N/A</v>
      </c>
      <c r="AX1131" t="e">
        <f t="shared" ca="1" si="439"/>
        <v>#N/A</v>
      </c>
      <c r="AY1131" t="e">
        <f t="shared" ca="1" si="439"/>
        <v>#N/A</v>
      </c>
    </row>
    <row r="1132" spans="2:51" x14ac:dyDescent="0.2">
      <c r="B1132">
        <f xml:space="preserve"> (ROW()-ROW(Bézier_t)) / (ROWS(Bézier_t) - 1)</f>
        <v>0.52001953125</v>
      </c>
      <c r="C1132">
        <f t="shared" si="431"/>
        <v>0.38487395099946292</v>
      </c>
      <c r="D1132">
        <f t="shared" si="431"/>
        <v>0.66123971745165644</v>
      </c>
      <c r="E1132">
        <f t="shared" si="396"/>
        <v>-0.38487395099946292</v>
      </c>
      <c r="G1132">
        <f t="shared" si="404"/>
        <v>4.6022419369224417E-4</v>
      </c>
      <c r="H1132">
        <f t="shared" si="405"/>
        <v>1.5327099173668426E-4</v>
      </c>
      <c r="J1132">
        <f t="shared" si="397"/>
        <v>0.47393600547745768</v>
      </c>
      <c r="K1132" t="b">
        <f t="shared" ca="1" si="430"/>
        <v>0</v>
      </c>
      <c r="P1132">
        <f xml:space="preserve"> 1 + ROW() - ROW(Shading_Count)</f>
        <v>1066</v>
      </c>
      <c r="Q1132">
        <f t="shared" si="398"/>
        <v>1517</v>
      </c>
      <c r="R1132">
        <f t="shared" si="399"/>
        <v>0.22663253657519811</v>
      </c>
      <c r="S1132">
        <f t="shared" si="400"/>
        <v>0.76772019052609142</v>
      </c>
      <c r="T1132">
        <f t="shared" si="401"/>
        <v>-0.22663253657519811</v>
      </c>
      <c r="AO1132">
        <f t="shared" ca="1" si="438"/>
        <v>0.21872488009154012</v>
      </c>
      <c r="AP1132">
        <f t="shared" ca="1" si="438"/>
        <v>0.34778361284052817</v>
      </c>
      <c r="AQ1132" t="e">
        <f t="shared" ca="1" si="438"/>
        <v>#N/A</v>
      </c>
      <c r="AR1132" t="e">
        <f t="shared" ca="1" si="438"/>
        <v>#N/A</v>
      </c>
      <c r="AS1132" t="e">
        <f t="shared" ca="1" si="438"/>
        <v>#N/A</v>
      </c>
      <c r="AU1132">
        <f t="shared" ca="1" si="439"/>
        <v>0.165580420498572</v>
      </c>
      <c r="AV1132">
        <f t="shared" ca="1" si="439"/>
        <v>0.70958647768783001</v>
      </c>
      <c r="AW1132" t="e">
        <f t="shared" ca="1" si="439"/>
        <v>#N/A</v>
      </c>
      <c r="AX1132" t="e">
        <f t="shared" ca="1" si="439"/>
        <v>#N/A</v>
      </c>
      <c r="AY1132" t="e">
        <f t="shared" ca="1" si="439"/>
        <v>#N/A</v>
      </c>
    </row>
    <row r="1133" spans="2:51" x14ac:dyDescent="0.2">
      <c r="B1133">
        <f xml:space="preserve"> (ROW()-ROW(Bézier_t)) / (ROWS(Bézier_t) - 1)</f>
        <v>0.5205078125</v>
      </c>
      <c r="C1133">
        <f t="shared" si="431"/>
        <v>0.38464236021973197</v>
      </c>
      <c r="D1133">
        <f t="shared" si="431"/>
        <v>0.66163720649892366</v>
      </c>
      <c r="E1133">
        <f t="shared" si="396"/>
        <v>-0.38464236021973197</v>
      </c>
      <c r="G1133">
        <f t="shared" si="404"/>
        <v>4.6003459864861338E-4</v>
      </c>
      <c r="H1133">
        <f t="shared" si="405"/>
        <v>1.5293715270155121E-4</v>
      </c>
      <c r="J1133">
        <f t="shared" si="397"/>
        <v>0.47398010964700055</v>
      </c>
      <c r="K1133" t="b">
        <f t="shared" ca="1" si="430"/>
        <v>0</v>
      </c>
      <c r="P1133">
        <f xml:space="preserve"> 1 + ROW() - ROW(Shading_Count)</f>
        <v>1067</v>
      </c>
      <c r="Q1133">
        <f t="shared" si="398"/>
        <v>534</v>
      </c>
      <c r="R1133">
        <f t="shared" si="399"/>
        <v>0.37937983244773932</v>
      </c>
      <c r="S1133">
        <f t="shared" si="400"/>
        <v>0.37549029534361544</v>
      </c>
      <c r="T1133">
        <f t="shared" si="401"/>
        <v>-0.37937983244773932</v>
      </c>
      <c r="AO1133">
        <f t="shared" ca="1" si="438"/>
        <v>0.21894882482337885</v>
      </c>
      <c r="AP1133">
        <f t="shared" ca="1" si="438"/>
        <v>0.34745116028970097</v>
      </c>
      <c r="AQ1133" t="e">
        <f t="shared" ca="1" si="438"/>
        <v>#N/A</v>
      </c>
      <c r="AR1133" t="e">
        <f t="shared" ca="1" si="438"/>
        <v>#N/A</v>
      </c>
      <c r="AS1133" t="e">
        <f t="shared" ca="1" si="438"/>
        <v>#N/A</v>
      </c>
      <c r="AU1133">
        <f t="shared" ca="1" si="439"/>
        <v>0.16580421486964345</v>
      </c>
      <c r="AV1133">
        <f t="shared" ca="1" si="439"/>
        <v>0.70994196998049564</v>
      </c>
      <c r="AW1133" t="e">
        <f t="shared" ca="1" si="439"/>
        <v>#N/A</v>
      </c>
      <c r="AX1133" t="e">
        <f t="shared" ca="1" si="439"/>
        <v>#N/A</v>
      </c>
      <c r="AY1133" t="e">
        <f t="shared" ca="1" si="439"/>
        <v>#N/A</v>
      </c>
    </row>
    <row r="1134" spans="2:51" x14ac:dyDescent="0.2">
      <c r="B1134">
        <f xml:space="preserve"> (ROW()-ROW(Bézier_t)) / (ROWS(Bézier_t) - 1)</f>
        <v>0.52099609375</v>
      </c>
      <c r="C1134">
        <f t="shared" si="431"/>
        <v>0.38441006682696754</v>
      </c>
      <c r="D1134">
        <f t="shared" si="431"/>
        <v>0.66203406656453923</v>
      </c>
      <c r="E1134">
        <f t="shared" si="396"/>
        <v>-0.38441006682696754</v>
      </c>
      <c r="G1134">
        <f t="shared" si="404"/>
        <v>4.5984576979939769E-4</v>
      </c>
      <c r="H1134">
        <f t="shared" si="405"/>
        <v>1.5260309832978227E-4</v>
      </c>
      <c r="J1134">
        <f t="shared" si="397"/>
        <v>0.47402371835990115</v>
      </c>
      <c r="K1134" t="b">
        <f t="shared" ca="1" si="430"/>
        <v>0</v>
      </c>
      <c r="P1134">
        <f xml:space="preserve"> 1 + ROW() - ROW(Shading_Count)</f>
        <v>1068</v>
      </c>
      <c r="Q1134">
        <f t="shared" si="398"/>
        <v>1516</v>
      </c>
      <c r="R1134">
        <f t="shared" si="399"/>
        <v>0.22706387072685169</v>
      </c>
      <c r="S1134">
        <f t="shared" si="400"/>
        <v>0.76766535191928764</v>
      </c>
      <c r="T1134">
        <f t="shared" si="401"/>
        <v>-0.22706387072685169</v>
      </c>
      <c r="AO1134">
        <f t="shared" ca="1" si="438"/>
        <v>0.21917254057397736</v>
      </c>
      <c r="AP1134">
        <f t="shared" ca="1" si="438"/>
        <v>0.34711834436721523</v>
      </c>
      <c r="AQ1134" t="e">
        <f t="shared" ca="1" si="438"/>
        <v>#N/A</v>
      </c>
      <c r="AR1134" t="e">
        <f t="shared" ca="1" si="438"/>
        <v>#N/A</v>
      </c>
      <c r="AS1134" t="e">
        <f t="shared" ca="1" si="438"/>
        <v>#N/A</v>
      </c>
      <c r="AU1134">
        <f t="shared" ca="1" si="439"/>
        <v>0.16602823814159473</v>
      </c>
      <c r="AV1134">
        <f t="shared" ca="1" si="439"/>
        <v>0.71029712210344598</v>
      </c>
      <c r="AW1134" t="e">
        <f t="shared" ca="1" si="439"/>
        <v>#N/A</v>
      </c>
      <c r="AX1134" t="e">
        <f t="shared" ca="1" si="439"/>
        <v>#N/A</v>
      </c>
      <c r="AY1134" t="e">
        <f t="shared" ca="1" si="439"/>
        <v>#N/A</v>
      </c>
    </row>
    <row r="1135" spans="2:51" x14ac:dyDescent="0.2">
      <c r="B1135">
        <f xml:space="preserve"> (ROW()-ROW(Bézier_t)) / (ROWS(Bézier_t) - 1)</f>
        <v>0.521484375</v>
      </c>
      <c r="C1135">
        <f t="shared" si="431"/>
        <v>0.38417707197368156</v>
      </c>
      <c r="D1135">
        <f t="shared" si="431"/>
        <v>0.66243029705846435</v>
      </c>
      <c r="E1135">
        <f t="shared" si="396"/>
        <v>-0.38417707197368156</v>
      </c>
      <c r="G1135">
        <f t="shared" si="404"/>
        <v>4.5965770522629341E-4</v>
      </c>
      <c r="H1135">
        <f t="shared" si="405"/>
        <v>1.5226883081573815E-4</v>
      </c>
      <c r="J1135">
        <f t="shared" si="397"/>
        <v>0.4740668317943742</v>
      </c>
      <c r="K1135" t="b">
        <f t="shared" ca="1" si="430"/>
        <v>0</v>
      </c>
      <c r="P1135">
        <f xml:space="preserve"> 1 + ROW() - ROW(Shading_Count)</f>
        <v>1069</v>
      </c>
      <c r="Q1135">
        <f t="shared" si="398"/>
        <v>535</v>
      </c>
      <c r="R1135">
        <f t="shared" si="399"/>
        <v>0.37968543260358278</v>
      </c>
      <c r="S1135">
        <f t="shared" si="400"/>
        <v>0.37613874806980807</v>
      </c>
      <c r="T1135">
        <f t="shared" si="401"/>
        <v>-0.37968543260358278</v>
      </c>
      <c r="AO1135">
        <f t="shared" ca="1" si="438"/>
        <v>0.21939602710936906</v>
      </c>
      <c r="AP1135">
        <f t="shared" ca="1" si="438"/>
        <v>0.34678516542113669</v>
      </c>
      <c r="AQ1135" t="e">
        <f t="shared" ca="1" si="438"/>
        <v>#N/A</v>
      </c>
      <c r="AR1135" t="e">
        <f t="shared" ca="1" si="438"/>
        <v>#N/A</v>
      </c>
      <c r="AS1135" t="e">
        <f t="shared" ca="1" si="438"/>
        <v>#N/A</v>
      </c>
      <c r="AU1135">
        <f t="shared" ca="1" si="439"/>
        <v>0.16625249008013759</v>
      </c>
      <c r="AV1135">
        <f t="shared" ca="1" si="439"/>
        <v>0.7106519336852557</v>
      </c>
      <c r="AW1135" t="e">
        <f t="shared" ca="1" si="439"/>
        <v>#N/A</v>
      </c>
      <c r="AX1135" t="e">
        <f t="shared" ca="1" si="439"/>
        <v>#N/A</v>
      </c>
      <c r="AY1135" t="e">
        <f t="shared" ca="1" si="439"/>
        <v>#N/A</v>
      </c>
    </row>
    <row r="1136" spans="2:51" x14ac:dyDescent="0.2">
      <c r="B1136">
        <f xml:space="preserve"> (ROW()-ROW(Bézier_t)) / (ROWS(Bézier_t) - 1)</f>
        <v>0.52197265625</v>
      </c>
      <c r="C1136">
        <f t="shared" si="431"/>
        <v>0.38394337681238544</v>
      </c>
      <c r="D1136">
        <f t="shared" si="431"/>
        <v>0.66282589739065989</v>
      </c>
      <c r="E1136">
        <f t="shared" si="396"/>
        <v>-0.38394337681238544</v>
      </c>
      <c r="G1136">
        <f t="shared" si="404"/>
        <v>4.5947040301465069E-4</v>
      </c>
      <c r="H1136">
        <f t="shared" si="405"/>
        <v>1.5193435235297953E-4</v>
      </c>
      <c r="J1136">
        <f t="shared" si="397"/>
        <v>0.47410945012840167</v>
      </c>
      <c r="K1136" t="b">
        <f t="shared" ca="1" si="430"/>
        <v>0</v>
      </c>
      <c r="P1136">
        <f xml:space="preserve"> 1 + ROW() - ROW(Shading_Count)</f>
        <v>1070</v>
      </c>
      <c r="Q1136">
        <f t="shared" si="398"/>
        <v>1515</v>
      </c>
      <c r="R1136">
        <f t="shared" si="399"/>
        <v>0.22749501974321909</v>
      </c>
      <c r="S1136">
        <f t="shared" si="400"/>
        <v>0.76760961940328876</v>
      </c>
      <c r="T1136">
        <f t="shared" si="401"/>
        <v>-0.22749501974321909</v>
      </c>
      <c r="AO1136">
        <f t="shared" ca="1" si="438"/>
        <v>0.21961928419582705</v>
      </c>
      <c r="AP1136">
        <f t="shared" ca="1" si="438"/>
        <v>0.34645162379991107</v>
      </c>
      <c r="AQ1136" t="e">
        <f t="shared" ca="1" si="438"/>
        <v>#N/A</v>
      </c>
      <c r="AR1136" t="e">
        <f t="shared" ca="1" si="438"/>
        <v>#N/A</v>
      </c>
      <c r="AS1136" t="e">
        <f t="shared" ca="1" si="438"/>
        <v>#N/A</v>
      </c>
      <c r="AU1136">
        <f t="shared" ca="1" si="439"/>
        <v>0.16647697045074472</v>
      </c>
      <c r="AV1136">
        <f t="shared" ca="1" si="439"/>
        <v>0.71100640435485529</v>
      </c>
      <c r="AW1136" t="e">
        <f t="shared" ca="1" si="439"/>
        <v>#N/A</v>
      </c>
      <c r="AX1136" t="e">
        <f t="shared" ca="1" si="439"/>
        <v>#N/A</v>
      </c>
      <c r="AY1136" t="e">
        <f t="shared" ca="1" si="439"/>
        <v>#N/A</v>
      </c>
    </row>
    <row r="1137" spans="2:51" x14ac:dyDescent="0.2">
      <c r="B1137">
        <f xml:space="preserve"> (ROW()-ROW(Bézier_t)) / (ROWS(Bézier_t) - 1)</f>
        <v>0.5224609375</v>
      </c>
      <c r="C1137">
        <f t="shared" si="431"/>
        <v>0.38370898249559099</v>
      </c>
      <c r="D1137">
        <f t="shared" si="431"/>
        <v>0.66322086697108673</v>
      </c>
      <c r="E1137">
        <f t="shared" si="396"/>
        <v>-0.38370898249559099</v>
      </c>
      <c r="G1137">
        <f t="shared" si="404"/>
        <v>4.592838612536823E-4</v>
      </c>
      <c r="H1137">
        <f t="shared" si="405"/>
        <v>1.5159966513477284E-4</v>
      </c>
      <c r="J1137">
        <f t="shared" si="397"/>
        <v>0.47415157353972665</v>
      </c>
      <c r="K1137" t="b">
        <f t="shared" ca="1" si="430"/>
        <v>0</v>
      </c>
      <c r="P1137">
        <f xml:space="preserve"> 1 + ROW() - ROW(Shading_Count)</f>
        <v>1071</v>
      </c>
      <c r="Q1137">
        <f t="shared" si="398"/>
        <v>536</v>
      </c>
      <c r="R1137">
        <f t="shared" si="399"/>
        <v>0.37998971701017586</v>
      </c>
      <c r="S1137">
        <f t="shared" si="400"/>
        <v>0.37678688571513586</v>
      </c>
      <c r="T1137">
        <f t="shared" si="401"/>
        <v>-0.37998971701017586</v>
      </c>
      <c r="AO1137">
        <f t="shared" ref="AO1137:AS1146" ca="1" si="440" xml:space="preserve"> Bézier_DistanceFromX + COS(INDEX(Bézier_DistanceStationary_Ang,AO$64)+(Bézier_t-0.5)*Circle_AngularWidth ) * INDEX(Bézier_DistanceStationary_Dist,AO$64)</f>
        <v>0.21984231159986439</v>
      </c>
      <c r="AP1137">
        <f t="shared" ca="1" si="440"/>
        <v>0.34611771985236289</v>
      </c>
      <c r="AQ1137" t="e">
        <f t="shared" ca="1" si="440"/>
        <v>#N/A</v>
      </c>
      <c r="AR1137" t="e">
        <f t="shared" ca="1" si="440"/>
        <v>#N/A</v>
      </c>
      <c r="AS1137" t="e">
        <f t="shared" ca="1" si="440"/>
        <v>#N/A</v>
      </c>
      <c r="AU1137">
        <f t="shared" ref="AU1137:AY1146" ca="1" si="441" xml:space="preserve"> Bézier_DistanceFromY + SIN(INDEX(Bézier_DistanceStationary_Ang,AU$64)+(Bézier_t-0.5)*Circle_AngularWidth ) * INDEX(Bézier_DistanceStationary_Dist,AU$64)</f>
        <v>0.16670167901864985</v>
      </c>
      <c r="AV1137">
        <f t="shared" ca="1" si="441"/>
        <v>0.71136053374153208</v>
      </c>
      <c r="AW1137" t="e">
        <f t="shared" ca="1" si="441"/>
        <v>#N/A</v>
      </c>
      <c r="AX1137" t="e">
        <f t="shared" ca="1" si="441"/>
        <v>#N/A</v>
      </c>
      <c r="AY1137" t="e">
        <f t="shared" ca="1" si="441"/>
        <v>#N/A</v>
      </c>
    </row>
    <row r="1138" spans="2:51" x14ac:dyDescent="0.2">
      <c r="B1138">
        <f xml:space="preserve"> (ROW()-ROW(Bézier_t)) / (ROWS(Bézier_t) - 1)</f>
        <v>0.52294921875</v>
      </c>
      <c r="C1138">
        <f t="shared" si="431"/>
        <v>0.38347389017581013</v>
      </c>
      <c r="D1138">
        <f t="shared" si="431"/>
        <v>0.66361520520970585</v>
      </c>
      <c r="E1138">
        <f t="shared" si="396"/>
        <v>-0.38347389017581013</v>
      </c>
      <c r="G1138">
        <f t="shared" si="404"/>
        <v>4.5909807803689987E-4</v>
      </c>
      <c r="H1138">
        <f t="shared" si="405"/>
        <v>1.5126477135399792E-4</v>
      </c>
      <c r="J1138">
        <f t="shared" si="397"/>
        <v>0.47419320220584588</v>
      </c>
      <c r="K1138" t="b">
        <f t="shared" ca="1" si="430"/>
        <v>0</v>
      </c>
      <c r="P1138">
        <f xml:space="preserve"> 1 + ROW() - ROW(Shading_Count)</f>
        <v>1072</v>
      </c>
      <c r="Q1138">
        <f t="shared" si="398"/>
        <v>1514</v>
      </c>
      <c r="R1138">
        <f t="shared" si="399"/>
        <v>0.2279259824717883</v>
      </c>
      <c r="S1138">
        <f t="shared" si="400"/>
        <v>0.767552993568134</v>
      </c>
      <c r="T1138">
        <f t="shared" si="401"/>
        <v>-0.2279259824717883</v>
      </c>
      <c r="AO1138">
        <f t="shared" ca="1" si="440"/>
        <v>0.22006510908823443</v>
      </c>
      <c r="AP1138">
        <f t="shared" ca="1" si="440"/>
        <v>0.34578345392769605</v>
      </c>
      <c r="AQ1138" t="e">
        <f t="shared" ca="1" si="440"/>
        <v>#N/A</v>
      </c>
      <c r="AR1138" t="e">
        <f t="shared" ca="1" si="440"/>
        <v>#N/A</v>
      </c>
      <c r="AS1138" t="e">
        <f t="shared" ca="1" si="440"/>
        <v>#N/A</v>
      </c>
      <c r="AU1138">
        <f t="shared" ca="1" si="441"/>
        <v>0.16692661554884808</v>
      </c>
      <c r="AV1138">
        <f t="shared" ca="1" si="441"/>
        <v>0.71171432147492997</v>
      </c>
      <c r="AW1138" t="e">
        <f t="shared" ca="1" si="441"/>
        <v>#N/A</v>
      </c>
      <c r="AX1138" t="e">
        <f t="shared" ca="1" si="441"/>
        <v>#N/A</v>
      </c>
      <c r="AY1138" t="e">
        <f t="shared" ca="1" si="441"/>
        <v>#N/A</v>
      </c>
    </row>
    <row r="1139" spans="2:51" x14ac:dyDescent="0.2">
      <c r="B1139">
        <f xml:space="preserve"> (ROW()-ROW(Bézier_t)) / (ROWS(Bézier_t) - 1)</f>
        <v>0.5234375</v>
      </c>
      <c r="C1139">
        <f t="shared" si="431"/>
        <v>0.38323810100555422</v>
      </c>
      <c r="D1139">
        <f t="shared" si="431"/>
        <v>0.66400891151647823</v>
      </c>
      <c r="E1139">
        <f t="shared" si="396"/>
        <v>-0.38323810100555422</v>
      </c>
      <c r="G1139">
        <f t="shared" si="404"/>
        <v>4.589130514621648E-4</v>
      </c>
      <c r="H1139">
        <f t="shared" si="405"/>
        <v>1.5092967320305586E-4</v>
      </c>
      <c r="J1139">
        <f t="shared" si="397"/>
        <v>0.47423433630400219</v>
      </c>
      <c r="K1139" t="b">
        <f t="shared" ca="1" si="430"/>
        <v>0</v>
      </c>
      <c r="P1139">
        <f xml:space="preserve"> 1 + ROW() - ROW(Shading_Count)</f>
        <v>1073</v>
      </c>
      <c r="Q1139">
        <f t="shared" si="398"/>
        <v>537</v>
      </c>
      <c r="R1139">
        <f t="shared" si="399"/>
        <v>0.38029268682003031</v>
      </c>
      <c r="S1139">
        <f t="shared" si="400"/>
        <v>0.37743470768955978</v>
      </c>
      <c r="T1139">
        <f t="shared" si="401"/>
        <v>-0.38029268682003031</v>
      </c>
      <c r="AO1139">
        <f t="shared" ca="1" si="440"/>
        <v>0.22028767642793087</v>
      </c>
      <c r="AP1139">
        <f t="shared" ca="1" si="440"/>
        <v>0.34544882637549268</v>
      </c>
      <c r="AQ1139" t="e">
        <f t="shared" ca="1" si="440"/>
        <v>#N/A</v>
      </c>
      <c r="AR1139" t="e">
        <f t="shared" ca="1" si="440"/>
        <v>#N/A</v>
      </c>
      <c r="AS1139" t="e">
        <f t="shared" ca="1" si="440"/>
        <v>#N/A</v>
      </c>
      <c r="AU1139">
        <f t="shared" ca="1" si="441"/>
        <v>0.16715177980609616</v>
      </c>
      <c r="AV1139">
        <f t="shared" ca="1" si="441"/>
        <v>0.7120677671850506</v>
      </c>
      <c r="AW1139" t="e">
        <f t="shared" ca="1" si="441"/>
        <v>#N/A</v>
      </c>
      <c r="AX1139" t="e">
        <f t="shared" ca="1" si="441"/>
        <v>#N/A</v>
      </c>
      <c r="AY1139" t="e">
        <f t="shared" ca="1" si="441"/>
        <v>#N/A</v>
      </c>
    </row>
    <row r="1140" spans="2:51" x14ac:dyDescent="0.2">
      <c r="B1140">
        <f xml:space="preserve"> (ROW()-ROW(Bézier_t)) / (ROWS(Bézier_t) - 1)</f>
        <v>0.52392578125</v>
      </c>
      <c r="C1140">
        <f t="shared" si="431"/>
        <v>0.38300161613733519</v>
      </c>
      <c r="D1140">
        <f t="shared" si="431"/>
        <v>0.66440198530136474</v>
      </c>
      <c r="E1140">
        <f t="shared" si="396"/>
        <v>-0.38300161613733519</v>
      </c>
      <c r="G1140">
        <f t="shared" si="404"/>
        <v>4.5872877963081899E-4</v>
      </c>
      <c r="H1140">
        <f t="shared" si="405"/>
        <v>1.5059437287386244E-4</v>
      </c>
      <c r="J1140">
        <f t="shared" si="397"/>
        <v>0.47427497601117791</v>
      </c>
      <c r="K1140" t="b">
        <f t="shared" ca="1" si="430"/>
        <v>0</v>
      </c>
      <c r="P1140">
        <f xml:space="preserve"> 1 + ROW() - ROW(Shading_Count)</f>
        <v>1074</v>
      </c>
      <c r="Q1140">
        <f t="shared" si="398"/>
        <v>1513</v>
      </c>
      <c r="R1140">
        <f t="shared" si="399"/>
        <v>0.22835675776004799</v>
      </c>
      <c r="S1140">
        <f t="shared" si="400"/>
        <v>0.76749547500386228</v>
      </c>
      <c r="T1140">
        <f t="shared" si="401"/>
        <v>-0.22835675776004799</v>
      </c>
      <c r="AO1140">
        <f t="shared" ca="1" si="440"/>
        <v>0.22051001338618817</v>
      </c>
      <c r="AP1140">
        <f t="shared" ca="1" si="440"/>
        <v>0.34511383754571329</v>
      </c>
      <c r="AQ1140" t="e">
        <f t="shared" ca="1" si="440"/>
        <v>#N/A</v>
      </c>
      <c r="AR1140" t="e">
        <f t="shared" ca="1" si="440"/>
        <v>#N/A</v>
      </c>
      <c r="AS1140" t="e">
        <f t="shared" ca="1" si="440"/>
        <v>#N/A</v>
      </c>
      <c r="AU1140">
        <f t="shared" ca="1" si="441"/>
        <v>0.16737717155491247</v>
      </c>
      <c r="AV1140">
        <f t="shared" ca="1" si="441"/>
        <v>0.71242087050225278</v>
      </c>
      <c r="AW1140" t="e">
        <f t="shared" ca="1" si="441"/>
        <v>#N/A</v>
      </c>
      <c r="AX1140" t="e">
        <f t="shared" ca="1" si="441"/>
        <v>#N/A</v>
      </c>
      <c r="AY1140" t="e">
        <f t="shared" ca="1" si="441"/>
        <v>#N/A</v>
      </c>
    </row>
    <row r="1141" spans="2:51" x14ac:dyDescent="0.2">
      <c r="B1141">
        <f xml:space="preserve"> (ROW()-ROW(Bézier_t)) / (ROWS(Bézier_t) - 1)</f>
        <v>0.5244140625</v>
      </c>
      <c r="C1141">
        <f t="shared" si="431"/>
        <v>0.38276443672366445</v>
      </c>
      <c r="D1141">
        <f t="shared" si="431"/>
        <v>0.66479442597432636</v>
      </c>
      <c r="E1141">
        <f t="shared" si="396"/>
        <v>-0.38276443672366445</v>
      </c>
      <c r="G1141">
        <f t="shared" si="404"/>
        <v>4.5854526064911978E-4</v>
      </c>
      <c r="H1141">
        <f t="shared" si="405"/>
        <v>1.5025887255796892E-4</v>
      </c>
      <c r="J1141">
        <f t="shared" si="397"/>
        <v>0.47431512150408722</v>
      </c>
      <c r="K1141" t="b">
        <f t="shared" ca="1" si="430"/>
        <v>0</v>
      </c>
      <c r="P1141">
        <f xml:space="preserve"> 1 + ROW() - ROW(Shading_Count)</f>
        <v>1075</v>
      </c>
      <c r="Q1141">
        <f t="shared" si="398"/>
        <v>538</v>
      </c>
      <c r="R1141">
        <f t="shared" si="399"/>
        <v>0.38059434318565766</v>
      </c>
      <c r="S1141">
        <f t="shared" si="400"/>
        <v>0.37808221340304077</v>
      </c>
      <c r="T1141">
        <f t="shared" si="401"/>
        <v>-0.38059434318565766</v>
      </c>
      <c r="AO1141">
        <f t="shared" ca="1" si="440"/>
        <v>0.22073211973048174</v>
      </c>
      <c r="AP1141">
        <f t="shared" ca="1" si="440"/>
        <v>0.34477848778869613</v>
      </c>
      <c r="AQ1141" t="e">
        <f t="shared" ca="1" si="440"/>
        <v>#N/A</v>
      </c>
      <c r="AR1141" t="e">
        <f t="shared" ca="1" si="440"/>
        <v>#N/A</v>
      </c>
      <c r="AS1141" t="e">
        <f t="shared" ca="1" si="440"/>
        <v>#N/A</v>
      </c>
      <c r="AU1141">
        <f t="shared" ca="1" si="441"/>
        <v>0.16760279055957777</v>
      </c>
      <c r="AV1141">
        <f t="shared" ca="1" si="441"/>
        <v>0.71277363105725411</v>
      </c>
      <c r="AW1141" t="e">
        <f t="shared" ca="1" si="441"/>
        <v>#N/A</v>
      </c>
      <c r="AX1141" t="e">
        <f t="shared" ca="1" si="441"/>
        <v>#N/A</v>
      </c>
      <c r="AY1141" t="e">
        <f t="shared" ca="1" si="441"/>
        <v>#N/A</v>
      </c>
    </row>
    <row r="1142" spans="2:51" x14ac:dyDescent="0.2">
      <c r="B1142">
        <f xml:space="preserve"> (ROW()-ROW(Bézier_t)) / (ROWS(Bézier_t) - 1)</f>
        <v>0.52490234375</v>
      </c>
      <c r="C1142">
        <f t="shared" si="431"/>
        <v>0.38252656391705381</v>
      </c>
      <c r="D1142">
        <f t="shared" si="431"/>
        <v>0.66518623294532375</v>
      </c>
      <c r="E1142">
        <f t="shared" si="396"/>
        <v>-0.38252656391705381</v>
      </c>
      <c r="G1142">
        <f t="shared" si="404"/>
        <v>4.5836249262671007E-4</v>
      </c>
      <c r="H1142">
        <f t="shared" si="405"/>
        <v>1.4992317444630004E-4</v>
      </c>
      <c r="J1142">
        <f t="shared" si="397"/>
        <v>0.47435477295916961</v>
      </c>
      <c r="K1142" t="b">
        <f t="shared" ca="1" si="430"/>
        <v>0</v>
      </c>
      <c r="P1142">
        <f xml:space="preserve"> 1 + ROW() - ROW(Shading_Count)</f>
        <v>1076</v>
      </c>
      <c r="Q1142">
        <f t="shared" si="398"/>
        <v>1512</v>
      </c>
      <c r="R1142">
        <f t="shared" si="399"/>
        <v>0.2287873444554861</v>
      </c>
      <c r="S1142">
        <f t="shared" si="400"/>
        <v>0.76743706430051273</v>
      </c>
      <c r="T1142">
        <f t="shared" si="401"/>
        <v>-0.2287873444554861</v>
      </c>
      <c r="AO1142">
        <f t="shared" ca="1" si="440"/>
        <v>0.22095399522852813</v>
      </c>
      <c r="AP1142">
        <f t="shared" ca="1" si="440"/>
        <v>0.344442777455157</v>
      </c>
      <c r="AQ1142" t="e">
        <f t="shared" ca="1" si="440"/>
        <v>#N/A</v>
      </c>
      <c r="AR1142" t="e">
        <f t="shared" ca="1" si="440"/>
        <v>#N/A</v>
      </c>
      <c r="AS1142" t="e">
        <f t="shared" ca="1" si="440"/>
        <v>#N/A</v>
      </c>
      <c r="AU1142">
        <f t="shared" ca="1" si="441"/>
        <v>0.16782863658413499</v>
      </c>
      <c r="AV1142">
        <f t="shared" ca="1" si="441"/>
        <v>0.71312604848113004</v>
      </c>
      <c r="AW1142" t="e">
        <f t="shared" ca="1" si="441"/>
        <v>#N/A</v>
      </c>
      <c r="AX1142" t="e">
        <f t="shared" ca="1" si="441"/>
        <v>#N/A</v>
      </c>
      <c r="AY1142" t="e">
        <f t="shared" ca="1" si="441"/>
        <v>#N/A</v>
      </c>
    </row>
    <row r="1143" spans="2:51" x14ac:dyDescent="0.2">
      <c r="B1143">
        <f xml:space="preserve"> (ROW()-ROW(Bézier_t)) / (ROWS(Bézier_t) - 1)</f>
        <v>0.525390625</v>
      </c>
      <c r="C1143">
        <f t="shared" si="431"/>
        <v>0.38228799887001519</v>
      </c>
      <c r="D1143">
        <f t="shared" si="431"/>
        <v>0.66557740562431811</v>
      </c>
      <c r="E1143">
        <f t="shared" si="396"/>
        <v>-0.38228799887001519</v>
      </c>
      <c r="G1143">
        <f t="shared" si="404"/>
        <v>4.5818047367839673E-4</v>
      </c>
      <c r="H1143">
        <f t="shared" si="405"/>
        <v>1.4958728072965742E-4</v>
      </c>
      <c r="J1143">
        <f t="shared" si="397"/>
        <v>0.474393930552583</v>
      </c>
      <c r="K1143" t="b">
        <f t="shared" ca="1" si="430"/>
        <v>0</v>
      </c>
      <c r="P1143">
        <f xml:space="preserve"> 1 + ROW() - ROW(Shading_Count)</f>
        <v>1077</v>
      </c>
      <c r="Q1143">
        <f t="shared" si="398"/>
        <v>539</v>
      </c>
      <c r="R1143">
        <f t="shared" si="399"/>
        <v>0.38089468725956976</v>
      </c>
      <c r="S1143">
        <f t="shared" si="400"/>
        <v>0.37872940226553975</v>
      </c>
      <c r="T1143">
        <f t="shared" si="401"/>
        <v>-0.38089468725956976</v>
      </c>
      <c r="AO1143">
        <f t="shared" ca="1" si="440"/>
        <v>0.22117563964828527</v>
      </c>
      <c r="AP1143">
        <f t="shared" ca="1" si="440"/>
        <v>0.34410670689618883</v>
      </c>
      <c r="AQ1143" t="e">
        <f t="shared" ca="1" si="440"/>
        <v>#N/A</v>
      </c>
      <c r="AR1143" t="e">
        <f t="shared" ca="1" si="440"/>
        <v>#N/A</v>
      </c>
      <c r="AS1143" t="e">
        <f t="shared" ca="1" si="440"/>
        <v>#N/A</v>
      </c>
      <c r="AU1143">
        <f t="shared" ca="1" si="441"/>
        <v>0.16805470939238959</v>
      </c>
      <c r="AV1143">
        <f t="shared" ca="1" si="441"/>
        <v>0.71347812240531505</v>
      </c>
      <c r="AW1143" t="e">
        <f t="shared" ca="1" si="441"/>
        <v>#N/A</v>
      </c>
      <c r="AX1143" t="e">
        <f t="shared" ca="1" si="441"/>
        <v>#N/A</v>
      </c>
      <c r="AY1143" t="e">
        <f t="shared" ca="1" si="441"/>
        <v>#N/A</v>
      </c>
    </row>
    <row r="1144" spans="2:51" x14ac:dyDescent="0.2">
      <c r="B1144">
        <f xml:space="preserve"> (ROW()-ROW(Bézier_t)) / (ROWS(Bézier_t) - 1)</f>
        <v>0.52587890625</v>
      </c>
      <c r="C1144">
        <f t="shared" si="431"/>
        <v>0.38204874273505995</v>
      </c>
      <c r="D1144">
        <f t="shared" si="431"/>
        <v>0.66596794342127041</v>
      </c>
      <c r="E1144">
        <f t="shared" si="396"/>
        <v>-0.38204874273505995</v>
      </c>
      <c r="G1144">
        <f t="shared" si="404"/>
        <v>4.5799920192297075E-4</v>
      </c>
      <c r="H1144">
        <f t="shared" si="405"/>
        <v>1.4925119359807503E-4</v>
      </c>
      <c r="J1144">
        <f t="shared" si="397"/>
        <v>0.47443259446019581</v>
      </c>
      <c r="K1144" t="b">
        <f t="shared" ca="1" si="430"/>
        <v>0</v>
      </c>
      <c r="P1144">
        <f xml:space="preserve"> 1 + ROW() - ROW(Shading_Count)</f>
        <v>1078</v>
      </c>
      <c r="Q1144">
        <f t="shared" si="398"/>
        <v>1511</v>
      </c>
      <c r="R1144">
        <f t="shared" si="399"/>
        <v>0.22921774140559131</v>
      </c>
      <c r="S1144">
        <f t="shared" si="400"/>
        <v>0.76737776204812425</v>
      </c>
      <c r="T1144">
        <f t="shared" si="401"/>
        <v>-0.22921774140559131</v>
      </c>
      <c r="AO1144">
        <f t="shared" ca="1" si="440"/>
        <v>0.22139705275795285</v>
      </c>
      <c r="AP1144">
        <f t="shared" ca="1" si="440"/>
        <v>0.34377027646326108</v>
      </c>
      <c r="AQ1144" t="e">
        <f t="shared" ca="1" si="440"/>
        <v>#N/A</v>
      </c>
      <c r="AR1144" t="e">
        <f t="shared" ca="1" si="440"/>
        <v>#N/A</v>
      </c>
      <c r="AS1144" t="e">
        <f t="shared" ca="1" si="440"/>
        <v>#N/A</v>
      </c>
      <c r="AU1144">
        <f t="shared" ca="1" si="441"/>
        <v>0.16828100874790997</v>
      </c>
      <c r="AV1144">
        <f t="shared" ca="1" si="441"/>
        <v>0.71382985246160302</v>
      </c>
      <c r="AW1144" t="e">
        <f t="shared" ca="1" si="441"/>
        <v>#N/A</v>
      </c>
      <c r="AX1144" t="e">
        <f t="shared" ca="1" si="441"/>
        <v>#N/A</v>
      </c>
      <c r="AY1144" t="e">
        <f t="shared" ca="1" si="441"/>
        <v>#N/A</v>
      </c>
    </row>
    <row r="1145" spans="2:51" x14ac:dyDescent="0.2">
      <c r="B1145">
        <f xml:space="preserve"> (ROW()-ROW(Bézier_t)) / (ROWS(Bézier_t) - 1)</f>
        <v>0.5263671875</v>
      </c>
      <c r="C1145">
        <f t="shared" si="431"/>
        <v>0.38180879666470002</v>
      </c>
      <c r="D1145">
        <f t="shared" si="431"/>
        <v>0.66635784574614143</v>
      </c>
      <c r="E1145">
        <f t="shared" si="396"/>
        <v>-0.38180879666470002</v>
      </c>
      <c r="G1145">
        <f t="shared" si="404"/>
        <v>4.5781867548298706E-4</v>
      </c>
      <c r="H1145">
        <f t="shared" si="405"/>
        <v>1.4891491524111024E-4</v>
      </c>
      <c r="J1145">
        <f t="shared" si="397"/>
        <v>0.47447076485758094</v>
      </c>
      <c r="K1145" t="b">
        <f t="shared" ca="1" si="430"/>
        <v>0</v>
      </c>
      <c r="P1145">
        <f xml:space="preserve"> 1 + ROW() - ROW(Shading_Count)</f>
        <v>1079</v>
      </c>
      <c r="Q1145">
        <f t="shared" si="398"/>
        <v>540</v>
      </c>
      <c r="R1145">
        <f t="shared" si="399"/>
        <v>0.38119372019427833</v>
      </c>
      <c r="S1145">
        <f t="shared" si="400"/>
        <v>0.37937627368701765</v>
      </c>
      <c r="T1145">
        <f t="shared" si="401"/>
        <v>-0.38119372019427833</v>
      </c>
      <c r="AO1145">
        <f t="shared" ca="1" si="440"/>
        <v>0.22161823432597247</v>
      </c>
      <c r="AP1145">
        <f t="shared" ca="1" si="440"/>
        <v>0.34343348650821975</v>
      </c>
      <c r="AQ1145" t="e">
        <f t="shared" ca="1" si="440"/>
        <v>#N/A</v>
      </c>
      <c r="AR1145" t="e">
        <f t="shared" ca="1" si="440"/>
        <v>#N/A</v>
      </c>
      <c r="AS1145" t="e">
        <f t="shared" ca="1" si="440"/>
        <v>#N/A</v>
      </c>
      <c r="AU1145">
        <f t="shared" ca="1" si="441"/>
        <v>0.16850753441402755</v>
      </c>
      <c r="AV1145">
        <f t="shared" ca="1" si="441"/>
        <v>0.7141812382821473</v>
      </c>
      <c r="AW1145" t="e">
        <f t="shared" ca="1" si="441"/>
        <v>#N/A</v>
      </c>
      <c r="AX1145" t="e">
        <f t="shared" ca="1" si="441"/>
        <v>#N/A</v>
      </c>
      <c r="AY1145" t="e">
        <f t="shared" ca="1" si="441"/>
        <v>#N/A</v>
      </c>
    </row>
    <row r="1146" spans="2:51" x14ac:dyDescent="0.2">
      <c r="B1146">
        <f xml:space="preserve"> (ROW()-ROW(Bézier_t)) / (ROWS(Bézier_t) - 1)</f>
        <v>0.52685546875</v>
      </c>
      <c r="C1146">
        <f t="shared" si="431"/>
        <v>0.38156816181144682</v>
      </c>
      <c r="D1146">
        <f t="shared" si="431"/>
        <v>0.66674711200889203</v>
      </c>
      <c r="E1146">
        <f t="shared" si="396"/>
        <v>-0.38156816181144682</v>
      </c>
      <c r="G1146">
        <f t="shared" si="404"/>
        <v>4.5763889248621629E-4</v>
      </c>
      <c r="H1146">
        <f t="shared" si="405"/>
        <v>1.4857844784796416E-4</v>
      </c>
      <c r="J1146">
        <f t="shared" si="397"/>
        <v>0.47450844192000807</v>
      </c>
      <c r="K1146" t="b">
        <f t="shared" ca="1" si="430"/>
        <v>0</v>
      </c>
      <c r="P1146">
        <f xml:space="preserve"> 1 + ROW() - ROW(Shading_Count)</f>
        <v>1080</v>
      </c>
      <c r="Q1146">
        <f t="shared" si="398"/>
        <v>1510</v>
      </c>
      <c r="R1146">
        <f t="shared" si="399"/>
        <v>0.22964794745785191</v>
      </c>
      <c r="S1146">
        <f t="shared" si="400"/>
        <v>0.7673175688367363</v>
      </c>
      <c r="T1146">
        <f t="shared" si="401"/>
        <v>-0.22964794745785191</v>
      </c>
      <c r="AO1146">
        <f t="shared" ca="1" si="440"/>
        <v>0.22183918412102774</v>
      </c>
      <c r="AP1146">
        <f t="shared" ca="1" si="440"/>
        <v>0.34309633738328688</v>
      </c>
      <c r="AQ1146" t="e">
        <f t="shared" ca="1" si="440"/>
        <v>#N/A</v>
      </c>
      <c r="AR1146" t="e">
        <f t="shared" ca="1" si="440"/>
        <v>#N/A</v>
      </c>
      <c r="AS1146" t="e">
        <f t="shared" ca="1" si="440"/>
        <v>#N/A</v>
      </c>
      <c r="AU1146">
        <f t="shared" ca="1" si="441"/>
        <v>0.16873428615383704</v>
      </c>
      <c r="AV1146">
        <f t="shared" ca="1" si="441"/>
        <v>0.71453227949946108</v>
      </c>
      <c r="AW1146" t="e">
        <f t="shared" ca="1" si="441"/>
        <v>#N/A</v>
      </c>
      <c r="AX1146" t="e">
        <f t="shared" ca="1" si="441"/>
        <v>#N/A</v>
      </c>
      <c r="AY1146" t="e">
        <f t="shared" ca="1" si="441"/>
        <v>#N/A</v>
      </c>
    </row>
    <row r="1147" spans="2:51" x14ac:dyDescent="0.2">
      <c r="B1147">
        <f xml:space="preserve"> (ROW()-ROW(Bézier_t)) / (ROWS(Bézier_t) - 1)</f>
        <v>0.52734375</v>
      </c>
      <c r="C1147">
        <f t="shared" si="431"/>
        <v>0.38132683932781214</v>
      </c>
      <c r="D1147">
        <f t="shared" si="431"/>
        <v>0.6671357416194833</v>
      </c>
      <c r="E1147">
        <f t="shared" si="396"/>
        <v>-0.38132683932781214</v>
      </c>
      <c r="G1147">
        <f t="shared" si="404"/>
        <v>4.5745985106447688E-4</v>
      </c>
      <c r="H1147">
        <f t="shared" si="405"/>
        <v>1.4824179360738968E-4</v>
      </c>
      <c r="J1147">
        <f t="shared" si="397"/>
        <v>0.47454562582243781</v>
      </c>
      <c r="K1147" t="b">
        <f t="shared" ca="1" si="430"/>
        <v>0</v>
      </c>
      <c r="P1147">
        <f xml:space="preserve"> 1 + ROW() - ROW(Shading_Count)</f>
        <v>1081</v>
      </c>
      <c r="Q1147">
        <f t="shared" si="398"/>
        <v>541</v>
      </c>
      <c r="R1147">
        <f t="shared" si="399"/>
        <v>0.38149144314229494</v>
      </c>
      <c r="S1147">
        <f t="shared" si="400"/>
        <v>0.3800228270774354</v>
      </c>
      <c r="T1147">
        <f t="shared" si="401"/>
        <v>-0.38149144314229494</v>
      </c>
      <c r="AO1147">
        <f t="shared" ref="AO1147:AS1156" ca="1" si="442" xml:space="preserve"> Bézier_DistanceFromX + COS(INDEX(Bézier_DistanceStationary_Ang,AO$64)+(Bézier_t-0.5)*Circle_AngularWidth ) * INDEX(Bézier_DistanceStationary_Dist,AO$64)</f>
        <v>0.22205990191204486</v>
      </c>
      <c r="AP1147">
        <f t="shared" ca="1" si="442"/>
        <v>0.3427588294410599</v>
      </c>
      <c r="AQ1147" t="e">
        <f t="shared" ca="1" si="442"/>
        <v>#N/A</v>
      </c>
      <c r="AR1147" t="e">
        <f t="shared" ca="1" si="442"/>
        <v>#N/A</v>
      </c>
      <c r="AS1147" t="e">
        <f t="shared" ca="1" si="442"/>
        <v>#N/A</v>
      </c>
      <c r="AU1147">
        <f t="shared" ref="AU1147:AY1156" ca="1" si="443" xml:space="preserve"> Bézier_DistanceFromY + SIN(INDEX(Bézier_DistanceStationary_Ang,AU$64)+(Bézier_t-0.5)*Circle_AngularWidth ) * INDEX(Bézier_DistanceStationary_Dist,AU$64)</f>
        <v>0.16896126373019676</v>
      </c>
      <c r="AV1147">
        <f t="shared" ca="1" si="443"/>
        <v>0.71488297574641846</v>
      </c>
      <c r="AW1147" t="e">
        <f t="shared" ca="1" si="443"/>
        <v>#N/A</v>
      </c>
      <c r="AX1147" t="e">
        <f t="shared" ca="1" si="443"/>
        <v>#N/A</v>
      </c>
      <c r="AY1147" t="e">
        <f t="shared" ca="1" si="443"/>
        <v>#N/A</v>
      </c>
    </row>
    <row r="1148" spans="2:51" x14ac:dyDescent="0.2">
      <c r="B1148">
        <f xml:space="preserve"> (ROW()-ROW(Bézier_t)) / (ROWS(Bézier_t) - 1)</f>
        <v>0.52783203125</v>
      </c>
      <c r="C1148">
        <f t="shared" si="431"/>
        <v>0.38108483036630791</v>
      </c>
      <c r="D1148">
        <f t="shared" si="431"/>
        <v>0.66752373398787612</v>
      </c>
      <c r="E1148">
        <f t="shared" si="396"/>
        <v>-0.38108483036630791</v>
      </c>
      <c r="G1148">
        <f t="shared" si="404"/>
        <v>4.5728154935381258E-4</v>
      </c>
      <c r="H1148">
        <f t="shared" si="405"/>
        <v>1.4790495470747299E-4</v>
      </c>
      <c r="J1148">
        <f t="shared" si="397"/>
        <v>0.47458231673951401</v>
      </c>
      <c r="K1148" t="b">
        <f t="shared" ca="1" si="430"/>
        <v>0</v>
      </c>
      <c r="P1148">
        <f xml:space="preserve"> 1 + ROW() - ROW(Shading_Count)</f>
        <v>1082</v>
      </c>
      <c r="Q1148">
        <f t="shared" si="398"/>
        <v>1509</v>
      </c>
      <c r="R1148">
        <f t="shared" si="399"/>
        <v>0.2300779614597559</v>
      </c>
      <c r="S1148">
        <f t="shared" si="400"/>
        <v>0.76725648525638757</v>
      </c>
      <c r="T1148">
        <f t="shared" si="401"/>
        <v>-0.2300779614597559</v>
      </c>
      <c r="AO1148">
        <f t="shared" ca="1" si="442"/>
        <v>0.22228038746819254</v>
      </c>
      <c r="AP1148">
        <f t="shared" ca="1" si="442"/>
        <v>0.34242096303451164</v>
      </c>
      <c r="AQ1148" t="e">
        <f t="shared" ca="1" si="442"/>
        <v>#N/A</v>
      </c>
      <c r="AR1148" t="e">
        <f t="shared" ca="1" si="442"/>
        <v>#N/A</v>
      </c>
      <c r="AS1148" t="e">
        <f t="shared" ca="1" si="442"/>
        <v>#N/A</v>
      </c>
      <c r="AU1148">
        <f t="shared" ca="1" si="443"/>
        <v>0.16918846690572889</v>
      </c>
      <c r="AV1148">
        <f t="shared" ca="1" si="443"/>
        <v>0.71523332665625383</v>
      </c>
      <c r="AW1148" t="e">
        <f t="shared" ca="1" si="443"/>
        <v>#N/A</v>
      </c>
      <c r="AX1148" t="e">
        <f t="shared" ca="1" si="443"/>
        <v>#N/A</v>
      </c>
      <c r="AY1148" t="e">
        <f t="shared" ca="1" si="443"/>
        <v>#N/A</v>
      </c>
    </row>
    <row r="1149" spans="2:51" x14ac:dyDescent="0.2">
      <c r="B1149">
        <f xml:space="preserve"> (ROW()-ROW(Bézier_t)) / (ROWS(Bézier_t) - 1)</f>
        <v>0.5283203125</v>
      </c>
      <c r="C1149">
        <f t="shared" si="431"/>
        <v>0.3808421360794455</v>
      </c>
      <c r="D1149">
        <f t="shared" si="431"/>
        <v>0.66791108852403136</v>
      </c>
      <c r="E1149">
        <f t="shared" si="396"/>
        <v>-0.3808421360794455</v>
      </c>
      <c r="G1149">
        <f t="shared" si="404"/>
        <v>4.5710398549530644E-4</v>
      </c>
      <c r="H1149">
        <f t="shared" si="405"/>
        <v>1.4756793333588111E-4</v>
      </c>
      <c r="J1149">
        <f t="shared" si="397"/>
        <v>0.47461851484555678</v>
      </c>
      <c r="K1149" t="b">
        <f t="shared" ca="1" si="430"/>
        <v>0</v>
      </c>
      <c r="P1149">
        <f xml:space="preserve"> 1 + ROW() - ROW(Shading_Count)</f>
        <v>1083</v>
      </c>
      <c r="Q1149">
        <f t="shared" si="398"/>
        <v>542</v>
      </c>
      <c r="R1149">
        <f t="shared" si="399"/>
        <v>0.38178785725613135</v>
      </c>
      <c r="S1149">
        <f t="shared" si="400"/>
        <v>0.38066906184675398</v>
      </c>
      <c r="T1149">
        <f t="shared" si="401"/>
        <v>-0.38178785725613135</v>
      </c>
      <c r="AO1149">
        <f t="shared" ca="1" si="442"/>
        <v>0.22250064055888233</v>
      </c>
      <c r="AP1149">
        <f t="shared" ca="1" si="442"/>
        <v>0.34208273851699</v>
      </c>
      <c r="AQ1149" t="e">
        <f t="shared" ca="1" si="442"/>
        <v>#N/A</v>
      </c>
      <c r="AR1149" t="e">
        <f t="shared" ca="1" si="442"/>
        <v>#N/A</v>
      </c>
      <c r="AS1149" t="e">
        <f t="shared" ca="1" si="442"/>
        <v>#N/A</v>
      </c>
      <c r="AU1149">
        <f t="shared" ca="1" si="443"/>
        <v>0.16941589544281951</v>
      </c>
      <c r="AV1149">
        <f t="shared" ca="1" si="443"/>
        <v>0.71558333186256284</v>
      </c>
      <c r="AW1149" t="e">
        <f t="shared" ca="1" si="443"/>
        <v>#N/A</v>
      </c>
      <c r="AX1149" t="e">
        <f t="shared" ca="1" si="443"/>
        <v>#N/A</v>
      </c>
      <c r="AY1149" t="e">
        <f t="shared" ca="1" si="443"/>
        <v>#N/A</v>
      </c>
    </row>
    <row r="1150" spans="2:51" x14ac:dyDescent="0.2">
      <c r="B1150">
        <f xml:space="preserve"> (ROW()-ROW(Bézier_t)) / (ROWS(Bézier_t) - 1)</f>
        <v>0.52880859375</v>
      </c>
      <c r="C1150">
        <f t="shared" si="431"/>
        <v>0.38059875761973683</v>
      </c>
      <c r="D1150">
        <f t="shared" si="431"/>
        <v>0.66829780463791011</v>
      </c>
      <c r="E1150">
        <f t="shared" si="396"/>
        <v>-0.38059875761973683</v>
      </c>
      <c r="G1150">
        <f t="shared" si="404"/>
        <v>4.5692715763417843E-4</v>
      </c>
      <c r="H1150">
        <f t="shared" si="405"/>
        <v>1.4723073167985468E-4</v>
      </c>
      <c r="J1150">
        <f t="shared" si="397"/>
        <v>0.47465422031455656</v>
      </c>
      <c r="K1150" t="b">
        <f t="shared" ca="1" si="430"/>
        <v>0</v>
      </c>
      <c r="P1150">
        <f xml:space="preserve"> 1 + ROW() - ROW(Shading_Count)</f>
        <v>1084</v>
      </c>
      <c r="Q1150">
        <f t="shared" si="398"/>
        <v>1508</v>
      </c>
      <c r="R1150">
        <f t="shared" si="399"/>
        <v>0.23050778225879193</v>
      </c>
      <c r="S1150">
        <f t="shared" si="400"/>
        <v>0.76719451189711718</v>
      </c>
      <c r="T1150">
        <f t="shared" si="401"/>
        <v>-0.23050778225879193</v>
      </c>
      <c r="AO1150">
        <f t="shared" ca="1" si="442"/>
        <v>0.22272066095376908</v>
      </c>
      <c r="AP1150">
        <f t="shared" ca="1" si="442"/>
        <v>0.34174415624221705</v>
      </c>
      <c r="AQ1150" t="e">
        <f t="shared" ca="1" si="442"/>
        <v>#N/A</v>
      </c>
      <c r="AR1150" t="e">
        <f t="shared" ca="1" si="442"/>
        <v>#N/A</v>
      </c>
      <c r="AS1150" t="e">
        <f t="shared" ca="1" si="442"/>
        <v>#N/A</v>
      </c>
      <c r="AU1150">
        <f t="shared" ca="1" si="443"/>
        <v>0.16964354910361923</v>
      </c>
      <c r="AV1150">
        <f t="shared" ca="1" si="443"/>
        <v>0.71593299099930308</v>
      </c>
      <c r="AW1150" t="e">
        <f t="shared" ca="1" si="443"/>
        <v>#N/A</v>
      </c>
      <c r="AX1150" t="e">
        <f t="shared" ca="1" si="443"/>
        <v>#N/A</v>
      </c>
      <c r="AY1150" t="e">
        <f t="shared" ca="1" si="443"/>
        <v>#N/A</v>
      </c>
    </row>
    <row r="1151" spans="2:51" x14ac:dyDescent="0.2">
      <c r="B1151">
        <f xml:space="preserve"> (ROW()-ROW(Bézier_t)) / (ROWS(Bézier_t) - 1)</f>
        <v>0.529296875</v>
      </c>
      <c r="C1151">
        <f t="shared" si="431"/>
        <v>0.3803546961396933</v>
      </c>
      <c r="D1151">
        <f t="shared" si="431"/>
        <v>0.66868388173947313</v>
      </c>
      <c r="E1151">
        <f t="shared" si="396"/>
        <v>-0.3803546961396933</v>
      </c>
      <c r="G1151">
        <f t="shared" si="404"/>
        <v>4.5675106392031271E-4</v>
      </c>
      <c r="H1151">
        <f t="shared" si="405"/>
        <v>1.4689335192590535E-4</v>
      </c>
      <c r="J1151">
        <f t="shared" si="397"/>
        <v>0.47468943332016622</v>
      </c>
      <c r="K1151" t="b">
        <f t="shared" ca="1" si="430"/>
        <v>0</v>
      </c>
      <c r="P1151">
        <f xml:space="preserve"> 1 + ROW() - ROW(Shading_Count)</f>
        <v>1085</v>
      </c>
      <c r="Q1151">
        <f t="shared" si="398"/>
        <v>543</v>
      </c>
      <c r="R1151">
        <f t="shared" si="399"/>
        <v>0.38208296368829908</v>
      </c>
      <c r="S1151">
        <f t="shared" si="400"/>
        <v>0.38131497740493414</v>
      </c>
      <c r="T1151">
        <f t="shared" si="401"/>
        <v>-0.38208296368829908</v>
      </c>
      <c r="AO1151">
        <f t="shared" ca="1" si="442"/>
        <v>0.22294044842275079</v>
      </c>
      <c r="AP1151">
        <f t="shared" ca="1" si="442"/>
        <v>0.34140521656428929</v>
      </c>
      <c r="AQ1151" t="e">
        <f t="shared" ca="1" si="442"/>
        <v>#N/A</v>
      </c>
      <c r="AR1151" t="e">
        <f t="shared" ca="1" si="442"/>
        <v>#N/A</v>
      </c>
      <c r="AS1151" t="e">
        <f t="shared" ca="1" si="442"/>
        <v>#N/A</v>
      </c>
      <c r="AU1151">
        <f t="shared" ca="1" si="443"/>
        <v>0.16987142765004304</v>
      </c>
      <c r="AV1151">
        <f t="shared" ca="1" si="443"/>
        <v>0.71628230370079327</v>
      </c>
      <c r="AW1151" t="e">
        <f t="shared" ca="1" si="443"/>
        <v>#N/A</v>
      </c>
      <c r="AX1151" t="e">
        <f t="shared" ca="1" si="443"/>
        <v>#N/A</v>
      </c>
      <c r="AY1151" t="e">
        <f t="shared" ca="1" si="443"/>
        <v>#N/A</v>
      </c>
    </row>
    <row r="1152" spans="2:51" x14ac:dyDescent="0.2">
      <c r="B1152">
        <f xml:space="preserve"> (ROW()-ROW(Bézier_t)) / (ROWS(Bézier_t) - 1)</f>
        <v>0.52978515625</v>
      </c>
      <c r="C1152">
        <f t="shared" si="431"/>
        <v>0.38010995279182674</v>
      </c>
      <c r="D1152">
        <f t="shared" si="431"/>
        <v>0.6690693192386814</v>
      </c>
      <c r="E1152">
        <f t="shared" si="396"/>
        <v>-0.38010995279182674</v>
      </c>
      <c r="G1152">
        <f t="shared" si="404"/>
        <v>4.5657570250820485E-4</v>
      </c>
      <c r="H1152">
        <f t="shared" si="405"/>
        <v>1.465557962602317E-4</v>
      </c>
      <c r="J1152">
        <f t="shared" si="397"/>
        <v>0.47472415403569562</v>
      </c>
      <c r="K1152" t="b">
        <f t="shared" ca="1" si="430"/>
        <v>0</v>
      </c>
      <c r="P1152">
        <f xml:space="preserve"> 1 + ROW() - ROW(Shading_Count)</f>
        <v>1086</v>
      </c>
      <c r="Q1152">
        <f t="shared" si="398"/>
        <v>1507</v>
      </c>
      <c r="R1152">
        <f t="shared" si="399"/>
        <v>0.23093740870244794</v>
      </c>
      <c r="S1152">
        <f t="shared" si="400"/>
        <v>0.76713164934896449</v>
      </c>
      <c r="T1152">
        <f t="shared" si="401"/>
        <v>-0.23093740870244794</v>
      </c>
      <c r="AO1152">
        <f t="shared" ca="1" si="442"/>
        <v>0.22316000273596917</v>
      </c>
      <c r="AP1152">
        <f t="shared" ca="1" si="442"/>
        <v>0.34106591983767681</v>
      </c>
      <c r="AQ1152" t="e">
        <f t="shared" ca="1" si="442"/>
        <v>#N/A</v>
      </c>
      <c r="AR1152" t="e">
        <f t="shared" ca="1" si="442"/>
        <v>#N/A</v>
      </c>
      <c r="AS1152" t="e">
        <f t="shared" ca="1" si="442"/>
        <v>#N/A</v>
      </c>
      <c r="AU1152">
        <f t="shared" ca="1" si="443"/>
        <v>0.17009953084377083</v>
      </c>
      <c r="AV1152">
        <f t="shared" ca="1" si="443"/>
        <v>0.71663126960171541</v>
      </c>
      <c r="AW1152" t="e">
        <f t="shared" ca="1" si="443"/>
        <v>#N/A</v>
      </c>
      <c r="AX1152" t="e">
        <f t="shared" ca="1" si="443"/>
        <v>#N/A</v>
      </c>
      <c r="AY1152" t="e">
        <f t="shared" ca="1" si="443"/>
        <v>#N/A</v>
      </c>
    </row>
    <row r="1153" spans="2:51" x14ac:dyDescent="0.2">
      <c r="B1153">
        <f xml:space="preserve"> (ROW()-ROW(Bézier_t)) / (ROWS(Bézier_t) - 1)</f>
        <v>0.5302734375</v>
      </c>
      <c r="C1153">
        <f t="shared" si="431"/>
        <v>0.37986452872864906</v>
      </c>
      <c r="D1153">
        <f t="shared" si="431"/>
        <v>0.6694541165454958</v>
      </c>
      <c r="E1153">
        <f t="shared" si="396"/>
        <v>-0.37986452872864906</v>
      </c>
      <c r="G1153">
        <f t="shared" si="404"/>
        <v>4.5640107155686725E-4</v>
      </c>
      <c r="H1153">
        <f t="shared" si="405"/>
        <v>1.4621806686837438E-4</v>
      </c>
      <c r="J1153">
        <f t="shared" si="397"/>
        <v>0.47475838263410414</v>
      </c>
      <c r="K1153" t="b">
        <f t="shared" ca="1" si="430"/>
        <v>0</v>
      </c>
      <c r="P1153">
        <f xml:space="preserve"> 1 + ROW() - ROW(Shading_Count)</f>
        <v>1087</v>
      </c>
      <c r="Q1153">
        <f t="shared" si="398"/>
        <v>544</v>
      </c>
      <c r="R1153">
        <f t="shared" si="399"/>
        <v>0.38237676359131001</v>
      </c>
      <c r="S1153">
        <f t="shared" si="400"/>
        <v>0.38196057316193699</v>
      </c>
      <c r="T1153">
        <f t="shared" si="401"/>
        <v>-0.38237676359131001</v>
      </c>
      <c r="AO1153">
        <f t="shared" ca="1" si="442"/>
        <v>0.22337932366380978</v>
      </c>
      <c r="AP1153">
        <f t="shared" ca="1" si="442"/>
        <v>0.3407262664172232</v>
      </c>
      <c r="AQ1153" t="e">
        <f t="shared" ca="1" si="442"/>
        <v>#N/A</v>
      </c>
      <c r="AR1153" t="e">
        <f t="shared" ca="1" si="442"/>
        <v>#N/A</v>
      </c>
      <c r="AS1153" t="e">
        <f t="shared" ca="1" si="442"/>
        <v>#N/A</v>
      </c>
      <c r="AU1153">
        <f t="shared" ca="1" si="443"/>
        <v>0.17032785844624751</v>
      </c>
      <c r="AV1153">
        <f t="shared" ca="1" si="443"/>
        <v>0.71697988833711324</v>
      </c>
      <c r="AW1153" t="e">
        <f t="shared" ca="1" si="443"/>
        <v>#N/A</v>
      </c>
      <c r="AX1153" t="e">
        <f t="shared" ca="1" si="443"/>
        <v>#N/A</v>
      </c>
      <c r="AY1153" t="e">
        <f t="shared" ca="1" si="443"/>
        <v>#N/A</v>
      </c>
    </row>
    <row r="1154" spans="2:51" x14ac:dyDescent="0.2">
      <c r="B1154">
        <f xml:space="preserve"> (ROW()-ROW(Bézier_t)) / (ROWS(Bézier_t) - 1)</f>
        <v>0.53076171875</v>
      </c>
      <c r="C1154">
        <f t="shared" si="431"/>
        <v>0.37961842510267163</v>
      </c>
      <c r="D1154">
        <f t="shared" si="431"/>
        <v>0.66983827306987742</v>
      </c>
      <c r="E1154">
        <f t="shared" si="396"/>
        <v>-0.37961842510267163</v>
      </c>
      <c r="G1154">
        <f t="shared" si="404"/>
        <v>4.562271692306427E-4</v>
      </c>
      <c r="H1154">
        <f t="shared" si="405"/>
        <v>1.4588016593546253E-4</v>
      </c>
      <c r="J1154">
        <f t="shared" si="397"/>
        <v>0.47479211928799381</v>
      </c>
      <c r="K1154" t="b">
        <f t="shared" ca="1" si="430"/>
        <v>0</v>
      </c>
      <c r="P1154">
        <f xml:space="preserve"> 1 + ROW() - ROW(Shading_Count)</f>
        <v>1088</v>
      </c>
      <c r="Q1154">
        <f t="shared" si="398"/>
        <v>1506</v>
      </c>
      <c r="R1154">
        <f t="shared" si="399"/>
        <v>0.23136683963821264</v>
      </c>
      <c r="S1154">
        <f t="shared" si="400"/>
        <v>0.7670678982019683</v>
      </c>
      <c r="T1154">
        <f t="shared" si="401"/>
        <v>-0.23136683963821264</v>
      </c>
      <c r="AO1154">
        <f t="shared" ca="1" si="442"/>
        <v>0.22359841097690217</v>
      </c>
      <c r="AP1154">
        <f t="shared" ca="1" si="442"/>
        <v>0.3403862566581452</v>
      </c>
      <c r="AQ1154" t="e">
        <f t="shared" ca="1" si="442"/>
        <v>#N/A</v>
      </c>
      <c r="AR1154" t="e">
        <f t="shared" ca="1" si="442"/>
        <v>#N/A</v>
      </c>
      <c r="AS1154" t="e">
        <f t="shared" ca="1" si="442"/>
        <v>#N/A</v>
      </c>
      <c r="AU1154">
        <f t="shared" ca="1" si="443"/>
        <v>0.17055641021868337</v>
      </c>
      <c r="AV1154">
        <f t="shared" ca="1" si="443"/>
        <v>0.71732815954239437</v>
      </c>
      <c r="AW1154" t="e">
        <f t="shared" ca="1" si="443"/>
        <v>#N/A</v>
      </c>
      <c r="AX1154" t="e">
        <f t="shared" ca="1" si="443"/>
        <v>#N/A</v>
      </c>
      <c r="AY1154" t="e">
        <f t="shared" ca="1" si="443"/>
        <v>#N/A</v>
      </c>
    </row>
    <row r="1155" spans="2:51" x14ac:dyDescent="0.2">
      <c r="B1155">
        <f xml:space="preserve"> (ROW()-ROW(Bézier_t)) / (ROWS(Bézier_t) - 1)</f>
        <v>0.53125</v>
      </c>
      <c r="C1155">
        <f t="shared" si="431"/>
        <v>0.37937164306640636</v>
      </c>
      <c r="D1155">
        <f t="shared" si="431"/>
        <v>0.67022178822178691</v>
      </c>
      <c r="E1155">
        <f t="shared" si="396"/>
        <v>-0.37937164306640636</v>
      </c>
      <c r="G1155">
        <f t="shared" si="404"/>
        <v>4.5605399369744463E-4</v>
      </c>
      <c r="H1155">
        <f t="shared" si="405"/>
        <v>1.4554209564582752E-4</v>
      </c>
      <c r="J1155">
        <f t="shared" si="397"/>
        <v>0.47482536416960308</v>
      </c>
      <c r="K1155" t="b">
        <f t="shared" ca="1" si="430"/>
        <v>0</v>
      </c>
      <c r="P1155">
        <f xml:space="preserve"> 1 + ROW() - ROW(Shading_Count)</f>
        <v>1089</v>
      </c>
      <c r="Q1155">
        <f t="shared" si="398"/>
        <v>545</v>
      </c>
      <c r="R1155">
        <f t="shared" si="399"/>
        <v>0.38266925811767583</v>
      </c>
      <c r="S1155">
        <f t="shared" si="400"/>
        <v>0.38260584852772339</v>
      </c>
      <c r="T1155">
        <f t="shared" si="401"/>
        <v>-0.38266925811767583</v>
      </c>
      <c r="AO1155">
        <f t="shared" ca="1" si="442"/>
        <v>0.2238172644461203</v>
      </c>
      <c r="AP1155">
        <f t="shared" ca="1" si="442"/>
        <v>0.34004589091603193</v>
      </c>
      <c r="AQ1155" t="e">
        <f t="shared" ca="1" si="442"/>
        <v>#N/A</v>
      </c>
      <c r="AR1155" t="e">
        <f t="shared" ca="1" si="442"/>
        <v>#N/A</v>
      </c>
      <c r="AS1155" t="e">
        <f t="shared" ca="1" si="442"/>
        <v>#N/A</v>
      </c>
      <c r="AU1155">
        <f t="shared" ca="1" si="443"/>
        <v>0.17078518592205419</v>
      </c>
      <c r="AV1155">
        <f t="shared" ca="1" si="443"/>
        <v>0.71767608285332929</v>
      </c>
      <c r="AW1155" t="e">
        <f t="shared" ca="1" si="443"/>
        <v>#N/A</v>
      </c>
      <c r="AX1155" t="e">
        <f t="shared" ca="1" si="443"/>
        <v>#N/A</v>
      </c>
      <c r="AY1155" t="e">
        <f t="shared" ca="1" si="443"/>
        <v>#N/A</v>
      </c>
    </row>
    <row r="1156" spans="2:51" x14ac:dyDescent="0.2">
      <c r="B1156">
        <f xml:space="preserve"> (ROW()-ROW(Bézier_t)) / (ROWS(Bézier_t) - 1)</f>
        <v>0.53173828125</v>
      </c>
      <c r="C1156">
        <f t="shared" si="431"/>
        <v>0.37912418377236468</v>
      </c>
      <c r="D1156">
        <f t="shared" si="431"/>
        <v>0.67060466141118547</v>
      </c>
      <c r="E1156">
        <f t="shared" si="396"/>
        <v>-0.37912418377236468</v>
      </c>
      <c r="G1156">
        <f t="shared" si="404"/>
        <v>4.5588154313136377E-4</v>
      </c>
      <c r="H1156">
        <f t="shared" si="405"/>
        <v>1.4520385818362838E-4</v>
      </c>
      <c r="J1156">
        <f t="shared" si="397"/>
        <v>0.47485811745080037</v>
      </c>
      <c r="K1156" t="b">
        <f t="shared" ref="K1156:K1219" ca="1" si="444" xml:space="preserve"> IF( AND( ISNUMBER($J1156), ISNUMBER(OFFSET($J1156,-1,0,1,1)), ISNUMBER(OFFSET($J1156,1,0,1,1)) ), SIGN($J1156-OFFSET($J1156,-1,0,1,1)) &lt;&gt; SIGN(OFFSET($J1156,1,0,1,1)-$J1156), FALSE)</f>
        <v>0</v>
      </c>
      <c r="P1156">
        <f xml:space="preserve"> 1 + ROW() - ROW(Shading_Count)</f>
        <v>1090</v>
      </c>
      <c r="Q1156">
        <f t="shared" si="398"/>
        <v>1505</v>
      </c>
      <c r="R1156">
        <f t="shared" si="399"/>
        <v>0.23179607391357429</v>
      </c>
      <c r="S1156">
        <f t="shared" si="400"/>
        <v>0.76700325904616795</v>
      </c>
      <c r="T1156">
        <f t="shared" si="401"/>
        <v>-0.23179607391357429</v>
      </c>
      <c r="AO1156">
        <f t="shared" ca="1" si="442"/>
        <v>0.22403588384258261</v>
      </c>
      <c r="AP1156">
        <f t="shared" ca="1" si="442"/>
        <v>0.3397051695468451</v>
      </c>
      <c r="AQ1156" t="e">
        <f t="shared" ca="1" si="442"/>
        <v>#N/A</v>
      </c>
      <c r="AR1156" t="e">
        <f t="shared" ca="1" si="442"/>
        <v>#N/A</v>
      </c>
      <c r="AS1156" t="e">
        <f t="shared" ca="1" si="442"/>
        <v>#N/A</v>
      </c>
      <c r="AU1156">
        <f t="shared" ca="1" si="443"/>
        <v>0.17101418531710152</v>
      </c>
      <c r="AV1156">
        <f t="shared" ca="1" si="443"/>
        <v>0.71802365790605271</v>
      </c>
      <c r="AW1156" t="e">
        <f t="shared" ca="1" si="443"/>
        <v>#N/A</v>
      </c>
      <c r="AX1156" t="e">
        <f t="shared" ca="1" si="443"/>
        <v>#N/A</v>
      </c>
      <c r="AY1156" t="e">
        <f t="shared" ca="1" si="443"/>
        <v>#N/A</v>
      </c>
    </row>
    <row r="1157" spans="2:51" x14ac:dyDescent="0.2">
      <c r="B1157">
        <f xml:space="preserve"> (ROW()-ROW(Bézier_t)) / (ROWS(Bézier_t) - 1)</f>
        <v>0.5322265625</v>
      </c>
      <c r="C1157">
        <f t="shared" si="431"/>
        <v>0.37887604837305838</v>
      </c>
      <c r="D1157">
        <f t="shared" si="431"/>
        <v>0.67098689204803386</v>
      </c>
      <c r="E1157">
        <f t="shared" si="396"/>
        <v>-0.37887604837305838</v>
      </c>
      <c r="G1157">
        <f t="shared" si="404"/>
        <v>4.5570981570997547E-4</v>
      </c>
      <c r="H1157">
        <f t="shared" si="405"/>
        <v>1.4486545573208655E-4</v>
      </c>
      <c r="J1157">
        <f t="shared" si="397"/>
        <v>0.47489037930307709</v>
      </c>
      <c r="K1157" t="b">
        <f t="shared" ca="1" si="444"/>
        <v>0</v>
      </c>
      <c r="P1157">
        <f xml:space="preserve"> 1 + ROW() - ROW(Shading_Count)</f>
        <v>1091</v>
      </c>
      <c r="Q1157">
        <f t="shared" si="398"/>
        <v>546</v>
      </c>
      <c r="R1157">
        <f t="shared" si="399"/>
        <v>0.38296044841990812</v>
      </c>
      <c r="S1157">
        <f t="shared" si="400"/>
        <v>0.38325080291225422</v>
      </c>
      <c r="T1157">
        <f t="shared" si="401"/>
        <v>-0.38296044841990812</v>
      </c>
      <c r="AO1157">
        <f t="shared" ref="AO1157:AS1166" ca="1" si="445" xml:space="preserve"> Bézier_DistanceFromX + COS(INDEX(Bézier_DistanceStationary_Ang,AO$64)+(Bézier_t-0.5)*Circle_AngularWidth ) * INDEX(Bézier_DistanceStationary_Dist,AO$64)</f>
        <v>0.22425426893765249</v>
      </c>
      <c r="AP1157">
        <f t="shared" ca="1" si="445"/>
        <v>0.3393640929069181</v>
      </c>
      <c r="AQ1157" t="e">
        <f t="shared" ca="1" si="445"/>
        <v>#N/A</v>
      </c>
      <c r="AR1157" t="e">
        <f t="shared" ca="1" si="445"/>
        <v>#N/A</v>
      </c>
      <c r="AS1157" t="e">
        <f t="shared" ca="1" si="445"/>
        <v>#N/A</v>
      </c>
      <c r="AU1157">
        <f t="shared" ref="AU1157:AY1166" ca="1" si="446" xml:space="preserve"> Bézier_DistanceFromY + SIN(INDEX(Bézier_DistanceStationary_Ang,AU$64)+(Bézier_t-0.5)*Circle_AngularWidth ) * INDEX(Bézier_DistanceStationary_Dist,AU$64)</f>
        <v>0.17124340816433309</v>
      </c>
      <c r="AV1157">
        <f t="shared" ca="1" si="446"/>
        <v>0.71837088433706342</v>
      </c>
      <c r="AW1157" t="e">
        <f t="shared" ca="1" si="446"/>
        <v>#N/A</v>
      </c>
      <c r="AX1157" t="e">
        <f t="shared" ca="1" si="446"/>
        <v>#N/A</v>
      </c>
      <c r="AY1157" t="e">
        <f t="shared" ca="1" si="446"/>
        <v>#N/A</v>
      </c>
    </row>
    <row r="1158" spans="2:51" x14ac:dyDescent="0.2">
      <c r="B1158">
        <f xml:space="preserve"> (ROW()-ROW(Bézier_t)) / (ROWS(Bézier_t) - 1)</f>
        <v>0.53271484375</v>
      </c>
      <c r="C1158">
        <f t="shared" si="431"/>
        <v>0.3786272380209994</v>
      </c>
      <c r="D1158">
        <f t="shared" si="431"/>
        <v>0.67136847954229317</v>
      </c>
      <c r="E1158">
        <f t="shared" si="396"/>
        <v>-0.3786272380209994</v>
      </c>
      <c r="G1158">
        <f t="shared" si="404"/>
        <v>4.5553880961650048E-4</v>
      </c>
      <c r="H1158">
        <f t="shared" si="405"/>
        <v>1.4452689047415304E-4</v>
      </c>
      <c r="J1158">
        <f t="shared" si="397"/>
        <v>0.47492214989754156</v>
      </c>
      <c r="K1158" t="b">
        <f t="shared" ca="1" si="444"/>
        <v>0</v>
      </c>
      <c r="P1158">
        <f xml:space="preserve"> 1 + ROW() - ROW(Shading_Count)</f>
        <v>1092</v>
      </c>
      <c r="Q1158">
        <f t="shared" si="398"/>
        <v>1504</v>
      </c>
      <c r="R1158">
        <f t="shared" si="399"/>
        <v>0.23222511037602089</v>
      </c>
      <c r="S1158">
        <f t="shared" si="400"/>
        <v>0.76693773247160224</v>
      </c>
      <c r="T1158">
        <f t="shared" si="401"/>
        <v>-0.23222511037602089</v>
      </c>
      <c r="AO1158">
        <f t="shared" ca="1" si="445"/>
        <v>0.22447241950293814</v>
      </c>
      <c r="AP1158">
        <f t="shared" ca="1" si="445"/>
        <v>0.33902266135295611</v>
      </c>
      <c r="AQ1158" t="e">
        <f t="shared" ca="1" si="445"/>
        <v>#N/A</v>
      </c>
      <c r="AR1158" t="e">
        <f t="shared" ca="1" si="445"/>
        <v>#N/A</v>
      </c>
      <c r="AS1158" t="e">
        <f t="shared" ca="1" si="445"/>
        <v>#N/A</v>
      </c>
      <c r="AU1158">
        <f t="shared" ca="1" si="446"/>
        <v>0.17147285422402286</v>
      </c>
      <c r="AV1158">
        <f t="shared" ca="1" si="446"/>
        <v>0.71871776178322455</v>
      </c>
      <c r="AW1158" t="e">
        <f t="shared" ca="1" si="446"/>
        <v>#N/A</v>
      </c>
      <c r="AX1158" t="e">
        <f t="shared" ca="1" si="446"/>
        <v>#N/A</v>
      </c>
      <c r="AY1158" t="e">
        <f t="shared" ca="1" si="446"/>
        <v>#N/A</v>
      </c>
    </row>
    <row r="1159" spans="2:51" x14ac:dyDescent="0.2">
      <c r="B1159">
        <f xml:space="preserve"> (ROW()-ROW(Bézier_t)) / (ROWS(Bézier_t) - 1)</f>
        <v>0.533203125</v>
      </c>
      <c r="C1159">
        <f t="shared" ref="C1159:D1222" si="447" xml:space="preserve"> ((a_*Bézier_t+b_)*Bézier_t+c_)*Bézier_t+Control0</f>
        <v>0.3783777538686991</v>
      </c>
      <c r="D1159">
        <f t="shared" si="447"/>
        <v>0.67174942330392418</v>
      </c>
      <c r="E1159">
        <f t="shared" si="396"/>
        <v>-0.3783777538686991</v>
      </c>
      <c r="G1159">
        <f t="shared" si="404"/>
        <v>4.5536852303884649E-4</v>
      </c>
      <c r="H1159">
        <f t="shared" si="405"/>
        <v>1.4418816459195431E-4</v>
      </c>
      <c r="J1159">
        <f t="shared" si="397"/>
        <v>0.47495342940491175</v>
      </c>
      <c r="K1159" t="b">
        <f t="shared" ca="1" si="444"/>
        <v>0</v>
      </c>
      <c r="P1159">
        <f xml:space="preserve"> 1 + ROW() - ROW(Shading_Count)</f>
        <v>1093</v>
      </c>
      <c r="Q1159">
        <f t="shared" si="398"/>
        <v>547</v>
      </c>
      <c r="R1159">
        <f t="shared" si="399"/>
        <v>0.38325033565051864</v>
      </c>
      <c r="S1159">
        <f t="shared" si="400"/>
        <v>0.38389543572549051</v>
      </c>
      <c r="T1159">
        <f t="shared" si="401"/>
        <v>-0.38325033565051864</v>
      </c>
      <c r="AO1159">
        <f t="shared" ca="1" si="445"/>
        <v>0.22469033531029323</v>
      </c>
      <c r="AP1159">
        <f t="shared" ca="1" si="445"/>
        <v>0.33868087524203527</v>
      </c>
      <c r="AQ1159" t="e">
        <f t="shared" ca="1" si="445"/>
        <v>#N/A</v>
      </c>
      <c r="AR1159" t="e">
        <f t="shared" ca="1" si="445"/>
        <v>#N/A</v>
      </c>
      <c r="AS1159" t="e">
        <f t="shared" ca="1" si="445"/>
        <v>#N/A</v>
      </c>
      <c r="AU1159">
        <f t="shared" ca="1" si="446"/>
        <v>0.17170252325621133</v>
      </c>
      <c r="AV1159">
        <f t="shared" ca="1" si="446"/>
        <v>0.71906428988176474</v>
      </c>
      <c r="AW1159" t="e">
        <f t="shared" ca="1" si="446"/>
        <v>#N/A</v>
      </c>
      <c r="AX1159" t="e">
        <f t="shared" ca="1" si="446"/>
        <v>#N/A</v>
      </c>
      <c r="AY1159" t="e">
        <f t="shared" ca="1" si="446"/>
        <v>#N/A</v>
      </c>
    </row>
    <row r="1160" spans="2:51" x14ac:dyDescent="0.2">
      <c r="B1160">
        <f xml:space="preserve"> (ROW()-ROW(Bézier_t)) / (ROWS(Bézier_t) - 1)</f>
        <v>0.53369140625</v>
      </c>
      <c r="C1160">
        <f t="shared" si="447"/>
        <v>0.37812759706866939</v>
      </c>
      <c r="D1160">
        <f t="shared" si="447"/>
        <v>0.67212972274288774</v>
      </c>
      <c r="E1160">
        <f t="shared" si="396"/>
        <v>-0.37812759706866939</v>
      </c>
      <c r="G1160">
        <f t="shared" si="404"/>
        <v>4.5519895416960647E-4</v>
      </c>
      <c r="H1160">
        <f t="shared" si="405"/>
        <v>1.4384928026720637E-4</v>
      </c>
      <c r="J1160">
        <f t="shared" si="397"/>
        <v>0.47498421799550966</v>
      </c>
      <c r="K1160" t="b">
        <f t="shared" ca="1" si="444"/>
        <v>0</v>
      </c>
      <c r="P1160">
        <f xml:space="preserve"> 1 + ROW() - ROW(Shading_Count)</f>
        <v>1094</v>
      </c>
      <c r="Q1160">
        <f t="shared" si="398"/>
        <v>1503</v>
      </c>
      <c r="R1160">
        <f t="shared" si="399"/>
        <v>0.23265394787304111</v>
      </c>
      <c r="S1160">
        <f t="shared" si="400"/>
        <v>0.76687131906831019</v>
      </c>
      <c r="T1160">
        <f t="shared" si="401"/>
        <v>-0.23265394787304111</v>
      </c>
      <c r="AO1160">
        <f t="shared" ca="1" si="445"/>
        <v>0.22490801613181685</v>
      </c>
      <c r="AP1160">
        <f t="shared" ca="1" si="445"/>
        <v>0.3383387349316026</v>
      </c>
      <c r="AQ1160" t="e">
        <f t="shared" ca="1" si="445"/>
        <v>#N/A</v>
      </c>
      <c r="AR1160" t="e">
        <f t="shared" ca="1" si="445"/>
        <v>#N/A</v>
      </c>
      <c r="AS1160" t="e">
        <f t="shared" ca="1" si="445"/>
        <v>#N/A</v>
      </c>
      <c r="AU1160">
        <f t="shared" ca="1" si="446"/>
        <v>0.17193241502070589</v>
      </c>
      <c r="AV1160">
        <f t="shared" ca="1" si="446"/>
        <v>0.71941046827027755</v>
      </c>
      <c r="AW1160" t="e">
        <f t="shared" ca="1" si="446"/>
        <v>#N/A</v>
      </c>
      <c r="AX1160" t="e">
        <f t="shared" ca="1" si="446"/>
        <v>#N/A</v>
      </c>
      <c r="AY1160" t="e">
        <f t="shared" ca="1" si="446"/>
        <v>#N/A</v>
      </c>
    </row>
    <row r="1161" spans="2:51" x14ac:dyDescent="0.2">
      <c r="B1161">
        <f xml:space="preserve"> (ROW()-ROW(Bézier_t)) / (ROWS(Bézier_t) - 1)</f>
        <v>0.5341796875</v>
      </c>
      <c r="C1161">
        <f t="shared" si="447"/>
        <v>0.37787676877342169</v>
      </c>
      <c r="D1161">
        <f t="shared" si="447"/>
        <v>0.67250937726914506</v>
      </c>
      <c r="E1161">
        <f t="shared" si="396"/>
        <v>-0.37787676877342169</v>
      </c>
      <c r="G1161">
        <f t="shared" si="404"/>
        <v>4.5503010120709304E-4</v>
      </c>
      <c r="H1161">
        <f t="shared" si="405"/>
        <v>1.4351023968112332E-4</v>
      </c>
      <c r="J1161">
        <f t="shared" si="397"/>
        <v>0.47501451583925436</v>
      </c>
      <c r="K1161" t="b">
        <f t="shared" ca="1" si="444"/>
        <v>0</v>
      </c>
      <c r="P1161">
        <f xml:space="preserve"> 1 + ROW() - ROW(Shading_Count)</f>
        <v>1095</v>
      </c>
      <c r="Q1161">
        <f t="shared" si="398"/>
        <v>548</v>
      </c>
      <c r="R1161">
        <f t="shared" si="399"/>
        <v>0.38353892096201891</v>
      </c>
      <c r="S1161">
        <f t="shared" si="400"/>
        <v>0.38453974637739308</v>
      </c>
      <c r="T1161">
        <f t="shared" si="401"/>
        <v>-0.38353892096201891</v>
      </c>
      <c r="AO1161">
        <f t="shared" ca="1" si="445"/>
        <v>0.22512546173985384</v>
      </c>
      <c r="AP1161">
        <f t="shared" ca="1" si="445"/>
        <v>0.3379962407794756</v>
      </c>
      <c r="AQ1161" t="e">
        <f t="shared" ca="1" si="445"/>
        <v>#N/A</v>
      </c>
      <c r="AR1161" t="e">
        <f t="shared" ca="1" si="445"/>
        <v>#N/A</v>
      </c>
      <c r="AS1161" t="e">
        <f t="shared" ca="1" si="445"/>
        <v>#N/A</v>
      </c>
      <c r="AU1161">
        <f t="shared" ca="1" si="446"/>
        <v>0.17216252927708095</v>
      </c>
      <c r="AV1161">
        <f t="shared" ca="1" si="446"/>
        <v>0.71975629658672236</v>
      </c>
      <c r="AW1161" t="e">
        <f t="shared" ca="1" si="446"/>
        <v>#N/A</v>
      </c>
      <c r="AX1161" t="e">
        <f t="shared" ca="1" si="446"/>
        <v>#N/A</v>
      </c>
      <c r="AY1161" t="e">
        <f t="shared" ca="1" si="446"/>
        <v>#N/A</v>
      </c>
    </row>
    <row r="1162" spans="2:51" x14ac:dyDescent="0.2">
      <c r="B1162">
        <f xml:space="preserve"> (ROW()-ROW(Bézier_t)) / (ROWS(Bézier_t) - 1)</f>
        <v>0.53466796875</v>
      </c>
      <c r="C1162">
        <f t="shared" si="447"/>
        <v>0.37762527013546782</v>
      </c>
      <c r="D1162">
        <f t="shared" si="447"/>
        <v>0.67288838629265668</v>
      </c>
      <c r="E1162">
        <f t="shared" si="396"/>
        <v>-0.37762527013546782</v>
      </c>
      <c r="G1162">
        <f t="shared" si="404"/>
        <v>4.5486196235329149E-4</v>
      </c>
      <c r="H1162">
        <f t="shared" si="405"/>
        <v>1.4317104501394915E-4</v>
      </c>
      <c r="J1162">
        <f t="shared" si="397"/>
        <v>0.47504432310565564</v>
      </c>
      <c r="K1162" t="b">
        <f t="shared" ca="1" si="444"/>
        <v>0</v>
      </c>
      <c r="P1162">
        <f xml:space="preserve"> 1 + ROW() - ROW(Shading_Count)</f>
        <v>1096</v>
      </c>
      <c r="Q1162">
        <f t="shared" si="398"/>
        <v>1502</v>
      </c>
      <c r="R1162">
        <f t="shared" si="399"/>
        <v>0.23308258525212289</v>
      </c>
      <c r="S1162">
        <f t="shared" si="400"/>
        <v>0.76680401942633136</v>
      </c>
      <c r="T1162">
        <f t="shared" si="401"/>
        <v>-0.23308258525212289</v>
      </c>
      <c r="AO1162">
        <f t="shared" ca="1" si="445"/>
        <v>0.22534267190699508</v>
      </c>
      <c r="AP1162">
        <f t="shared" ca="1" si="445"/>
        <v>0.3376533931438418</v>
      </c>
      <c r="AQ1162" t="e">
        <f t="shared" ca="1" si="445"/>
        <v>#N/A</v>
      </c>
      <c r="AR1162" t="e">
        <f t="shared" ca="1" si="445"/>
        <v>#N/A</v>
      </c>
      <c r="AS1162" t="e">
        <f t="shared" ca="1" si="445"/>
        <v>#N/A</v>
      </c>
      <c r="AU1162">
        <f t="shared" ca="1" si="446"/>
        <v>0.17239286578467813</v>
      </c>
      <c r="AV1162">
        <f t="shared" ca="1" si="446"/>
        <v>0.7201017744694248</v>
      </c>
      <c r="AW1162" t="e">
        <f t="shared" ca="1" si="446"/>
        <v>#N/A</v>
      </c>
      <c r="AX1162" t="e">
        <f t="shared" ca="1" si="446"/>
        <v>#N/A</v>
      </c>
      <c r="AY1162" t="e">
        <f t="shared" ca="1" si="446"/>
        <v>#N/A</v>
      </c>
    </row>
    <row r="1163" spans="2:51" x14ac:dyDescent="0.2">
      <c r="B1163">
        <f xml:space="preserve"> (ROW()-ROW(Bézier_t)) / (ROWS(Bézier_t) - 1)</f>
        <v>0.53515625</v>
      </c>
      <c r="C1163">
        <f t="shared" si="447"/>
        <v>0.37737310230731969</v>
      </c>
      <c r="D1163">
        <f t="shared" si="447"/>
        <v>0.67326674922338392</v>
      </c>
      <c r="E1163">
        <f t="shared" si="396"/>
        <v>-0.37737310230731969</v>
      </c>
      <c r="G1163">
        <f t="shared" si="404"/>
        <v>4.5469453581657476E-4</v>
      </c>
      <c r="H1163">
        <f t="shared" si="405"/>
        <v>1.4283169844587411E-4</v>
      </c>
      <c r="J1163">
        <f t="shared" si="397"/>
        <v>0.47507363996380819</v>
      </c>
      <c r="K1163" t="b">
        <f t="shared" ca="1" si="444"/>
        <v>0</v>
      </c>
      <c r="P1163">
        <f xml:space="preserve"> 1 + ROW() - ROW(Shading_Count)</f>
        <v>1097</v>
      </c>
      <c r="Q1163">
        <f t="shared" si="398"/>
        <v>549</v>
      </c>
      <c r="R1163">
        <f t="shared" si="399"/>
        <v>0.38382620550692081</v>
      </c>
      <c r="S1163">
        <f t="shared" si="400"/>
        <v>0.38518373427792296</v>
      </c>
      <c r="T1163">
        <f t="shared" si="401"/>
        <v>-0.38382620550692081</v>
      </c>
      <c r="AO1163">
        <f t="shared" ca="1" si="445"/>
        <v>0.22555964640607765</v>
      </c>
      <c r="AP1163">
        <f t="shared" ca="1" si="445"/>
        <v>0.33731019238325838</v>
      </c>
      <c r="AQ1163" t="e">
        <f t="shared" ca="1" si="445"/>
        <v>#N/A</v>
      </c>
      <c r="AR1163" t="e">
        <f t="shared" ca="1" si="445"/>
        <v>#N/A</v>
      </c>
      <c r="AS1163" t="e">
        <f t="shared" ca="1" si="445"/>
        <v>#N/A</v>
      </c>
      <c r="AU1163">
        <f t="shared" ca="1" si="446"/>
        <v>0.17262342430260683</v>
      </c>
      <c r="AV1163">
        <f t="shared" ca="1" si="446"/>
        <v>0.72044690155707691</v>
      </c>
      <c r="AW1163" t="e">
        <f t="shared" ca="1" si="446"/>
        <v>#N/A</v>
      </c>
      <c r="AX1163" t="e">
        <f t="shared" ca="1" si="446"/>
        <v>#N/A</v>
      </c>
      <c r="AY1163" t="e">
        <f t="shared" ca="1" si="446"/>
        <v>#N/A</v>
      </c>
    </row>
    <row r="1164" spans="2:51" x14ac:dyDescent="0.2">
      <c r="B1164">
        <f xml:space="preserve"> (ROW()-ROW(Bézier_t)) / (ROWS(Bézier_t) - 1)</f>
        <v>0.53564453125</v>
      </c>
      <c r="C1164">
        <f t="shared" si="447"/>
        <v>0.37712026644148866</v>
      </c>
      <c r="D1164">
        <f t="shared" si="447"/>
        <v>0.67364446547128753</v>
      </c>
      <c r="E1164">
        <f t="shared" si="396"/>
        <v>-0.37712026644148866</v>
      </c>
      <c r="G1164">
        <f t="shared" si="404"/>
        <v>4.5452781980964452E-4</v>
      </c>
      <c r="H1164">
        <f t="shared" si="405"/>
        <v>1.4249220215597905E-4</v>
      </c>
      <c r="J1164">
        <f t="shared" si="397"/>
        <v>0.47510246658238403</v>
      </c>
      <c r="K1164" t="b">
        <f t="shared" ca="1" si="444"/>
        <v>0</v>
      </c>
      <c r="P1164">
        <f xml:space="preserve"> 1 + ROW() - ROW(Shading_Count)</f>
        <v>1098</v>
      </c>
      <c r="Q1164">
        <f t="shared" si="398"/>
        <v>1501</v>
      </c>
      <c r="R1164">
        <f t="shared" si="399"/>
        <v>0.23351102136075491</v>
      </c>
      <c r="S1164">
        <f t="shared" si="400"/>
        <v>0.76673583413570423</v>
      </c>
      <c r="T1164">
        <f t="shared" si="401"/>
        <v>-0.23351102136075491</v>
      </c>
      <c r="AO1164">
        <f t="shared" ca="1" si="445"/>
        <v>0.22577638501018515</v>
      </c>
      <c r="AP1164">
        <f t="shared" ca="1" si="445"/>
        <v>0.33696663885665185</v>
      </c>
      <c r="AQ1164" t="e">
        <f t="shared" ca="1" si="445"/>
        <v>#N/A</v>
      </c>
      <c r="AR1164" t="e">
        <f t="shared" ca="1" si="445"/>
        <v>#N/A</v>
      </c>
      <c r="AS1164" t="e">
        <f t="shared" ca="1" si="445"/>
        <v>#N/A</v>
      </c>
      <c r="AU1164">
        <f t="shared" ca="1" si="446"/>
        <v>0.17285420458974413</v>
      </c>
      <c r="AV1164">
        <f t="shared" ca="1" si="446"/>
        <v>0.72079167748873751</v>
      </c>
      <c r="AW1164" t="e">
        <f t="shared" ca="1" si="446"/>
        <v>#N/A</v>
      </c>
      <c r="AX1164" t="e">
        <f t="shared" ca="1" si="446"/>
        <v>#N/A</v>
      </c>
      <c r="AY1164" t="e">
        <f t="shared" ca="1" si="446"/>
        <v>#N/A</v>
      </c>
    </row>
    <row r="1165" spans="2:51" x14ac:dyDescent="0.2">
      <c r="B1165">
        <f xml:space="preserve"> (ROW()-ROW(Bézier_t)) / (ROWS(Bézier_t) - 1)</f>
        <v>0.5361328125</v>
      </c>
      <c r="C1165">
        <f t="shared" si="447"/>
        <v>0.37686676369048666</v>
      </c>
      <c r="D1165">
        <f t="shared" si="447"/>
        <v>0.67402153444632851</v>
      </c>
      <c r="E1165">
        <f t="shared" si="396"/>
        <v>-0.37686676369048666</v>
      </c>
      <c r="G1165">
        <f t="shared" si="404"/>
        <v>4.5436181255034132E-4</v>
      </c>
      <c r="H1165">
        <f t="shared" si="405"/>
        <v>1.421525583230255E-4</v>
      </c>
      <c r="J1165">
        <f t="shared" si="397"/>
        <v>0.47513080312962758</v>
      </c>
      <c r="K1165" t="b">
        <f t="shared" ca="1" si="444"/>
        <v>0</v>
      </c>
      <c r="P1165">
        <f xml:space="preserve"> 1 + ROW() - ROW(Shading_Count)</f>
        <v>1099</v>
      </c>
      <c r="Q1165">
        <f t="shared" si="398"/>
        <v>550</v>
      </c>
      <c r="R1165">
        <f t="shared" si="399"/>
        <v>0.38411219043773603</v>
      </c>
      <c r="S1165">
        <f t="shared" si="400"/>
        <v>0.38582739883704104</v>
      </c>
      <c r="T1165">
        <f t="shared" si="401"/>
        <v>-0.38411219043773603</v>
      </c>
      <c r="AO1165">
        <f t="shared" ca="1" si="445"/>
        <v>0.22599288749264773</v>
      </c>
      <c r="AP1165">
        <f t="shared" ca="1" si="445"/>
        <v>0.33662273292331757</v>
      </c>
      <c r="AQ1165" t="e">
        <f t="shared" ca="1" si="445"/>
        <v>#N/A</v>
      </c>
      <c r="AR1165" t="e">
        <f t="shared" ca="1" si="445"/>
        <v>#N/A</v>
      </c>
      <c r="AS1165" t="e">
        <f t="shared" ca="1" si="445"/>
        <v>#N/A</v>
      </c>
      <c r="AU1165">
        <f t="shared" ca="1" si="446"/>
        <v>0.17308520640473513</v>
      </c>
      <c r="AV1165">
        <f t="shared" ca="1" si="446"/>
        <v>0.72113610190383293</v>
      </c>
      <c r="AW1165" t="e">
        <f t="shared" ca="1" si="446"/>
        <v>#N/A</v>
      </c>
      <c r="AX1165" t="e">
        <f t="shared" ca="1" si="446"/>
        <v>#N/A</v>
      </c>
      <c r="AY1165" t="e">
        <f t="shared" ca="1" si="446"/>
        <v>#N/A</v>
      </c>
    </row>
    <row r="1166" spans="2:51" x14ac:dyDescent="0.2">
      <c r="B1166">
        <f xml:space="preserve"> (ROW()-ROW(Bézier_t)) / (ROWS(Bézier_t) - 1)</f>
        <v>0.53662109375</v>
      </c>
      <c r="C1166">
        <f t="shared" si="447"/>
        <v>0.37661259520682511</v>
      </c>
      <c r="D1166">
        <f t="shared" si="447"/>
        <v>0.6743979555584676</v>
      </c>
      <c r="E1166">
        <f t="shared" si="396"/>
        <v>-0.37661259520682511</v>
      </c>
      <c r="G1166">
        <f t="shared" si="404"/>
        <v>4.5419651226186696E-4</v>
      </c>
      <c r="H1166">
        <f t="shared" si="405"/>
        <v>1.4181276912498788E-4</v>
      </c>
      <c r="J1166">
        <f t="shared" si="397"/>
        <v>0.4751586497733481</v>
      </c>
      <c r="K1166" t="b">
        <f t="shared" ca="1" si="444"/>
        <v>0</v>
      </c>
      <c r="P1166">
        <f xml:space="preserve"> 1 + ROW() - ROW(Shading_Count)</f>
        <v>1100</v>
      </c>
      <c r="Q1166">
        <f t="shared" si="398"/>
        <v>1500</v>
      </c>
      <c r="R1166">
        <f t="shared" si="399"/>
        <v>0.23393925504642546</v>
      </c>
      <c r="S1166">
        <f t="shared" si="400"/>
        <v>0.76666676378646803</v>
      </c>
      <c r="T1166">
        <f t="shared" si="401"/>
        <v>-0.23393925504642546</v>
      </c>
      <c r="AO1166">
        <f t="shared" ca="1" si="445"/>
        <v>0.22620915362704269</v>
      </c>
      <c r="AP1166">
        <f t="shared" ca="1" si="445"/>
        <v>0.33627847494291968</v>
      </c>
      <c r="AQ1166" t="e">
        <f t="shared" ca="1" si="445"/>
        <v>#N/A</v>
      </c>
      <c r="AR1166" t="e">
        <f t="shared" ca="1" si="445"/>
        <v>#N/A</v>
      </c>
      <c r="AS1166" t="e">
        <f t="shared" ca="1" si="445"/>
        <v>#N/A</v>
      </c>
      <c r="AU1166">
        <f t="shared" ca="1" si="446"/>
        <v>0.17331642950599338</v>
      </c>
      <c r="AV1166">
        <f t="shared" ca="1" si="446"/>
        <v>0.72148017444215662</v>
      </c>
      <c r="AW1166" t="e">
        <f t="shared" ca="1" si="446"/>
        <v>#N/A</v>
      </c>
      <c r="AX1166" t="e">
        <f t="shared" ca="1" si="446"/>
        <v>#N/A</v>
      </c>
      <c r="AY1166" t="e">
        <f t="shared" ca="1" si="446"/>
        <v>#N/A</v>
      </c>
    </row>
    <row r="1167" spans="2:51" x14ac:dyDescent="0.2">
      <c r="B1167">
        <f xml:space="preserve"> (ROW()-ROW(Bézier_t)) / (ROWS(Bézier_t) - 1)</f>
        <v>0.537109375</v>
      </c>
      <c r="C1167">
        <f t="shared" si="447"/>
        <v>0.37635776214301581</v>
      </c>
      <c r="D1167">
        <f t="shared" si="447"/>
        <v>0.6747737282176659</v>
      </c>
      <c r="E1167">
        <f t="shared" si="396"/>
        <v>-0.37635776214301581</v>
      </c>
      <c r="G1167">
        <f t="shared" si="404"/>
        <v>4.5403191717257018E-4</v>
      </c>
      <c r="H1167">
        <f t="shared" si="405"/>
        <v>1.4147283673942329E-4</v>
      </c>
      <c r="J1167">
        <f t="shared" si="397"/>
        <v>0.4751860066809146</v>
      </c>
      <c r="K1167" t="b">
        <f t="shared" ca="1" si="444"/>
        <v>0</v>
      </c>
      <c r="P1167">
        <f xml:space="preserve"> 1 + ROW() - ROW(Shading_Count)</f>
        <v>1101</v>
      </c>
      <c r="Q1167">
        <f t="shared" si="398"/>
        <v>551</v>
      </c>
      <c r="R1167">
        <f t="shared" si="399"/>
        <v>0.38439687690697616</v>
      </c>
      <c r="S1167">
        <f t="shared" si="400"/>
        <v>0.38647073946470822</v>
      </c>
      <c r="T1167">
        <f t="shared" si="401"/>
        <v>-0.38439687690697616</v>
      </c>
      <c r="AO1167">
        <f t="shared" ref="AO1167:AS1176" ca="1" si="448" xml:space="preserve"> Bézier_DistanceFromX + COS(INDEX(Bézier_DistanceStationary_Ang,AO$64)+(Bézier_t-0.5)*Circle_AngularWidth ) * INDEX(Bézier_DistanceStationary_Dist,AO$64)</f>
        <v>0.22642518318719432</v>
      </c>
      <c r="AP1167">
        <f t="shared" ca="1" si="448"/>
        <v>0.33593386527549018</v>
      </c>
      <c r="AQ1167" t="e">
        <f t="shared" ca="1" si="448"/>
        <v>#N/A</v>
      </c>
      <c r="AR1167" t="e">
        <f t="shared" ca="1" si="448"/>
        <v>#N/A</v>
      </c>
      <c r="AS1167" t="e">
        <f t="shared" ca="1" si="448"/>
        <v>#N/A</v>
      </c>
      <c r="AU1167">
        <f t="shared" ref="AU1167:AY1176" ca="1" si="449" xml:space="preserve"> Bézier_DistanceFromY + SIN(INDEX(Bézier_DistanceStationary_Ang,AU$64)+(Bézier_t-0.5)*Circle_AngularWidth ) * INDEX(Bézier_DistanceStationary_Dist,AU$64)</f>
        <v>0.17354787365170093</v>
      </c>
      <c r="AV1167">
        <f t="shared" ca="1" si="449"/>
        <v>0.72182389474387065</v>
      </c>
      <c r="AW1167" t="e">
        <f t="shared" ca="1" si="449"/>
        <v>#N/A</v>
      </c>
      <c r="AX1167" t="e">
        <f t="shared" ca="1" si="449"/>
        <v>#N/A</v>
      </c>
      <c r="AY1167" t="e">
        <f t="shared" ca="1" si="449"/>
        <v>#N/A</v>
      </c>
    </row>
    <row r="1168" spans="2:51" x14ac:dyDescent="0.2">
      <c r="B1168">
        <f xml:space="preserve"> (ROW()-ROW(Bézier_t)) / (ROWS(Bézier_t) - 1)</f>
        <v>0.53759765625</v>
      </c>
      <c r="C1168">
        <f t="shared" si="447"/>
        <v>0.37610226565157068</v>
      </c>
      <c r="D1168">
        <f t="shared" si="447"/>
        <v>0.67514885183388429</v>
      </c>
      <c r="E1168">
        <f t="shared" si="396"/>
        <v>-0.37610226565157068</v>
      </c>
      <c r="G1168">
        <f t="shared" si="404"/>
        <v>4.5386802551571119E-4</v>
      </c>
      <c r="H1168">
        <f t="shared" si="405"/>
        <v>1.411327633430466E-4</v>
      </c>
      <c r="J1168">
        <f t="shared" si="397"/>
        <v>0.47521287401924889</v>
      </c>
      <c r="K1168" t="b">
        <f t="shared" ca="1" si="444"/>
        <v>0</v>
      </c>
      <c r="P1168">
        <f xml:space="preserve"> 1 + ROW() - ROW(Shading_Count)</f>
        <v>1102</v>
      </c>
      <c r="Q1168">
        <f t="shared" si="398"/>
        <v>1499</v>
      </c>
      <c r="R1168">
        <f t="shared" si="399"/>
        <v>0.23436728515662253</v>
      </c>
      <c r="S1168">
        <f t="shared" si="400"/>
        <v>0.76659680896866222</v>
      </c>
      <c r="T1168">
        <f t="shared" si="401"/>
        <v>-0.23436728515662253</v>
      </c>
      <c r="AO1168">
        <f t="shared" ca="1" si="448"/>
        <v>0.22664097594717444</v>
      </c>
      <c r="AP1168">
        <f t="shared" ca="1" si="448"/>
        <v>0.33558890428142912</v>
      </c>
      <c r="AQ1168" t="e">
        <f t="shared" ca="1" si="448"/>
        <v>#N/A</v>
      </c>
      <c r="AR1168" t="e">
        <f t="shared" ca="1" si="448"/>
        <v>#N/A</v>
      </c>
      <c r="AS1168" t="e">
        <f t="shared" ca="1" si="448"/>
        <v>#N/A</v>
      </c>
      <c r="AU1168">
        <f t="shared" ca="1" si="449"/>
        <v>0.17377953859980871</v>
      </c>
      <c r="AV1168">
        <f t="shared" ca="1" si="449"/>
        <v>0.72216726244950524</v>
      </c>
      <c r="AW1168" t="e">
        <f t="shared" ca="1" si="449"/>
        <v>#N/A</v>
      </c>
      <c r="AX1168" t="e">
        <f t="shared" ca="1" si="449"/>
        <v>#N/A</v>
      </c>
      <c r="AY1168" t="e">
        <f t="shared" ca="1" si="449"/>
        <v>#N/A</v>
      </c>
    </row>
    <row r="1169" spans="2:51" x14ac:dyDescent="0.2">
      <c r="B1169">
        <f xml:space="preserve"> (ROW()-ROW(Bézier_t)) / (ROWS(Bézier_t) - 1)</f>
        <v>0.5380859375</v>
      </c>
      <c r="C1169">
        <f t="shared" si="447"/>
        <v>0.37584610688500109</v>
      </c>
      <c r="D1169">
        <f t="shared" si="447"/>
        <v>0.67552332581708363</v>
      </c>
      <c r="E1169">
        <f t="shared" si="396"/>
        <v>-0.37584610688500109</v>
      </c>
      <c r="G1169">
        <f t="shared" si="404"/>
        <v>4.5370483553036482E-4</v>
      </c>
      <c r="H1169">
        <f t="shared" si="405"/>
        <v>1.407925511120162E-4</v>
      </c>
      <c r="J1169">
        <f t="shared" si="397"/>
        <v>0.47523925195481936</v>
      </c>
      <c r="K1169" t="b">
        <f t="shared" ca="1" si="444"/>
        <v>0</v>
      </c>
      <c r="P1169">
        <f xml:space="preserve"> 1 + ROW() - ROW(Shading_Count)</f>
        <v>1103</v>
      </c>
      <c r="Q1169">
        <f t="shared" si="398"/>
        <v>552</v>
      </c>
      <c r="R1169">
        <f t="shared" si="399"/>
        <v>0.38468026606715294</v>
      </c>
      <c r="S1169">
        <f t="shared" si="400"/>
        <v>0.38711375557088545</v>
      </c>
      <c r="T1169">
        <f t="shared" si="401"/>
        <v>-0.38468026606715294</v>
      </c>
      <c r="AO1169">
        <f t="shared" ca="1" si="448"/>
        <v>0.22685653168130249</v>
      </c>
      <c r="AP1169">
        <f t="shared" ca="1" si="448"/>
        <v>0.33524359232150391</v>
      </c>
      <c r="AQ1169" t="e">
        <f t="shared" ca="1" si="448"/>
        <v>#N/A</v>
      </c>
      <c r="AR1169" t="e">
        <f t="shared" ca="1" si="448"/>
        <v>#N/A</v>
      </c>
      <c r="AS1169" t="e">
        <f t="shared" ca="1" si="448"/>
        <v>#N/A</v>
      </c>
      <c r="AU1169">
        <f t="shared" ca="1" si="449"/>
        <v>0.17401142410803661</v>
      </c>
      <c r="AV1169">
        <f t="shared" ca="1" si="449"/>
        <v>0.72251027719995897</v>
      </c>
      <c r="AW1169" t="e">
        <f t="shared" ca="1" si="449"/>
        <v>#N/A</v>
      </c>
      <c r="AX1169" t="e">
        <f t="shared" ca="1" si="449"/>
        <v>#N/A</v>
      </c>
      <c r="AY1169" t="e">
        <f t="shared" ca="1" si="449"/>
        <v>#N/A</v>
      </c>
    </row>
    <row r="1170" spans="2:51" x14ac:dyDescent="0.2">
      <c r="B1170">
        <f xml:space="preserve"> (ROW()-ROW(Bézier_t)) / (ROWS(Bézier_t) - 1)</f>
        <v>0.53857421875</v>
      </c>
      <c r="C1170">
        <f t="shared" si="447"/>
        <v>0.37558928699581895</v>
      </c>
      <c r="D1170">
        <f t="shared" si="447"/>
        <v>0.67589714957722502</v>
      </c>
      <c r="E1170">
        <f t="shared" si="396"/>
        <v>-0.37558928699581895</v>
      </c>
      <c r="G1170">
        <f t="shared" si="404"/>
        <v>4.5354234546045628E-4</v>
      </c>
      <c r="H1170">
        <f t="shared" si="405"/>
        <v>1.4045220222192714E-4</v>
      </c>
      <c r="J1170">
        <f t="shared" si="397"/>
        <v>0.47526514065363534</v>
      </c>
      <c r="K1170" t="b">
        <f t="shared" ca="1" si="444"/>
        <v>0</v>
      </c>
      <c r="P1170">
        <f xml:space="preserve"> 1 + ROW() - ROW(Shading_Count)</f>
        <v>1104</v>
      </c>
      <c r="Q1170">
        <f t="shared" si="398"/>
        <v>1498</v>
      </c>
      <c r="R1170">
        <f t="shared" si="399"/>
        <v>0.23479511053883478</v>
      </c>
      <c r="S1170">
        <f t="shared" si="400"/>
        <v>0.76652597027232539</v>
      </c>
      <c r="T1170">
        <f t="shared" si="401"/>
        <v>-0.23479511053883478</v>
      </c>
      <c r="AO1170">
        <f t="shared" ca="1" si="448"/>
        <v>0.22707185016414586</v>
      </c>
      <c r="AP1170">
        <f t="shared" ca="1" si="448"/>
        <v>0.3348979297568489</v>
      </c>
      <c r="AQ1170" t="e">
        <f t="shared" ca="1" si="448"/>
        <v>#N/A</v>
      </c>
      <c r="AR1170" t="e">
        <f t="shared" ca="1" si="448"/>
        <v>#N/A</v>
      </c>
      <c r="AS1170" t="e">
        <f t="shared" ca="1" si="448"/>
        <v>#N/A</v>
      </c>
      <c r="AU1170">
        <f t="shared" ca="1" si="449"/>
        <v>0.17424352993387401</v>
      </c>
      <c r="AV1170">
        <f t="shared" ca="1" si="449"/>
        <v>0.72285293863650002</v>
      </c>
      <c r="AW1170" t="e">
        <f t="shared" ca="1" si="449"/>
        <v>#N/A</v>
      </c>
      <c r="AX1170" t="e">
        <f t="shared" ca="1" si="449"/>
        <v>#N/A</v>
      </c>
      <c r="AY1170" t="e">
        <f t="shared" ca="1" si="449"/>
        <v>#N/A</v>
      </c>
    </row>
    <row r="1171" spans="2:51" x14ac:dyDescent="0.2">
      <c r="B1171">
        <f xml:space="preserve"> (ROW()-ROW(Bézier_t)) / (ROWS(Bézier_t) - 1)</f>
        <v>0.5390625</v>
      </c>
      <c r="C1171">
        <f t="shared" si="447"/>
        <v>0.37533180713653569</v>
      </c>
      <c r="D1171">
        <f t="shared" si="447"/>
        <v>0.67627032252426911</v>
      </c>
      <c r="E1171">
        <f t="shared" si="396"/>
        <v>-0.37533180713653569</v>
      </c>
      <c r="G1171">
        <f t="shared" si="404"/>
        <v>4.5338055355528497E-4</v>
      </c>
      <c r="H1171">
        <f t="shared" si="405"/>
        <v>1.4011171884747051E-4</v>
      </c>
      <c r="J1171">
        <f t="shared" si="397"/>
        <v>0.47529054028124001</v>
      </c>
      <c r="K1171" t="b">
        <f t="shared" ca="1" si="444"/>
        <v>0</v>
      </c>
      <c r="P1171">
        <f xml:space="preserve"> 1 + ROW() - ROW(Shading_Count)</f>
        <v>1105</v>
      </c>
      <c r="Q1171">
        <f t="shared" si="398"/>
        <v>553</v>
      </c>
      <c r="R1171">
        <f t="shared" si="399"/>
        <v>0.38496235907077792</v>
      </c>
      <c r="S1171">
        <f t="shared" si="400"/>
        <v>0.38775644656553365</v>
      </c>
      <c r="T1171">
        <f t="shared" si="401"/>
        <v>-0.38496235907077792</v>
      </c>
      <c r="AO1171">
        <f t="shared" ca="1" si="448"/>
        <v>0.22728693117051987</v>
      </c>
      <c r="AP1171">
        <f t="shared" ca="1" si="448"/>
        <v>0.3345519169489653</v>
      </c>
      <c r="AQ1171" t="e">
        <f t="shared" ca="1" si="448"/>
        <v>#N/A</v>
      </c>
      <c r="AR1171" t="e">
        <f t="shared" ca="1" si="448"/>
        <v>#N/A</v>
      </c>
      <c r="AS1171" t="e">
        <f t="shared" ca="1" si="448"/>
        <v>#N/A</v>
      </c>
      <c r="AU1171">
        <f t="shared" ca="1" si="449"/>
        <v>0.17447585583457983</v>
      </c>
      <c r="AV1171">
        <f t="shared" ca="1" si="449"/>
        <v>0.72319524640076605</v>
      </c>
      <c r="AW1171" t="e">
        <f t="shared" ca="1" si="449"/>
        <v>#N/A</v>
      </c>
      <c r="AX1171" t="e">
        <f t="shared" ca="1" si="449"/>
        <v>#N/A</v>
      </c>
      <c r="AY1171" t="e">
        <f t="shared" ca="1" si="449"/>
        <v>#N/A</v>
      </c>
    </row>
    <row r="1172" spans="2:51" x14ac:dyDescent="0.2">
      <c r="B1172">
        <f xml:space="preserve"> (ROW()-ROW(Bézier_t)) / (ROWS(Bézier_t) - 1)</f>
        <v>0.53955078125</v>
      </c>
      <c r="C1172">
        <f t="shared" si="447"/>
        <v>0.37507366845966311</v>
      </c>
      <c r="D1172">
        <f t="shared" si="447"/>
        <v>0.67664284406817721</v>
      </c>
      <c r="E1172">
        <f t="shared" si="396"/>
        <v>-0.37507366845966311</v>
      </c>
      <c r="G1172">
        <f t="shared" si="404"/>
        <v>4.5321945806992768E-4</v>
      </c>
      <c r="H1172">
        <f t="shared" si="405"/>
        <v>1.3977110316309394E-4</v>
      </c>
      <c r="J1172">
        <f t="shared" si="397"/>
        <v>0.47531545100270567</v>
      </c>
      <c r="K1172" t="b">
        <f t="shared" ca="1" si="444"/>
        <v>0</v>
      </c>
      <c r="P1172">
        <f xml:space="preserve"> 1 + ROW() - ROW(Shading_Count)</f>
        <v>1106</v>
      </c>
      <c r="Q1172">
        <f t="shared" si="398"/>
        <v>1497</v>
      </c>
      <c r="R1172">
        <f t="shared" si="399"/>
        <v>0.23522273004055017</v>
      </c>
      <c r="S1172">
        <f t="shared" si="400"/>
        <v>0.76645424828749686</v>
      </c>
      <c r="T1172">
        <f t="shared" si="401"/>
        <v>-0.23522273004055017</v>
      </c>
      <c r="AO1172">
        <f t="shared" ca="1" si="448"/>
        <v>0.22750177447548842</v>
      </c>
      <c r="AP1172">
        <f t="shared" ca="1" si="448"/>
        <v>0.33420555425972048</v>
      </c>
      <c r="AQ1172" t="e">
        <f t="shared" ca="1" si="448"/>
        <v>#N/A</v>
      </c>
      <c r="AR1172" t="e">
        <f t="shared" ca="1" si="448"/>
        <v>#N/A</v>
      </c>
      <c r="AS1172" t="e">
        <f t="shared" ca="1" si="448"/>
        <v>#N/A</v>
      </c>
      <c r="AU1172">
        <f t="shared" ca="1" si="449"/>
        <v>0.1747084015671827</v>
      </c>
      <c r="AV1172">
        <f t="shared" ca="1" si="449"/>
        <v>0.72353720013476419</v>
      </c>
      <c r="AW1172" t="e">
        <f t="shared" ca="1" si="449"/>
        <v>#N/A</v>
      </c>
      <c r="AX1172" t="e">
        <f t="shared" ca="1" si="449"/>
        <v>#N/A</v>
      </c>
      <c r="AY1172" t="e">
        <f t="shared" ca="1" si="449"/>
        <v>#N/A</v>
      </c>
    </row>
    <row r="1173" spans="2:51" x14ac:dyDescent="0.2">
      <c r="B1173">
        <f xml:space="preserve"> (ROW()-ROW(Bézier_t)) / (ROWS(Bézier_t) - 1)</f>
        <v>0.5400390625</v>
      </c>
      <c r="C1173">
        <f t="shared" si="447"/>
        <v>0.37481487211771314</v>
      </c>
      <c r="D1173">
        <f t="shared" si="447"/>
        <v>0.67701471361890986</v>
      </c>
      <c r="E1173">
        <f t="shared" si="396"/>
        <v>-0.37481487211771314</v>
      </c>
      <c r="G1173">
        <f t="shared" si="404"/>
        <v>4.5305905726383111E-4</v>
      </c>
      <c r="H1173">
        <f t="shared" si="405"/>
        <v>1.3943035734203607E-4</v>
      </c>
      <c r="J1173">
        <f t="shared" si="397"/>
        <v>0.47533987298262648</v>
      </c>
      <c r="K1173" t="b">
        <f t="shared" ca="1" si="444"/>
        <v>0</v>
      </c>
      <c r="P1173">
        <f xml:space="preserve"> 1 + ROW() - ROW(Shading_Count)</f>
        <v>1107</v>
      </c>
      <c r="Q1173">
        <f t="shared" si="398"/>
        <v>554</v>
      </c>
      <c r="R1173">
        <f t="shared" si="399"/>
        <v>0.38524315707036294</v>
      </c>
      <c r="S1173">
        <f t="shared" si="400"/>
        <v>0.38839881185861369</v>
      </c>
      <c r="T1173">
        <f t="shared" si="401"/>
        <v>-0.38524315707036294</v>
      </c>
      <c r="AO1173">
        <f t="shared" ca="1" si="448"/>
        <v>0.22771637985436385</v>
      </c>
      <c r="AP1173">
        <f t="shared" ca="1" si="448"/>
        <v>0.33385884205134775</v>
      </c>
      <c r="AQ1173" t="e">
        <f t="shared" ca="1" si="448"/>
        <v>#N/A</v>
      </c>
      <c r="AR1173" t="e">
        <f t="shared" ca="1" si="448"/>
        <v>#N/A</v>
      </c>
      <c r="AS1173" t="e">
        <f t="shared" ca="1" si="448"/>
        <v>#N/A</v>
      </c>
      <c r="AU1173">
        <f t="shared" ca="1" si="449"/>
        <v>0.17494116688848149</v>
      </c>
      <c r="AV1173">
        <f t="shared" ca="1" si="449"/>
        <v>0.72387879948087241</v>
      </c>
      <c r="AW1173" t="e">
        <f t="shared" ca="1" si="449"/>
        <v>#N/A</v>
      </c>
      <c r="AX1173" t="e">
        <f t="shared" ca="1" si="449"/>
        <v>#N/A</v>
      </c>
      <c r="AY1173" t="e">
        <f t="shared" ca="1" si="449"/>
        <v>#N/A</v>
      </c>
    </row>
    <row r="1174" spans="2:51" x14ac:dyDescent="0.2">
      <c r="B1174">
        <f xml:space="preserve"> (ROW()-ROW(Bézier_t)) / (ROWS(Bézier_t) - 1)</f>
        <v>0.54052734375</v>
      </c>
      <c r="C1174">
        <f t="shared" si="447"/>
        <v>0.37455541926319713</v>
      </c>
      <c r="D1174">
        <f t="shared" si="447"/>
        <v>0.67738593058642826</v>
      </c>
      <c r="E1174">
        <f t="shared" si="396"/>
        <v>-0.37455541926319713</v>
      </c>
      <c r="G1174">
        <f t="shared" si="404"/>
        <v>4.5289934940344714E-4</v>
      </c>
      <c r="H1174">
        <f t="shared" si="405"/>
        <v>1.39089483557403E-4</v>
      </c>
      <c r="J1174">
        <f t="shared" si="397"/>
        <v>0.47536380638511272</v>
      </c>
      <c r="K1174" t="b">
        <f t="shared" ca="1" si="444"/>
        <v>0</v>
      </c>
      <c r="P1174">
        <f xml:space="preserve"> 1 + ROW() - ROW(Shading_Count)</f>
        <v>1108</v>
      </c>
      <c r="Q1174">
        <f t="shared" si="398"/>
        <v>1496</v>
      </c>
      <c r="R1174">
        <f t="shared" si="399"/>
        <v>0.23565014250925737</v>
      </c>
      <c r="S1174">
        <f t="shared" si="400"/>
        <v>0.76638164360421568</v>
      </c>
      <c r="T1174">
        <f t="shared" si="401"/>
        <v>-0.23565014250925737</v>
      </c>
      <c r="AO1174">
        <f t="shared" ca="1" si="448"/>
        <v>0.22793074708270741</v>
      </c>
      <c r="AP1174">
        <f t="shared" ca="1" si="448"/>
        <v>0.33351178068644588</v>
      </c>
      <c r="AQ1174" t="e">
        <f t="shared" ca="1" si="448"/>
        <v>#N/A</v>
      </c>
      <c r="AR1174" t="e">
        <f t="shared" ca="1" si="448"/>
        <v>#N/A</v>
      </c>
      <c r="AS1174" t="e">
        <f t="shared" ca="1" si="448"/>
        <v>#N/A</v>
      </c>
      <c r="AU1174">
        <f t="shared" ca="1" si="449"/>
        <v>0.17517415155504545</v>
      </c>
      <c r="AV1174">
        <f t="shared" ca="1" si="449"/>
        <v>0.72422004408183871</v>
      </c>
      <c r="AW1174" t="e">
        <f t="shared" ca="1" si="449"/>
        <v>#N/A</v>
      </c>
      <c r="AX1174" t="e">
        <f t="shared" ca="1" si="449"/>
        <v>#N/A</v>
      </c>
      <c r="AY1174" t="e">
        <f t="shared" ca="1" si="449"/>
        <v>#N/A</v>
      </c>
    </row>
    <row r="1175" spans="2:51" x14ac:dyDescent="0.2">
      <c r="B1175">
        <f xml:space="preserve"> (ROW()-ROW(Bézier_t)) / (ROWS(Bézier_t) - 1)</f>
        <v>0.541015625</v>
      </c>
      <c r="C1175">
        <f t="shared" si="447"/>
        <v>0.37429531104862701</v>
      </c>
      <c r="D1175">
        <f t="shared" si="447"/>
        <v>0.67775649438069319</v>
      </c>
      <c r="E1175">
        <f t="shared" si="396"/>
        <v>-0.37429531104862701</v>
      </c>
      <c r="G1175">
        <f t="shared" si="404"/>
        <v>4.5274033275915604E-4</v>
      </c>
      <c r="H1175">
        <f t="shared" si="405"/>
        <v>1.387484839812037E-4</v>
      </c>
      <c r="J1175">
        <f t="shared" si="397"/>
        <v>0.47538725137378507</v>
      </c>
      <c r="K1175" t="b">
        <f t="shared" ca="1" si="444"/>
        <v>0</v>
      </c>
      <c r="P1175">
        <f xml:space="preserve"> 1 + ROW() - ROW(Shading_Count)</f>
        <v>1109</v>
      </c>
      <c r="Q1175">
        <f t="shared" si="398"/>
        <v>555</v>
      </c>
      <c r="R1175">
        <f t="shared" si="399"/>
        <v>0.38552266121841972</v>
      </c>
      <c r="S1175">
        <f t="shared" si="400"/>
        <v>0.38904085086008666</v>
      </c>
      <c r="T1175">
        <f t="shared" si="401"/>
        <v>-0.38552266121841972</v>
      </c>
      <c r="AO1175">
        <f t="shared" ca="1" si="448"/>
        <v>0.2281448759363294</v>
      </c>
      <c r="AP1175">
        <f t="shared" ca="1" si="448"/>
        <v>0.33316437052797893</v>
      </c>
      <c r="AQ1175" t="e">
        <f t="shared" ca="1" si="448"/>
        <v>#N/A</v>
      </c>
      <c r="AR1175" t="e">
        <f t="shared" ca="1" si="448"/>
        <v>#N/A</v>
      </c>
      <c r="AS1175" t="e">
        <f t="shared" ca="1" si="448"/>
        <v>#N/A</v>
      </c>
      <c r="AU1175">
        <f t="shared" ca="1" si="449"/>
        <v>0.1754073553232143</v>
      </c>
      <c r="AV1175">
        <f t="shared" ca="1" si="449"/>
        <v>0.72456093358078277</v>
      </c>
      <c r="AW1175" t="e">
        <f t="shared" ca="1" si="449"/>
        <v>#N/A</v>
      </c>
      <c r="AX1175" t="e">
        <f t="shared" ca="1" si="449"/>
        <v>#N/A</v>
      </c>
      <c r="AY1175" t="e">
        <f t="shared" ca="1" si="449"/>
        <v>#N/A</v>
      </c>
    </row>
    <row r="1176" spans="2:51" x14ac:dyDescent="0.2">
      <c r="B1176">
        <f xml:space="preserve"> (ROW()-ROW(Bézier_t)) / (ROWS(Bézier_t) - 1)</f>
        <v>0.54150390625</v>
      </c>
      <c r="C1176">
        <f t="shared" si="447"/>
        <v>0.3740345486265142</v>
      </c>
      <c r="D1176">
        <f t="shared" si="447"/>
        <v>0.67812640441166572</v>
      </c>
      <c r="E1176">
        <f t="shared" si="396"/>
        <v>-0.3740345486265142</v>
      </c>
      <c r="G1176">
        <f t="shared" si="404"/>
        <v>4.5258200560808939E-4</v>
      </c>
      <c r="H1176">
        <f t="shared" si="405"/>
        <v>1.3840736078505068E-4</v>
      </c>
      <c r="J1176">
        <f t="shared" si="397"/>
        <v>0.47541020811176826</v>
      </c>
      <c r="K1176" t="b">
        <f t="shared" ca="1" si="444"/>
        <v>0</v>
      </c>
      <c r="P1176">
        <f xml:space="preserve"> 1 + ROW() - ROW(Shading_Count)</f>
        <v>1110</v>
      </c>
      <c r="Q1176">
        <f t="shared" si="398"/>
        <v>1495</v>
      </c>
      <c r="R1176">
        <f t="shared" si="399"/>
        <v>0.23607734679244466</v>
      </c>
      <c r="S1176">
        <f t="shared" si="400"/>
        <v>0.76630815681252085</v>
      </c>
      <c r="T1176">
        <f t="shared" si="401"/>
        <v>-0.23607734679244466</v>
      </c>
      <c r="AO1176">
        <f t="shared" ca="1" si="448"/>
        <v>0.22835876619128936</v>
      </c>
      <c r="AP1176">
        <f t="shared" ca="1" si="448"/>
        <v>0.33281661193927581</v>
      </c>
      <c r="AQ1176" t="e">
        <f t="shared" ca="1" si="448"/>
        <v>#N/A</v>
      </c>
      <c r="AR1176" t="e">
        <f t="shared" ca="1" si="448"/>
        <v>#N/A</v>
      </c>
      <c r="AS1176" t="e">
        <f t="shared" ca="1" si="448"/>
        <v>#N/A</v>
      </c>
      <c r="AU1176">
        <f t="shared" ca="1" si="449"/>
        <v>0.17564077794909866</v>
      </c>
      <c r="AV1176">
        <f t="shared" ca="1" si="449"/>
        <v>0.72490146762119489</v>
      </c>
      <c r="AW1176" t="e">
        <f t="shared" ca="1" si="449"/>
        <v>#N/A</v>
      </c>
      <c r="AX1176" t="e">
        <f t="shared" ca="1" si="449"/>
        <v>#N/A</v>
      </c>
      <c r="AY1176" t="e">
        <f t="shared" ca="1" si="449"/>
        <v>#N/A</v>
      </c>
    </row>
    <row r="1177" spans="2:51" x14ac:dyDescent="0.2">
      <c r="B1177">
        <f xml:space="preserve"> (ROW()-ROW(Bézier_t)) / (ROWS(Bézier_t) - 1)</f>
        <v>0.5419921875</v>
      </c>
      <c r="C1177">
        <f t="shared" si="447"/>
        <v>0.3737731331493705</v>
      </c>
      <c r="D1177">
        <f t="shared" si="447"/>
        <v>0.67849566008930662</v>
      </c>
      <c r="E1177">
        <f t="shared" si="396"/>
        <v>-0.3737731331493705</v>
      </c>
      <c r="G1177">
        <f t="shared" si="404"/>
        <v>4.5242436623187012E-4</v>
      </c>
      <c r="H1177">
        <f t="shared" si="405"/>
        <v>1.3806611613961263E-4</v>
      </c>
      <c r="J1177">
        <f t="shared" si="397"/>
        <v>0.47543267676168527</v>
      </c>
      <c r="K1177" t="b">
        <f t="shared" ca="1" si="444"/>
        <v>0</v>
      </c>
      <c r="P1177">
        <f xml:space="preserve"> 1 + ROW() - ROW(Shading_Count)</f>
        <v>1111</v>
      </c>
      <c r="Q1177">
        <f t="shared" si="398"/>
        <v>556</v>
      </c>
      <c r="R1177">
        <f t="shared" si="399"/>
        <v>0.38580087266745983</v>
      </c>
      <c r="S1177">
        <f t="shared" si="400"/>
        <v>0.38968256297991333</v>
      </c>
      <c r="T1177">
        <f t="shared" si="401"/>
        <v>-0.38580087266745983</v>
      </c>
      <c r="AO1177">
        <f t="shared" ref="AO1177:AS1186" ca="1" si="450" xml:space="preserve"> Bézier_DistanceFromX + COS(INDEX(Bézier_DistanceStationary_Ang,AO$64)+(Bézier_t-0.5)*Circle_AngularWidth ) * INDEX(Bézier_DistanceStationary_Dist,AO$64)</f>
        <v>0.22857241762389652</v>
      </c>
      <c r="AP1177">
        <f t="shared" ca="1" si="450"/>
        <v>0.33246850528402944</v>
      </c>
      <c r="AQ1177" t="e">
        <f t="shared" ca="1" si="450"/>
        <v>#N/A</v>
      </c>
      <c r="AR1177" t="e">
        <f t="shared" ca="1" si="450"/>
        <v>#N/A</v>
      </c>
      <c r="AS1177" t="e">
        <f t="shared" ca="1" si="450"/>
        <v>#N/A</v>
      </c>
      <c r="AU1177">
        <f t="shared" ref="AU1177:AY1186" ca="1" si="451" xml:space="preserve"> Bézier_DistanceFromY + SIN(INDEX(Bézier_DistanceStationary_Ang,AU$64)+(Bézier_t-0.5)*Circle_AngularWidth ) * INDEX(Bézier_DistanceStationary_Dist,AU$64)</f>
        <v>0.17587441918858038</v>
      </c>
      <c r="AV1177">
        <f t="shared" ca="1" si="451"/>
        <v>0.72524164584693751</v>
      </c>
      <c r="AW1177" t="e">
        <f t="shared" ca="1" si="451"/>
        <v>#N/A</v>
      </c>
      <c r="AX1177" t="e">
        <f t="shared" ca="1" si="451"/>
        <v>#N/A</v>
      </c>
      <c r="AY1177" t="e">
        <f t="shared" ca="1" si="451"/>
        <v>#N/A</v>
      </c>
    </row>
    <row r="1178" spans="2:51" x14ac:dyDescent="0.2">
      <c r="B1178">
        <f xml:space="preserve"> (ROW()-ROW(Bézier_t)) / (ROWS(Bézier_t) - 1)</f>
        <v>0.54248046875</v>
      </c>
      <c r="C1178">
        <f t="shared" si="447"/>
        <v>0.37351106576970788</v>
      </c>
      <c r="D1178">
        <f t="shared" si="447"/>
        <v>0.67886426082357687</v>
      </c>
      <c r="E1178">
        <f t="shared" si="396"/>
        <v>-0.37351106576970788</v>
      </c>
      <c r="G1178">
        <f t="shared" si="404"/>
        <v>4.5226741291828297E-4</v>
      </c>
      <c r="H1178">
        <f t="shared" si="405"/>
        <v>1.3772475221506482E-4</v>
      </c>
      <c r="J1178">
        <f t="shared" si="397"/>
        <v>0.47545465748565174</v>
      </c>
      <c r="K1178" t="b">
        <f t="shared" ca="1" si="444"/>
        <v>0</v>
      </c>
      <c r="P1178">
        <f xml:space="preserve"> 1 + ROW() - ROW(Shading_Count)</f>
        <v>1112</v>
      </c>
      <c r="Q1178">
        <f t="shared" si="398"/>
        <v>1494</v>
      </c>
      <c r="R1178">
        <f t="shared" si="399"/>
        <v>0.23650434173760004</v>
      </c>
      <c r="S1178">
        <f t="shared" si="400"/>
        <v>0.76623378850245161</v>
      </c>
      <c r="T1178">
        <f t="shared" si="401"/>
        <v>-0.23650434173760004</v>
      </c>
      <c r="AO1178">
        <f t="shared" ca="1" si="450"/>
        <v>0.22878583001070965</v>
      </c>
      <c r="AP1178">
        <f t="shared" ca="1" si="450"/>
        <v>0.33212005092629715</v>
      </c>
      <c r="AQ1178" t="e">
        <f t="shared" ca="1" si="450"/>
        <v>#N/A</v>
      </c>
      <c r="AR1178" t="e">
        <f t="shared" ca="1" si="450"/>
        <v>#N/A</v>
      </c>
      <c r="AS1178" t="e">
        <f t="shared" ca="1" si="450"/>
        <v>#N/A</v>
      </c>
      <c r="AU1178">
        <f t="shared" ca="1" si="451"/>
        <v>0.1761082787973125</v>
      </c>
      <c r="AV1178">
        <f t="shared" ca="1" si="451"/>
        <v>0.72558146790224542</v>
      </c>
      <c r="AW1178" t="e">
        <f t="shared" ca="1" si="451"/>
        <v>#N/A</v>
      </c>
      <c r="AX1178" t="e">
        <f t="shared" ca="1" si="451"/>
        <v>#N/A</v>
      </c>
      <c r="AY1178" t="e">
        <f t="shared" ca="1" si="451"/>
        <v>#N/A</v>
      </c>
    </row>
    <row r="1179" spans="2:51" x14ac:dyDescent="0.2">
      <c r="B1179">
        <f xml:space="preserve"> (ROW()-ROW(Bézier_t)) / (ROWS(Bézier_t) - 1)</f>
        <v>0.54296875</v>
      </c>
      <c r="C1179">
        <f t="shared" si="447"/>
        <v>0.37324834764003756</v>
      </c>
      <c r="D1179">
        <f t="shared" si="447"/>
        <v>0.67923220602443735</v>
      </c>
      <c r="E1179">
        <f t="shared" si="396"/>
        <v>-0.37324834764003756</v>
      </c>
      <c r="G1179">
        <f t="shared" si="404"/>
        <v>4.5211114396100598E-4</v>
      </c>
      <c r="H1179">
        <f t="shared" si="405"/>
        <v>1.3738327118074985E-4</v>
      </c>
      <c r="J1179">
        <f t="shared" si="397"/>
        <v>0.47547615044526897</v>
      </c>
      <c r="K1179" t="b">
        <f t="shared" ca="1" si="444"/>
        <v>0</v>
      </c>
      <c r="P1179">
        <f xml:space="preserve"> 1 + ROW() - ROW(Shading_Count)</f>
        <v>1113</v>
      </c>
      <c r="Q1179">
        <f t="shared" si="398"/>
        <v>557</v>
      </c>
      <c r="R1179">
        <f t="shared" si="399"/>
        <v>0.38607779256999503</v>
      </c>
      <c r="S1179">
        <f t="shared" si="400"/>
        <v>0.39032394762805467</v>
      </c>
      <c r="T1179">
        <f t="shared" si="401"/>
        <v>-0.38607779256999503</v>
      </c>
      <c r="AO1179">
        <f t="shared" ca="1" si="450"/>
        <v>0.22899900312853763</v>
      </c>
      <c r="AP1179">
        <f t="shared" ca="1" si="450"/>
        <v>0.33177124923049983</v>
      </c>
      <c r="AQ1179" t="e">
        <f t="shared" ca="1" si="450"/>
        <v>#N/A</v>
      </c>
      <c r="AR1179" t="e">
        <f t="shared" ca="1" si="450"/>
        <v>#N/A</v>
      </c>
      <c r="AS1179" t="e">
        <f t="shared" ca="1" si="450"/>
        <v>#N/A</v>
      </c>
      <c r="AU1179">
        <f t="shared" ca="1" si="451"/>
        <v>0.17634235653071975</v>
      </c>
      <c r="AV1179">
        <f t="shared" ca="1" si="451"/>
        <v>0.72592093343172537</v>
      </c>
      <c r="AW1179" t="e">
        <f t="shared" ca="1" si="451"/>
        <v>#N/A</v>
      </c>
      <c r="AX1179" t="e">
        <f t="shared" ca="1" si="451"/>
        <v>#N/A</v>
      </c>
      <c r="AY1179" t="e">
        <f t="shared" ca="1" si="451"/>
        <v>#N/A</v>
      </c>
    </row>
    <row r="1180" spans="2:51" x14ac:dyDescent="0.2">
      <c r="B1180">
        <f xml:space="preserve"> (ROW()-ROW(Bézier_t)) / (ROWS(Bézier_t) - 1)</f>
        <v>0.54345703125</v>
      </c>
      <c r="C1180">
        <f t="shared" si="447"/>
        <v>0.37298497991287161</v>
      </c>
      <c r="D1180">
        <f t="shared" si="447"/>
        <v>0.67959949510184914</v>
      </c>
      <c r="E1180">
        <f t="shared" si="396"/>
        <v>-0.37298497991287161</v>
      </c>
      <c r="G1180">
        <f t="shared" si="404"/>
        <v>4.5195555765867643E-4</v>
      </c>
      <c r="H1180">
        <f t="shared" si="405"/>
        <v>1.3704167520541981E-4</v>
      </c>
      <c r="J1180">
        <f t="shared" si="397"/>
        <v>0.4754971558016195</v>
      </c>
      <c r="K1180" t="b">
        <f t="shared" ca="1" si="444"/>
        <v>0</v>
      </c>
      <c r="P1180">
        <f xml:space="preserve"> 1 + ROW() - ROW(Shading_Count)</f>
        <v>1114</v>
      </c>
      <c r="Q1180">
        <f t="shared" si="398"/>
        <v>1493</v>
      </c>
      <c r="R1180">
        <f t="shared" si="399"/>
        <v>0.23693112619221218</v>
      </c>
      <c r="S1180">
        <f t="shared" si="400"/>
        <v>0.76615853926404665</v>
      </c>
      <c r="T1180">
        <f t="shared" si="401"/>
        <v>-0.23693112619221218</v>
      </c>
      <c r="AO1180">
        <f t="shared" ca="1" si="450"/>
        <v>0.22921193675443968</v>
      </c>
      <c r="AP1180">
        <f t="shared" ca="1" si="450"/>
        <v>0.33142210056142141</v>
      </c>
      <c r="AQ1180" t="e">
        <f t="shared" ca="1" si="450"/>
        <v>#N/A</v>
      </c>
      <c r="AR1180" t="e">
        <f t="shared" ca="1" si="450"/>
        <v>#N/A</v>
      </c>
      <c r="AS1180" t="e">
        <f t="shared" ca="1" si="450"/>
        <v>#N/A</v>
      </c>
      <c r="AU1180">
        <f t="shared" ca="1" si="451"/>
        <v>0.1765766521439989</v>
      </c>
      <c r="AV1180">
        <f t="shared" ca="1" si="451"/>
        <v>0.72626004208035755</v>
      </c>
      <c r="AW1180" t="e">
        <f t="shared" ca="1" si="451"/>
        <v>#N/A</v>
      </c>
      <c r="AX1180" t="e">
        <f t="shared" ca="1" si="451"/>
        <v>#N/A</v>
      </c>
      <c r="AY1180" t="e">
        <f t="shared" ca="1" si="451"/>
        <v>#N/A</v>
      </c>
    </row>
    <row r="1181" spans="2:51" x14ac:dyDescent="0.2">
      <c r="B1181">
        <f xml:space="preserve"> (ROW()-ROW(Bézier_t)) / (ROWS(Bézier_t) - 1)</f>
        <v>0.5439453125</v>
      </c>
      <c r="C1181">
        <f t="shared" si="447"/>
        <v>0.37272096374072139</v>
      </c>
      <c r="D1181">
        <f t="shared" si="447"/>
        <v>0.67996612746577301</v>
      </c>
      <c r="E1181">
        <f t="shared" si="396"/>
        <v>-0.37272096374072139</v>
      </c>
      <c r="G1181">
        <f t="shared" si="404"/>
        <v>4.5180065231610394E-4</v>
      </c>
      <c r="H1181">
        <f t="shared" si="405"/>
        <v>1.366999664568981E-4</v>
      </c>
      <c r="J1181">
        <f t="shared" si="397"/>
        <v>0.47551767371525988</v>
      </c>
      <c r="K1181" t="b">
        <f t="shared" ca="1" si="444"/>
        <v>0</v>
      </c>
      <c r="P1181">
        <f xml:space="preserve"> 1 + ROW() - ROW(Shading_Count)</f>
        <v>1115</v>
      </c>
      <c r="Q1181">
        <f t="shared" si="398"/>
        <v>558</v>
      </c>
      <c r="R1181">
        <f t="shared" si="399"/>
        <v>0.38635342207853685</v>
      </c>
      <c r="S1181">
        <f t="shared" si="400"/>
        <v>0.39096500421447161</v>
      </c>
      <c r="T1181">
        <f t="shared" si="401"/>
        <v>-0.38635342207853685</v>
      </c>
      <c r="AO1181">
        <f t="shared" ca="1" si="450"/>
        <v>0.22942463066572527</v>
      </c>
      <c r="AP1181">
        <f t="shared" ca="1" si="450"/>
        <v>0.33107260528420895</v>
      </c>
      <c r="AQ1181" t="e">
        <f t="shared" ca="1" si="450"/>
        <v>#N/A</v>
      </c>
      <c r="AR1181" t="e">
        <f t="shared" ca="1" si="450"/>
        <v>#N/A</v>
      </c>
      <c r="AS1181" t="e">
        <f t="shared" ca="1" si="450"/>
        <v>#N/A</v>
      </c>
      <c r="AU1181">
        <f t="shared" ca="1" si="451"/>
        <v>0.17681116539211858</v>
      </c>
      <c r="AV1181">
        <f t="shared" ca="1" si="451"/>
        <v>0.72659879349349465</v>
      </c>
      <c r="AW1181" t="e">
        <f t="shared" ca="1" si="451"/>
        <v>#N/A</v>
      </c>
      <c r="AX1181" t="e">
        <f t="shared" ca="1" si="451"/>
        <v>#N/A</v>
      </c>
      <c r="AY1181" t="e">
        <f t="shared" ca="1" si="451"/>
        <v>#N/A</v>
      </c>
    </row>
    <row r="1182" spans="2:51" x14ac:dyDescent="0.2">
      <c r="B1182">
        <f xml:space="preserve"> (ROW()-ROW(Bézier_t)) / (ROWS(Bézier_t) - 1)</f>
        <v>0.54443359375</v>
      </c>
      <c r="C1182">
        <f t="shared" si="447"/>
        <v>0.37245630027609872</v>
      </c>
      <c r="D1182">
        <f t="shared" si="447"/>
        <v>0.68033210252617005</v>
      </c>
      <c r="E1182">
        <f t="shared" si="396"/>
        <v>-0.37245630027609872</v>
      </c>
      <c r="G1182">
        <f t="shared" si="404"/>
        <v>4.5164642624368536E-4</v>
      </c>
      <c r="H1182">
        <f t="shared" si="405"/>
        <v>1.3635814710252805E-4</v>
      </c>
      <c r="J1182">
        <f t="shared" si="397"/>
        <v>0.47553770434621606</v>
      </c>
      <c r="K1182" t="b">
        <f t="shared" ca="1" si="444"/>
        <v>0</v>
      </c>
      <c r="P1182">
        <f xml:space="preserve"> 1 + ROW() - ROW(Shading_Count)</f>
        <v>1116</v>
      </c>
      <c r="Q1182">
        <f t="shared" si="398"/>
        <v>1492</v>
      </c>
      <c r="R1182">
        <f t="shared" si="399"/>
        <v>0.23735769900376902</v>
      </c>
      <c r="S1182">
        <f t="shared" si="400"/>
        <v>0.76608240968734553</v>
      </c>
      <c r="T1182">
        <f t="shared" si="401"/>
        <v>-0.23735769900376902</v>
      </c>
      <c r="AO1182">
        <f t="shared" ca="1" si="450"/>
        <v>0.22963708463995472</v>
      </c>
      <c r="AP1182">
        <f t="shared" ca="1" si="450"/>
        <v>0.33072276376437176</v>
      </c>
      <c r="AQ1182" t="e">
        <f t="shared" ca="1" si="450"/>
        <v>#N/A</v>
      </c>
      <c r="AR1182" t="e">
        <f t="shared" ca="1" si="450"/>
        <v>#N/A</v>
      </c>
      <c r="AS1182" t="e">
        <f t="shared" ca="1" si="450"/>
        <v>#N/A</v>
      </c>
      <c r="AU1182">
        <f t="shared" ca="1" si="451"/>
        <v>0.17704589602982002</v>
      </c>
      <c r="AV1182">
        <f t="shared" ca="1" si="451"/>
        <v>0.72693718731686374</v>
      </c>
      <c r="AW1182" t="e">
        <f t="shared" ca="1" si="451"/>
        <v>#N/A</v>
      </c>
      <c r="AX1182" t="e">
        <f t="shared" ca="1" si="451"/>
        <v>#N/A</v>
      </c>
      <c r="AY1182" t="e">
        <f t="shared" ca="1" si="451"/>
        <v>#N/A</v>
      </c>
    </row>
    <row r="1183" spans="2:51" x14ac:dyDescent="0.2">
      <c r="B1183">
        <f xml:space="preserve"> (ROW()-ROW(Bézier_t)) / (ROWS(Bézier_t) - 1)</f>
        <v>0.544921875</v>
      </c>
      <c r="C1183">
        <f t="shared" si="447"/>
        <v>0.37219099067151556</v>
      </c>
      <c r="D1183">
        <f t="shared" si="447"/>
        <v>0.68069741969300102</v>
      </c>
      <c r="E1183">
        <f t="shared" si="396"/>
        <v>-0.37219099067151556</v>
      </c>
      <c r="G1183">
        <f t="shared" si="404"/>
        <v>4.5149287775719707E-4</v>
      </c>
      <c r="H1183">
        <f t="shared" si="405"/>
        <v>1.3601621930866959E-4</v>
      </c>
      <c r="J1183">
        <f t="shared" si="397"/>
        <v>0.47555724785397691</v>
      </c>
      <c r="K1183" t="b">
        <f t="shared" ca="1" si="444"/>
        <v>0</v>
      </c>
      <c r="P1183">
        <f xml:space="preserve"> 1 + ROW() - ROW(Shading_Count)</f>
        <v>1117</v>
      </c>
      <c r="Q1183">
        <f t="shared" si="398"/>
        <v>559</v>
      </c>
      <c r="R1183">
        <f t="shared" si="399"/>
        <v>0.38662776234559715</v>
      </c>
      <c r="S1183">
        <f t="shared" si="400"/>
        <v>0.39160573214912514</v>
      </c>
      <c r="T1183">
        <f t="shared" si="401"/>
        <v>-0.38662776234559715</v>
      </c>
      <c r="AO1183">
        <f t="shared" ca="1" si="450"/>
        <v>0.22984929845493926</v>
      </c>
      <c r="AP1183">
        <f t="shared" ca="1" si="450"/>
        <v>0.33037257636778161</v>
      </c>
      <c r="AQ1183" t="e">
        <f t="shared" ca="1" si="450"/>
        <v>#N/A</v>
      </c>
      <c r="AR1183" t="e">
        <f t="shared" ca="1" si="450"/>
        <v>#N/A</v>
      </c>
      <c r="AS1183" t="e">
        <f t="shared" ca="1" si="450"/>
        <v>#N/A</v>
      </c>
      <c r="AU1183">
        <f t="shared" ca="1" si="451"/>
        <v>0.17728084381161699</v>
      </c>
      <c r="AV1183">
        <f t="shared" ca="1" si="451"/>
        <v>0.72727522319656512</v>
      </c>
      <c r="AW1183" t="e">
        <f t="shared" ca="1" si="451"/>
        <v>#N/A</v>
      </c>
      <c r="AX1183" t="e">
        <f t="shared" ca="1" si="451"/>
        <v>#N/A</v>
      </c>
      <c r="AY1183" t="e">
        <f t="shared" ca="1" si="451"/>
        <v>#N/A</v>
      </c>
    </row>
    <row r="1184" spans="2:51" x14ac:dyDescent="0.2">
      <c r="B1184">
        <f xml:space="preserve"> (ROW()-ROW(Bézier_t)) / (ROWS(Bézier_t) - 1)</f>
        <v>0.54541015625</v>
      </c>
      <c r="C1184">
        <f t="shared" si="447"/>
        <v>0.37192503607948313</v>
      </c>
      <c r="D1184">
        <f t="shared" si="447"/>
        <v>0.6810620783762269</v>
      </c>
      <c r="E1184">
        <f t="shared" si="396"/>
        <v>-0.37192503607948313</v>
      </c>
      <c r="G1184">
        <f t="shared" si="404"/>
        <v>4.5134000517921502E-4</v>
      </c>
      <c r="H1184">
        <f t="shared" si="405"/>
        <v>1.3567418524114736E-4</v>
      </c>
      <c r="J1184">
        <f t="shared" si="397"/>
        <v>0.47557630439748805</v>
      </c>
      <c r="K1184" t="b">
        <f t="shared" ca="1" si="444"/>
        <v>0</v>
      </c>
      <c r="P1184">
        <f xml:space="preserve"> 1 + ROW() - ROW(Shading_Count)</f>
        <v>1118</v>
      </c>
      <c r="Q1184">
        <f t="shared" si="398"/>
        <v>1491</v>
      </c>
      <c r="R1184">
        <f t="shared" si="399"/>
        <v>0.23778405901975924</v>
      </c>
      <c r="S1184">
        <f t="shared" si="400"/>
        <v>0.76600540036238685</v>
      </c>
      <c r="T1184">
        <f t="shared" si="401"/>
        <v>-0.23778405901975924</v>
      </c>
      <c r="AO1184">
        <f t="shared" ca="1" si="450"/>
        <v>0.23006127188874126</v>
      </c>
      <c r="AP1184">
        <f t="shared" ca="1" si="450"/>
        <v>0.33002204346067154</v>
      </c>
      <c r="AQ1184" t="e">
        <f t="shared" ca="1" si="450"/>
        <v>#N/A</v>
      </c>
      <c r="AR1184" t="e">
        <f t="shared" ca="1" si="450"/>
        <v>#N/A</v>
      </c>
      <c r="AS1184" t="e">
        <f t="shared" ca="1" si="450"/>
        <v>#N/A</v>
      </c>
      <c r="AU1184">
        <f t="shared" ca="1" si="451"/>
        <v>0.17751600849179625</v>
      </c>
      <c r="AV1184">
        <f t="shared" ca="1" si="451"/>
        <v>0.72761290077907437</v>
      </c>
      <c r="AW1184" t="e">
        <f t="shared" ca="1" si="451"/>
        <v>#N/A</v>
      </c>
      <c r="AX1184" t="e">
        <f t="shared" ca="1" si="451"/>
        <v>#N/A</v>
      </c>
      <c r="AY1184" t="e">
        <f t="shared" ca="1" si="451"/>
        <v>#N/A</v>
      </c>
    </row>
    <row r="1185" spans="2:51" x14ac:dyDescent="0.2">
      <c r="B1185">
        <f xml:space="preserve"> (ROW()-ROW(Bézier_t)) / (ROWS(Bézier_t) - 1)</f>
        <v>0.5458984375</v>
      </c>
      <c r="C1185">
        <f t="shared" si="447"/>
        <v>0.3716584376525135</v>
      </c>
      <c r="D1185">
        <f t="shared" si="447"/>
        <v>0.68142607798580868</v>
      </c>
      <c r="E1185">
        <f t="shared" si="396"/>
        <v>-0.3716584376525135</v>
      </c>
      <c r="G1185">
        <f t="shared" si="404"/>
        <v>4.5118780683698598E-4</v>
      </c>
      <c r="H1185">
        <f t="shared" si="405"/>
        <v>1.3533204706495442E-4</v>
      </c>
      <c r="J1185">
        <f t="shared" si="397"/>
        <v>0.47559487413514745</v>
      </c>
      <c r="K1185" t="b">
        <f t="shared" ca="1" si="444"/>
        <v>0</v>
      </c>
      <c r="P1185">
        <f xml:space="preserve"> 1 + ROW() - ROW(Shading_Count)</f>
        <v>1119</v>
      </c>
      <c r="Q1185">
        <f t="shared" si="398"/>
        <v>560</v>
      </c>
      <c r="R1185">
        <f t="shared" si="399"/>
        <v>0.38690081452368763</v>
      </c>
      <c r="S1185">
        <f t="shared" si="400"/>
        <v>0.39224613084197607</v>
      </c>
      <c r="T1185">
        <f t="shared" si="401"/>
        <v>-0.38690081452368763</v>
      </c>
      <c r="AO1185">
        <f t="shared" ca="1" si="450"/>
        <v>0.23027300471967446</v>
      </c>
      <c r="AP1185">
        <f t="shared" ca="1" si="450"/>
        <v>0.32967116540963626</v>
      </c>
      <c r="AQ1185" t="e">
        <f t="shared" ca="1" si="450"/>
        <v>#N/A</v>
      </c>
      <c r="AR1185" t="e">
        <f t="shared" ca="1" si="450"/>
        <v>#N/A</v>
      </c>
      <c r="AS1185" t="e">
        <f t="shared" ca="1" si="450"/>
        <v>#N/A</v>
      </c>
      <c r="AU1185">
        <f t="shared" ca="1" si="451"/>
        <v>0.17775138982441768</v>
      </c>
      <c r="AV1185">
        <f t="shared" ca="1" si="451"/>
        <v>0.72795021971124085</v>
      </c>
      <c r="AW1185" t="e">
        <f t="shared" ca="1" si="451"/>
        <v>#N/A</v>
      </c>
      <c r="AX1185" t="e">
        <f t="shared" ca="1" si="451"/>
        <v>#N/A</v>
      </c>
      <c r="AY1185" t="e">
        <f t="shared" ca="1" si="451"/>
        <v>#N/A</v>
      </c>
    </row>
    <row r="1186" spans="2:51" x14ac:dyDescent="0.2">
      <c r="B1186">
        <f xml:space="preserve"> (ROW()-ROW(Bézier_t)) / (ROWS(Bézier_t) - 1)</f>
        <v>0.54638671875</v>
      </c>
      <c r="C1186">
        <f t="shared" si="447"/>
        <v>0.37139119654311803</v>
      </c>
      <c r="D1186">
        <f t="shared" si="447"/>
        <v>0.68178941793170711</v>
      </c>
      <c r="E1186">
        <f t="shared" si="396"/>
        <v>-0.37139119654311803</v>
      </c>
      <c r="G1186">
        <f t="shared" si="404"/>
        <v>4.510362810643906E-4</v>
      </c>
      <c r="H1186">
        <f t="shared" si="405"/>
        <v>1.3498980694424568E-4</v>
      </c>
      <c r="J1186">
        <f t="shared" si="397"/>
        <v>0.47561295722479802</v>
      </c>
      <c r="K1186" t="b">
        <f t="shared" ca="1" si="444"/>
        <v>0</v>
      </c>
      <c r="P1186">
        <f xml:space="preserve"> 1 + ROW() - ROW(Shading_Count)</f>
        <v>1120</v>
      </c>
      <c r="Q1186">
        <f t="shared" si="398"/>
        <v>1490</v>
      </c>
      <c r="R1186">
        <f t="shared" si="399"/>
        <v>0.23821020508767113</v>
      </c>
      <c r="S1186">
        <f t="shared" si="400"/>
        <v>0.76592751187921027</v>
      </c>
      <c r="T1186">
        <f t="shared" si="401"/>
        <v>-0.23821020508767113</v>
      </c>
      <c r="AO1186">
        <f t="shared" ca="1" si="450"/>
        <v>0.23048449672630425</v>
      </c>
      <c r="AP1186">
        <f t="shared" ca="1" si="450"/>
        <v>0.32931994258163133</v>
      </c>
      <c r="AQ1186" t="e">
        <f t="shared" ca="1" si="450"/>
        <v>#N/A</v>
      </c>
      <c r="AR1186" t="e">
        <f t="shared" ca="1" si="450"/>
        <v>#N/A</v>
      </c>
      <c r="AS1186" t="e">
        <f t="shared" ca="1" si="450"/>
        <v>#N/A</v>
      </c>
      <c r="AU1186">
        <f t="shared" ca="1" si="451"/>
        <v>0.17798698756331449</v>
      </c>
      <c r="AV1186">
        <f t="shared" ca="1" si="451"/>
        <v>0.72828717964028955</v>
      </c>
      <c r="AW1186" t="e">
        <f t="shared" ca="1" si="451"/>
        <v>#N/A</v>
      </c>
      <c r="AX1186" t="e">
        <f t="shared" ca="1" si="451"/>
        <v>#N/A</v>
      </c>
      <c r="AY1186" t="e">
        <f t="shared" ca="1" si="451"/>
        <v>#N/A</v>
      </c>
    </row>
    <row r="1187" spans="2:51" x14ac:dyDescent="0.2">
      <c r="B1187">
        <f xml:space="preserve"> (ROW()-ROW(Bézier_t)) / (ROWS(Bézier_t) - 1)</f>
        <v>0.546875</v>
      </c>
      <c r="C1187">
        <f t="shared" si="447"/>
        <v>0.37112331390380854</v>
      </c>
      <c r="D1187">
        <f t="shared" si="447"/>
        <v>0.6821520976238834</v>
      </c>
      <c r="E1187">
        <f t="shared" si="396"/>
        <v>-0.37112331390380854</v>
      </c>
      <c r="G1187">
        <f t="shared" si="404"/>
        <v>4.5088542620105805E-4</v>
      </c>
      <c r="H1187">
        <f t="shared" si="405"/>
        <v>1.3464746704266116E-4</v>
      </c>
      <c r="J1187">
        <f t="shared" si="397"/>
        <v>0.47563055382372366</v>
      </c>
      <c r="K1187" t="b">
        <f t="shared" ca="1" si="444"/>
        <v>0</v>
      </c>
      <c r="P1187">
        <f xml:space="preserve"> 1 + ROW() - ROW(Shading_Count)</f>
        <v>1121</v>
      </c>
      <c r="Q1187">
        <f t="shared" si="398"/>
        <v>561</v>
      </c>
      <c r="R1187">
        <f t="shared" si="399"/>
        <v>0.38717257976531988</v>
      </c>
      <c r="S1187">
        <f t="shared" si="400"/>
        <v>0.39288619970298544</v>
      </c>
      <c r="T1187">
        <f t="shared" si="401"/>
        <v>-0.38717257976531988</v>
      </c>
      <c r="AO1187">
        <f t="shared" ref="AO1187:AS1196" ca="1" si="452" xml:space="preserve"> Bézier_DistanceFromX + COS(INDEX(Bézier_DistanceStationary_Ang,AO$64)+(Bézier_t-0.5)*Circle_AngularWidth ) * INDEX(Bézier_DistanceStationary_Dist,AO$64)</f>
        <v>0.23069574768744791</v>
      </c>
      <c r="AP1187">
        <f t="shared" ca="1" si="452"/>
        <v>0.32896837534397289</v>
      </c>
      <c r="AQ1187" t="e">
        <f t="shared" ca="1" si="452"/>
        <v>#N/A</v>
      </c>
      <c r="AR1187" t="e">
        <f t="shared" ca="1" si="452"/>
        <v>#N/A</v>
      </c>
      <c r="AS1187" t="e">
        <f t="shared" ca="1" si="452"/>
        <v>#N/A</v>
      </c>
      <c r="AU1187">
        <f t="shared" ref="AU1187:AY1196" ca="1" si="453" xml:space="preserve"> Bézier_DistanceFromY + SIN(INDEX(Bézier_DistanceStationary_Ang,AU$64)+(Bézier_t-0.5)*Circle_AngularWidth ) * INDEX(Bézier_DistanceStationary_Dist,AU$64)</f>
        <v>0.17822280146209382</v>
      </c>
      <c r="AV1187">
        <f t="shared" ca="1" si="453"/>
        <v>0.72862378021382068</v>
      </c>
      <c r="AW1187" t="e">
        <f t="shared" ca="1" si="453"/>
        <v>#N/A</v>
      </c>
      <c r="AX1187" t="e">
        <f t="shared" ca="1" si="453"/>
        <v>#N/A</v>
      </c>
      <c r="AY1187" t="e">
        <f t="shared" ca="1" si="453"/>
        <v>#N/A</v>
      </c>
    </row>
    <row r="1188" spans="2:51" x14ac:dyDescent="0.2">
      <c r="B1188">
        <f xml:space="preserve"> (ROW()-ROW(Bézier_t)) / (ROWS(Bézier_t) - 1)</f>
        <v>0.54736328125</v>
      </c>
      <c r="C1188">
        <f t="shared" si="447"/>
        <v>0.370854790887097</v>
      </c>
      <c r="D1188">
        <f t="shared" si="447"/>
        <v>0.68251411647229832</v>
      </c>
      <c r="E1188">
        <f t="shared" si="396"/>
        <v>-0.370854790887097</v>
      </c>
      <c r="G1188">
        <f t="shared" si="404"/>
        <v>4.5073524059199859E-4</v>
      </c>
      <c r="H1188">
        <f t="shared" si="405"/>
        <v>1.3430502952274176E-4</v>
      </c>
      <c r="J1188">
        <f t="shared" si="397"/>
        <v>0.4756476640886424</v>
      </c>
      <c r="K1188" t="b">
        <f t="shared" ca="1" si="444"/>
        <v>0</v>
      </c>
      <c r="P1188">
        <f xml:space="preserve"> 1 + ROW() - ROW(Shading_Count)</f>
        <v>1122</v>
      </c>
      <c r="Q1188">
        <f t="shared" si="398"/>
        <v>1489</v>
      </c>
      <c r="R1188">
        <f t="shared" si="399"/>
        <v>0.23863613605499268</v>
      </c>
      <c r="S1188">
        <f t="shared" si="400"/>
        <v>0.76584874482785426</v>
      </c>
      <c r="T1188">
        <f t="shared" si="401"/>
        <v>-0.23863613605499268</v>
      </c>
      <c r="AO1188">
        <f t="shared" ca="1" si="452"/>
        <v>0.23090675738217478</v>
      </c>
      <c r="AP1188">
        <f t="shared" ca="1" si="452"/>
        <v>0.32861646406433731</v>
      </c>
      <c r="AQ1188" t="e">
        <f t="shared" ca="1" si="452"/>
        <v>#N/A</v>
      </c>
      <c r="AR1188" t="e">
        <f t="shared" ca="1" si="452"/>
        <v>#N/A</v>
      </c>
      <c r="AS1188" t="e">
        <f t="shared" ca="1" si="452"/>
        <v>#N/A</v>
      </c>
      <c r="AU1188">
        <f t="shared" ca="1" si="453"/>
        <v>0.17845883127413645</v>
      </c>
      <c r="AV1188">
        <f t="shared" ca="1" si="453"/>
        <v>0.72896002107981039</v>
      </c>
      <c r="AW1188" t="e">
        <f t="shared" ca="1" si="453"/>
        <v>#N/A</v>
      </c>
      <c r="AX1188" t="e">
        <f t="shared" ca="1" si="453"/>
        <v>#N/A</v>
      </c>
      <c r="AY1188" t="e">
        <f t="shared" ca="1" si="453"/>
        <v>#N/A</v>
      </c>
    </row>
    <row r="1189" spans="2:51" x14ac:dyDescent="0.2">
      <c r="B1189">
        <f xml:space="preserve"> (ROW()-ROW(Bézier_t)) / (ROWS(Bézier_t) - 1)</f>
        <v>0.5478515625</v>
      </c>
      <c r="C1189">
        <f t="shared" si="447"/>
        <v>0.3705856286454946</v>
      </c>
      <c r="D1189">
        <f t="shared" si="447"/>
        <v>0.68287547388691272</v>
      </c>
      <c r="E1189">
        <f t="shared" si="396"/>
        <v>-0.3705856286454946</v>
      </c>
      <c r="G1189">
        <f t="shared" si="404"/>
        <v>4.5058572258920124E-4</v>
      </c>
      <c r="H1189">
        <f t="shared" si="405"/>
        <v>1.3396249654645855E-4</v>
      </c>
      <c r="J1189">
        <f t="shared" si="397"/>
        <v>0.47566428817570072</v>
      </c>
      <c r="K1189" t="b">
        <f t="shared" ca="1" si="444"/>
        <v>0</v>
      </c>
      <c r="P1189">
        <f xml:space="preserve"> 1 + ROW() - ROW(Shading_Count)</f>
        <v>1123</v>
      </c>
      <c r="Q1189">
        <f t="shared" si="398"/>
        <v>562</v>
      </c>
      <c r="R1189">
        <f t="shared" si="399"/>
        <v>0.38744305922300565</v>
      </c>
      <c r="S1189">
        <f t="shared" si="400"/>
        <v>0.39352593814211406</v>
      </c>
      <c r="T1189">
        <f t="shared" si="401"/>
        <v>-0.38744305922300565</v>
      </c>
      <c r="AO1189">
        <f t="shared" ca="1" si="452"/>
        <v>0.23111752558980653</v>
      </c>
      <c r="AP1189">
        <f t="shared" ca="1" si="452"/>
        <v>0.32826420911076076</v>
      </c>
      <c r="AQ1189" t="e">
        <f t="shared" ca="1" si="452"/>
        <v>#N/A</v>
      </c>
      <c r="AR1189" t="e">
        <f t="shared" ca="1" si="452"/>
        <v>#N/A</v>
      </c>
      <c r="AS1189" t="e">
        <f t="shared" ca="1" si="452"/>
        <v>#N/A</v>
      </c>
      <c r="AU1189">
        <f t="shared" ca="1" si="453"/>
        <v>0.17869507675259755</v>
      </c>
      <c r="AV1189">
        <f t="shared" ca="1" si="453"/>
        <v>0.72929590188661098</v>
      </c>
      <c r="AW1189" t="e">
        <f t="shared" ca="1" si="453"/>
        <v>#N/A</v>
      </c>
      <c r="AX1189" t="e">
        <f t="shared" ca="1" si="453"/>
        <v>#N/A</v>
      </c>
      <c r="AY1189" t="e">
        <f t="shared" ca="1" si="453"/>
        <v>#N/A</v>
      </c>
    </row>
    <row r="1190" spans="2:51" x14ac:dyDescent="0.2">
      <c r="B1190">
        <f xml:space="preserve"> (ROW()-ROW(Bézier_t)) / (ROWS(Bézier_t) - 1)</f>
        <v>0.54833984375</v>
      </c>
      <c r="C1190">
        <f t="shared" si="447"/>
        <v>0.37031582833151344</v>
      </c>
      <c r="D1190">
        <f t="shared" si="447"/>
        <v>0.68323616927768771</v>
      </c>
      <c r="E1190">
        <f t="shared" si="396"/>
        <v>-0.37031582833151344</v>
      </c>
      <c r="G1190">
        <f t="shared" si="404"/>
        <v>4.5043687054975394E-4</v>
      </c>
      <c r="H1190">
        <f t="shared" si="405"/>
        <v>1.3361987027504064E-4</v>
      </c>
      <c r="J1190">
        <f t="shared" si="397"/>
        <v>0.47568042624046908</v>
      </c>
      <c r="K1190" t="b">
        <f t="shared" ca="1" si="444"/>
        <v>0</v>
      </c>
      <c r="P1190">
        <f xml:space="preserve"> 1 + ROW() - ROW(Shading_Count)</f>
        <v>1124</v>
      </c>
      <c r="Q1190">
        <f t="shared" si="398"/>
        <v>1488</v>
      </c>
      <c r="R1190">
        <f t="shared" si="399"/>
        <v>0.23906185076921255</v>
      </c>
      <c r="S1190">
        <f t="shared" si="400"/>
        <v>0.76576909979835817</v>
      </c>
      <c r="T1190">
        <f t="shared" si="401"/>
        <v>-0.23906185076921255</v>
      </c>
      <c r="AO1190">
        <f t="shared" ca="1" si="452"/>
        <v>0.23132805208991741</v>
      </c>
      <c r="AP1190">
        <f t="shared" ca="1" si="452"/>
        <v>0.32791161085163878</v>
      </c>
      <c r="AQ1190" t="e">
        <f t="shared" ca="1" si="452"/>
        <v>#N/A</v>
      </c>
      <c r="AR1190" t="e">
        <f t="shared" ca="1" si="452"/>
        <v>#N/A</v>
      </c>
      <c r="AS1190" t="e">
        <f t="shared" ca="1" si="452"/>
        <v>#N/A</v>
      </c>
      <c r="AU1190">
        <f t="shared" ca="1" si="453"/>
        <v>0.17893153765040665</v>
      </c>
      <c r="AV1190">
        <f t="shared" ca="1" si="453"/>
        <v>0.7296314222829513</v>
      </c>
      <c r="AW1190" t="e">
        <f t="shared" ca="1" si="453"/>
        <v>#N/A</v>
      </c>
      <c r="AX1190" t="e">
        <f t="shared" ca="1" si="453"/>
        <v>#N/A</v>
      </c>
      <c r="AY1190" t="e">
        <f t="shared" ca="1" si="453"/>
        <v>#N/A</v>
      </c>
    </row>
    <row r="1191" spans="2:51" x14ac:dyDescent="0.2">
      <c r="B1191">
        <f xml:space="preserve"> (ROW()-ROW(Bézier_t)) / (ROWS(Bézier_t) - 1)</f>
        <v>0.548828125</v>
      </c>
      <c r="C1191">
        <f t="shared" si="447"/>
        <v>0.37004539109766488</v>
      </c>
      <c r="D1191">
        <f t="shared" si="447"/>
        <v>0.68359620205458393</v>
      </c>
      <c r="E1191">
        <f t="shared" si="396"/>
        <v>-0.37004539109766488</v>
      </c>
      <c r="G1191">
        <f t="shared" si="404"/>
        <v>4.502886828372096E-4</v>
      </c>
      <c r="H1191">
        <f t="shared" si="405"/>
        <v>1.3327715286868091E-4</v>
      </c>
      <c r="J1191">
        <f t="shared" si="397"/>
        <v>0.47569607843793488</v>
      </c>
      <c r="K1191" t="b">
        <f t="shared" ca="1" si="444"/>
        <v>0</v>
      </c>
      <c r="P1191">
        <f xml:space="preserve"> 1 + ROW() - ROW(Shading_Count)</f>
        <v>1125</v>
      </c>
      <c r="Q1191">
        <f t="shared" si="398"/>
        <v>563</v>
      </c>
      <c r="R1191">
        <f t="shared" si="399"/>
        <v>0.38771225404925647</v>
      </c>
      <c r="S1191">
        <f t="shared" si="400"/>
        <v>0.39416534556932303</v>
      </c>
      <c r="T1191">
        <f t="shared" si="401"/>
        <v>-0.38771225404925647</v>
      </c>
      <c r="AO1191">
        <f t="shared" ca="1" si="452"/>
        <v>0.23153833666233434</v>
      </c>
      <c r="AP1191">
        <f t="shared" ca="1" si="452"/>
        <v>0.32755866965572589</v>
      </c>
      <c r="AQ1191" t="e">
        <f t="shared" ca="1" si="452"/>
        <v>#N/A</v>
      </c>
      <c r="AR1191" t="e">
        <f t="shared" ca="1" si="452"/>
        <v>#N/A</v>
      </c>
      <c r="AS1191" t="e">
        <f t="shared" ca="1" si="452"/>
        <v>#N/A</v>
      </c>
      <c r="AU1191">
        <f t="shared" ca="1" si="453"/>
        <v>0.17916821372026806</v>
      </c>
      <c r="AV1191">
        <f t="shared" ca="1" si="453"/>
        <v>0.72996658191793717</v>
      </c>
      <c r="AW1191" t="e">
        <f t="shared" ca="1" si="453"/>
        <v>#N/A</v>
      </c>
      <c r="AX1191" t="e">
        <f t="shared" ca="1" si="453"/>
        <v>#N/A</v>
      </c>
      <c r="AY1191" t="e">
        <f t="shared" ca="1" si="453"/>
        <v>#N/A</v>
      </c>
    </row>
    <row r="1192" spans="2:51" x14ac:dyDescent="0.2">
      <c r="B1192">
        <f xml:space="preserve"> (ROW()-ROW(Bézier_t)) / (ROWS(Bézier_t) - 1)</f>
        <v>0.54931640625</v>
      </c>
      <c r="C1192">
        <f t="shared" si="447"/>
        <v>0.36977431809646072</v>
      </c>
      <c r="D1192">
        <f t="shared" si="447"/>
        <v>0.68395557162756271</v>
      </c>
      <c r="E1192">
        <f t="shared" si="396"/>
        <v>-0.36977431809646072</v>
      </c>
      <c r="G1192">
        <f t="shared" si="404"/>
        <v>4.5014115782138377E-4</v>
      </c>
      <c r="H1192">
        <f t="shared" si="405"/>
        <v>1.3293434648718679E-4</v>
      </c>
      <c r="J1192">
        <f t="shared" si="397"/>
        <v>0.47571124492249833</v>
      </c>
      <c r="K1192" t="b">
        <f t="shared" ca="1" si="444"/>
        <v>0</v>
      </c>
      <c r="P1192">
        <f xml:space="preserve"> 1 + ROW() - ROW(Shading_Count)</f>
        <v>1126</v>
      </c>
      <c r="Q1192">
        <f t="shared" si="398"/>
        <v>1487</v>
      </c>
      <c r="R1192">
        <f t="shared" si="399"/>
        <v>0.23948734807781868</v>
      </c>
      <c r="S1192">
        <f t="shared" si="400"/>
        <v>0.76568857738076113</v>
      </c>
      <c r="T1192">
        <f t="shared" si="401"/>
        <v>-0.23948734807781868</v>
      </c>
      <c r="AO1192">
        <f t="shared" ca="1" si="452"/>
        <v>0.23174837908713741</v>
      </c>
      <c r="AP1192">
        <f t="shared" ca="1" si="452"/>
        <v>0.32720538589213544</v>
      </c>
      <c r="AQ1192" t="e">
        <f t="shared" ca="1" si="452"/>
        <v>#N/A</v>
      </c>
      <c r="AR1192" t="e">
        <f t="shared" ca="1" si="452"/>
        <v>#N/A</v>
      </c>
      <c r="AS1192" t="e">
        <f t="shared" ca="1" si="452"/>
        <v>#N/A</v>
      </c>
      <c r="AU1192">
        <f t="shared" ca="1" si="453"/>
        <v>0.17940510471466092</v>
      </c>
      <c r="AV1192">
        <f t="shared" ca="1" si="453"/>
        <v>0.73030138044105164</v>
      </c>
      <c r="AW1192" t="e">
        <f t="shared" ca="1" si="453"/>
        <v>#N/A</v>
      </c>
      <c r="AX1192" t="e">
        <f t="shared" ca="1" si="453"/>
        <v>#N/A</v>
      </c>
      <c r="AY1192" t="e">
        <f t="shared" ca="1" si="453"/>
        <v>#N/A</v>
      </c>
    </row>
    <row r="1193" spans="2:51" x14ac:dyDescent="0.2">
      <c r="B1193">
        <f xml:space="preserve"> (ROW()-ROW(Bézier_t)) / (ROWS(Bézier_t) - 1)</f>
        <v>0.5498046875</v>
      </c>
      <c r="C1193">
        <f t="shared" si="447"/>
        <v>0.36950261048041294</v>
      </c>
      <c r="D1193">
        <f t="shared" si="447"/>
        <v>0.68431427740658468</v>
      </c>
      <c r="E1193">
        <f t="shared" si="396"/>
        <v>-0.36950261048041294</v>
      </c>
      <c r="G1193">
        <f t="shared" si="404"/>
        <v>4.4999429387729712E-4</v>
      </c>
      <c r="H1193">
        <f t="shared" si="405"/>
        <v>1.3259145328906938E-4</v>
      </c>
      <c r="J1193">
        <f t="shared" si="397"/>
        <v>0.47572592584796597</v>
      </c>
      <c r="K1193" t="b">
        <f t="shared" ca="1" si="444"/>
        <v>0</v>
      </c>
      <c r="P1193">
        <f xml:space="preserve"> 1 + ROW() - ROW(Shading_Count)</f>
        <v>1127</v>
      </c>
      <c r="Q1193">
        <f t="shared" si="398"/>
        <v>564</v>
      </c>
      <c r="R1193">
        <f t="shared" si="399"/>
        <v>0.3879801653965842</v>
      </c>
      <c r="S1193">
        <f t="shared" si="400"/>
        <v>0.39480442139457306</v>
      </c>
      <c r="T1193">
        <f t="shared" si="401"/>
        <v>-0.3879801653965842</v>
      </c>
      <c r="AO1193">
        <f t="shared" ca="1" si="452"/>
        <v>0.23195817914465985</v>
      </c>
      <c r="AP1193">
        <f t="shared" ca="1" si="452"/>
        <v>0.32685175993033894</v>
      </c>
      <c r="AQ1193" t="e">
        <f t="shared" ca="1" si="452"/>
        <v>#N/A</v>
      </c>
      <c r="AR1193" t="e">
        <f t="shared" ca="1" si="452"/>
        <v>#N/A</v>
      </c>
      <c r="AS1193" t="e">
        <f t="shared" ca="1" si="452"/>
        <v>#N/A</v>
      </c>
      <c r="AU1193">
        <f t="shared" ca="1" si="453"/>
        <v>0.1796422103858398</v>
      </c>
      <c r="AV1193">
        <f t="shared" ca="1" si="453"/>
        <v>0.73063581750215545</v>
      </c>
      <c r="AW1193" t="e">
        <f t="shared" ca="1" si="453"/>
        <v>#N/A</v>
      </c>
      <c r="AX1193" t="e">
        <f t="shared" ca="1" si="453"/>
        <v>#N/A</v>
      </c>
      <c r="AY1193" t="e">
        <f t="shared" ca="1" si="453"/>
        <v>#N/A</v>
      </c>
    </row>
    <row r="1194" spans="2:51" x14ac:dyDescent="0.2">
      <c r="B1194">
        <f xml:space="preserve"> (ROW()-ROW(Bézier_t)) / (ROWS(Bézier_t) - 1)</f>
        <v>0.55029296875</v>
      </c>
      <c r="C1194">
        <f t="shared" si="447"/>
        <v>0.36923026940203274</v>
      </c>
      <c r="D1194">
        <f t="shared" si="447"/>
        <v>0.68467231880161084</v>
      </c>
      <c r="E1194">
        <f t="shared" si="396"/>
        <v>-0.36923026940203274</v>
      </c>
      <c r="G1194">
        <f t="shared" si="404"/>
        <v>4.4984808938747868E-4</v>
      </c>
      <c r="H1194">
        <f t="shared" si="405"/>
        <v>1.322484754323996E-4</v>
      </c>
      <c r="J1194">
        <f t="shared" si="397"/>
        <v>0.47574012136754518</v>
      </c>
      <c r="K1194" t="b">
        <f t="shared" ca="1" si="444"/>
        <v>0</v>
      </c>
      <c r="P1194">
        <f xml:space="preserve"> 1 + ROW() - ROW(Shading_Count)</f>
        <v>1128</v>
      </c>
      <c r="Q1194">
        <f t="shared" si="398"/>
        <v>1486</v>
      </c>
      <c r="R1194">
        <f t="shared" si="399"/>
        <v>0.23991262682829978</v>
      </c>
      <c r="S1194">
        <f t="shared" si="400"/>
        <v>0.76560717816510204</v>
      </c>
      <c r="T1194">
        <f t="shared" si="401"/>
        <v>-0.23991262682829978</v>
      </c>
      <c r="AO1194">
        <f t="shared" ca="1" si="452"/>
        <v>0.23216773661548845</v>
      </c>
      <c r="AP1194">
        <f t="shared" ca="1" si="452"/>
        <v>0.32649779214016567</v>
      </c>
      <c r="AQ1194" t="e">
        <f t="shared" ca="1" si="452"/>
        <v>#N/A</v>
      </c>
      <c r="AR1194" t="e">
        <f t="shared" ca="1" si="452"/>
        <v>#N/A</v>
      </c>
      <c r="AS1194" t="e">
        <f t="shared" ca="1" si="452"/>
        <v>#N/A</v>
      </c>
      <c r="AU1194">
        <f t="shared" ca="1" si="453"/>
        <v>0.17987953048583466</v>
      </c>
      <c r="AV1194">
        <f t="shared" ca="1" si="453"/>
        <v>0.73096989275148716</v>
      </c>
      <c r="AW1194" t="e">
        <f t="shared" ca="1" si="453"/>
        <v>#N/A</v>
      </c>
      <c r="AX1194" t="e">
        <f t="shared" ca="1" si="453"/>
        <v>#N/A</v>
      </c>
      <c r="AY1194" t="e">
        <f t="shared" ca="1" si="453"/>
        <v>#N/A</v>
      </c>
    </row>
    <row r="1195" spans="2:51" x14ac:dyDescent="0.2">
      <c r="B1195">
        <f xml:space="preserve"> (ROW()-ROW(Bézier_t)) / (ROWS(Bézier_t) - 1)</f>
        <v>0.55078125</v>
      </c>
      <c r="C1195">
        <f t="shared" si="447"/>
        <v>0.3689572960138322</v>
      </c>
      <c r="D1195">
        <f t="shared" si="447"/>
        <v>0.68502969522260204</v>
      </c>
      <c r="E1195">
        <f t="shared" si="396"/>
        <v>-0.3689572960138322</v>
      </c>
      <c r="G1195">
        <f t="shared" si="404"/>
        <v>4.4970254273927031E-4</v>
      </c>
      <c r="H1195">
        <f t="shared" si="405"/>
        <v>1.3190541507426704E-4</v>
      </c>
      <c r="J1195">
        <f t="shared" si="397"/>
        <v>0.47575383163383939</v>
      </c>
      <c r="K1195" t="b">
        <f t="shared" ca="1" si="444"/>
        <v>0</v>
      </c>
      <c r="P1195">
        <f xml:space="preserve"> 1 + ROW() - ROW(Shading_Count)</f>
        <v>1129</v>
      </c>
      <c r="Q1195">
        <f t="shared" si="398"/>
        <v>565</v>
      </c>
      <c r="R1195">
        <f t="shared" si="399"/>
        <v>0.38824679441750054</v>
      </c>
      <c r="S1195">
        <f t="shared" si="400"/>
        <v>0.39544316502782523</v>
      </c>
      <c r="T1195">
        <f t="shared" si="401"/>
        <v>-0.38824679441750054</v>
      </c>
      <c r="AO1195">
        <f t="shared" ca="1" si="452"/>
        <v>0.23237705128046351</v>
      </c>
      <c r="AP1195">
        <f t="shared" ca="1" si="452"/>
        <v>0.32614348289180262</v>
      </c>
      <c r="AQ1195" t="e">
        <f t="shared" ca="1" si="452"/>
        <v>#N/A</v>
      </c>
      <c r="AR1195" t="e">
        <f t="shared" ca="1" si="452"/>
        <v>#N/A</v>
      </c>
      <c r="AS1195" t="e">
        <f t="shared" ca="1" si="452"/>
        <v>#N/A</v>
      </c>
      <c r="AU1195">
        <f t="shared" ca="1" si="453"/>
        <v>0.18011706476645112</v>
      </c>
      <c r="AV1195">
        <f t="shared" ca="1" si="453"/>
        <v>0.73130360583966436</v>
      </c>
      <c r="AW1195" t="e">
        <f t="shared" ca="1" si="453"/>
        <v>#N/A</v>
      </c>
      <c r="AX1195" t="e">
        <f t="shared" ca="1" si="453"/>
        <v>#N/A</v>
      </c>
      <c r="AY1195" t="e">
        <f t="shared" ca="1" si="453"/>
        <v>#N/A</v>
      </c>
    </row>
    <row r="1196" spans="2:51" x14ac:dyDescent="0.2">
      <c r="B1196">
        <f xml:space="preserve"> (ROW()-ROW(Bézier_t)) / (ROWS(Bézier_t) - 1)</f>
        <v>0.55126953125</v>
      </c>
      <c r="C1196">
        <f t="shared" si="447"/>
        <v>0.36868369146832269</v>
      </c>
      <c r="D1196">
        <f t="shared" si="447"/>
        <v>0.68538640607951939</v>
      </c>
      <c r="E1196">
        <f t="shared" si="396"/>
        <v>-0.36868369146832269</v>
      </c>
      <c r="G1196">
        <f t="shared" si="404"/>
        <v>4.495576523274598E-4</v>
      </c>
      <c r="H1196">
        <f t="shared" si="405"/>
        <v>1.3156227437106086E-4</v>
      </c>
      <c r="J1196">
        <f t="shared" si="397"/>
        <v>0.4757670567988419</v>
      </c>
      <c r="K1196" t="b">
        <f t="shared" ca="1" si="444"/>
        <v>0</v>
      </c>
      <c r="P1196">
        <f xml:space="preserve"> 1 + ROW() - ROW(Shading_Count)</f>
        <v>1130</v>
      </c>
      <c r="Q1196">
        <f t="shared" si="398"/>
        <v>1485</v>
      </c>
      <c r="R1196">
        <f t="shared" si="399"/>
        <v>0.24033768586814411</v>
      </c>
      <c r="S1196">
        <f t="shared" si="400"/>
        <v>0.76552490274142015</v>
      </c>
      <c r="T1196">
        <f t="shared" si="401"/>
        <v>-0.24033768586814411</v>
      </c>
      <c r="AO1196">
        <f t="shared" ca="1" si="452"/>
        <v>0.23258612292067951</v>
      </c>
      <c r="AP1196">
        <f t="shared" ca="1" si="452"/>
        <v>0.32578883255579383</v>
      </c>
      <c r="AQ1196" t="e">
        <f t="shared" ca="1" si="452"/>
        <v>#N/A</v>
      </c>
      <c r="AR1196" t="e">
        <f t="shared" ca="1" si="452"/>
        <v>#N/A</v>
      </c>
      <c r="AS1196" t="e">
        <f t="shared" ca="1" si="452"/>
        <v>#N/A</v>
      </c>
      <c r="AU1196">
        <f t="shared" ca="1" si="453"/>
        <v>0.18035481297927089</v>
      </c>
      <c r="AV1196">
        <f t="shared" ca="1" si="453"/>
        <v>0.73163695641768256</v>
      </c>
      <c r="AW1196" t="e">
        <f t="shared" ca="1" si="453"/>
        <v>#N/A</v>
      </c>
      <c r="AX1196" t="e">
        <f t="shared" ca="1" si="453"/>
        <v>#N/A</v>
      </c>
      <c r="AY1196" t="e">
        <f t="shared" ca="1" si="453"/>
        <v>#N/A</v>
      </c>
    </row>
    <row r="1197" spans="2:51" x14ac:dyDescent="0.2">
      <c r="B1197">
        <f xml:space="preserve"> (ROW()-ROW(Bézier_t)) / (ROWS(Bézier_t) - 1)</f>
        <v>0.5517578125</v>
      </c>
      <c r="C1197">
        <f t="shared" si="447"/>
        <v>0.36840945691801602</v>
      </c>
      <c r="D1197">
        <f t="shared" si="447"/>
        <v>0.68574245078232376</v>
      </c>
      <c r="E1197">
        <f t="shared" si="396"/>
        <v>-0.36840945691801602</v>
      </c>
      <c r="G1197">
        <f t="shared" si="404"/>
        <v>4.4941341655201571E-4</v>
      </c>
      <c r="H1197">
        <f t="shared" si="405"/>
        <v>1.312190554781757E-4</v>
      </c>
      <c r="J1197">
        <f t="shared" si="397"/>
        <v>0.47577979701393119</v>
      </c>
      <c r="K1197" t="b">
        <f t="shared" ca="1" si="444"/>
        <v>0</v>
      </c>
      <c r="P1197">
        <f xml:space="preserve"> 1 + ROW() - ROW(Shading_Count)</f>
        <v>1131</v>
      </c>
      <c r="Q1197">
        <f t="shared" si="398"/>
        <v>566</v>
      </c>
      <c r="R1197">
        <f t="shared" si="399"/>
        <v>0.38851214226451708</v>
      </c>
      <c r="S1197">
        <f t="shared" si="400"/>
        <v>0.39608157587904042</v>
      </c>
      <c r="T1197">
        <f t="shared" si="401"/>
        <v>-0.38851214226451708</v>
      </c>
      <c r="AO1197">
        <f t="shared" ref="AO1197:AS1206" ca="1" si="454" xml:space="preserve"> Bézier_DistanceFromX + COS(INDEX(Bézier_DistanceStationary_Ang,AO$64)+(Bézier_t-0.5)*Circle_AngularWidth ) * INDEX(Bézier_DistanceStationary_Dist,AO$64)</f>
        <v>0.23279495131748493</v>
      </c>
      <c r="AP1197">
        <f t="shared" ca="1" si="454"/>
        <v>0.32543384150303989</v>
      </c>
      <c r="AQ1197" t="e">
        <f t="shared" ca="1" si="454"/>
        <v>#N/A</v>
      </c>
      <c r="AR1197" t="e">
        <f t="shared" ca="1" si="454"/>
        <v>#N/A</v>
      </c>
      <c r="AS1197" t="e">
        <f t="shared" ca="1" si="454"/>
        <v>#N/A</v>
      </c>
      <c r="AU1197">
        <f t="shared" ref="AU1197:AY1206" ca="1" si="455" xml:space="preserve"> Bézier_DistanceFromY + SIN(INDEX(Bézier_DistanceStationary_Ang,AU$64)+(Bézier_t-0.5)*Circle_AngularWidth ) * INDEX(Bézier_DistanceStationary_Dist,AU$64)</f>
        <v>0.18059277487565201</v>
      </c>
      <c r="AV1197">
        <f t="shared" ca="1" si="455"/>
        <v>0.73196994413691696</v>
      </c>
      <c r="AW1197" t="e">
        <f t="shared" ca="1" si="455"/>
        <v>#N/A</v>
      </c>
      <c r="AX1197" t="e">
        <f t="shared" ca="1" si="455"/>
        <v>#N/A</v>
      </c>
      <c r="AY1197" t="e">
        <f t="shared" ca="1" si="455"/>
        <v>#N/A</v>
      </c>
    </row>
    <row r="1198" spans="2:51" x14ac:dyDescent="0.2">
      <c r="B1198">
        <f xml:space="preserve"> (ROW()-ROW(Bézier_t)) / (ROWS(Bézier_t) - 1)</f>
        <v>0.55224609375</v>
      </c>
      <c r="C1198">
        <f t="shared" si="447"/>
        <v>0.36813459351542416</v>
      </c>
      <c r="D1198">
        <f t="shared" si="447"/>
        <v>0.68609782874097591</v>
      </c>
      <c r="E1198">
        <f t="shared" si="396"/>
        <v>-0.36813459351542416</v>
      </c>
      <c r="G1198">
        <f t="shared" si="404"/>
        <v>4.4926983381943648E-4</v>
      </c>
      <c r="H1198">
        <f t="shared" si="405"/>
        <v>1.3087576055021026E-4</v>
      </c>
      <c r="J1198">
        <f t="shared" si="397"/>
        <v>0.47579205242986489</v>
      </c>
      <c r="K1198" t="b">
        <f t="shared" ca="1" si="444"/>
        <v>0</v>
      </c>
      <c r="P1198">
        <f xml:space="preserve"> 1 + ROW() - ROW(Shading_Count)</f>
        <v>1132</v>
      </c>
      <c r="Q1198">
        <f t="shared" si="398"/>
        <v>1484</v>
      </c>
      <c r="R1198">
        <f t="shared" si="399"/>
        <v>0.24076252404483967</v>
      </c>
      <c r="S1198">
        <f t="shared" si="400"/>
        <v>0.76544175169975448</v>
      </c>
      <c r="T1198">
        <f t="shared" si="401"/>
        <v>-0.24076252404483967</v>
      </c>
      <c r="AO1198">
        <f t="shared" ca="1" si="454"/>
        <v>0.23300353625248268</v>
      </c>
      <c r="AP1198">
        <f t="shared" ca="1" si="454"/>
        <v>0.32507851010479794</v>
      </c>
      <c r="AQ1198" t="e">
        <f t="shared" ca="1" si="454"/>
        <v>#N/A</v>
      </c>
      <c r="AR1198" t="e">
        <f t="shared" ca="1" si="454"/>
        <v>#N/A</v>
      </c>
      <c r="AS1198" t="e">
        <f t="shared" ca="1" si="454"/>
        <v>#N/A</v>
      </c>
      <c r="AU1198">
        <f t="shared" ca="1" si="455"/>
        <v>0.18083095020672893</v>
      </c>
      <c r="AV1198">
        <f t="shared" ca="1" si="455"/>
        <v>0.73230256864912202</v>
      </c>
      <c r="AW1198" t="e">
        <f t="shared" ca="1" si="455"/>
        <v>#N/A</v>
      </c>
      <c r="AX1198" t="e">
        <f t="shared" ca="1" si="455"/>
        <v>#N/A</v>
      </c>
      <c r="AY1198" t="e">
        <f t="shared" ca="1" si="455"/>
        <v>#N/A</v>
      </c>
    </row>
    <row r="1199" spans="2:51" x14ac:dyDescent="0.2">
      <c r="B1199">
        <f xml:space="preserve"> (ROW()-ROW(Bézier_t)) / (ROWS(Bézier_t) - 1)</f>
        <v>0.552734375</v>
      </c>
      <c r="C1199">
        <f t="shared" si="447"/>
        <v>0.3678591024130583</v>
      </c>
      <c r="D1199">
        <f t="shared" si="447"/>
        <v>0.68645253936543704</v>
      </c>
      <c r="E1199">
        <f t="shared" si="396"/>
        <v>-0.3678591024130583</v>
      </c>
      <c r="G1199">
        <f t="shared" si="404"/>
        <v>4.491269025435444E-4</v>
      </c>
      <c r="H1199">
        <f t="shared" si="405"/>
        <v>1.3053239174112344E-4</v>
      </c>
      <c r="J1199">
        <f t="shared" si="397"/>
        <v>0.47580382319677456</v>
      </c>
      <c r="K1199" t="b">
        <f t="shared" ca="1" si="444"/>
        <v>0</v>
      </c>
      <c r="P1199">
        <f xml:space="preserve"> 1 + ROW() - ROW(Shading_Count)</f>
        <v>1133</v>
      </c>
      <c r="Q1199">
        <f t="shared" si="398"/>
        <v>567</v>
      </c>
      <c r="R1199">
        <f t="shared" si="399"/>
        <v>0.38877621009014557</v>
      </c>
      <c r="S1199">
        <f t="shared" si="400"/>
        <v>0.39671965335817966</v>
      </c>
      <c r="T1199">
        <f t="shared" si="401"/>
        <v>-0.38877621009014557</v>
      </c>
      <c r="AO1199">
        <f t="shared" ca="1" si="454"/>
        <v>0.23321187750753034</v>
      </c>
      <c r="AP1199">
        <f t="shared" ca="1" si="454"/>
        <v>0.32472283873268087</v>
      </c>
      <c r="AQ1199" t="e">
        <f t="shared" ca="1" si="454"/>
        <v>#N/A</v>
      </c>
      <c r="AR1199" t="e">
        <f t="shared" ca="1" si="454"/>
        <v>#N/A</v>
      </c>
      <c r="AS1199" t="e">
        <f t="shared" ca="1" si="454"/>
        <v>#N/A</v>
      </c>
      <c r="AU1199">
        <f t="shared" ca="1" si="455"/>
        <v>0.18106933872341291</v>
      </c>
      <c r="AV1199">
        <f t="shared" ca="1" si="455"/>
        <v>0.732634829606432</v>
      </c>
      <c r="AW1199" t="e">
        <f t="shared" ca="1" si="455"/>
        <v>#N/A</v>
      </c>
      <c r="AX1199" t="e">
        <f t="shared" ca="1" si="455"/>
        <v>#N/A</v>
      </c>
      <c r="AY1199" t="e">
        <f t="shared" ca="1" si="455"/>
        <v>#N/A</v>
      </c>
    </row>
    <row r="1200" spans="2:51" x14ac:dyDescent="0.2">
      <c r="B1200">
        <f xml:space="preserve"> (ROW()-ROW(Bézier_t)) / (ROWS(Bézier_t) - 1)</f>
        <v>0.55322265625</v>
      </c>
      <c r="C1200">
        <f t="shared" si="447"/>
        <v>0.36758298476343054</v>
      </c>
      <c r="D1200">
        <f t="shared" si="447"/>
        <v>0.6868065820656678</v>
      </c>
      <c r="E1200">
        <f t="shared" si="396"/>
        <v>-0.36758298476343054</v>
      </c>
      <c r="G1200">
        <f t="shared" si="404"/>
        <v>4.4898462114269276E-4</v>
      </c>
      <c r="H1200">
        <f t="shared" si="405"/>
        <v>1.3018895120365547E-4</v>
      </c>
      <c r="J1200">
        <f t="shared" si="397"/>
        <v>0.47581510946416072</v>
      </c>
      <c r="K1200" t="b">
        <f t="shared" ca="1" si="444"/>
        <v>0</v>
      </c>
      <c r="P1200">
        <f xml:space="preserve"> 1 + ROW() - ROW(Shading_Count)</f>
        <v>1134</v>
      </c>
      <c r="Q1200">
        <f t="shared" si="398"/>
        <v>1483</v>
      </c>
      <c r="R1200">
        <f t="shared" si="399"/>
        <v>0.24118714020587512</v>
      </c>
      <c r="S1200">
        <f t="shared" si="400"/>
        <v>0.76535772563014415</v>
      </c>
      <c r="T1200">
        <f t="shared" si="401"/>
        <v>-0.24118714020587512</v>
      </c>
      <c r="AO1200">
        <f t="shared" ca="1" si="454"/>
        <v>0.23341997486474023</v>
      </c>
      <c r="AP1200">
        <f t="shared" ca="1" si="454"/>
        <v>0.32436682775865722</v>
      </c>
      <c r="AQ1200" t="e">
        <f t="shared" ca="1" si="454"/>
        <v>#N/A</v>
      </c>
      <c r="AR1200" t="e">
        <f t="shared" ca="1" si="454"/>
        <v>#N/A</v>
      </c>
      <c r="AS1200" t="e">
        <f t="shared" ca="1" si="454"/>
        <v>#N/A</v>
      </c>
      <c r="AU1200">
        <f t="shared" ca="1" si="455"/>
        <v>0.18130794017639229</v>
      </c>
      <c r="AV1200">
        <f t="shared" ca="1" si="455"/>
        <v>0.73296672666136176</v>
      </c>
      <c r="AW1200" t="e">
        <f t="shared" ca="1" si="455"/>
        <v>#N/A</v>
      </c>
      <c r="AX1200" t="e">
        <f t="shared" ca="1" si="455"/>
        <v>#N/A</v>
      </c>
      <c r="AY1200" t="e">
        <f t="shared" ca="1" si="455"/>
        <v>#N/A</v>
      </c>
    </row>
    <row r="1201" spans="2:51" x14ac:dyDescent="0.2">
      <c r="B1201">
        <f xml:space="preserve"> (ROW()-ROW(Bézier_t)) / (ROWS(Bézier_t) - 1)</f>
        <v>0.5537109375</v>
      </c>
      <c r="C1201">
        <f t="shared" si="447"/>
        <v>0.36730624171905224</v>
      </c>
      <c r="D1201">
        <f t="shared" si="447"/>
        <v>0.6871599562516294</v>
      </c>
      <c r="E1201">
        <f t="shared" si="396"/>
        <v>-0.36730624171905224</v>
      </c>
      <c r="G1201">
        <f t="shared" si="404"/>
        <v>4.4884298804347204E-4</v>
      </c>
      <c r="H1201">
        <f t="shared" si="405"/>
        <v>1.2984544109009749E-4</v>
      </c>
      <c r="J1201">
        <f t="shared" si="397"/>
        <v>0.47582591138088715</v>
      </c>
      <c r="K1201" t="b">
        <f t="shared" ca="1" si="444"/>
        <v>0</v>
      </c>
      <c r="P1201">
        <f xml:space="preserve"> 1 + ROW() - ROW(Shading_Count)</f>
        <v>1135</v>
      </c>
      <c r="Q1201">
        <f t="shared" si="398"/>
        <v>568</v>
      </c>
      <c r="R1201">
        <f t="shared" si="399"/>
        <v>0.38903899904689754</v>
      </c>
      <c r="S1201">
        <f t="shared" si="400"/>
        <v>0.39735739687520366</v>
      </c>
      <c r="T1201">
        <f t="shared" si="401"/>
        <v>-0.38903899904689754</v>
      </c>
      <c r="AO1201">
        <f t="shared" ca="1" si="454"/>
        <v>0.23362782810647981</v>
      </c>
      <c r="AP1201">
        <f t="shared" ca="1" si="454"/>
        <v>0.32401047755505064</v>
      </c>
      <c r="AQ1201" t="e">
        <f t="shared" ca="1" si="454"/>
        <v>#N/A</v>
      </c>
      <c r="AR1201" t="e">
        <f t="shared" ca="1" si="454"/>
        <v>#N/A</v>
      </c>
      <c r="AS1201" t="e">
        <f t="shared" ca="1" si="454"/>
        <v>#N/A</v>
      </c>
      <c r="AU1201">
        <f t="shared" ca="1" si="455"/>
        <v>0.18154675431613271</v>
      </c>
      <c r="AV1201">
        <f t="shared" ca="1" si="455"/>
        <v>0.73329825946680616</v>
      </c>
      <c r="AW1201" t="e">
        <f t="shared" ca="1" si="455"/>
        <v>#N/A</v>
      </c>
      <c r="AX1201" t="e">
        <f t="shared" ca="1" si="455"/>
        <v>#N/A</v>
      </c>
      <c r="AY1201" t="e">
        <f t="shared" ca="1" si="455"/>
        <v>#N/A</v>
      </c>
    </row>
    <row r="1202" spans="2:51" x14ac:dyDescent="0.2">
      <c r="B1202">
        <f xml:space="preserve"> (ROW()-ROW(Bézier_t)) / (ROWS(Bézier_t) - 1)</f>
        <v>0.55419921875</v>
      </c>
      <c r="C1202">
        <f t="shared" si="447"/>
        <v>0.3670288744324352</v>
      </c>
      <c r="D1202">
        <f t="shared" si="447"/>
        <v>0.68751266133328248</v>
      </c>
      <c r="E1202">
        <f t="shared" si="396"/>
        <v>-0.3670288744324352</v>
      </c>
      <c r="G1202">
        <f t="shared" si="404"/>
        <v>4.4870200167728726E-4</v>
      </c>
      <c r="H1202">
        <f t="shared" si="405"/>
        <v>1.295018635514679E-4</v>
      </c>
      <c r="J1202">
        <f t="shared" si="397"/>
        <v>0.47583622909517553</v>
      </c>
      <c r="K1202" t="b">
        <f t="shared" ca="1" si="444"/>
        <v>0</v>
      </c>
      <c r="P1202">
        <f xml:space="preserve"> 1 + ROW() - ROW(Shading_Count)</f>
        <v>1136</v>
      </c>
      <c r="Q1202">
        <f t="shared" si="398"/>
        <v>1482</v>
      </c>
      <c r="R1202">
        <f t="shared" si="399"/>
        <v>0.2416115331987384</v>
      </c>
      <c r="S1202">
        <f t="shared" si="400"/>
        <v>0.76527282512262795</v>
      </c>
      <c r="T1202">
        <f t="shared" si="401"/>
        <v>-0.2416115331987384</v>
      </c>
      <c r="AO1202">
        <f t="shared" ca="1" si="454"/>
        <v>0.23383543701537185</v>
      </c>
      <c r="AP1202">
        <f t="shared" ca="1" si="454"/>
        <v>0.3236537884945398</v>
      </c>
      <c r="AQ1202" t="e">
        <f t="shared" ca="1" si="454"/>
        <v>#N/A</v>
      </c>
      <c r="AR1202" t="e">
        <f t="shared" ca="1" si="454"/>
        <v>#N/A</v>
      </c>
      <c r="AS1202" t="e">
        <f t="shared" ca="1" si="454"/>
        <v>#N/A</v>
      </c>
      <c r="AU1202">
        <f t="shared" ca="1" si="455"/>
        <v>0.18178578089287736</v>
      </c>
      <c r="AV1202">
        <f t="shared" ca="1" si="455"/>
        <v>0.73362942767604133</v>
      </c>
      <c r="AW1202" t="e">
        <f t="shared" ca="1" si="455"/>
        <v>#N/A</v>
      </c>
      <c r="AX1202" t="e">
        <f t="shared" ca="1" si="455"/>
        <v>#N/A</v>
      </c>
      <c r="AY1202" t="e">
        <f t="shared" ca="1" si="455"/>
        <v>#N/A</v>
      </c>
    </row>
    <row r="1203" spans="2:51" x14ac:dyDescent="0.2">
      <c r="B1203">
        <f xml:space="preserve"> (ROW()-ROW(Bézier_t)) / (ROWS(Bézier_t) - 1)</f>
        <v>0.5546875</v>
      </c>
      <c r="C1203">
        <f t="shared" si="447"/>
        <v>0.36675088405609141</v>
      </c>
      <c r="D1203">
        <f t="shared" si="447"/>
        <v>0.68786469672058825</v>
      </c>
      <c r="E1203">
        <f t="shared" si="396"/>
        <v>-0.36675088405609141</v>
      </c>
      <c r="G1203">
        <f t="shared" si="404"/>
        <v>4.4856166048302579E-4</v>
      </c>
      <c r="H1203">
        <f t="shared" si="405"/>
        <v>1.2915822073832189E-4</v>
      </c>
      <c r="J1203">
        <f t="shared" si="397"/>
        <v>0.47584606275460117</v>
      </c>
      <c r="K1203" t="b">
        <f t="shared" ca="1" si="444"/>
        <v>0</v>
      </c>
      <c r="P1203">
        <f xml:space="preserve"> 1 + ROW() - ROW(Shading_Count)</f>
        <v>1137</v>
      </c>
      <c r="Q1203">
        <f t="shared" si="398"/>
        <v>569</v>
      </c>
      <c r="R1203">
        <f t="shared" si="399"/>
        <v>0.38930051028728485</v>
      </c>
      <c r="S1203">
        <f t="shared" si="400"/>
        <v>0.39799480584007352</v>
      </c>
      <c r="T1203">
        <f t="shared" si="401"/>
        <v>-0.38930051028728485</v>
      </c>
      <c r="AO1203">
        <f t="shared" ca="1" si="454"/>
        <v>0.23404280137429462</v>
      </c>
      <c r="AP1203">
        <f t="shared" ca="1" si="454"/>
        <v>0.3232967609501573</v>
      </c>
      <c r="AQ1203" t="e">
        <f t="shared" ca="1" si="454"/>
        <v>#N/A</v>
      </c>
      <c r="AR1203" t="e">
        <f t="shared" ca="1" si="454"/>
        <v>#N/A</v>
      </c>
      <c r="AS1203" t="e">
        <f t="shared" ca="1" si="454"/>
        <v>#N/A</v>
      </c>
      <c r="AU1203">
        <f t="shared" ca="1" si="455"/>
        <v>0.18202501965664727</v>
      </c>
      <c r="AV1203">
        <f t="shared" ca="1" si="455"/>
        <v>0.73396023094272489</v>
      </c>
      <c r="AW1203" t="e">
        <f t="shared" ca="1" si="455"/>
        <v>#N/A</v>
      </c>
      <c r="AX1203" t="e">
        <f t="shared" ca="1" si="455"/>
        <v>#N/A</v>
      </c>
      <c r="AY1203" t="e">
        <f t="shared" ca="1" si="455"/>
        <v>#N/A</v>
      </c>
    </row>
    <row r="1204" spans="2:51" x14ac:dyDescent="0.2">
      <c r="B1204">
        <f xml:space="preserve"> (ROW()-ROW(Bézier_t)) / (ROWS(Bézier_t) - 1)</f>
        <v>0.55517578125</v>
      </c>
      <c r="C1204">
        <f t="shared" si="447"/>
        <v>0.36647227174253205</v>
      </c>
      <c r="D1204">
        <f t="shared" si="447"/>
        <v>0.68821606182350736</v>
      </c>
      <c r="E1204">
        <f t="shared" si="396"/>
        <v>-0.36647227174253205</v>
      </c>
      <c r="G1204">
        <f t="shared" si="404"/>
        <v>4.4842196290575915E-4</v>
      </c>
      <c r="H1204">
        <f t="shared" si="405"/>
        <v>1.2881451479992899E-4</v>
      </c>
      <c r="J1204">
        <f t="shared" si="397"/>
        <v>0.47585541250608582</v>
      </c>
      <c r="K1204" t="b">
        <f t="shared" ca="1" si="444"/>
        <v>0</v>
      </c>
      <c r="P1204">
        <f xml:space="preserve"> 1 + ROW() - ROW(Shading_Count)</f>
        <v>1138</v>
      </c>
      <c r="Q1204">
        <f t="shared" si="398"/>
        <v>1481</v>
      </c>
      <c r="R1204">
        <f t="shared" si="399"/>
        <v>0.24203570187091822</v>
      </c>
      <c r="S1204">
        <f t="shared" si="400"/>
        <v>0.76518705076724536</v>
      </c>
      <c r="T1204">
        <f t="shared" si="401"/>
        <v>-0.24203570187091822</v>
      </c>
      <c r="AO1204">
        <f t="shared" ca="1" si="454"/>
        <v>0.2342499209663822</v>
      </c>
      <c r="AP1204">
        <f t="shared" ca="1" si="454"/>
        <v>0.32293939529529009</v>
      </c>
      <c r="AQ1204" t="e">
        <f t="shared" ca="1" si="454"/>
        <v>#N/A</v>
      </c>
      <c r="AR1204" t="e">
        <f t="shared" ca="1" si="454"/>
        <v>#N/A</v>
      </c>
      <c r="AS1204" t="e">
        <f t="shared" ca="1" si="454"/>
        <v>#N/A</v>
      </c>
      <c r="AU1204">
        <f t="shared" ca="1" si="455"/>
        <v>0.18226447035724158</v>
      </c>
      <c r="AV1204">
        <f t="shared" ca="1" si="455"/>
        <v>0.73429066892089567</v>
      </c>
      <c r="AW1204" t="e">
        <f t="shared" ca="1" si="455"/>
        <v>#N/A</v>
      </c>
      <c r="AX1204" t="e">
        <f t="shared" ca="1" si="455"/>
        <v>#N/A</v>
      </c>
      <c r="AY1204" t="e">
        <f t="shared" ca="1" si="455"/>
        <v>#N/A</v>
      </c>
    </row>
    <row r="1205" spans="2:51" x14ac:dyDescent="0.2">
      <c r="B1205">
        <f xml:space="preserve"> (ROW()-ROW(Bézier_t)) / (ROWS(Bézier_t) - 1)</f>
        <v>0.5556640625</v>
      </c>
      <c r="C1205">
        <f t="shared" si="447"/>
        <v>0.36619303864426922</v>
      </c>
      <c r="D1205">
        <f t="shared" si="447"/>
        <v>0.68856675605200091</v>
      </c>
      <c r="E1205">
        <f t="shared" si="396"/>
        <v>-0.36619303864426922</v>
      </c>
      <c r="G1205">
        <f t="shared" si="404"/>
        <v>4.4828290739681479E-4</v>
      </c>
      <c r="H1205">
        <f t="shared" si="405"/>
        <v>1.2847074788504043E-4</v>
      </c>
      <c r="J1205">
        <f t="shared" si="397"/>
        <v>0.47586427849589463</v>
      </c>
      <c r="K1205" t="b">
        <f t="shared" ca="1" si="444"/>
        <v>0</v>
      </c>
      <c r="P1205">
        <f xml:space="preserve"> 1 + ROW() - ROW(Shading_Count)</f>
        <v>1139</v>
      </c>
      <c r="Q1205">
        <f t="shared" si="398"/>
        <v>570</v>
      </c>
      <c r="R1205">
        <f t="shared" si="399"/>
        <v>0.38956074496381921</v>
      </c>
      <c r="S1205">
        <f t="shared" si="400"/>
        <v>0.3986318796627501</v>
      </c>
      <c r="T1205">
        <f t="shared" si="401"/>
        <v>-0.38956074496381921</v>
      </c>
      <c r="AO1205">
        <f t="shared" ca="1" si="454"/>
        <v>0.23445679557502455</v>
      </c>
      <c r="AP1205">
        <f t="shared" ca="1" si="454"/>
        <v>0.32258169190367858</v>
      </c>
      <c r="AQ1205" t="e">
        <f t="shared" ca="1" si="454"/>
        <v>#N/A</v>
      </c>
      <c r="AR1205" t="e">
        <f t="shared" ca="1" si="454"/>
        <v>#N/A</v>
      </c>
      <c r="AS1205" t="e">
        <f t="shared" ca="1" si="454"/>
        <v>#N/A</v>
      </c>
      <c r="AU1205">
        <f t="shared" ca="1" si="455"/>
        <v>0.18250413274423774</v>
      </c>
      <c r="AV1205">
        <f t="shared" ca="1" si="455"/>
        <v>0.73462074126497479</v>
      </c>
      <c r="AW1205" t="e">
        <f t="shared" ca="1" si="455"/>
        <v>#N/A</v>
      </c>
      <c r="AX1205" t="e">
        <f t="shared" ca="1" si="455"/>
        <v>#N/A</v>
      </c>
      <c r="AY1205" t="e">
        <f t="shared" ca="1" si="455"/>
        <v>#N/A</v>
      </c>
    </row>
    <row r="1206" spans="2:51" x14ac:dyDescent="0.2">
      <c r="B1206">
        <f xml:space="preserve"> (ROW()-ROW(Bézier_t)) / (ROWS(Bézier_t) - 1)</f>
        <v>0.55615234375</v>
      </c>
      <c r="C1206">
        <f t="shared" si="447"/>
        <v>0.36591318591381428</v>
      </c>
      <c r="D1206">
        <f t="shared" si="447"/>
        <v>0.68891677881602964</v>
      </c>
      <c r="E1206">
        <f t="shared" si="396"/>
        <v>-0.36591318591381428</v>
      </c>
      <c r="G1206">
        <f t="shared" si="404"/>
        <v>4.481444924144472E-4</v>
      </c>
      <c r="H1206">
        <f t="shared" si="405"/>
        <v>1.2812692214123091E-4</v>
      </c>
      <c r="J1206">
        <f t="shared" si="397"/>
        <v>0.47587266086962937</v>
      </c>
      <c r="K1206" t="b">
        <f t="shared" ca="1" si="444"/>
        <v>0</v>
      </c>
      <c r="P1206">
        <f xml:space="preserve"> 1 + ROW() - ROW(Shading_Count)</f>
        <v>1140</v>
      </c>
      <c r="Q1206">
        <f t="shared" si="398"/>
        <v>1480</v>
      </c>
      <c r="R1206">
        <f t="shared" si="399"/>
        <v>0.24245964506990283</v>
      </c>
      <c r="S1206">
        <f t="shared" si="400"/>
        <v>0.76510040315403505</v>
      </c>
      <c r="T1206">
        <f t="shared" si="401"/>
        <v>-0.24245964506990283</v>
      </c>
      <c r="AO1206">
        <f t="shared" ca="1" si="454"/>
        <v>0.23466342498386786</v>
      </c>
      <c r="AP1206">
        <f t="shared" ca="1" si="454"/>
        <v>0.32222365114941653</v>
      </c>
      <c r="AQ1206" t="e">
        <f t="shared" ca="1" si="454"/>
        <v>#N/A</v>
      </c>
      <c r="AR1206" t="e">
        <f t="shared" ca="1" si="454"/>
        <v>#N/A</v>
      </c>
      <c r="AS1206" t="e">
        <f t="shared" ca="1" si="454"/>
        <v>#N/A</v>
      </c>
      <c r="AU1206">
        <f t="shared" ca="1" si="455"/>
        <v>0.1827440065669918</v>
      </c>
      <c r="AV1206">
        <f t="shared" ca="1" si="455"/>
        <v>0.73495044762976569</v>
      </c>
      <c r="AW1206" t="e">
        <f t="shared" ca="1" si="455"/>
        <v>#N/A</v>
      </c>
      <c r="AX1206" t="e">
        <f t="shared" ca="1" si="455"/>
        <v>#N/A</v>
      </c>
      <c r="AY1206" t="e">
        <f t="shared" ca="1" si="455"/>
        <v>#N/A</v>
      </c>
    </row>
    <row r="1207" spans="2:51" x14ac:dyDescent="0.2">
      <c r="B1207">
        <f xml:space="preserve"> (ROW()-ROW(Bézier_t)) / (ROWS(Bézier_t) - 1)</f>
        <v>0.556640625</v>
      </c>
      <c r="C1207">
        <f t="shared" si="447"/>
        <v>0.36563271470367903</v>
      </c>
      <c r="D1207">
        <f t="shared" si="447"/>
        <v>0.68926612952555488</v>
      </c>
      <c r="E1207">
        <f t="shared" si="396"/>
        <v>-0.36563271470367903</v>
      </c>
      <c r="G1207">
        <f t="shared" si="404"/>
        <v>4.4800671642344838E-4</v>
      </c>
      <c r="H1207">
        <f t="shared" si="405"/>
        <v>1.2778303971550188E-4</v>
      </c>
      <c r="J1207">
        <f t="shared" si="397"/>
        <v>0.47588055977222438</v>
      </c>
      <c r="K1207" t="b">
        <f t="shared" ca="1" si="444"/>
        <v>0</v>
      </c>
      <c r="P1207">
        <f xml:space="preserve"> 1 + ROW() - ROW(Shading_Count)</f>
        <v>1141</v>
      </c>
      <c r="Q1207">
        <f t="shared" si="398"/>
        <v>571</v>
      </c>
      <c r="R1207">
        <f t="shared" si="399"/>
        <v>0.38981970422901219</v>
      </c>
      <c r="S1207">
        <f t="shared" si="400"/>
        <v>0.39926861775319439</v>
      </c>
      <c r="T1207">
        <f t="shared" si="401"/>
        <v>-0.38981970422901219</v>
      </c>
      <c r="AO1207">
        <f t="shared" ref="AO1207:AS1216" ca="1" si="456" xml:space="preserve"> Bézier_DistanceFromX + COS(INDEX(Bézier_DistanceStationary_Ang,AO$64)+(Bézier_t-0.5)*Circle_AngularWidth ) * INDEX(Bézier_DistanceStationary_Dist,AO$64)</f>
        <v>0.23486980897681489</v>
      </c>
      <c r="AP1207">
        <f t="shared" ca="1" si="456"/>
        <v>0.3218652734069502</v>
      </c>
      <c r="AQ1207" t="e">
        <f t="shared" ca="1" si="456"/>
        <v>#N/A</v>
      </c>
      <c r="AR1207" t="e">
        <f t="shared" ca="1" si="456"/>
        <v>#N/A</v>
      </c>
      <c r="AS1207" t="e">
        <f t="shared" ca="1" si="456"/>
        <v>#N/A</v>
      </c>
      <c r="AU1207">
        <f t="shared" ref="AU1207:AY1216" ca="1" si="457" xml:space="preserve"> Bézier_DistanceFromY + SIN(INDEX(Bézier_DistanceStationary_Ang,AU$64)+(Bézier_t-0.5)*Circle_AngularWidth ) * INDEX(Bézier_DistanceStationary_Dist,AU$64)</f>
        <v>0.18298409157463882</v>
      </c>
      <c r="AV1207">
        <f t="shared" ca="1" si="457"/>
        <v>0.73527978767045488</v>
      </c>
      <c r="AW1207" t="e">
        <f t="shared" ca="1" si="457"/>
        <v>#N/A</v>
      </c>
      <c r="AX1207" t="e">
        <f t="shared" ca="1" si="457"/>
        <v>#N/A</v>
      </c>
      <c r="AY1207" t="e">
        <f t="shared" ca="1" si="457"/>
        <v>#N/A</v>
      </c>
    </row>
    <row r="1208" spans="2:51" x14ac:dyDescent="0.2">
      <c r="B1208">
        <f xml:space="preserve"> (ROW()-ROW(Bézier_t)) / (ROWS(Bézier_t) - 1)</f>
        <v>0.55712890625</v>
      </c>
      <c r="C1208">
        <f t="shared" si="447"/>
        <v>0.36535162616637545</v>
      </c>
      <c r="D1208">
        <f t="shared" si="447"/>
        <v>0.68961480759053717</v>
      </c>
      <c r="E1208">
        <f t="shared" si="396"/>
        <v>-0.36535162616637545</v>
      </c>
      <c r="G1208">
        <f t="shared" si="404"/>
        <v>4.4786957789434245E-4</v>
      </c>
      <c r="H1208">
        <f t="shared" si="405"/>
        <v>1.2743910275346209E-4</v>
      </c>
      <c r="J1208">
        <f t="shared" si="397"/>
        <v>0.47588797534794058</v>
      </c>
      <c r="K1208" t="b">
        <f t="shared" ca="1" si="444"/>
        <v>0</v>
      </c>
      <c r="P1208">
        <f xml:space="preserve"> 1 + ROW() - ROW(Shading_Count)</f>
        <v>1142</v>
      </c>
      <c r="Q1208">
        <f t="shared" si="398"/>
        <v>1479</v>
      </c>
      <c r="R1208">
        <f t="shared" si="399"/>
        <v>0.24288336164318025</v>
      </c>
      <c r="S1208">
        <f t="shared" si="400"/>
        <v>0.76501288287303637</v>
      </c>
      <c r="T1208">
        <f t="shared" si="401"/>
        <v>-0.24288336164318025</v>
      </c>
      <c r="AO1208">
        <f t="shared" ca="1" si="456"/>
        <v>0.23507594733802492</v>
      </c>
      <c r="AP1208">
        <f t="shared" ca="1" si="456"/>
        <v>0.32150655905107872</v>
      </c>
      <c r="AQ1208" t="e">
        <f t="shared" ca="1" si="456"/>
        <v>#N/A</v>
      </c>
      <c r="AR1208" t="e">
        <f t="shared" ca="1" si="456"/>
        <v>#N/A</v>
      </c>
      <c r="AS1208" t="e">
        <f t="shared" ca="1" si="456"/>
        <v>#N/A</v>
      </c>
      <c r="AU1208">
        <f t="shared" ca="1" si="457"/>
        <v>0.18322438751609282</v>
      </c>
      <c r="AV1208">
        <f t="shared" ca="1" si="457"/>
        <v>0.73560876104261119</v>
      </c>
      <c r="AW1208" t="e">
        <f t="shared" ca="1" si="457"/>
        <v>#N/A</v>
      </c>
      <c r="AX1208" t="e">
        <f t="shared" ca="1" si="457"/>
        <v>#N/A</v>
      </c>
      <c r="AY1208" t="e">
        <f t="shared" ca="1" si="457"/>
        <v>#N/A</v>
      </c>
    </row>
    <row r="1209" spans="2:51" x14ac:dyDescent="0.2">
      <c r="B1209">
        <f xml:space="preserve"> (ROW()-ROW(Bézier_t)) / (ROWS(Bézier_t) - 1)</f>
        <v>0.5576171875</v>
      </c>
      <c r="C1209">
        <f t="shared" si="447"/>
        <v>0.36506992145441475</v>
      </c>
      <c r="D1209">
        <f t="shared" si="447"/>
        <v>0.68996281242093771</v>
      </c>
      <c r="E1209">
        <f t="shared" si="396"/>
        <v>-0.36506992145441475</v>
      </c>
      <c r="G1209">
        <f t="shared" si="404"/>
        <v>4.4773307530600461E-4</v>
      </c>
      <c r="H1209">
        <f t="shared" si="405"/>
        <v>1.2709511340033616E-4</v>
      </c>
      <c r="J1209">
        <f t="shared" si="397"/>
        <v>0.4758949077403607</v>
      </c>
      <c r="K1209" t="b">
        <f t="shared" ca="1" si="444"/>
        <v>0</v>
      </c>
      <c r="P1209">
        <f xml:space="preserve"> 1 + ROW() - ROW(Shading_Count)</f>
        <v>1143</v>
      </c>
      <c r="Q1209">
        <f t="shared" si="398"/>
        <v>572</v>
      </c>
      <c r="R1209">
        <f t="shared" si="399"/>
        <v>0.39007738923537549</v>
      </c>
      <c r="S1209">
        <f t="shared" si="400"/>
        <v>0.3999050195213672</v>
      </c>
      <c r="T1209">
        <f t="shared" si="401"/>
        <v>-0.39007738923537549</v>
      </c>
      <c r="AO1209">
        <f t="shared" ca="1" si="456"/>
        <v>0.23528183985191412</v>
      </c>
      <c r="AP1209">
        <f t="shared" ca="1" si="456"/>
        <v>0.32114750845695295</v>
      </c>
      <c r="AQ1209" t="e">
        <f t="shared" ca="1" si="456"/>
        <v>#N/A</v>
      </c>
      <c r="AR1209" t="e">
        <f t="shared" ca="1" si="456"/>
        <v>#N/A</v>
      </c>
      <c r="AS1209" t="e">
        <f t="shared" ca="1" si="456"/>
        <v>#N/A</v>
      </c>
      <c r="AU1209">
        <f t="shared" ca="1" si="457"/>
        <v>0.1834648941400473</v>
      </c>
      <c r="AV1209">
        <f t="shared" ca="1" si="457"/>
        <v>0.73593736740218785</v>
      </c>
      <c r="AW1209" t="e">
        <f t="shared" ca="1" si="457"/>
        <v>#N/A</v>
      </c>
      <c r="AX1209" t="e">
        <f t="shared" ca="1" si="457"/>
        <v>#N/A</v>
      </c>
      <c r="AY1209" t="e">
        <f t="shared" ca="1" si="457"/>
        <v>#N/A</v>
      </c>
    </row>
    <row r="1210" spans="2:51" x14ac:dyDescent="0.2">
      <c r="B1210">
        <f xml:space="preserve"> (ROW()-ROW(Bézier_t)) / (ROWS(Bézier_t) - 1)</f>
        <v>0.55810546875</v>
      </c>
      <c r="C1210">
        <f t="shared" si="447"/>
        <v>0.364787601720309</v>
      </c>
      <c r="D1210">
        <f t="shared" si="447"/>
        <v>0.69031014342671704</v>
      </c>
      <c r="E1210">
        <f t="shared" si="396"/>
        <v>-0.364787601720309</v>
      </c>
      <c r="G1210">
        <f t="shared" si="404"/>
        <v>4.4759720714189185E-4</v>
      </c>
      <c r="H1210">
        <f t="shared" si="405"/>
        <v>1.2675107379994289E-4</v>
      </c>
      <c r="J1210">
        <f t="shared" si="397"/>
        <v>0.47590135709238429</v>
      </c>
      <c r="K1210" t="b">
        <f t="shared" ca="1" si="444"/>
        <v>0</v>
      </c>
      <c r="P1210">
        <f xml:space="preserve"> 1 + ROW() - ROW(Shading_Count)</f>
        <v>1144</v>
      </c>
      <c r="Q1210">
        <f t="shared" si="398"/>
        <v>1478</v>
      </c>
      <c r="R1210">
        <f t="shared" si="399"/>
        <v>0.24330685043823913</v>
      </c>
      <c r="S1210">
        <f t="shared" si="400"/>
        <v>0.76492449051428846</v>
      </c>
      <c r="T1210">
        <f t="shared" si="401"/>
        <v>-0.24330685043823913</v>
      </c>
      <c r="AO1210">
        <f t="shared" ca="1" si="456"/>
        <v>0.23548748630315591</v>
      </c>
      <c r="AP1210">
        <f t="shared" ca="1" si="456"/>
        <v>0.32078812200007545</v>
      </c>
      <c r="AQ1210" t="e">
        <f t="shared" ca="1" si="456"/>
        <v>#N/A</v>
      </c>
      <c r="AR1210" t="e">
        <f t="shared" ca="1" si="456"/>
        <v>#N/A</v>
      </c>
      <c r="AS1210" t="e">
        <f t="shared" ca="1" si="456"/>
        <v>#N/A</v>
      </c>
      <c r="AU1210">
        <f t="shared" ca="1" si="457"/>
        <v>0.18370561119497544</v>
      </c>
      <c r="AV1210">
        <f t="shared" ca="1" si="457"/>
        <v>0.73626560640552119</v>
      </c>
      <c r="AW1210" t="e">
        <f t="shared" ca="1" si="457"/>
        <v>#N/A</v>
      </c>
      <c r="AX1210" t="e">
        <f t="shared" ca="1" si="457"/>
        <v>#N/A</v>
      </c>
      <c r="AY1210" t="e">
        <f t="shared" ca="1" si="457"/>
        <v>#N/A</v>
      </c>
    </row>
    <row r="1211" spans="2:51" x14ac:dyDescent="0.2">
      <c r="B1211">
        <f xml:space="preserve"> (ROW()-ROW(Bézier_t)) / (ROWS(Bézier_t) - 1)</f>
        <v>0.55859375</v>
      </c>
      <c r="C1211">
        <f t="shared" si="447"/>
        <v>0.36450466811656956</v>
      </c>
      <c r="D1211">
        <f t="shared" si="447"/>
        <v>0.69065680001783647</v>
      </c>
      <c r="E1211">
        <f t="shared" si="396"/>
        <v>-0.36450466811656956</v>
      </c>
      <c r="G1211">
        <f t="shared" si="404"/>
        <v>4.4746197189429098E-4</v>
      </c>
      <c r="H1211">
        <f t="shared" si="405"/>
        <v>1.2640698609570262E-4</v>
      </c>
      <c r="J1211">
        <f t="shared" si="397"/>
        <v>0.47590732354622273</v>
      </c>
      <c r="K1211" t="b">
        <f t="shared" ca="1" si="444"/>
        <v>0</v>
      </c>
      <c r="P1211">
        <f xml:space="preserve"> 1 + ROW() - ROW(Shading_Count)</f>
        <v>1145</v>
      </c>
      <c r="Q1211">
        <f t="shared" si="398"/>
        <v>573</v>
      </c>
      <c r="R1211">
        <f t="shared" si="399"/>
        <v>0.39033380113542082</v>
      </c>
      <c r="S1211">
        <f t="shared" si="400"/>
        <v>0.40054108437722957</v>
      </c>
      <c r="T1211">
        <f t="shared" si="401"/>
        <v>-0.39033380113542082</v>
      </c>
      <c r="AO1211">
        <f t="shared" ca="1" si="456"/>
        <v>0.23569288647668085</v>
      </c>
      <c r="AP1211">
        <f t="shared" ca="1" si="456"/>
        <v>0.32042840005630013</v>
      </c>
      <c r="AQ1211" t="e">
        <f t="shared" ca="1" si="456"/>
        <v>#N/A</v>
      </c>
      <c r="AR1211" t="e">
        <f t="shared" ca="1" si="456"/>
        <v>#N/A</v>
      </c>
      <c r="AS1211" t="e">
        <f t="shared" ca="1" si="456"/>
        <v>#N/A</v>
      </c>
      <c r="AU1211">
        <f t="shared" ca="1" si="457"/>
        <v>0.18394653842913039</v>
      </c>
      <c r="AV1211">
        <f t="shared" ca="1" si="457"/>
        <v>0.73659347770933215</v>
      </c>
      <c r="AW1211" t="e">
        <f t="shared" ca="1" si="457"/>
        <v>#N/A</v>
      </c>
      <c r="AX1211" t="e">
        <f t="shared" ca="1" si="457"/>
        <v>#N/A</v>
      </c>
      <c r="AY1211" t="e">
        <f t="shared" ca="1" si="457"/>
        <v>#N/A</v>
      </c>
    </row>
    <row r="1212" spans="2:51" x14ac:dyDescent="0.2">
      <c r="B1212">
        <f xml:space="preserve"> (ROW()-ROW(Bézier_t)) / (ROWS(Bézier_t) - 1)</f>
        <v>0.55908203125</v>
      </c>
      <c r="C1212">
        <f t="shared" si="447"/>
        <v>0.36422112179570826</v>
      </c>
      <c r="D1212">
        <f t="shared" si="447"/>
        <v>0.69100278160425677</v>
      </c>
      <c r="E1212">
        <f t="shared" si="396"/>
        <v>-0.36422112179570826</v>
      </c>
      <c r="G1212">
        <f t="shared" si="404"/>
        <v>4.4732736806044786E-4</v>
      </c>
      <c r="H1212">
        <f t="shared" si="405"/>
        <v>1.2606285242961678E-4</v>
      </c>
      <c r="J1212">
        <f t="shared" si="397"/>
        <v>0.47591280724339391</v>
      </c>
      <c r="K1212" t="b">
        <f t="shared" ca="1" si="444"/>
        <v>0</v>
      </c>
      <c r="P1212">
        <f xml:space="preserve"> 1 + ROW() - ROW(Shading_Count)</f>
        <v>1146</v>
      </c>
      <c r="Q1212">
        <f t="shared" si="398"/>
        <v>1477</v>
      </c>
      <c r="R1212">
        <f t="shared" si="399"/>
        <v>0.24373011030256742</v>
      </c>
      <c r="S1212">
        <f t="shared" si="400"/>
        <v>0.76483522666782988</v>
      </c>
      <c r="T1212">
        <f t="shared" si="401"/>
        <v>-0.24373011030256742</v>
      </c>
      <c r="AO1212">
        <f t="shared" ca="1" si="456"/>
        <v>0.23589804015767718</v>
      </c>
      <c r="AP1212">
        <f t="shared" ca="1" si="456"/>
        <v>0.32006834300183162</v>
      </c>
      <c r="AQ1212" t="e">
        <f t="shared" ca="1" si="456"/>
        <v>#N/A</v>
      </c>
      <c r="AR1212" t="e">
        <f t="shared" ca="1" si="456"/>
        <v>#N/A</v>
      </c>
      <c r="AS1212" t="e">
        <f t="shared" ca="1" si="456"/>
        <v>#N/A</v>
      </c>
      <c r="AU1212">
        <f t="shared" ca="1" si="457"/>
        <v>0.1841876755905453</v>
      </c>
      <c r="AV1212">
        <f t="shared" ca="1" si="457"/>
        <v>0.73692098097072611</v>
      </c>
      <c r="AW1212" t="e">
        <f t="shared" ca="1" si="457"/>
        <v>#N/A</v>
      </c>
      <c r="AX1212" t="e">
        <f t="shared" ca="1" si="457"/>
        <v>#N/A</v>
      </c>
      <c r="AY1212" t="e">
        <f t="shared" ca="1" si="457"/>
        <v>#N/A</v>
      </c>
    </row>
    <row r="1213" spans="2:51" x14ac:dyDescent="0.2">
      <c r="B1213">
        <f xml:space="preserve"> (ROW()-ROW(Bézier_t)) / (ROWS(Bézier_t) - 1)</f>
        <v>0.5595703125</v>
      </c>
      <c r="C1213">
        <f t="shared" si="447"/>
        <v>0.36393696391023705</v>
      </c>
      <c r="D1213">
        <f t="shared" si="447"/>
        <v>0.69134808759593891</v>
      </c>
      <c r="E1213">
        <f t="shared" si="396"/>
        <v>-0.36393696391023705</v>
      </c>
      <c r="G1213">
        <f t="shared" si="404"/>
        <v>4.4719339414514385E-4</v>
      </c>
      <c r="H1213">
        <f t="shared" si="405"/>
        <v>1.2571867494303127E-4</v>
      </c>
      <c r="J1213">
        <f t="shared" si="397"/>
        <v>0.47591780832471764</v>
      </c>
      <c r="K1213" t="b">
        <f t="shared" ca="1" si="444"/>
        <v>0</v>
      </c>
      <c r="P1213">
        <f xml:space="preserve"> 1 + ROW() - ROW(Shading_Count)</f>
        <v>1147</v>
      </c>
      <c r="Q1213">
        <f t="shared" si="398"/>
        <v>574</v>
      </c>
      <c r="R1213">
        <f t="shared" si="399"/>
        <v>0.39058894108165992</v>
      </c>
      <c r="S1213">
        <f t="shared" si="400"/>
        <v>0.40117681173074238</v>
      </c>
      <c r="T1213">
        <f t="shared" si="401"/>
        <v>-0.39058894108165992</v>
      </c>
      <c r="AO1213">
        <f t="shared" ca="1" si="456"/>
        <v>0.23610294713159094</v>
      </c>
      <c r="AP1213">
        <f t="shared" ca="1" si="456"/>
        <v>0.31970795121322504</v>
      </c>
      <c r="AQ1213" t="e">
        <f t="shared" ca="1" si="456"/>
        <v>#N/A</v>
      </c>
      <c r="AR1213" t="e">
        <f t="shared" ca="1" si="456"/>
        <v>#N/A</v>
      </c>
      <c r="AS1213" t="e">
        <f t="shared" ca="1" si="456"/>
        <v>#N/A</v>
      </c>
      <c r="AU1213">
        <f t="shared" ca="1" si="457"/>
        <v>0.18442902242703405</v>
      </c>
      <c r="AV1213">
        <f t="shared" ca="1" si="457"/>
        <v>0.7372481158471933</v>
      </c>
      <c r="AW1213" t="e">
        <f t="shared" ca="1" si="457"/>
        <v>#N/A</v>
      </c>
      <c r="AX1213" t="e">
        <f t="shared" ca="1" si="457"/>
        <v>#N/A</v>
      </c>
      <c r="AY1213" t="e">
        <f t="shared" ca="1" si="457"/>
        <v>#N/A</v>
      </c>
    </row>
    <row r="1214" spans="2:51" x14ac:dyDescent="0.2">
      <c r="B1214">
        <f xml:space="preserve"> (ROW()-ROW(Bézier_t)) / (ROWS(Bézier_t) - 1)</f>
        <v>0.56005859375</v>
      </c>
      <c r="C1214">
        <f t="shared" si="447"/>
        <v>0.36365219561266715</v>
      </c>
      <c r="D1214">
        <f t="shared" si="447"/>
        <v>0.69169271740284388</v>
      </c>
      <c r="E1214">
        <f t="shared" ref="E1214:E1277" si="458" xml:space="preserve"> -Bézier_X</f>
        <v>-0.36365219561266715</v>
      </c>
      <c r="G1214">
        <f t="shared" si="404"/>
        <v>4.4706004866037845E-4</v>
      </c>
      <c r="H1214">
        <f t="shared" si="405"/>
        <v>1.2537445577626486E-4</v>
      </c>
      <c r="J1214">
        <f t="shared" ref="J1214:J1277" si="459" xml:space="preserve"> SQRT( (Bézier_X-Bézier_DistanceFromX)^2 + (Bézier_Y-Bézier_DistanceFromY)^2 )</f>
        <v>0.47592232693030984</v>
      </c>
      <c r="K1214" t="b">
        <f t="shared" ca="1" si="444"/>
        <v>0</v>
      </c>
      <c r="P1214">
        <f xml:space="preserve"> 1 + ROW() - ROW(Shading_Count)</f>
        <v>1148</v>
      </c>
      <c r="Q1214">
        <f t="shared" ref="Q1214:Q1277" si="460" xml:space="preserve"> IF(MOD(Shading_Count,2)=1, (Shading_Count+1)/2, ROWS(Bézier_t)+1-Shading_Count/2)</f>
        <v>1476</v>
      </c>
      <c r="R1214">
        <f t="shared" ref="R1214:R1277" si="461" xml:space="preserve"> INDEX(Bézier_X, Shading_Bezier_Row )</f>
        <v>0.2441531400836538</v>
      </c>
      <c r="S1214">
        <f t="shared" ref="S1214:S1277" si="462" xml:space="preserve"> INDEX(Bézier_Y, Shading_Bezier_Row )</f>
        <v>0.76474509192370033</v>
      </c>
      <c r="T1214">
        <f t="shared" ref="T1214:T1277" si="463" xml:space="preserve"> -Shading_X</f>
        <v>-0.2441531400836538</v>
      </c>
      <c r="AO1214">
        <f t="shared" ca="1" si="456"/>
        <v>0.23630760718412616</v>
      </c>
      <c r="AP1214">
        <f t="shared" ca="1" si="456"/>
        <v>0.31934722506738572</v>
      </c>
      <c r="AQ1214" t="e">
        <f t="shared" ca="1" si="456"/>
        <v>#N/A</v>
      </c>
      <c r="AR1214" t="e">
        <f t="shared" ca="1" si="456"/>
        <v>#N/A</v>
      </c>
      <c r="AS1214" t="e">
        <f t="shared" ca="1" si="456"/>
        <v>#N/A</v>
      </c>
      <c r="AU1214">
        <f t="shared" ca="1" si="457"/>
        <v>0.18467057868619105</v>
      </c>
      <c r="AV1214">
        <f t="shared" ca="1" si="457"/>
        <v>0.73757488199660948</v>
      </c>
      <c r="AW1214" t="e">
        <f t="shared" ca="1" si="457"/>
        <v>#N/A</v>
      </c>
      <c r="AX1214" t="e">
        <f t="shared" ca="1" si="457"/>
        <v>#N/A</v>
      </c>
      <c r="AY1214" t="e">
        <f t="shared" ca="1" si="457"/>
        <v>#N/A</v>
      </c>
    </row>
    <row r="1215" spans="2:51" x14ac:dyDescent="0.2">
      <c r="B1215">
        <f xml:space="preserve"> (ROW()-ROW(Bézier_t)) / (ROWS(Bézier_t) - 1)</f>
        <v>0.560546875</v>
      </c>
      <c r="C1215">
        <f t="shared" si="447"/>
        <v>0.36336681805551063</v>
      </c>
      <c r="D1215">
        <f t="shared" si="447"/>
        <v>0.69203667043493233</v>
      </c>
      <c r="E1215">
        <f t="shared" si="458"/>
        <v>-0.36336681805551063</v>
      </c>
      <c r="G1215">
        <f t="shared" ref="G1215:G1278" si="464" xml:space="preserve"> SQRT( ($C1215-$C1214)^2 + ($D1215-$D1214)^2 )</f>
        <v>4.4692733012365786E-4</v>
      </c>
      <c r="H1215">
        <f t="shared" ref="H1215:H1278" si="465" xml:space="preserve"> AVERAGE($C1215,$C1214) * ($D1215-$D1214)</f>
        <v>1.2503019706856236E-4</v>
      </c>
      <c r="J1215">
        <f t="shared" si="459"/>
        <v>0.47592636319957865</v>
      </c>
      <c r="K1215" t="b">
        <f t="shared" ca="1" si="444"/>
        <v>0</v>
      </c>
      <c r="P1215">
        <f xml:space="preserve"> 1 + ROW() - ROW(Shading_Count)</f>
        <v>1149</v>
      </c>
      <c r="Q1215">
        <f t="shared" si="460"/>
        <v>575</v>
      </c>
      <c r="R1215">
        <f t="shared" si="461"/>
        <v>0.39084281022660444</v>
      </c>
      <c r="S1215">
        <f t="shared" si="462"/>
        <v>0.40181220099186654</v>
      </c>
      <c r="T1215">
        <f t="shared" si="463"/>
        <v>-0.39084281022660444</v>
      </c>
      <c r="AO1215">
        <f t="shared" ca="1" si="456"/>
        <v>0.23651202010124506</v>
      </c>
      <c r="AP1215">
        <f t="shared" ca="1" si="456"/>
        <v>0.31898616494156856</v>
      </c>
      <c r="AQ1215" t="e">
        <f t="shared" ca="1" si="456"/>
        <v>#N/A</v>
      </c>
      <c r="AR1215" t="e">
        <f t="shared" ca="1" si="456"/>
        <v>#N/A</v>
      </c>
      <c r="AS1215" t="e">
        <f t="shared" ca="1" si="456"/>
        <v>#N/A</v>
      </c>
      <c r="AU1215">
        <f t="shared" ca="1" si="457"/>
        <v>0.18491234411539162</v>
      </c>
      <c r="AV1215">
        <f t="shared" ca="1" si="457"/>
        <v>0.73790127907723546</v>
      </c>
      <c r="AW1215" t="e">
        <f t="shared" ca="1" si="457"/>
        <v>#N/A</v>
      </c>
      <c r="AX1215" t="e">
        <f t="shared" ca="1" si="457"/>
        <v>#N/A</v>
      </c>
      <c r="AY1215" t="e">
        <f t="shared" ca="1" si="457"/>
        <v>#N/A</v>
      </c>
    </row>
    <row r="1216" spans="2:51" x14ac:dyDescent="0.2">
      <c r="B1216">
        <f xml:space="preserve"> (ROW()-ROW(Bézier_t)) / (ROWS(Bézier_t) - 1)</f>
        <v>0.56103515625</v>
      </c>
      <c r="C1216">
        <f t="shared" si="447"/>
        <v>0.36308083239127886</v>
      </c>
      <c r="D1216">
        <f t="shared" si="447"/>
        <v>0.69237994610216547</v>
      </c>
      <c r="E1216">
        <f t="shared" si="458"/>
        <v>-0.36308083239127886</v>
      </c>
      <c r="G1216">
        <f t="shared" si="464"/>
        <v>4.467952370610496E-4</v>
      </c>
      <c r="H1216">
        <f t="shared" si="465"/>
        <v>1.2468590095853201E-4</v>
      </c>
      <c r="J1216">
        <f t="shared" si="459"/>
        <v>0.47592991727121869</v>
      </c>
      <c r="K1216" t="b">
        <f t="shared" ca="1" si="444"/>
        <v>0</v>
      </c>
      <c r="P1216">
        <f xml:space="preserve"> 1 + ROW() - ROW(Shading_Count)</f>
        <v>1150</v>
      </c>
      <c r="Q1216">
        <f t="shared" si="460"/>
        <v>1475</v>
      </c>
      <c r="R1216">
        <f t="shared" si="461"/>
        <v>0.24457593862898655</v>
      </c>
      <c r="S1216">
        <f t="shared" si="462"/>
        <v>0.7646540868719387</v>
      </c>
      <c r="T1216">
        <f t="shared" si="463"/>
        <v>-0.24457593862898655</v>
      </c>
      <c r="AO1216">
        <f t="shared" ca="1" si="456"/>
        <v>0.23671618566916836</v>
      </c>
      <c r="AP1216">
        <f t="shared" ca="1" si="456"/>
        <v>0.31862477121337773</v>
      </c>
      <c r="AQ1216" t="e">
        <f t="shared" ca="1" si="456"/>
        <v>#N/A</v>
      </c>
      <c r="AR1216" t="e">
        <f t="shared" ca="1" si="456"/>
        <v>#N/A</v>
      </c>
      <c r="AS1216" t="e">
        <f t="shared" ca="1" si="456"/>
        <v>#N/A</v>
      </c>
      <c r="AU1216">
        <f t="shared" ca="1" si="457"/>
        <v>0.18515431846179259</v>
      </c>
      <c r="AV1216">
        <f t="shared" ca="1" si="457"/>
        <v>0.7382273067477183</v>
      </c>
      <c r="AW1216" t="e">
        <f t="shared" ca="1" si="457"/>
        <v>#N/A</v>
      </c>
      <c r="AX1216" t="e">
        <f t="shared" ca="1" si="457"/>
        <v>#N/A</v>
      </c>
      <c r="AY1216" t="e">
        <f t="shared" ca="1" si="457"/>
        <v>#N/A</v>
      </c>
    </row>
    <row r="1217" spans="2:51" x14ac:dyDescent="0.2">
      <c r="B1217">
        <f xml:space="preserve"> (ROW()-ROW(Bézier_t)) / (ROWS(Bézier_t) - 1)</f>
        <v>0.5615234375</v>
      </c>
      <c r="C1217">
        <f t="shared" si="447"/>
        <v>0.36279423977248365</v>
      </c>
      <c r="D1217">
        <f t="shared" si="447"/>
        <v>0.69272254381450415</v>
      </c>
      <c r="E1217">
        <f t="shared" si="458"/>
        <v>-0.36279423977248365</v>
      </c>
      <c r="G1217">
        <f t="shared" si="464"/>
        <v>4.4666376800407708E-4</v>
      </c>
      <c r="H1217">
        <f t="shared" si="465"/>
        <v>1.2434156958349258E-4</v>
      </c>
      <c r="J1217">
        <f t="shared" si="459"/>
        <v>0.4759329892832066</v>
      </c>
      <c r="K1217" t="b">
        <f t="shared" ca="1" si="444"/>
        <v>0</v>
      </c>
      <c r="P1217">
        <f xml:space="preserve"> 1 + ROW() - ROW(Shading_Count)</f>
        <v>1151</v>
      </c>
      <c r="Q1217">
        <f t="shared" si="460"/>
        <v>576</v>
      </c>
      <c r="R1217">
        <f t="shared" si="461"/>
        <v>0.39109540972276596</v>
      </c>
      <c r="S1217">
        <f t="shared" si="462"/>
        <v>0.40244725157056305</v>
      </c>
      <c r="T1217">
        <f t="shared" si="463"/>
        <v>-0.39109540972276596</v>
      </c>
      <c r="AO1217">
        <f t="shared" ref="AO1217:AS1226" ca="1" si="466" xml:space="preserve"> Bézier_DistanceFromX + COS(INDEX(Bézier_DistanceStationary_Ang,AO$64)+(Bézier_t-0.5)*Circle_AngularWidth ) * INDEX(Bézier_DistanceStationary_Dist,AO$64)</f>
        <v>0.23692010367437547</v>
      </c>
      <c r="AP1217">
        <f t="shared" ca="1" si="466"/>
        <v>0.31826304426076635</v>
      </c>
      <c r="AQ1217" t="e">
        <f t="shared" ca="1" si="466"/>
        <v>#N/A</v>
      </c>
      <c r="AR1217" t="e">
        <f t="shared" ca="1" si="466"/>
        <v>#N/A</v>
      </c>
      <c r="AS1217" t="e">
        <f t="shared" ca="1" si="466"/>
        <v>#N/A</v>
      </c>
      <c r="AU1217">
        <f t="shared" ref="AU1217:AY1226" ca="1" si="467" xml:space="preserve"> Bézier_DistanceFromY + SIN(INDEX(Bézier_DistanceStationary_Ang,AU$64)+(Bézier_t-0.5)*Circle_AngularWidth ) * INDEX(Bézier_DistanceStationary_Dist,AU$64)</f>
        <v>0.18539650147233208</v>
      </c>
      <c r="AV1217">
        <f t="shared" ca="1" si="467"/>
        <v>0.73855296466709197</v>
      </c>
      <c r="AW1217" t="e">
        <f t="shared" ca="1" si="467"/>
        <v>#N/A</v>
      </c>
      <c r="AX1217" t="e">
        <f t="shared" ca="1" si="467"/>
        <v>#N/A</v>
      </c>
      <c r="AY1217" t="e">
        <f t="shared" ca="1" si="467"/>
        <v>#N/A</v>
      </c>
    </row>
    <row r="1218" spans="2:51" x14ac:dyDescent="0.2">
      <c r="B1218">
        <f xml:space="preserve"> (ROW()-ROW(Bézier_t)) / (ROWS(Bézier_t) - 1)</f>
        <v>0.56201171875</v>
      </c>
      <c r="C1218">
        <f t="shared" si="447"/>
        <v>0.36250704135163697</v>
      </c>
      <c r="D1218">
        <f t="shared" si="447"/>
        <v>0.69306446298190927</v>
      </c>
      <c r="E1218">
        <f t="shared" si="458"/>
        <v>-0.36250704135163697</v>
      </c>
      <c r="G1218">
        <f t="shared" si="464"/>
        <v>4.465329214916101E-4</v>
      </c>
      <c r="H1218">
        <f t="shared" si="465"/>
        <v>1.239972050799108E-4</v>
      </c>
      <c r="J1218">
        <f t="shared" si="459"/>
        <v>0.47593557937279612</v>
      </c>
      <c r="K1218" t="b">
        <f t="shared" ca="1" si="444"/>
        <v>0</v>
      </c>
      <c r="P1218">
        <f xml:space="preserve"> 1 + ROW() - ROW(Shading_Count)</f>
        <v>1152</v>
      </c>
      <c r="Q1218">
        <f t="shared" si="460"/>
        <v>1474</v>
      </c>
      <c r="R1218">
        <f t="shared" si="461"/>
        <v>0.24499850478605367</v>
      </c>
      <c r="S1218">
        <f t="shared" si="462"/>
        <v>0.7645622121025839</v>
      </c>
      <c r="T1218">
        <f t="shared" si="463"/>
        <v>-0.24499850478605367</v>
      </c>
      <c r="AO1218">
        <f t="shared" ca="1" si="466"/>
        <v>0.23712377390360465</v>
      </c>
      <c r="AP1218">
        <f t="shared" ca="1" si="466"/>
        <v>0.31790098446203602</v>
      </c>
      <c r="AQ1218" t="e">
        <f t="shared" ca="1" si="466"/>
        <v>#N/A</v>
      </c>
      <c r="AR1218" t="e">
        <f t="shared" ca="1" si="466"/>
        <v>#N/A</v>
      </c>
      <c r="AS1218" t="e">
        <f t="shared" ca="1" si="466"/>
        <v>#N/A</v>
      </c>
      <c r="AU1218">
        <f t="shared" ca="1" si="467"/>
        <v>0.18563889289373009</v>
      </c>
      <c r="AV1218">
        <f t="shared" ca="1" si="467"/>
        <v>0.73887825249477623</v>
      </c>
      <c r="AW1218" t="e">
        <f t="shared" ca="1" si="467"/>
        <v>#N/A</v>
      </c>
      <c r="AX1218" t="e">
        <f t="shared" ca="1" si="467"/>
        <v>#N/A</v>
      </c>
      <c r="AY1218" t="e">
        <f t="shared" ca="1" si="467"/>
        <v>#N/A</v>
      </c>
    </row>
    <row r="1219" spans="2:51" x14ac:dyDescent="0.2">
      <c r="B1219">
        <f xml:space="preserve"> (ROW()-ROW(Bézier_t)) / (ROWS(Bézier_t) - 1)</f>
        <v>0.5625</v>
      </c>
      <c r="C1219">
        <f t="shared" si="447"/>
        <v>0.36221923828125002</v>
      </c>
      <c r="D1219">
        <f t="shared" si="447"/>
        <v>0.69340570301434179</v>
      </c>
      <c r="E1219">
        <f t="shared" si="458"/>
        <v>-0.36221923828125002</v>
      </c>
      <c r="G1219">
        <f t="shared" si="464"/>
        <v>4.464026960701556E-4</v>
      </c>
      <c r="H1219">
        <f t="shared" si="465"/>
        <v>1.2365280958331353E-4</v>
      </c>
      <c r="J1219">
        <f t="shared" si="459"/>
        <v>0.47593768767651273</v>
      </c>
      <c r="K1219" t="b">
        <f t="shared" ca="1" si="444"/>
        <v>0</v>
      </c>
      <c r="P1219">
        <f xml:space="preserve"> 1 + ROW() - ROW(Shading_Count)</f>
        <v>1153</v>
      </c>
      <c r="Q1219">
        <f t="shared" si="460"/>
        <v>577</v>
      </c>
      <c r="R1219">
        <f t="shared" si="461"/>
        <v>0.39134674072265629</v>
      </c>
      <c r="S1219">
        <f t="shared" si="462"/>
        <v>0.40308196287679277</v>
      </c>
      <c r="T1219">
        <f t="shared" si="463"/>
        <v>-0.39134674072265629</v>
      </c>
      <c r="AO1219">
        <f t="shared" ca="1" si="466"/>
        <v>0.23732719614385342</v>
      </c>
      <c r="AP1219">
        <f t="shared" ca="1" si="466"/>
        <v>0.3175385921958363</v>
      </c>
      <c r="AQ1219" t="e">
        <f t="shared" ca="1" si="466"/>
        <v>#N/A</v>
      </c>
      <c r="AR1219" t="e">
        <f t="shared" ca="1" si="466"/>
        <v>#N/A</v>
      </c>
      <c r="AS1219" t="e">
        <f t="shared" ca="1" si="466"/>
        <v>#N/A</v>
      </c>
      <c r="AU1219">
        <f t="shared" ca="1" si="467"/>
        <v>0.18588149247248853</v>
      </c>
      <c r="AV1219">
        <f t="shared" ca="1" si="467"/>
        <v>0.73920316989057855</v>
      </c>
      <c r="AW1219" t="e">
        <f t="shared" ca="1" si="467"/>
        <v>#N/A</v>
      </c>
      <c r="AX1219" t="e">
        <f t="shared" ca="1" si="467"/>
        <v>#N/A</v>
      </c>
      <c r="AY1219" t="e">
        <f t="shared" ca="1" si="467"/>
        <v>#N/A</v>
      </c>
    </row>
    <row r="1220" spans="2:51" x14ac:dyDescent="0.2">
      <c r="B1220">
        <f xml:space="preserve"> (ROW()-ROW(Bézier_t)) / (ROWS(Bézier_t) - 1)</f>
        <v>0.56298828125</v>
      </c>
      <c r="C1220">
        <f t="shared" si="447"/>
        <v>0.36193083171383489</v>
      </c>
      <c r="D1220">
        <f t="shared" si="447"/>
        <v>0.6937462633217627</v>
      </c>
      <c r="E1220">
        <f t="shared" si="458"/>
        <v>-0.36193083171383489</v>
      </c>
      <c r="G1220">
        <f t="shared" si="464"/>
        <v>4.4627309029203856E-4</v>
      </c>
      <c r="H1220">
        <f t="shared" si="465"/>
        <v>1.2330838522820047E-4</v>
      </c>
      <c r="J1220">
        <f t="shared" si="459"/>
        <v>0.47593931433014963</v>
      </c>
      <c r="K1220" t="b">
        <f t="shared" ref="K1220:K1283" ca="1" si="468" xml:space="preserve"> IF( AND( ISNUMBER($J1220), ISNUMBER(OFFSET($J1220,-1,0,1,1)), ISNUMBER(OFFSET($J1220,1,0,1,1)) ), SIGN($J1220-OFFSET($J1220,-1,0,1,1)) &lt;&gt; SIGN(OFFSET($J1220,1,0,1,1)-$J1220), FALSE)</f>
        <v>0</v>
      </c>
      <c r="P1220">
        <f xml:space="preserve"> 1 + ROW() - ROW(Shading_Count)</f>
        <v>1154</v>
      </c>
      <c r="Q1220">
        <f t="shared" si="460"/>
        <v>1473</v>
      </c>
      <c r="R1220">
        <f t="shared" si="461"/>
        <v>0.24542083740234383</v>
      </c>
      <c r="S1220">
        <f t="shared" si="462"/>
        <v>0.76446946820567518</v>
      </c>
      <c r="T1220">
        <f t="shared" si="463"/>
        <v>-0.24542083740234383</v>
      </c>
      <c r="AO1220">
        <f t="shared" ca="1" si="466"/>
        <v>0.23753037018237852</v>
      </c>
      <c r="AP1220">
        <f t="shared" ca="1" si="466"/>
        <v>0.31717586784116464</v>
      </c>
      <c r="AQ1220" t="e">
        <f t="shared" ca="1" si="466"/>
        <v>#N/A</v>
      </c>
      <c r="AR1220" t="e">
        <f t="shared" ca="1" si="466"/>
        <v>#N/A</v>
      </c>
      <c r="AS1220" t="e">
        <f t="shared" ca="1" si="466"/>
        <v>#N/A</v>
      </c>
      <c r="AU1220">
        <f t="shared" ca="1" si="467"/>
        <v>0.18612429995489183</v>
      </c>
      <c r="AV1220">
        <f t="shared" ca="1" si="467"/>
        <v>0.73952771651469329</v>
      </c>
      <c r="AW1220" t="e">
        <f t="shared" ca="1" si="467"/>
        <v>#N/A</v>
      </c>
      <c r="AX1220" t="e">
        <f t="shared" ca="1" si="467"/>
        <v>#N/A</v>
      </c>
      <c r="AY1220" t="e">
        <f t="shared" ca="1" si="467"/>
        <v>#N/A</v>
      </c>
    </row>
    <row r="1221" spans="2:51" x14ac:dyDescent="0.2">
      <c r="B1221">
        <f xml:space="preserve"> (ROW()-ROW(Bézier_t)) / (ROWS(Bézier_t) - 1)</f>
        <v>0.5634765625</v>
      </c>
      <c r="C1221">
        <f t="shared" si="447"/>
        <v>0.36164182280190293</v>
      </c>
      <c r="D1221">
        <f t="shared" si="447"/>
        <v>0.69408614331413265</v>
      </c>
      <c r="E1221">
        <f t="shared" si="458"/>
        <v>-0.36164182280190293</v>
      </c>
      <c r="G1221">
        <f t="shared" si="464"/>
        <v>4.4614410271737322E-4</v>
      </c>
      <c r="H1221">
        <f t="shared" si="465"/>
        <v>1.2296393414795722E-4</v>
      </c>
      <c r="J1221">
        <f t="shared" si="459"/>
        <v>0.47594045946876185</v>
      </c>
      <c r="K1221" t="b">
        <f t="shared" ca="1" si="468"/>
        <v>0</v>
      </c>
      <c r="P1221">
        <f xml:space="preserve"> 1 + ROW() - ROW(Shading_Count)</f>
        <v>1155</v>
      </c>
      <c r="Q1221">
        <f t="shared" si="460"/>
        <v>578</v>
      </c>
      <c r="R1221">
        <f t="shared" si="461"/>
        <v>0.39159680437878708</v>
      </c>
      <c r="S1221">
        <f t="shared" si="462"/>
        <v>0.40371633432051662</v>
      </c>
      <c r="T1221">
        <f t="shared" si="463"/>
        <v>-0.39159680437878708</v>
      </c>
      <c r="AO1221">
        <f t="shared" ca="1" si="466"/>
        <v>0.23773329580669628</v>
      </c>
      <c r="AP1221">
        <f t="shared" ca="1" si="466"/>
        <v>0.31681281177736575</v>
      </c>
      <c r="AQ1221" t="e">
        <f t="shared" ca="1" si="466"/>
        <v>#N/A</v>
      </c>
      <c r="AR1221" t="e">
        <f t="shared" ca="1" si="466"/>
        <v>#N/A</v>
      </c>
      <c r="AS1221" t="e">
        <f t="shared" ca="1" si="466"/>
        <v>#N/A</v>
      </c>
      <c r="AU1221">
        <f t="shared" ca="1" si="467"/>
        <v>0.18636731508700677</v>
      </c>
      <c r="AV1221">
        <f t="shared" ca="1" si="467"/>
        <v>0.73985189202770307</v>
      </c>
      <c r="AW1221" t="e">
        <f t="shared" ca="1" si="467"/>
        <v>#N/A</v>
      </c>
      <c r="AX1221" t="e">
        <f t="shared" ca="1" si="467"/>
        <v>#N/A</v>
      </c>
      <c r="AY1221" t="e">
        <f t="shared" ca="1" si="467"/>
        <v>#N/A</v>
      </c>
    </row>
    <row r="1222" spans="2:51" x14ac:dyDescent="0.2">
      <c r="B1222">
        <f xml:space="preserve"> (ROW()-ROW(Bézier_t)) / (ROWS(Bézier_t) - 1)</f>
        <v>0.56396484375</v>
      </c>
      <c r="C1222">
        <f t="shared" si="447"/>
        <v>0.36135221269796597</v>
      </c>
      <c r="D1222">
        <f t="shared" si="447"/>
        <v>0.69442534240141285</v>
      </c>
      <c r="E1222">
        <f t="shared" si="458"/>
        <v>-0.36135221269796597</v>
      </c>
      <c r="G1222">
        <f t="shared" si="464"/>
        <v>4.4601573191323392E-4</v>
      </c>
      <c r="H1222">
        <f t="shared" si="465"/>
        <v>1.2261945847529034E-4</v>
      </c>
      <c r="J1222">
        <f t="shared" si="459"/>
        <v>0.47594112322666282</v>
      </c>
      <c r="K1222" t="b">
        <f t="shared" ca="1" si="468"/>
        <v>0</v>
      </c>
      <c r="P1222">
        <f xml:space="preserve"> 1 + ROW() - ROW(Shading_Count)</f>
        <v>1156</v>
      </c>
      <c r="Q1222">
        <f t="shared" si="460"/>
        <v>1472</v>
      </c>
      <c r="R1222">
        <f t="shared" si="461"/>
        <v>0.24584293532534496</v>
      </c>
      <c r="S1222">
        <f t="shared" si="462"/>
        <v>0.76437585577125133</v>
      </c>
      <c r="T1222">
        <f t="shared" si="463"/>
        <v>-0.24584293532534496</v>
      </c>
      <c r="AO1222">
        <f t="shared" ca="1" si="466"/>
        <v>0.2379359728045829</v>
      </c>
      <c r="AP1222">
        <f t="shared" ca="1" si="466"/>
        <v>0.31644942438413126</v>
      </c>
      <c r="AQ1222" t="e">
        <f t="shared" ca="1" si="466"/>
        <v>#N/A</v>
      </c>
      <c r="AR1222" t="e">
        <f t="shared" ca="1" si="466"/>
        <v>#N/A</v>
      </c>
      <c r="AS1222" t="e">
        <f t="shared" ca="1" si="466"/>
        <v>#N/A</v>
      </c>
      <c r="AU1222">
        <f t="shared" ca="1" si="467"/>
        <v>0.18661053761468316</v>
      </c>
      <c r="AV1222">
        <f t="shared" ca="1" si="467"/>
        <v>0.74017569609057821</v>
      </c>
      <c r="AW1222" t="e">
        <f t="shared" ca="1" si="467"/>
        <v>#N/A</v>
      </c>
      <c r="AX1222" t="e">
        <f t="shared" ca="1" si="467"/>
        <v>#N/A</v>
      </c>
      <c r="AY1222" t="e">
        <f t="shared" ca="1" si="467"/>
        <v>#N/A</v>
      </c>
    </row>
    <row r="1223" spans="2:51" x14ac:dyDescent="0.2">
      <c r="B1223">
        <f xml:space="preserve"> (ROW()-ROW(Bézier_t)) / (ROWS(Bézier_t) - 1)</f>
        <v>0.564453125</v>
      </c>
      <c r="C1223">
        <f t="shared" ref="C1223:D1286" si="469" xml:space="preserve"> ((a_*Bézier_t+b_)*Bézier_t+c_)*Bézier_t+Control0</f>
        <v>0.36106200255453597</v>
      </c>
      <c r="D1223">
        <f t="shared" si="469"/>
        <v>0.69476385999356427</v>
      </c>
      <c r="E1223">
        <f t="shared" si="458"/>
        <v>-0.36106200255453597</v>
      </c>
      <c r="G1223">
        <f t="shared" si="464"/>
        <v>4.4588797645334549E-4</v>
      </c>
      <c r="H1223">
        <f t="shared" si="465"/>
        <v>1.2227496034161788E-4</v>
      </c>
      <c r="J1223">
        <f t="shared" si="459"/>
        <v>0.47594130573741872</v>
      </c>
      <c r="K1223" t="b">
        <f t="shared" ca="1" si="468"/>
        <v>1</v>
      </c>
      <c r="P1223">
        <f xml:space="preserve"> 1 + ROW() - ROW(Shading_Count)</f>
        <v>1157</v>
      </c>
      <c r="Q1223">
        <f t="shared" si="460"/>
        <v>579</v>
      </c>
      <c r="R1223">
        <f t="shared" si="461"/>
        <v>0.39184560184367007</v>
      </c>
      <c r="S1223">
        <f t="shared" si="462"/>
        <v>0.40435036531169549</v>
      </c>
      <c r="T1223">
        <f t="shared" si="463"/>
        <v>-0.39184560184367007</v>
      </c>
      <c r="AO1223">
        <f t="shared" ca="1" si="466"/>
        <v>0.23813840096407451</v>
      </c>
      <c r="AP1223">
        <f t="shared" ca="1" si="466"/>
        <v>0.31608570604149916</v>
      </c>
      <c r="AQ1223" t="e">
        <f t="shared" ca="1" si="466"/>
        <v>#N/A</v>
      </c>
      <c r="AR1223" t="e">
        <f t="shared" ca="1" si="466"/>
        <v>#N/A</v>
      </c>
      <c r="AS1223" t="e">
        <f t="shared" ca="1" si="466"/>
        <v>#N/A</v>
      </c>
      <c r="AU1223">
        <f t="shared" ca="1" si="467"/>
        <v>0.18685396728355375</v>
      </c>
      <c r="AV1223">
        <f t="shared" ca="1" si="467"/>
        <v>0.74049912836467779</v>
      </c>
      <c r="AW1223" t="e">
        <f t="shared" ca="1" si="467"/>
        <v>#N/A</v>
      </c>
      <c r="AX1223" t="e">
        <f t="shared" ca="1" si="467"/>
        <v>#N/A</v>
      </c>
      <c r="AY1223" t="e">
        <f t="shared" ca="1" si="467"/>
        <v>#N/A</v>
      </c>
    </row>
    <row r="1224" spans="2:51" x14ac:dyDescent="0.2">
      <c r="B1224">
        <f xml:space="preserve"> (ROW()-ROW(Bézier_t)) / (ROWS(Bézier_t) - 1)</f>
        <v>0.56494140625</v>
      </c>
      <c r="C1224">
        <f t="shared" si="469"/>
        <v>0.36077119352412418</v>
      </c>
      <c r="D1224">
        <f t="shared" si="469"/>
        <v>0.69510169550054768</v>
      </c>
      <c r="E1224">
        <f t="shared" si="458"/>
        <v>-0.36077119352412418</v>
      </c>
      <c r="G1224">
        <f t="shared" si="464"/>
        <v>4.4576083491910799E-4</v>
      </c>
      <c r="H1224">
        <f t="shared" si="465"/>
        <v>1.2193044187734405E-4</v>
      </c>
      <c r="J1224">
        <f t="shared" si="459"/>
        <v>0.47594100713384341</v>
      </c>
      <c r="K1224" t="b">
        <f t="shared" ca="1" si="468"/>
        <v>0</v>
      </c>
      <c r="P1224">
        <f xml:space="preserve"> 1 + ROW() - ROW(Shading_Count)</f>
        <v>1158</v>
      </c>
      <c r="Q1224">
        <f t="shared" si="460"/>
        <v>1471</v>
      </c>
      <c r="R1224">
        <f t="shared" si="461"/>
        <v>0.24626479740254575</v>
      </c>
      <c r="S1224">
        <f t="shared" si="462"/>
        <v>0.76428137538935181</v>
      </c>
      <c r="T1224">
        <f t="shared" si="463"/>
        <v>-0.24626479740254575</v>
      </c>
      <c r="AO1224">
        <f t="shared" ca="1" si="466"/>
        <v>0.23834058007346759</v>
      </c>
      <c r="AP1224">
        <f t="shared" ca="1" si="466"/>
        <v>0.31572165712985373</v>
      </c>
      <c r="AQ1224" t="e">
        <f t="shared" ca="1" si="466"/>
        <v>#N/A</v>
      </c>
      <c r="AR1224" t="e">
        <f t="shared" ca="1" si="466"/>
        <v>#N/A</v>
      </c>
      <c r="AS1224" t="e">
        <f t="shared" ca="1" si="466"/>
        <v>#N/A</v>
      </c>
      <c r="AU1224">
        <f t="shared" ca="1" si="467"/>
        <v>0.18709760383903473</v>
      </c>
      <c r="AV1224">
        <f t="shared" ca="1" si="467"/>
        <v>0.74082218851174952</v>
      </c>
      <c r="AW1224" t="e">
        <f t="shared" ca="1" si="467"/>
        <v>#N/A</v>
      </c>
      <c r="AX1224" t="e">
        <f t="shared" ca="1" si="467"/>
        <v>#N/A</v>
      </c>
      <c r="AY1224" t="e">
        <f t="shared" ca="1" si="467"/>
        <v>#N/A</v>
      </c>
    </row>
    <row r="1225" spans="2:51" x14ac:dyDescent="0.2">
      <c r="B1225">
        <f xml:space="preserve"> (ROW()-ROW(Bézier_t)) / (ROWS(Bézier_t) - 1)</f>
        <v>0.5654296875</v>
      </c>
      <c r="C1225">
        <f t="shared" si="469"/>
        <v>0.36047978675924253</v>
      </c>
      <c r="D1225">
        <f t="shared" si="469"/>
        <v>0.69543884833232383</v>
      </c>
      <c r="E1225">
        <f t="shared" si="458"/>
        <v>-0.36047978675924253</v>
      </c>
      <c r="G1225">
        <f t="shared" si="464"/>
        <v>4.4563430589831258E-4</v>
      </c>
      <c r="H1225">
        <f t="shared" si="465"/>
        <v>1.2158590521193247E-4</v>
      </c>
      <c r="J1225">
        <f t="shared" si="459"/>
        <v>0.47594022754799448</v>
      </c>
      <c r="K1225" t="b">
        <f t="shared" ca="1" si="468"/>
        <v>0</v>
      </c>
      <c r="P1225">
        <f xml:space="preserve"> 1 + ROW() - ROW(Shading_Count)</f>
        <v>1159</v>
      </c>
      <c r="Q1225">
        <f t="shared" si="460"/>
        <v>580</v>
      </c>
      <c r="R1225">
        <f t="shared" si="461"/>
        <v>0.3920931342698169</v>
      </c>
      <c r="S1225">
        <f t="shared" si="462"/>
        <v>0.40498405526029047</v>
      </c>
      <c r="T1225">
        <f t="shared" si="463"/>
        <v>-0.3920931342698169</v>
      </c>
      <c r="AO1225">
        <f t="shared" ca="1" si="466"/>
        <v>0.23854250992131898</v>
      </c>
      <c r="AP1225">
        <f t="shared" ca="1" si="466"/>
        <v>0.31535727802992491</v>
      </c>
      <c r="AQ1225" t="e">
        <f t="shared" ca="1" si="466"/>
        <v>#N/A</v>
      </c>
      <c r="AR1225" t="e">
        <f t="shared" ca="1" si="466"/>
        <v>#N/A</v>
      </c>
      <c r="AS1225" t="e">
        <f t="shared" ca="1" si="466"/>
        <v>#N/A</v>
      </c>
      <c r="AU1225">
        <f t="shared" ca="1" si="467"/>
        <v>0.18734144702632596</v>
      </c>
      <c r="AV1225">
        <f t="shared" ca="1" si="467"/>
        <v>0.74114487619393055</v>
      </c>
      <c r="AW1225" t="e">
        <f t="shared" ca="1" si="467"/>
        <v>#N/A</v>
      </c>
      <c r="AX1225" t="e">
        <f t="shared" ca="1" si="467"/>
        <v>#N/A</v>
      </c>
      <c r="AY1225" t="e">
        <f t="shared" ca="1" si="467"/>
        <v>#N/A</v>
      </c>
    </row>
    <row r="1226" spans="2:51" x14ac:dyDescent="0.2">
      <c r="B1226">
        <f xml:space="preserve"> (ROW()-ROW(Bézier_t)) / (ROWS(Bézier_t) - 1)</f>
        <v>0.56591796875</v>
      </c>
      <c r="C1226">
        <f t="shared" si="469"/>
        <v>0.36018778341240254</v>
      </c>
      <c r="D1226">
        <f t="shared" si="469"/>
        <v>0.69577531789885394</v>
      </c>
      <c r="E1226">
        <f t="shared" si="458"/>
        <v>-0.36018778341240254</v>
      </c>
      <c r="G1226">
        <f t="shared" si="464"/>
        <v>4.4550838798692791E-4</v>
      </c>
      <c r="H1226">
        <f t="shared" si="465"/>
        <v>1.2124135247397927E-4</v>
      </c>
      <c r="J1226">
        <f t="shared" si="459"/>
        <v>0.4759389671111684</v>
      </c>
      <c r="K1226" t="b">
        <f t="shared" ca="1" si="468"/>
        <v>0</v>
      </c>
      <c r="P1226">
        <f xml:space="preserve"> 1 + ROW() - ROW(Shading_Count)</f>
        <v>1160</v>
      </c>
      <c r="Q1226">
        <f t="shared" si="460"/>
        <v>1470</v>
      </c>
      <c r="R1226">
        <f t="shared" si="461"/>
        <v>0.24668642248143449</v>
      </c>
      <c r="S1226">
        <f t="shared" si="462"/>
        <v>0.76418602765001531</v>
      </c>
      <c r="T1226">
        <f t="shared" si="463"/>
        <v>-0.24668642248143449</v>
      </c>
      <c r="AO1226">
        <f t="shared" ca="1" si="466"/>
        <v>0.2387441902964462</v>
      </c>
      <c r="AP1226">
        <f t="shared" ca="1" si="466"/>
        <v>0.31499256912278795</v>
      </c>
      <c r="AQ1226" t="e">
        <f t="shared" ca="1" si="466"/>
        <v>#N/A</v>
      </c>
      <c r="AR1226" t="e">
        <f t="shared" ca="1" si="466"/>
        <v>#N/A</v>
      </c>
      <c r="AS1226" t="e">
        <f t="shared" ca="1" si="466"/>
        <v>#N/A</v>
      </c>
      <c r="AU1226">
        <f t="shared" ca="1" si="467"/>
        <v>0.18758549659041107</v>
      </c>
      <c r="AV1226">
        <f t="shared" ca="1" si="467"/>
        <v>0.74146719107374714</v>
      </c>
      <c r="AW1226" t="e">
        <f t="shared" ca="1" si="467"/>
        <v>#N/A</v>
      </c>
      <c r="AX1226" t="e">
        <f t="shared" ca="1" si="467"/>
        <v>#N/A</v>
      </c>
      <c r="AY1226" t="e">
        <f t="shared" ca="1" si="467"/>
        <v>#N/A</v>
      </c>
    </row>
    <row r="1227" spans="2:51" x14ac:dyDescent="0.2">
      <c r="B1227">
        <f xml:space="preserve"> (ROW()-ROW(Bézier_t)) / (ROWS(Bézier_t) - 1)</f>
        <v>0.56640625</v>
      </c>
      <c r="C1227">
        <f t="shared" si="469"/>
        <v>0.35989518463611597</v>
      </c>
      <c r="D1227">
        <f t="shared" si="469"/>
        <v>0.69611110361009898</v>
      </c>
      <c r="E1227">
        <f t="shared" si="458"/>
        <v>-0.35989518463611597</v>
      </c>
      <c r="G1227">
        <f t="shared" si="464"/>
        <v>4.4538307978720352E-4</v>
      </c>
      <c r="H1227">
        <f t="shared" si="465"/>
        <v>1.2089678579080568E-4</v>
      </c>
      <c r="J1227">
        <f t="shared" si="459"/>
        <v>0.47593722595389576</v>
      </c>
      <c r="K1227" t="b">
        <f t="shared" ca="1" si="468"/>
        <v>0</v>
      </c>
      <c r="P1227">
        <f xml:space="preserve"> 1 + ROW() - ROW(Shading_Count)</f>
        <v>1161</v>
      </c>
      <c r="Q1227">
        <f t="shared" si="460"/>
        <v>581</v>
      </c>
      <c r="R1227">
        <f t="shared" si="461"/>
        <v>0.39233940280973917</v>
      </c>
      <c r="S1227">
        <f t="shared" si="462"/>
        <v>0.40561740357626241</v>
      </c>
      <c r="T1227">
        <f t="shared" si="463"/>
        <v>-0.39233940280973917</v>
      </c>
      <c r="AO1227">
        <f t="shared" ref="AO1227:AS1236" ca="1" si="470" xml:space="preserve"> Bézier_DistanceFromX + COS(INDEX(Bézier_DistanceStationary_Ang,AO$64)+(Bézier_t-0.5)*Circle_AngularWidth ) * INDEX(Bézier_DistanceStationary_Dist,AO$64)</f>
        <v>0.23894562098792779</v>
      </c>
      <c r="AP1227">
        <f t="shared" ca="1" si="470"/>
        <v>0.31462753078986289</v>
      </c>
      <c r="AQ1227" t="e">
        <f t="shared" ca="1" si="470"/>
        <v>#N/A</v>
      </c>
      <c r="AR1227" t="e">
        <f t="shared" ca="1" si="470"/>
        <v>#N/A</v>
      </c>
      <c r="AS1227" t="e">
        <f t="shared" ca="1" si="470"/>
        <v>#N/A</v>
      </c>
      <c r="AU1227">
        <f t="shared" ref="AU1227:AY1236" ca="1" si="471" xml:space="preserve"> Bézier_DistanceFromY + SIN(INDEX(Bézier_DistanceStationary_Ang,AU$64)+(Bézier_t-0.5)*Circle_AngularWidth ) * INDEX(Bézier_DistanceStationary_Dist,AU$64)</f>
        <v>0.18782975227605805</v>
      </c>
      <c r="AV1227">
        <f t="shared" ca="1" si="471"/>
        <v>0.74178913281411574</v>
      </c>
      <c r="AW1227" t="e">
        <f t="shared" ca="1" si="471"/>
        <v>#N/A</v>
      </c>
      <c r="AX1227" t="e">
        <f t="shared" ca="1" si="471"/>
        <v>#N/A</v>
      </c>
      <c r="AY1227" t="e">
        <f t="shared" ca="1" si="471"/>
        <v>#N/A</v>
      </c>
    </row>
    <row r="1228" spans="2:51" x14ac:dyDescent="0.2">
      <c r="B1228">
        <f xml:space="preserve"> (ROW()-ROW(Bézier_t)) / (ROWS(Bézier_t) - 1)</f>
        <v>0.56689453125</v>
      </c>
      <c r="C1228">
        <f t="shared" si="469"/>
        <v>0.3596019915828948</v>
      </c>
      <c r="D1228">
        <f t="shared" si="469"/>
        <v>0.69644620487601971</v>
      </c>
      <c r="E1228">
        <f t="shared" si="458"/>
        <v>-0.3596019915828948</v>
      </c>
      <c r="G1228">
        <f t="shared" si="464"/>
        <v>4.4525837990860222E-4</v>
      </c>
      <c r="H1228">
        <f t="shared" si="465"/>
        <v>1.2055220728869204E-4</v>
      </c>
      <c r="J1228">
        <f t="shared" si="459"/>
        <v>0.47593500420593637</v>
      </c>
      <c r="K1228" t="b">
        <f t="shared" ca="1" si="468"/>
        <v>0</v>
      </c>
      <c r="P1228">
        <f xml:space="preserve"> 1 + ROW() - ROW(Shading_Count)</f>
        <v>1162</v>
      </c>
      <c r="Q1228">
        <f t="shared" si="460"/>
        <v>1469</v>
      </c>
      <c r="R1228">
        <f t="shared" si="461"/>
        <v>0.24710780940949917</v>
      </c>
      <c r="S1228">
        <f t="shared" si="462"/>
        <v>0.76408981314328117</v>
      </c>
      <c r="T1228">
        <f t="shared" si="463"/>
        <v>-0.24710780940949917</v>
      </c>
      <c r="AO1228">
        <f t="shared" ca="1" si="470"/>
        <v>0.23914680178510325</v>
      </c>
      <c r="AP1228">
        <f t="shared" ca="1" si="470"/>
        <v>0.31426216341291463</v>
      </c>
      <c r="AQ1228" t="e">
        <f t="shared" ca="1" si="470"/>
        <v>#N/A</v>
      </c>
      <c r="AR1228" t="e">
        <f t="shared" ca="1" si="470"/>
        <v>#N/A</v>
      </c>
      <c r="AS1228" t="e">
        <f t="shared" ca="1" si="470"/>
        <v>#N/A</v>
      </c>
      <c r="AU1228">
        <f t="shared" ca="1" si="471"/>
        <v>0.18807421382781914</v>
      </c>
      <c r="AV1228">
        <f t="shared" ca="1" si="471"/>
        <v>0.74211070107834309</v>
      </c>
      <c r="AW1228" t="e">
        <f t="shared" ca="1" si="471"/>
        <v>#N/A</v>
      </c>
      <c r="AX1228" t="e">
        <f t="shared" ca="1" si="471"/>
        <v>#N/A</v>
      </c>
      <c r="AY1228" t="e">
        <f t="shared" ca="1" si="471"/>
        <v>#N/A</v>
      </c>
    </row>
    <row r="1229" spans="2:51" x14ac:dyDescent="0.2">
      <c r="B1229">
        <f xml:space="preserve"> (ROW()-ROW(Bézier_t)) / (ROWS(Bézier_t) - 1)</f>
        <v>0.5673828125</v>
      </c>
      <c r="C1229">
        <f t="shared" si="469"/>
        <v>0.35930820540525027</v>
      </c>
      <c r="D1229">
        <f t="shared" si="469"/>
        <v>0.69678062110657701</v>
      </c>
      <c r="E1229">
        <f t="shared" si="458"/>
        <v>-0.35930820540525027</v>
      </c>
      <c r="G1229">
        <f t="shared" si="464"/>
        <v>4.4513428696870257E-4</v>
      </c>
      <c r="H1229">
        <f t="shared" si="465"/>
        <v>1.2020761909299057E-4</v>
      </c>
      <c r="J1229">
        <f t="shared" si="459"/>
        <v>0.47593230199627479</v>
      </c>
      <c r="K1229" t="b">
        <f t="shared" ca="1" si="468"/>
        <v>0</v>
      </c>
      <c r="P1229">
        <f xml:space="preserve"> 1 + ROW() - ROW(Shading_Count)</f>
        <v>1163</v>
      </c>
      <c r="Q1229">
        <f t="shared" si="460"/>
        <v>582</v>
      </c>
      <c r="R1229">
        <f t="shared" si="461"/>
        <v>0.39258440861594868</v>
      </c>
      <c r="S1229">
        <f t="shared" si="462"/>
        <v>0.4062504096695721</v>
      </c>
      <c r="T1229">
        <f t="shared" si="463"/>
        <v>-0.39258440861594868</v>
      </c>
      <c r="AO1229">
        <f t="shared" ca="1" si="470"/>
        <v>0.23934773247757365</v>
      </c>
      <c r="AP1229">
        <f t="shared" ca="1" si="470"/>
        <v>0.31389646737405186</v>
      </c>
      <c r="AQ1229" t="e">
        <f t="shared" ca="1" si="470"/>
        <v>#N/A</v>
      </c>
      <c r="AR1229" t="e">
        <f t="shared" ca="1" si="470"/>
        <v>#N/A</v>
      </c>
      <c r="AS1229" t="e">
        <f t="shared" ca="1" si="470"/>
        <v>#N/A</v>
      </c>
      <c r="AU1229">
        <f t="shared" ca="1" si="471"/>
        <v>0.18831888099003138</v>
      </c>
      <c r="AV1229">
        <f t="shared" ca="1" si="471"/>
        <v>0.74243189553012634</v>
      </c>
      <c r="AW1229" t="e">
        <f t="shared" ca="1" si="471"/>
        <v>#N/A</v>
      </c>
      <c r="AX1229" t="e">
        <f t="shared" ca="1" si="471"/>
        <v>#N/A</v>
      </c>
      <c r="AY1229" t="e">
        <f t="shared" ca="1" si="471"/>
        <v>#N/A</v>
      </c>
    </row>
    <row r="1230" spans="2:51" x14ac:dyDescent="0.2">
      <c r="B1230">
        <f xml:space="preserve"> (ROW()-ROW(Bézier_t)) / (ROWS(Bézier_t) - 1)</f>
        <v>0.56787109375</v>
      </c>
      <c r="C1230">
        <f t="shared" si="469"/>
        <v>0.35901382725569431</v>
      </c>
      <c r="D1230">
        <f t="shared" si="469"/>
        <v>0.69711435171173186</v>
      </c>
      <c r="E1230">
        <f t="shared" si="458"/>
        <v>-0.35901382725569431</v>
      </c>
      <c r="G1230">
        <f t="shared" si="464"/>
        <v>4.4501079959144061E-4</v>
      </c>
      <c r="H1230">
        <f t="shared" si="465"/>
        <v>1.1986302332799847E-4</v>
      </c>
      <c r="J1230">
        <f t="shared" si="459"/>
        <v>0.47592911945311589</v>
      </c>
      <c r="K1230" t="b">
        <f t="shared" ca="1" si="468"/>
        <v>0</v>
      </c>
      <c r="P1230">
        <f xml:space="preserve"> 1 + ROW() - ROW(Shading_Count)</f>
        <v>1164</v>
      </c>
      <c r="Q1230">
        <f t="shared" si="460"/>
        <v>1468</v>
      </c>
      <c r="R1230">
        <f t="shared" si="461"/>
        <v>0.24752895703422842</v>
      </c>
      <c r="S1230">
        <f t="shared" si="462"/>
        <v>0.76399273245918831</v>
      </c>
      <c r="T1230">
        <f t="shared" si="463"/>
        <v>-0.24752895703422842</v>
      </c>
      <c r="AO1230">
        <f t="shared" ca="1" si="470"/>
        <v>0.23954841285520137</v>
      </c>
      <c r="AP1230">
        <f t="shared" ca="1" si="470"/>
        <v>0.31353044305572714</v>
      </c>
      <c r="AQ1230" t="e">
        <f t="shared" ca="1" si="470"/>
        <v>#N/A</v>
      </c>
      <c r="AR1230" t="e">
        <f t="shared" ca="1" si="470"/>
        <v>#N/A</v>
      </c>
      <c r="AS1230" t="e">
        <f t="shared" ca="1" si="470"/>
        <v>#N/A</v>
      </c>
      <c r="AU1230">
        <f t="shared" ca="1" si="471"/>
        <v>0.18856375350681678</v>
      </c>
      <c r="AV1230">
        <f t="shared" ca="1" si="471"/>
        <v>0.74275271583355362</v>
      </c>
      <c r="AW1230" t="e">
        <f t="shared" ca="1" si="471"/>
        <v>#N/A</v>
      </c>
      <c r="AX1230" t="e">
        <f t="shared" ca="1" si="471"/>
        <v>#N/A</v>
      </c>
      <c r="AY1230" t="e">
        <f t="shared" ca="1" si="471"/>
        <v>#N/A</v>
      </c>
    </row>
    <row r="1231" spans="2:51" x14ac:dyDescent="0.2">
      <c r="B1231">
        <f xml:space="preserve"> (ROW()-ROW(Bézier_t)) / (ROWS(Bézier_t) - 1)</f>
        <v>0.568359375</v>
      </c>
      <c r="C1231">
        <f t="shared" si="469"/>
        <v>0.35871885828673844</v>
      </c>
      <c r="D1231">
        <f t="shared" si="469"/>
        <v>0.69744739610144546</v>
      </c>
      <c r="E1231">
        <f t="shared" si="458"/>
        <v>-0.35871885828673844</v>
      </c>
      <c r="G1231">
        <f t="shared" si="464"/>
        <v>4.4488791640883075E-4</v>
      </c>
      <c r="H1231">
        <f t="shared" si="465"/>
        <v>1.1951842211699109E-4</v>
      </c>
      <c r="J1231">
        <f t="shared" si="459"/>
        <v>0.47592545670388026</v>
      </c>
      <c r="K1231" t="b">
        <f t="shared" ca="1" si="468"/>
        <v>0</v>
      </c>
      <c r="P1231">
        <f xml:space="preserve"> 1 + ROW() - ROW(Shading_Count)</f>
        <v>1165</v>
      </c>
      <c r="Q1231">
        <f t="shared" si="460"/>
        <v>583</v>
      </c>
      <c r="R1231">
        <f t="shared" si="461"/>
        <v>0.39282815284095707</v>
      </c>
      <c r="S1231">
        <f t="shared" si="462"/>
        <v>0.40688307295018067</v>
      </c>
      <c r="T1231">
        <f t="shared" si="463"/>
        <v>-0.39282815284095707</v>
      </c>
      <c r="AO1231">
        <f t="shared" ca="1" si="470"/>
        <v>0.23974884270811073</v>
      </c>
      <c r="AP1231">
        <f t="shared" ca="1" si="470"/>
        <v>0.31316409084073638</v>
      </c>
      <c r="AQ1231" t="e">
        <f t="shared" ca="1" si="470"/>
        <v>#N/A</v>
      </c>
      <c r="AR1231" t="e">
        <f t="shared" ca="1" si="470"/>
        <v>#N/A</v>
      </c>
      <c r="AS1231" t="e">
        <f t="shared" ca="1" si="470"/>
        <v>#N/A</v>
      </c>
      <c r="AU1231">
        <f t="shared" ca="1" si="471"/>
        <v>0.18880883112208255</v>
      </c>
      <c r="AV1231">
        <f t="shared" ca="1" si="471"/>
        <v>0.74307316165310433</v>
      </c>
      <c r="AW1231" t="e">
        <f t="shared" ca="1" si="471"/>
        <v>#N/A</v>
      </c>
      <c r="AX1231" t="e">
        <f t="shared" ca="1" si="471"/>
        <v>#N/A</v>
      </c>
      <c r="AY1231" t="e">
        <f t="shared" ca="1" si="471"/>
        <v>#N/A</v>
      </c>
    </row>
    <row r="1232" spans="2:51" x14ac:dyDescent="0.2">
      <c r="B1232">
        <f xml:space="preserve"> (ROW()-ROW(Bézier_t)) / (ROWS(Bézier_t) - 1)</f>
        <v>0.56884765625</v>
      </c>
      <c r="C1232">
        <f t="shared" si="469"/>
        <v>0.35842329965089442</v>
      </c>
      <c r="D1232">
        <f t="shared" si="469"/>
        <v>0.69777975368567824</v>
      </c>
      <c r="E1232">
        <f t="shared" si="458"/>
        <v>-0.35842329965089442</v>
      </c>
      <c r="G1232">
        <f t="shared" si="464"/>
        <v>4.4476563605906557E-4</v>
      </c>
      <c r="H1232">
        <f t="shared" si="465"/>
        <v>1.1917381758181673E-4</v>
      </c>
      <c r="J1232">
        <f t="shared" si="459"/>
        <v>0.4759213138751992</v>
      </c>
      <c r="K1232" t="b">
        <f t="shared" ca="1" si="468"/>
        <v>0</v>
      </c>
      <c r="P1232">
        <f xml:space="preserve"> 1 + ROW() - ROW(Shading_Count)</f>
        <v>1166</v>
      </c>
      <c r="Q1232">
        <f t="shared" si="460"/>
        <v>1467</v>
      </c>
      <c r="R1232">
        <f t="shared" si="461"/>
        <v>0.24794986420311027</v>
      </c>
      <c r="S1232">
        <f t="shared" si="462"/>
        <v>0.76389478618777595</v>
      </c>
      <c r="T1232">
        <f t="shared" si="463"/>
        <v>-0.24794986420311027</v>
      </c>
      <c r="AO1232">
        <f t="shared" ca="1" si="470"/>
        <v>0.23994902182668798</v>
      </c>
      <c r="AP1232">
        <f t="shared" ca="1" si="470"/>
        <v>0.3127974111122182</v>
      </c>
      <c r="AQ1232" t="e">
        <f t="shared" ca="1" si="470"/>
        <v>#N/A</v>
      </c>
      <c r="AR1232" t="e">
        <f t="shared" ca="1" si="470"/>
        <v>#N/A</v>
      </c>
      <c r="AS1232" t="e">
        <f t="shared" ca="1" si="470"/>
        <v>#N/A</v>
      </c>
      <c r="AU1232">
        <f t="shared" ca="1" si="471"/>
        <v>0.18905411357952137</v>
      </c>
      <c r="AV1232">
        <f t="shared" ca="1" si="471"/>
        <v>0.74339323265364976</v>
      </c>
      <c r="AW1232" t="e">
        <f t="shared" ca="1" si="471"/>
        <v>#N/A</v>
      </c>
      <c r="AX1232" t="e">
        <f t="shared" ca="1" si="471"/>
        <v>#N/A</v>
      </c>
      <c r="AY1232" t="e">
        <f t="shared" ca="1" si="471"/>
        <v>#N/A</v>
      </c>
    </row>
    <row r="1233" spans="2:51" x14ac:dyDescent="0.2">
      <c r="B1233">
        <f xml:space="preserve"> (ROW()-ROW(Bézier_t)) / (ROWS(Bézier_t) - 1)</f>
        <v>0.5693359375</v>
      </c>
      <c r="C1233">
        <f t="shared" si="469"/>
        <v>0.35812715250067423</v>
      </c>
      <c r="D1233">
        <f t="shared" si="469"/>
        <v>0.69811142387439151</v>
      </c>
      <c r="E1233">
        <f t="shared" si="458"/>
        <v>-0.35812715250067423</v>
      </c>
      <c r="G1233">
        <f t="shared" si="464"/>
        <v>4.4464395718894073E-4</v>
      </c>
      <c r="H1233">
        <f t="shared" si="465"/>
        <v>1.1882921184384606E-4</v>
      </c>
      <c r="J1233">
        <f t="shared" si="459"/>
        <v>0.47591669109291124</v>
      </c>
      <c r="K1233" t="b">
        <f t="shared" ca="1" si="468"/>
        <v>0</v>
      </c>
      <c r="P1233">
        <f xml:space="preserve"> 1 + ROW() - ROW(Shading_Count)</f>
        <v>1167</v>
      </c>
      <c r="Q1233">
        <f t="shared" si="460"/>
        <v>584</v>
      </c>
      <c r="R1233">
        <f t="shared" si="461"/>
        <v>0.39307063663727609</v>
      </c>
      <c r="S1233">
        <f t="shared" si="462"/>
        <v>0.40751539282804894</v>
      </c>
      <c r="T1233">
        <f t="shared" si="463"/>
        <v>-0.39307063663727609</v>
      </c>
      <c r="AO1233">
        <f t="shared" ca="1" si="470"/>
        <v>0.24014895000158171</v>
      </c>
      <c r="AP1233">
        <f t="shared" ca="1" si="470"/>
        <v>0.31243040425365404</v>
      </c>
      <c r="AQ1233" t="e">
        <f t="shared" ca="1" si="470"/>
        <v>#N/A</v>
      </c>
      <c r="AR1233" t="e">
        <f t="shared" ca="1" si="470"/>
        <v>#N/A</v>
      </c>
      <c r="AS1233" t="e">
        <f t="shared" ca="1" si="470"/>
        <v>#N/A</v>
      </c>
      <c r="AU1233">
        <f t="shared" ca="1" si="471"/>
        <v>0.18929960062261181</v>
      </c>
      <c r="AV1233">
        <f t="shared" ca="1" si="471"/>
        <v>0.7437129285004529</v>
      </c>
      <c r="AW1233" t="e">
        <f t="shared" ca="1" si="471"/>
        <v>#N/A</v>
      </c>
      <c r="AX1233" t="e">
        <f t="shared" ca="1" si="471"/>
        <v>#N/A</v>
      </c>
      <c r="AY1233" t="e">
        <f t="shared" ca="1" si="471"/>
        <v>#N/A</v>
      </c>
    </row>
    <row r="1234" spans="2:51" x14ac:dyDescent="0.2">
      <c r="B1234">
        <f xml:space="preserve"> (ROW()-ROW(Bézier_t)) / (ROWS(Bézier_t) - 1)</f>
        <v>0.56982421875</v>
      </c>
      <c r="C1234">
        <f t="shared" si="469"/>
        <v>0.35783041798858911</v>
      </c>
      <c r="D1234">
        <f t="shared" si="469"/>
        <v>0.69844240607754604</v>
      </c>
      <c r="E1234">
        <f t="shared" si="458"/>
        <v>-0.35783041798858911</v>
      </c>
      <c r="G1234">
        <f t="shared" si="464"/>
        <v>4.4452287845218733E-4</v>
      </c>
      <c r="H1234">
        <f t="shared" si="465"/>
        <v>1.1848460702284998E-4</v>
      </c>
      <c r="J1234">
        <f t="shared" si="459"/>
        <v>0.47591158848205595</v>
      </c>
      <c r="K1234" t="b">
        <f t="shared" ca="1" si="468"/>
        <v>0</v>
      </c>
      <c r="P1234">
        <f xml:space="preserve"> 1 + ROW() - ROW(Shading_Count)</f>
        <v>1168</v>
      </c>
      <c r="Q1234">
        <f t="shared" si="460"/>
        <v>1466</v>
      </c>
      <c r="R1234">
        <f t="shared" si="461"/>
        <v>0.24837052976363333</v>
      </c>
      <c r="S1234">
        <f t="shared" si="462"/>
        <v>0.76379597491908313</v>
      </c>
      <c r="T1234">
        <f t="shared" si="463"/>
        <v>-0.24837052976363333</v>
      </c>
      <c r="AO1234">
        <f t="shared" ca="1" si="470"/>
        <v>0.2403486270237028</v>
      </c>
      <c r="AP1234">
        <f t="shared" ca="1" si="470"/>
        <v>0.31206307064886724</v>
      </c>
      <c r="AQ1234" t="e">
        <f t="shared" ca="1" si="470"/>
        <v>#N/A</v>
      </c>
      <c r="AR1234" t="e">
        <f t="shared" ca="1" si="470"/>
        <v>#N/A</v>
      </c>
      <c r="AS1234" t="e">
        <f t="shared" ca="1" si="470"/>
        <v>#N/A</v>
      </c>
      <c r="AU1234">
        <f t="shared" ca="1" si="471"/>
        <v>0.18954529199461839</v>
      </c>
      <c r="AV1234">
        <f t="shared" ca="1" si="471"/>
        <v>0.74403224885916897</v>
      </c>
      <c r="AW1234" t="e">
        <f t="shared" ca="1" si="471"/>
        <v>#N/A</v>
      </c>
      <c r="AX1234" t="e">
        <f t="shared" ca="1" si="471"/>
        <v>#N/A</v>
      </c>
      <c r="AY1234" t="e">
        <f t="shared" ca="1" si="471"/>
        <v>#N/A</v>
      </c>
    </row>
    <row r="1235" spans="2:51" x14ac:dyDescent="0.2">
      <c r="B1235">
        <f xml:space="preserve"> (ROW()-ROW(Bézier_t)) / (ROWS(Bézier_t) - 1)</f>
        <v>0.5703125</v>
      </c>
      <c r="C1235">
        <f t="shared" si="469"/>
        <v>0.35753309726715099</v>
      </c>
      <c r="D1235">
        <f t="shared" si="469"/>
        <v>0.69877269970510281</v>
      </c>
      <c r="E1235">
        <f t="shared" si="458"/>
        <v>-0.35753309726715099</v>
      </c>
      <c r="G1235">
        <f t="shared" si="464"/>
        <v>4.4440239850960801E-4</v>
      </c>
      <c r="H1235">
        <f t="shared" si="465"/>
        <v>1.1814000523778909E-4</v>
      </c>
      <c r="J1235">
        <f t="shared" si="459"/>
        <v>0.47590600616687118</v>
      </c>
      <c r="K1235" t="b">
        <f t="shared" ca="1" si="468"/>
        <v>0</v>
      </c>
      <c r="P1235">
        <f xml:space="preserve"> 1 + ROW() - ROW(Shading_Count)</f>
        <v>1169</v>
      </c>
      <c r="Q1235">
        <f t="shared" si="460"/>
        <v>585</v>
      </c>
      <c r="R1235">
        <f t="shared" si="461"/>
        <v>0.3933118611574174</v>
      </c>
      <c r="S1235">
        <f t="shared" si="462"/>
        <v>0.40814736871313784</v>
      </c>
      <c r="T1235">
        <f t="shared" si="463"/>
        <v>-0.3933118611574174</v>
      </c>
      <c r="AO1235">
        <f t="shared" ca="1" si="470"/>
        <v>0.24054805268422488</v>
      </c>
      <c r="AP1235">
        <f t="shared" ca="1" si="470"/>
        <v>0.31169541068202294</v>
      </c>
      <c r="AQ1235" t="e">
        <f t="shared" ca="1" si="470"/>
        <v>#N/A</v>
      </c>
      <c r="AR1235" t="e">
        <f t="shared" ca="1" si="470"/>
        <v>#N/A</v>
      </c>
      <c r="AS1235" t="e">
        <f t="shared" ca="1" si="470"/>
        <v>#N/A</v>
      </c>
      <c r="AU1235">
        <f t="shared" ca="1" si="471"/>
        <v>0.18979118743859189</v>
      </c>
      <c r="AV1235">
        <f t="shared" ca="1" si="471"/>
        <v>0.74435119339584632</v>
      </c>
      <c r="AW1235" t="e">
        <f t="shared" ca="1" si="471"/>
        <v>#N/A</v>
      </c>
      <c r="AX1235" t="e">
        <f t="shared" ca="1" si="471"/>
        <v>#N/A</v>
      </c>
      <c r="AY1235" t="e">
        <f t="shared" ca="1" si="471"/>
        <v>#N/A</v>
      </c>
    </row>
    <row r="1236" spans="2:51" x14ac:dyDescent="0.2">
      <c r="B1236">
        <f xml:space="preserve"> (ROW()-ROW(Bézier_t)) / (ROWS(Bézier_t) - 1)</f>
        <v>0.57080078125</v>
      </c>
      <c r="C1236">
        <f t="shared" si="469"/>
        <v>0.3572351914888714</v>
      </c>
      <c r="D1236">
        <f t="shared" si="469"/>
        <v>0.69910230416702279</v>
      </c>
      <c r="E1236">
        <f t="shared" si="458"/>
        <v>-0.3572351914888714</v>
      </c>
      <c r="G1236">
        <f t="shared" si="464"/>
        <v>4.442825160299854E-4</v>
      </c>
      <c r="H1236">
        <f t="shared" si="465"/>
        <v>1.1779540860644883E-4</v>
      </c>
      <c r="J1236">
        <f t="shared" si="459"/>
        <v>0.47589994427078736</v>
      </c>
      <c r="K1236" t="b">
        <f t="shared" ca="1" si="468"/>
        <v>0</v>
      </c>
      <c r="P1236">
        <f xml:space="preserve"> 1 + ROW() - ROW(Shading_Count)</f>
        <v>1170</v>
      </c>
      <c r="Q1236">
        <f t="shared" si="460"/>
        <v>1465</v>
      </c>
      <c r="R1236">
        <f t="shared" si="461"/>
        <v>0.2487909525632859</v>
      </c>
      <c r="S1236">
        <f t="shared" si="462"/>
        <v>0.76369629924314886</v>
      </c>
      <c r="T1236">
        <f t="shared" si="463"/>
        <v>-0.2487909525632859</v>
      </c>
      <c r="AO1236">
        <f t="shared" ca="1" si="470"/>
        <v>0.24074722677458446</v>
      </c>
      <c r="AP1236">
        <f t="shared" ca="1" si="470"/>
        <v>0.31132742473762764</v>
      </c>
      <c r="AQ1236" t="e">
        <f t="shared" ca="1" si="470"/>
        <v>#N/A</v>
      </c>
      <c r="AR1236" t="e">
        <f t="shared" ca="1" si="470"/>
        <v>#N/A</v>
      </c>
      <c r="AS1236" t="e">
        <f t="shared" ca="1" si="470"/>
        <v>#N/A</v>
      </c>
      <c r="AU1236">
        <f t="shared" ca="1" si="471"/>
        <v>0.19003728669736983</v>
      </c>
      <c r="AV1236">
        <f t="shared" ca="1" si="471"/>
        <v>0.74466976177692601</v>
      </c>
      <c r="AW1236" t="e">
        <f t="shared" ca="1" si="471"/>
        <v>#N/A</v>
      </c>
      <c r="AX1236" t="e">
        <f t="shared" ca="1" si="471"/>
        <v>#N/A</v>
      </c>
      <c r="AY1236" t="e">
        <f t="shared" ca="1" si="471"/>
        <v>#N/A</v>
      </c>
    </row>
    <row r="1237" spans="2:51" x14ac:dyDescent="0.2">
      <c r="B1237">
        <f xml:space="preserve"> (ROW()-ROW(Bézier_t)) / (ROWS(Bézier_t) - 1)</f>
        <v>0.5712890625</v>
      </c>
      <c r="C1237">
        <f t="shared" si="469"/>
        <v>0.35693670180626208</v>
      </c>
      <c r="D1237">
        <f t="shared" si="469"/>
        <v>0.69943121887326676</v>
      </c>
      <c r="E1237">
        <f t="shared" si="458"/>
        <v>-0.35693670180626208</v>
      </c>
      <c r="G1237">
        <f t="shared" si="464"/>
        <v>4.4416322968900075E-4</v>
      </c>
      <c r="H1237">
        <f t="shared" si="465"/>
        <v>1.1745081924543283E-4</v>
      </c>
      <c r="J1237">
        <f t="shared" si="459"/>
        <v>0.47589340291642385</v>
      </c>
      <c r="K1237" t="b">
        <f t="shared" ca="1" si="468"/>
        <v>0</v>
      </c>
      <c r="P1237">
        <f xml:space="preserve"> 1 + ROW() - ROW(Shading_Count)</f>
        <v>1171</v>
      </c>
      <c r="Q1237">
        <f t="shared" si="460"/>
        <v>586</v>
      </c>
      <c r="R1237">
        <f t="shared" si="461"/>
        <v>0.39355182755389256</v>
      </c>
      <c r="S1237">
        <f t="shared" si="462"/>
        <v>0.40877900001540829</v>
      </c>
      <c r="T1237">
        <f t="shared" si="463"/>
        <v>-0.39355182755389256</v>
      </c>
      <c r="AO1237">
        <f t="shared" ref="AO1237:AS1246" ca="1" si="472" xml:space="preserve"> Bézier_DistanceFromX + COS(INDEX(Bézier_DistanceStationary_Ang,AO$64)+(Bézier_t-0.5)*Circle_AngularWidth ) * INDEX(Bézier_DistanceStationary_Dist,AO$64)</f>
        <v>0.2409461490864811</v>
      </c>
      <c r="AP1237">
        <f t="shared" ca="1" si="472"/>
        <v>0.31095911320052871</v>
      </c>
      <c r="AQ1237" t="e">
        <f t="shared" ca="1" si="472"/>
        <v>#N/A</v>
      </c>
      <c r="AR1237" t="e">
        <f t="shared" ca="1" si="472"/>
        <v>#N/A</v>
      </c>
      <c r="AS1237" t="e">
        <f t="shared" ca="1" si="472"/>
        <v>#N/A</v>
      </c>
      <c r="AU1237">
        <f t="shared" ref="AU1237:AY1246" ca="1" si="473" xml:space="preserve"> Bézier_DistanceFromY + SIN(INDEX(Bézier_DistanceStationary_Ang,AU$64)+(Bézier_t-0.5)*Circle_AngularWidth ) * INDEX(Bézier_DistanceStationary_Dist,AU$64)</f>
        <v>0.19028358951357646</v>
      </c>
      <c r="AV1237">
        <f t="shared" ca="1" si="473"/>
        <v>0.74498795366924275</v>
      </c>
      <c r="AW1237" t="e">
        <f t="shared" ca="1" si="473"/>
        <v>#N/A</v>
      </c>
      <c r="AX1237" t="e">
        <f t="shared" ca="1" si="473"/>
        <v>#N/A</v>
      </c>
      <c r="AY1237" t="e">
        <f t="shared" ca="1" si="473"/>
        <v>#N/A</v>
      </c>
    </row>
    <row r="1238" spans="2:51" x14ac:dyDescent="0.2">
      <c r="B1238">
        <f xml:space="preserve"> (ROW()-ROW(Bézier_t)) / (ROWS(Bézier_t) - 1)</f>
        <v>0.57177734375</v>
      </c>
      <c r="C1238">
        <f t="shared" si="469"/>
        <v>0.35663762937183502</v>
      </c>
      <c r="D1238">
        <f t="shared" si="469"/>
        <v>0.69975944323379569</v>
      </c>
      <c r="E1238">
        <f t="shared" si="458"/>
        <v>-0.35663762937183502</v>
      </c>
      <c r="G1238">
        <f t="shared" si="464"/>
        <v>4.4404453817016218E-4</v>
      </c>
      <c r="H1238">
        <f t="shared" si="465"/>
        <v>1.1710623927039424E-4</v>
      </c>
      <c r="J1238">
        <f t="shared" si="459"/>
        <v>0.47588638222558421</v>
      </c>
      <c r="K1238" t="b">
        <f t="shared" ca="1" si="468"/>
        <v>0</v>
      </c>
      <c r="P1238">
        <f xml:space="preserve"> 1 + ROW() - ROW(Shading_Count)</f>
        <v>1172</v>
      </c>
      <c r="Q1238">
        <f t="shared" si="460"/>
        <v>1464</v>
      </c>
      <c r="R1238">
        <f t="shared" si="461"/>
        <v>0.24921113144955598</v>
      </c>
      <c r="S1238">
        <f t="shared" si="462"/>
        <v>0.76359575975001226</v>
      </c>
      <c r="T1238">
        <f t="shared" si="463"/>
        <v>-0.24921113144955598</v>
      </c>
      <c r="AO1238">
        <f t="shared" ca="1" si="472"/>
        <v>0.24114481941187776</v>
      </c>
      <c r="AP1238">
        <f t="shared" ca="1" si="472"/>
        <v>0.31059047645591398</v>
      </c>
      <c r="AQ1238" t="e">
        <f t="shared" ca="1" si="472"/>
        <v>#N/A</v>
      </c>
      <c r="AR1238" t="e">
        <f t="shared" ca="1" si="472"/>
        <v>#N/A</v>
      </c>
      <c r="AS1238" t="e">
        <f t="shared" ca="1" si="472"/>
        <v>#N/A</v>
      </c>
      <c r="AU1238">
        <f t="shared" ca="1" si="473"/>
        <v>0.19053009562962314</v>
      </c>
      <c r="AV1238">
        <f t="shared" ca="1" si="473"/>
        <v>0.74530576874002452</v>
      </c>
      <c r="AW1238" t="e">
        <f t="shared" ca="1" si="473"/>
        <v>#N/A</v>
      </c>
      <c r="AX1238" t="e">
        <f t="shared" ca="1" si="473"/>
        <v>#N/A</v>
      </c>
      <c r="AY1238" t="e">
        <f t="shared" ca="1" si="473"/>
        <v>#N/A</v>
      </c>
    </row>
    <row r="1239" spans="2:51" x14ac:dyDescent="0.2">
      <c r="B1239">
        <f xml:space="preserve"> (ROW()-ROW(Bézier_t)) / (ROWS(Bézier_t) - 1)</f>
        <v>0.572265625</v>
      </c>
      <c r="C1239">
        <f t="shared" si="469"/>
        <v>0.35633797533810146</v>
      </c>
      <c r="D1239">
        <f t="shared" si="469"/>
        <v>0.70008697665857067</v>
      </c>
      <c r="E1239">
        <f t="shared" si="458"/>
        <v>-0.35633797533810146</v>
      </c>
      <c r="G1239">
        <f t="shared" si="464"/>
        <v>4.4392644016505705E-4</v>
      </c>
      <c r="H1239">
        <f t="shared" si="465"/>
        <v>1.1676167079583033E-4</v>
      </c>
      <c r="J1239">
        <f t="shared" si="459"/>
        <v>0.47587888231925146</v>
      </c>
      <c r="K1239" t="b">
        <f t="shared" ca="1" si="468"/>
        <v>0</v>
      </c>
      <c r="P1239">
        <f xml:space="preserve"> 1 + ROW() - ROW(Shading_Count)</f>
        <v>1173</v>
      </c>
      <c r="Q1239">
        <f t="shared" si="460"/>
        <v>587</v>
      </c>
      <c r="R1239">
        <f t="shared" si="461"/>
        <v>0.3937905369792134</v>
      </c>
      <c r="S1239">
        <f t="shared" si="462"/>
        <v>0.40941028614482128</v>
      </c>
      <c r="T1239">
        <f t="shared" si="463"/>
        <v>-0.3937905369792134</v>
      </c>
      <c r="AO1239">
        <f t="shared" ca="1" si="472"/>
        <v>0.2413432375430008</v>
      </c>
      <c r="AP1239">
        <f t="shared" ca="1" si="472"/>
        <v>0.31022151488931138</v>
      </c>
      <c r="AQ1239" t="e">
        <f t="shared" ca="1" si="472"/>
        <v>#N/A</v>
      </c>
      <c r="AR1239" t="e">
        <f t="shared" ca="1" si="472"/>
        <v>#N/A</v>
      </c>
      <c r="AS1239" t="e">
        <f t="shared" ca="1" si="472"/>
        <v>#N/A</v>
      </c>
      <c r="AU1239">
        <f t="shared" ca="1" si="473"/>
        <v>0.19077680478770859</v>
      </c>
      <c r="AV1239">
        <f t="shared" ca="1" si="473"/>
        <v>0.74562320665689397</v>
      </c>
      <c r="AW1239" t="e">
        <f t="shared" ca="1" si="473"/>
        <v>#N/A</v>
      </c>
      <c r="AX1239" t="e">
        <f t="shared" ca="1" si="473"/>
        <v>#N/A</v>
      </c>
      <c r="AY1239" t="e">
        <f t="shared" ca="1" si="473"/>
        <v>#N/A</v>
      </c>
    </row>
    <row r="1240" spans="2:51" x14ac:dyDescent="0.2">
      <c r="B1240">
        <f xml:space="preserve"> (ROW()-ROW(Bézier_t)) / (ROWS(Bézier_t) - 1)</f>
        <v>0.57275390625</v>
      </c>
      <c r="C1240">
        <f t="shared" si="469"/>
        <v>0.35603774085757334</v>
      </c>
      <c r="D1240">
        <f t="shared" si="469"/>
        <v>0.70041381855755236</v>
      </c>
      <c r="E1240">
        <f t="shared" si="458"/>
        <v>-0.35603774085757334</v>
      </c>
      <c r="G1240">
        <f t="shared" si="464"/>
        <v>4.4380893437148293E-4</v>
      </c>
      <c r="H1240">
        <f t="shared" si="465"/>
        <v>1.1641711593491754E-4</v>
      </c>
      <c r="J1240">
        <f t="shared" si="459"/>
        <v>0.47587090331758414</v>
      </c>
      <c r="K1240" t="b">
        <f t="shared" ca="1" si="468"/>
        <v>0</v>
      </c>
      <c r="P1240">
        <f xml:space="preserve"> 1 + ROW() - ROW(Shading_Count)</f>
        <v>1174</v>
      </c>
      <c r="Q1240">
        <f t="shared" si="460"/>
        <v>1463</v>
      </c>
      <c r="R1240">
        <f t="shared" si="461"/>
        <v>0.2496310652699322</v>
      </c>
      <c r="S1240">
        <f t="shared" si="462"/>
        <v>0.76349435702971225</v>
      </c>
      <c r="T1240">
        <f t="shared" si="463"/>
        <v>-0.2496310652699322</v>
      </c>
      <c r="AO1240">
        <f t="shared" ca="1" si="472"/>
        <v>0.24154140327234047</v>
      </c>
      <c r="AP1240">
        <f t="shared" ca="1" si="472"/>
        <v>0.30985222888658864</v>
      </c>
      <c r="AQ1240" t="e">
        <f t="shared" ca="1" si="472"/>
        <v>#N/A</v>
      </c>
      <c r="AR1240" t="e">
        <f t="shared" ca="1" si="472"/>
        <v>#N/A</v>
      </c>
      <c r="AS1240" t="e">
        <f t="shared" ca="1" si="472"/>
        <v>#N/A</v>
      </c>
      <c r="AU1240">
        <f t="shared" ca="1" si="473"/>
        <v>0.19102371672981933</v>
      </c>
      <c r="AV1240">
        <f t="shared" ca="1" si="473"/>
        <v>0.74594026708786787</v>
      </c>
      <c r="AW1240" t="e">
        <f t="shared" ca="1" si="473"/>
        <v>#N/A</v>
      </c>
      <c r="AX1240" t="e">
        <f t="shared" ca="1" si="473"/>
        <v>#N/A</v>
      </c>
      <c r="AY1240" t="e">
        <f t="shared" ca="1" si="473"/>
        <v>#N/A</v>
      </c>
    </row>
    <row r="1241" spans="2:51" x14ac:dyDescent="0.2">
      <c r="B1241">
        <f xml:space="preserve"> (ROW()-ROW(Bézier_t)) / (ROWS(Bézier_t) - 1)</f>
        <v>0.5732421875</v>
      </c>
      <c r="C1241">
        <f t="shared" si="469"/>
        <v>0.35573692708276217</v>
      </c>
      <c r="D1241">
        <f t="shared" si="469"/>
        <v>0.70073996834070185</v>
      </c>
      <c r="E1241">
        <f t="shared" si="458"/>
        <v>-0.35573692708276217</v>
      </c>
      <c r="G1241">
        <f t="shared" si="464"/>
        <v>4.4369201949618535E-4</v>
      </c>
      <c r="H1241">
        <f t="shared" si="465"/>
        <v>1.1607257680001945E-4</v>
      </c>
      <c r="J1241">
        <f t="shared" si="459"/>
        <v>0.4758624453399119</v>
      </c>
      <c r="K1241" t="b">
        <f t="shared" ca="1" si="468"/>
        <v>0</v>
      </c>
      <c r="P1241">
        <f xml:space="preserve"> 1 + ROW() - ROW(Shading_Count)</f>
        <v>1175</v>
      </c>
      <c r="Q1241">
        <f t="shared" si="460"/>
        <v>588</v>
      </c>
      <c r="R1241">
        <f t="shared" si="461"/>
        <v>0.39402799058589155</v>
      </c>
      <c r="S1241">
        <f t="shared" si="462"/>
        <v>0.41004122651133773</v>
      </c>
      <c r="T1241">
        <f t="shared" si="463"/>
        <v>-0.39402799058589155</v>
      </c>
      <c r="AO1241">
        <f t="shared" ca="1" si="472"/>
        <v>0.24173931639265084</v>
      </c>
      <c r="AP1241">
        <f t="shared" ca="1" si="472"/>
        <v>0.30948261883395284</v>
      </c>
      <c r="AQ1241" t="e">
        <f t="shared" ca="1" si="472"/>
        <v>#N/A</v>
      </c>
      <c r="AR1241" t="e">
        <f t="shared" ca="1" si="472"/>
        <v>#N/A</v>
      </c>
      <c r="AS1241" t="e">
        <f t="shared" ca="1" si="472"/>
        <v>#N/A</v>
      </c>
      <c r="AU1241">
        <f t="shared" ca="1" si="473"/>
        <v>0.19127083119772964</v>
      </c>
      <c r="AV1241">
        <f t="shared" ca="1" si="473"/>
        <v>0.74625694970135781</v>
      </c>
      <c r="AW1241" t="e">
        <f t="shared" ca="1" si="473"/>
        <v>#N/A</v>
      </c>
      <c r="AX1241" t="e">
        <f t="shared" ca="1" si="473"/>
        <v>#N/A</v>
      </c>
      <c r="AY1241" t="e">
        <f t="shared" ca="1" si="473"/>
        <v>#N/A</v>
      </c>
    </row>
    <row r="1242" spans="2:51" x14ac:dyDescent="0.2">
      <c r="B1242">
        <f xml:space="preserve"> (ROW()-ROW(Bézier_t)) / (ROWS(Bézier_t) - 1)</f>
        <v>0.57373046875</v>
      </c>
      <c r="C1242">
        <f t="shared" si="469"/>
        <v>0.35543553516617971</v>
      </c>
      <c r="D1242">
        <f t="shared" si="469"/>
        <v>0.70106542541798011</v>
      </c>
      <c r="E1242">
        <f t="shared" si="458"/>
        <v>-0.35543553516617971</v>
      </c>
      <c r="G1242">
        <f t="shared" si="464"/>
        <v>4.4357569425269654E-4</v>
      </c>
      <c r="H1242">
        <f t="shared" si="465"/>
        <v>1.1572805550216513E-4</v>
      </c>
      <c r="J1242">
        <f t="shared" si="459"/>
        <v>0.47585350850473129</v>
      </c>
      <c r="K1242" t="b">
        <f t="shared" ca="1" si="468"/>
        <v>0</v>
      </c>
      <c r="P1242">
        <f xml:space="preserve"> 1 + ROW() - ROW(Shading_Count)</f>
        <v>1176</v>
      </c>
      <c r="Q1242">
        <f t="shared" si="460"/>
        <v>1462</v>
      </c>
      <c r="R1242">
        <f t="shared" si="461"/>
        <v>0.25005075287190259</v>
      </c>
      <c r="S1242">
        <f t="shared" si="462"/>
        <v>0.76339209167228828</v>
      </c>
      <c r="T1242">
        <f t="shared" si="463"/>
        <v>-0.25005075287190259</v>
      </c>
      <c r="AO1242">
        <f t="shared" ca="1" si="472"/>
        <v>0.24193697669695038</v>
      </c>
      <c r="AP1242">
        <f t="shared" ca="1" si="472"/>
        <v>0.30911268511794981</v>
      </c>
      <c r="AQ1242" t="e">
        <f t="shared" ca="1" si="472"/>
        <v>#N/A</v>
      </c>
      <c r="AR1242" t="e">
        <f t="shared" ca="1" si="472"/>
        <v>#N/A</v>
      </c>
      <c r="AS1242" t="e">
        <f t="shared" ca="1" si="472"/>
        <v>#N/A</v>
      </c>
      <c r="AU1242">
        <f t="shared" ca="1" si="473"/>
        <v>0.19151814793300212</v>
      </c>
      <c r="AV1242">
        <f t="shared" ca="1" si="473"/>
        <v>0.74657325416617049</v>
      </c>
      <c r="AW1242" t="e">
        <f t="shared" ca="1" si="473"/>
        <v>#N/A</v>
      </c>
      <c r="AX1242" t="e">
        <f t="shared" ca="1" si="473"/>
        <v>#N/A</v>
      </c>
      <c r="AY1242" t="e">
        <f t="shared" ca="1" si="473"/>
        <v>#N/A</v>
      </c>
    </row>
    <row r="1243" spans="2:51" x14ac:dyDescent="0.2">
      <c r="B1243">
        <f xml:space="preserve"> (ROW()-ROW(Bézier_t)) / (ROWS(Bézier_t) - 1)</f>
        <v>0.57421875</v>
      </c>
      <c r="C1243">
        <f t="shared" si="469"/>
        <v>0.35513356626033793</v>
      </c>
      <c r="D1243">
        <f t="shared" si="469"/>
        <v>0.70139018919934804</v>
      </c>
      <c r="E1243">
        <f t="shared" si="458"/>
        <v>-0.35513356626033793</v>
      </c>
      <c r="G1243">
        <f t="shared" si="464"/>
        <v>4.4345995736218394E-4</v>
      </c>
      <c r="H1243">
        <f t="shared" si="465"/>
        <v>1.1538355415124064E-4</v>
      </c>
      <c r="J1243">
        <f t="shared" si="459"/>
        <v>0.4758440929297012</v>
      </c>
      <c r="K1243" t="b">
        <f t="shared" ca="1" si="468"/>
        <v>0</v>
      </c>
      <c r="P1243">
        <f xml:space="preserve"> 1 + ROW() - ROW(Shading_Count)</f>
        <v>1177</v>
      </c>
      <c r="Q1243">
        <f t="shared" si="460"/>
        <v>589</v>
      </c>
      <c r="R1243">
        <f t="shared" si="461"/>
        <v>0.39426418952643877</v>
      </c>
      <c r="S1243">
        <f t="shared" si="462"/>
        <v>0.41067182052491852</v>
      </c>
      <c r="T1243">
        <f t="shared" si="463"/>
        <v>-0.39426418952643877</v>
      </c>
      <c r="AO1243">
        <f t="shared" ca="1" si="472"/>
        <v>0.24213438397852172</v>
      </c>
      <c r="AP1243">
        <f t="shared" ca="1" si="472"/>
        <v>0.30874242812546387</v>
      </c>
      <c r="AQ1243" t="e">
        <f t="shared" ca="1" si="472"/>
        <v>#N/A</v>
      </c>
      <c r="AR1243" t="e">
        <f t="shared" ca="1" si="472"/>
        <v>#N/A</v>
      </c>
      <c r="AS1243" t="e">
        <f t="shared" ca="1" si="472"/>
        <v>#N/A</v>
      </c>
      <c r="AU1243">
        <f t="shared" ca="1" si="473"/>
        <v>0.1917656666769878</v>
      </c>
      <c r="AV1243">
        <f t="shared" ca="1" si="473"/>
        <v>0.74688918015150807</v>
      </c>
      <c r="AW1243" t="e">
        <f t="shared" ca="1" si="473"/>
        <v>#N/A</v>
      </c>
      <c r="AX1243" t="e">
        <f t="shared" ca="1" si="473"/>
        <v>#N/A</v>
      </c>
      <c r="AY1243" t="e">
        <f t="shared" ca="1" si="473"/>
        <v>#N/A</v>
      </c>
    </row>
    <row r="1244" spans="2:51" x14ac:dyDescent="0.2">
      <c r="B1244">
        <f xml:space="preserve"> (ROW()-ROW(Bézier_t)) / (ROWS(Bézier_t) - 1)</f>
        <v>0.57470703125</v>
      </c>
      <c r="C1244">
        <f t="shared" si="469"/>
        <v>0.35483102151774809</v>
      </c>
      <c r="D1244">
        <f t="shared" si="469"/>
        <v>0.70171425909476648</v>
      </c>
      <c r="E1244">
        <f t="shared" si="458"/>
        <v>-0.35483102151774809</v>
      </c>
      <c r="G1244">
        <f t="shared" si="464"/>
        <v>4.4334480755420263E-4</v>
      </c>
      <c r="H1244">
        <f t="shared" si="465"/>
        <v>1.1503907485602152E-4</v>
      </c>
      <c r="J1244">
        <f t="shared" si="459"/>
        <v>0.47583419873163807</v>
      </c>
      <c r="K1244" t="b">
        <f t="shared" ca="1" si="468"/>
        <v>0</v>
      </c>
      <c r="P1244">
        <f xml:space="preserve"> 1 + ROW() - ROW(Shading_Count)</f>
        <v>1178</v>
      </c>
      <c r="Q1244">
        <f t="shared" si="460"/>
        <v>1461</v>
      </c>
      <c r="R1244">
        <f t="shared" si="461"/>
        <v>0.25047019310295576</v>
      </c>
      <c r="S1244">
        <f t="shared" si="462"/>
        <v>0.76328896426777892</v>
      </c>
      <c r="T1244">
        <f t="shared" si="463"/>
        <v>-0.25047019310295576</v>
      </c>
      <c r="AO1244">
        <f t="shared" ca="1" si="472"/>
        <v>0.24233153803091226</v>
      </c>
      <c r="AP1244">
        <f t="shared" ca="1" si="472"/>
        <v>0.30837184824371755</v>
      </c>
      <c r="AQ1244" t="e">
        <f t="shared" ca="1" si="472"/>
        <v>#N/A</v>
      </c>
      <c r="AR1244" t="e">
        <f t="shared" ca="1" si="472"/>
        <v>#N/A</v>
      </c>
      <c r="AS1244" t="e">
        <f t="shared" ca="1" si="472"/>
        <v>#N/A</v>
      </c>
      <c r="AU1244">
        <f t="shared" ca="1" si="473"/>
        <v>0.19201338717082631</v>
      </c>
      <c r="AV1244">
        <f t="shared" ca="1" si="473"/>
        <v>0.74720472732696863</v>
      </c>
      <c r="AW1244" t="e">
        <f t="shared" ca="1" si="473"/>
        <v>#N/A</v>
      </c>
      <c r="AX1244" t="e">
        <f t="shared" ca="1" si="473"/>
        <v>#N/A</v>
      </c>
      <c r="AY1244" t="e">
        <f t="shared" ca="1" si="473"/>
        <v>#N/A</v>
      </c>
    </row>
    <row r="1245" spans="2:51" x14ac:dyDescent="0.2">
      <c r="B1245">
        <f xml:space="preserve"> (ROW()-ROW(Bézier_t)) / (ROWS(Bézier_t) - 1)</f>
        <v>0.5751953125</v>
      </c>
      <c r="C1245">
        <f t="shared" si="469"/>
        <v>0.35452790209092211</v>
      </c>
      <c r="D1245">
        <f t="shared" si="469"/>
        <v>0.70203763451419643</v>
      </c>
      <c r="E1245">
        <f t="shared" si="458"/>
        <v>-0.35452790209092211</v>
      </c>
      <c r="G1245">
        <f t="shared" si="464"/>
        <v>4.4323024356513369E-4</v>
      </c>
      <c r="H1245">
        <f t="shared" si="465"/>
        <v>1.1469461972416573E-4</v>
      </c>
      <c r="J1245">
        <f t="shared" si="459"/>
        <v>0.47582382602651291</v>
      </c>
      <c r="K1245" t="b">
        <f t="shared" ca="1" si="468"/>
        <v>0</v>
      </c>
      <c r="P1245">
        <f xml:space="preserve"> 1 + ROW() - ROW(Shading_Count)</f>
        <v>1179</v>
      </c>
      <c r="Q1245">
        <f t="shared" si="460"/>
        <v>590</v>
      </c>
      <c r="R1245">
        <f t="shared" si="461"/>
        <v>0.39449913495336669</v>
      </c>
      <c r="S1245">
        <f t="shared" si="462"/>
        <v>0.41130206759552457</v>
      </c>
      <c r="T1245">
        <f t="shared" si="463"/>
        <v>-0.39449913495336669</v>
      </c>
      <c r="AO1245">
        <f t="shared" ca="1" si="472"/>
        <v>0.24252843864793416</v>
      </c>
      <c r="AP1245">
        <f t="shared" ca="1" si="472"/>
        <v>0.30800094586027105</v>
      </c>
      <c r="AQ1245" t="e">
        <f t="shared" ca="1" si="472"/>
        <v>#N/A</v>
      </c>
      <c r="AR1245" t="e">
        <f t="shared" ca="1" si="472"/>
        <v>#N/A</v>
      </c>
      <c r="AS1245" t="e">
        <f t="shared" ca="1" si="472"/>
        <v>#N/A</v>
      </c>
      <c r="AU1245">
        <f t="shared" ca="1" si="473"/>
        <v>0.19226130915544651</v>
      </c>
      <c r="AV1245">
        <f t="shared" ca="1" si="473"/>
        <v>0.74751989536254637</v>
      </c>
      <c r="AW1245" t="e">
        <f t="shared" ca="1" si="473"/>
        <v>#N/A</v>
      </c>
      <c r="AX1245" t="e">
        <f t="shared" ca="1" si="473"/>
        <v>#N/A</v>
      </c>
      <c r="AY1245" t="e">
        <f t="shared" ca="1" si="473"/>
        <v>#N/A</v>
      </c>
    </row>
    <row r="1246" spans="2:51" x14ac:dyDescent="0.2">
      <c r="B1246">
        <f xml:space="preserve"> (ROW()-ROW(Bézier_t)) / (ROWS(Bézier_t) - 1)</f>
        <v>0.57568359375</v>
      </c>
      <c r="C1246">
        <f t="shared" si="469"/>
        <v>0.35422420913237151</v>
      </c>
      <c r="D1246">
        <f t="shared" si="469"/>
        <v>0.70236031486759887</v>
      </c>
      <c r="E1246">
        <f t="shared" si="458"/>
        <v>-0.35422420913237151</v>
      </c>
      <c r="G1246">
        <f t="shared" si="464"/>
        <v>4.4311626413971234E-4</v>
      </c>
      <c r="H1246">
        <f t="shared" si="465"/>
        <v>1.1435019086212824E-4</v>
      </c>
      <c r="J1246">
        <f t="shared" si="459"/>
        <v>0.47581297492944596</v>
      </c>
      <c r="K1246" t="b">
        <f t="shared" ca="1" si="468"/>
        <v>0</v>
      </c>
      <c r="P1246">
        <f xml:space="preserve"> 1 + ROW() - ROW(Shading_Count)</f>
        <v>1180</v>
      </c>
      <c r="Q1246">
        <f t="shared" si="460"/>
        <v>1460</v>
      </c>
      <c r="R1246">
        <f t="shared" si="461"/>
        <v>0.25088938481057999</v>
      </c>
      <c r="S1246">
        <f t="shared" si="462"/>
        <v>0.76318497540622365</v>
      </c>
      <c r="T1246">
        <f t="shared" si="463"/>
        <v>-0.25088938481057999</v>
      </c>
      <c r="AO1246">
        <f t="shared" ca="1" si="472"/>
        <v>0.24272508562366465</v>
      </c>
      <c r="AP1246">
        <f t="shared" ca="1" si="472"/>
        <v>0.30762972136302169</v>
      </c>
      <c r="AQ1246" t="e">
        <f t="shared" ca="1" si="472"/>
        <v>#N/A</v>
      </c>
      <c r="AR1246" t="e">
        <f t="shared" ca="1" si="472"/>
        <v>#N/A</v>
      </c>
      <c r="AS1246" t="e">
        <f t="shared" ca="1" si="472"/>
        <v>#N/A</v>
      </c>
      <c r="AU1246">
        <f t="shared" ca="1" si="473"/>
        <v>0.19250943237156634</v>
      </c>
      <c r="AV1246">
        <f t="shared" ca="1" si="473"/>
        <v>0.74783468392863195</v>
      </c>
      <c r="AW1246" t="e">
        <f t="shared" ca="1" si="473"/>
        <v>#N/A</v>
      </c>
      <c r="AX1246" t="e">
        <f t="shared" ca="1" si="473"/>
        <v>#N/A</v>
      </c>
      <c r="AY1246" t="e">
        <f t="shared" ca="1" si="473"/>
        <v>#N/A</v>
      </c>
    </row>
    <row r="1247" spans="2:51" x14ac:dyDescent="0.2">
      <c r="B1247">
        <f xml:space="preserve"> (ROW()-ROW(Bézier_t)) / (ROWS(Bézier_t) - 1)</f>
        <v>0.576171875</v>
      </c>
      <c r="C1247">
        <f t="shared" si="469"/>
        <v>0.35391994379460806</v>
      </c>
      <c r="D1247">
        <f t="shared" si="469"/>
        <v>0.70268229956493466</v>
      </c>
      <c r="E1247">
        <f t="shared" si="458"/>
        <v>-0.35391994379460806</v>
      </c>
      <c r="G1247">
        <f t="shared" si="464"/>
        <v>4.4300286802991917E-4</v>
      </c>
      <c r="H1247">
        <f t="shared" si="465"/>
        <v>1.1400579037515415E-4</v>
      </c>
      <c r="J1247">
        <f t="shared" si="459"/>
        <v>0.47580164555470283</v>
      </c>
      <c r="K1247" t="b">
        <f t="shared" ca="1" si="468"/>
        <v>0</v>
      </c>
      <c r="P1247">
        <f xml:space="preserve"> 1 + ROW() - ROW(Shading_Count)</f>
        <v>1181</v>
      </c>
      <c r="Q1247">
        <f t="shared" si="460"/>
        <v>591</v>
      </c>
      <c r="R1247">
        <f t="shared" si="461"/>
        <v>0.39473282801918691</v>
      </c>
      <c r="S1247">
        <f t="shared" si="462"/>
        <v>0.41193196713311681</v>
      </c>
      <c r="T1247">
        <f t="shared" si="463"/>
        <v>-0.39473282801918691</v>
      </c>
      <c r="AO1247">
        <f t="shared" ref="AO1247:AS1256" ca="1" si="474" xml:space="preserve"> Bézier_DistanceFromX + COS(INDEX(Bézier_DistanceStationary_Ang,AO$64)+(Bézier_t-0.5)*Circle_AngularWidth ) * INDEX(Bézier_DistanceStationary_Dist,AO$64)</f>
        <v>0.2429214787524463</v>
      </c>
      <c r="AP1247">
        <f t="shared" ca="1" si="474"/>
        <v>0.30725817514020387</v>
      </c>
      <c r="AQ1247" t="e">
        <f t="shared" ca="1" si="474"/>
        <v>#N/A</v>
      </c>
      <c r="AR1247" t="e">
        <f t="shared" ca="1" si="474"/>
        <v>#N/A</v>
      </c>
      <c r="AS1247" t="e">
        <f t="shared" ca="1" si="474"/>
        <v>#N/A</v>
      </c>
      <c r="AU1247">
        <f t="shared" ref="AU1247:AY1256" ca="1" si="475" xml:space="preserve"> Bézier_DistanceFromY + SIN(INDEX(Bézier_DistanceStationary_Ang,AU$64)+(Bézier_t-0.5)*Circle_AngularWidth ) * INDEX(Bézier_DistanceStationary_Dist,AU$64)</f>
        <v>0.19275775655969343</v>
      </c>
      <c r="AV1247">
        <f t="shared" ca="1" si="475"/>
        <v>0.74814909269601304</v>
      </c>
      <c r="AW1247" t="e">
        <f t="shared" ca="1" si="475"/>
        <v>#N/A</v>
      </c>
      <c r="AX1247" t="e">
        <f t="shared" ca="1" si="475"/>
        <v>#N/A</v>
      </c>
      <c r="AY1247" t="e">
        <f t="shared" ca="1" si="475"/>
        <v>#N/A</v>
      </c>
    </row>
    <row r="1248" spans="2:51" x14ac:dyDescent="0.2">
      <c r="B1248">
        <f xml:space="preserve"> (ROW()-ROW(Bézier_t)) / (ROWS(Bézier_t) - 1)</f>
        <v>0.57666015625</v>
      </c>
      <c r="C1248">
        <f t="shared" si="469"/>
        <v>0.35361510723014372</v>
      </c>
      <c r="D1248">
        <f t="shared" si="469"/>
        <v>0.70300358801616458</v>
      </c>
      <c r="E1248">
        <f t="shared" si="458"/>
        <v>-0.35361510723014372</v>
      </c>
      <c r="G1248">
        <f t="shared" si="464"/>
        <v>4.4289005399550374E-4</v>
      </c>
      <c r="H1248">
        <f t="shared" si="465"/>
        <v>1.1366142036731155E-4</v>
      </c>
      <c r="J1248">
        <f t="shared" si="459"/>
        <v>0.47578983801569058</v>
      </c>
      <c r="K1248" t="b">
        <f t="shared" ca="1" si="468"/>
        <v>0</v>
      </c>
      <c r="P1248">
        <f xml:space="preserve"> 1 + ROW() - ROW(Shading_Count)</f>
        <v>1182</v>
      </c>
      <c r="Q1248">
        <f t="shared" si="460"/>
        <v>1459</v>
      </c>
      <c r="R1248">
        <f t="shared" si="461"/>
        <v>0.25130832684226334</v>
      </c>
      <c r="S1248">
        <f t="shared" si="462"/>
        <v>0.76308012567766115</v>
      </c>
      <c r="T1248">
        <f t="shared" si="463"/>
        <v>-0.25130832684226334</v>
      </c>
      <c r="AO1248">
        <f t="shared" ca="1" si="474"/>
        <v>0.24311761782888699</v>
      </c>
      <c r="AP1248">
        <f t="shared" ca="1" si="474"/>
        <v>0.30688630758038837</v>
      </c>
      <c r="AQ1248" t="e">
        <f t="shared" ca="1" si="474"/>
        <v>#N/A</v>
      </c>
      <c r="AR1248" t="e">
        <f t="shared" ca="1" si="474"/>
        <v>#N/A</v>
      </c>
      <c r="AS1248" t="e">
        <f t="shared" ca="1" si="474"/>
        <v>#N/A</v>
      </c>
      <c r="AU1248">
        <f t="shared" ca="1" si="475"/>
        <v>0.19300628146012516</v>
      </c>
      <c r="AV1248">
        <f t="shared" ca="1" si="475"/>
        <v>0.74846312133587434</v>
      </c>
      <c r="AW1248" t="e">
        <f t="shared" ca="1" si="475"/>
        <v>#N/A</v>
      </c>
      <c r="AX1248" t="e">
        <f t="shared" ca="1" si="475"/>
        <v>#N/A</v>
      </c>
      <c r="AY1248" t="e">
        <f t="shared" ca="1" si="475"/>
        <v>#N/A</v>
      </c>
    </row>
    <row r="1249" spans="2:51" x14ac:dyDescent="0.2">
      <c r="B1249">
        <f xml:space="preserve"> (ROW()-ROW(Bézier_t)) / (ROWS(Bézier_t) - 1)</f>
        <v>0.5771484375</v>
      </c>
      <c r="C1249">
        <f t="shared" si="469"/>
        <v>0.35330970059148975</v>
      </c>
      <c r="D1249">
        <f t="shared" si="469"/>
        <v>0.70332417963124993</v>
      </c>
      <c r="E1249">
        <f t="shared" si="458"/>
        <v>-0.35330970059148975</v>
      </c>
      <c r="G1249">
        <f t="shared" si="464"/>
        <v>4.4277782080514401E-4</v>
      </c>
      <c r="H1249">
        <f t="shared" si="465"/>
        <v>1.1331708294172003E-4</v>
      </c>
      <c r="J1249">
        <f t="shared" si="459"/>
        <v>0.4757775524249529</v>
      </c>
      <c r="K1249" t="b">
        <f t="shared" ca="1" si="468"/>
        <v>0</v>
      </c>
      <c r="P1249">
        <f xml:space="preserve"> 1 + ROW() - ROW(Shading_Count)</f>
        <v>1183</v>
      </c>
      <c r="Q1249">
        <f t="shared" si="460"/>
        <v>592</v>
      </c>
      <c r="R1249">
        <f t="shared" si="461"/>
        <v>0.39496526987641123</v>
      </c>
      <c r="S1249">
        <f t="shared" si="462"/>
        <v>0.41256151854765621</v>
      </c>
      <c r="T1249">
        <f t="shared" si="463"/>
        <v>-0.39496526987641123</v>
      </c>
      <c r="AO1249">
        <f t="shared" ca="1" si="474"/>
        <v>0.24331350264786045</v>
      </c>
      <c r="AP1249">
        <f t="shared" ca="1" si="474"/>
        <v>0.30651411907248199</v>
      </c>
      <c r="AQ1249" t="e">
        <f t="shared" ca="1" si="474"/>
        <v>#N/A</v>
      </c>
      <c r="AR1249" t="e">
        <f t="shared" ca="1" si="474"/>
        <v>#N/A</v>
      </c>
      <c r="AS1249" t="e">
        <f t="shared" ca="1" si="474"/>
        <v>#N/A</v>
      </c>
      <c r="AU1249">
        <f t="shared" ca="1" si="475"/>
        <v>0.19325500681294899</v>
      </c>
      <c r="AV1249">
        <f t="shared" ca="1" si="475"/>
        <v>0.7487767695197981</v>
      </c>
      <c r="AW1249" t="e">
        <f t="shared" ca="1" si="475"/>
        <v>#N/A</v>
      </c>
      <c r="AX1249" t="e">
        <f t="shared" ca="1" si="475"/>
        <v>#N/A</v>
      </c>
      <c r="AY1249" t="e">
        <f t="shared" ca="1" si="475"/>
        <v>#N/A</v>
      </c>
    </row>
    <row r="1250" spans="2:51" x14ac:dyDescent="0.2">
      <c r="B1250">
        <f xml:space="preserve"> (ROW()-ROW(Bézier_t)) / (ROWS(Bézier_t) - 1)</f>
        <v>0.57763671875</v>
      </c>
      <c r="C1250">
        <f t="shared" si="469"/>
        <v>0.35300372503115807</v>
      </c>
      <c r="D1250">
        <f t="shared" si="469"/>
        <v>0.70364407382015115</v>
      </c>
      <c r="E1250">
        <f t="shared" si="458"/>
        <v>-0.35300372503115807</v>
      </c>
      <c r="G1250">
        <f t="shared" si="464"/>
        <v>4.4266616723333881E-4</v>
      </c>
      <c r="H1250">
        <f t="shared" si="465"/>
        <v>1.1297278019979786E-4</v>
      </c>
      <c r="J1250">
        <f t="shared" si="459"/>
        <v>0.47576478889416629</v>
      </c>
      <c r="K1250" t="b">
        <f t="shared" ca="1" si="468"/>
        <v>0</v>
      </c>
      <c r="P1250">
        <f xml:space="preserve"> 1 + ROW() - ROW(Shading_Count)</f>
        <v>1184</v>
      </c>
      <c r="Q1250">
        <f t="shared" si="460"/>
        <v>1458</v>
      </c>
      <c r="R1250">
        <f t="shared" si="461"/>
        <v>0.25172701804549441</v>
      </c>
      <c r="S1250">
        <f t="shared" si="462"/>
        <v>0.76297441567213109</v>
      </c>
      <c r="T1250">
        <f t="shared" si="463"/>
        <v>-0.25172701804549441</v>
      </c>
      <c r="AO1250">
        <f t="shared" ca="1" si="474"/>
        <v>0.24350913300450622</v>
      </c>
      <c r="AP1250">
        <f t="shared" ca="1" si="474"/>
        <v>0.30614161000572726</v>
      </c>
      <c r="AQ1250" t="e">
        <f t="shared" ca="1" si="474"/>
        <v>#N/A</v>
      </c>
      <c r="AR1250" t="e">
        <f t="shared" ca="1" si="474"/>
        <v>#N/A</v>
      </c>
      <c r="AS1250" t="e">
        <f t="shared" ca="1" si="474"/>
        <v>#N/A</v>
      </c>
      <c r="AU1250">
        <f t="shared" ca="1" si="475"/>
        <v>0.19350393235804283</v>
      </c>
      <c r="AV1250">
        <f t="shared" ca="1" si="475"/>
        <v>0.74909003691976461</v>
      </c>
      <c r="AW1250" t="e">
        <f t="shared" ca="1" si="475"/>
        <v>#N/A</v>
      </c>
      <c r="AX1250" t="e">
        <f t="shared" ca="1" si="475"/>
        <v>#N/A</v>
      </c>
      <c r="AY1250" t="e">
        <f t="shared" ca="1" si="475"/>
        <v>#N/A</v>
      </c>
    </row>
    <row r="1251" spans="2:51" x14ac:dyDescent="0.2">
      <c r="B1251">
        <f xml:space="preserve"> (ROW()-ROW(Bézier_t)) / (ROWS(Bézier_t) - 1)</f>
        <v>0.578125</v>
      </c>
      <c r="C1251">
        <f t="shared" si="469"/>
        <v>0.3526971817016602</v>
      </c>
      <c r="D1251">
        <f t="shared" si="469"/>
        <v>0.70396326999282954</v>
      </c>
      <c r="E1251">
        <f t="shared" si="458"/>
        <v>-0.3526971817016602</v>
      </c>
      <c r="G1251">
        <f t="shared" si="464"/>
        <v>4.4255509206444767E-4</v>
      </c>
      <c r="H1251">
        <f t="shared" si="465"/>
        <v>1.1262851424239364E-4</v>
      </c>
      <c r="J1251">
        <f t="shared" si="459"/>
        <v>0.47575154753413623</v>
      </c>
      <c r="K1251" t="b">
        <f t="shared" ca="1" si="468"/>
        <v>0</v>
      </c>
      <c r="P1251">
        <f xml:space="preserve"> 1 + ROW() - ROW(Shading_Count)</f>
        <v>1185</v>
      </c>
      <c r="Q1251">
        <f t="shared" si="460"/>
        <v>593</v>
      </c>
      <c r="R1251">
        <f t="shared" si="461"/>
        <v>0.39519646167755129</v>
      </c>
      <c r="S1251">
        <f t="shared" si="462"/>
        <v>0.41319072124910367</v>
      </c>
      <c r="T1251">
        <f t="shared" si="463"/>
        <v>-0.39519646167755129</v>
      </c>
      <c r="AO1251">
        <f t="shared" ca="1" si="474"/>
        <v>0.24370450869423005</v>
      </c>
      <c r="AP1251">
        <f t="shared" ca="1" si="474"/>
        <v>0.30576878076970193</v>
      </c>
      <c r="AQ1251" t="e">
        <f t="shared" ca="1" si="474"/>
        <v>#N/A</v>
      </c>
      <c r="AR1251" t="e">
        <f t="shared" ca="1" si="474"/>
        <v>#N/A</v>
      </c>
      <c r="AS1251" t="e">
        <f t="shared" ca="1" si="474"/>
        <v>#N/A</v>
      </c>
      <c r="AU1251">
        <f t="shared" ca="1" si="475"/>
        <v>0.19375305783507513</v>
      </c>
      <c r="AV1251">
        <f t="shared" ca="1" si="475"/>
        <v>0.74940292320815216</v>
      </c>
      <c r="AW1251" t="e">
        <f t="shared" ca="1" si="475"/>
        <v>#N/A</v>
      </c>
      <c r="AX1251" t="e">
        <f t="shared" ca="1" si="475"/>
        <v>#N/A</v>
      </c>
      <c r="AY1251" t="e">
        <f t="shared" ca="1" si="475"/>
        <v>#N/A</v>
      </c>
    </row>
    <row r="1252" spans="2:51" x14ac:dyDescent="0.2">
      <c r="B1252">
        <f xml:space="preserve"> (ROW()-ROW(Bézier_t)) / (ROWS(Bézier_t) - 1)</f>
        <v>0.57861328125</v>
      </c>
      <c r="C1252">
        <f t="shared" si="469"/>
        <v>0.35239007175550791</v>
      </c>
      <c r="D1252">
        <f t="shared" si="469"/>
        <v>0.70428176755924587</v>
      </c>
      <c r="E1252">
        <f t="shared" si="458"/>
        <v>-0.35239007175550791</v>
      </c>
      <c r="G1252">
        <f t="shared" si="464"/>
        <v>4.4244459408923864E-4</v>
      </c>
      <c r="H1252">
        <f t="shared" si="465"/>
        <v>1.1228428716864157E-4</v>
      </c>
      <c r="J1252">
        <f t="shared" si="459"/>
        <v>0.47573782845479257</v>
      </c>
      <c r="K1252" t="b">
        <f t="shared" ca="1" si="468"/>
        <v>0</v>
      </c>
      <c r="P1252">
        <f xml:space="preserve"> 1 + ROW() - ROW(Shading_Count)</f>
        <v>1186</v>
      </c>
      <c r="Q1252">
        <f t="shared" si="460"/>
        <v>1457</v>
      </c>
      <c r="R1252">
        <f t="shared" si="461"/>
        <v>0.25214545726776116</v>
      </c>
      <c r="S1252">
        <f t="shared" si="462"/>
        <v>0.76286784597967194</v>
      </c>
      <c r="T1252">
        <f t="shared" si="463"/>
        <v>-0.25214545726776116</v>
      </c>
      <c r="AO1252">
        <f t="shared" ca="1" si="474"/>
        <v>0.24389962951270391</v>
      </c>
      <c r="AP1252">
        <f t="shared" ca="1" si="474"/>
        <v>0.30539563175431844</v>
      </c>
      <c r="AQ1252" t="e">
        <f t="shared" ca="1" si="474"/>
        <v>#N/A</v>
      </c>
      <c r="AR1252" t="e">
        <f t="shared" ca="1" si="474"/>
        <v>#N/A</v>
      </c>
      <c r="AS1252" t="e">
        <f t="shared" ca="1" si="474"/>
        <v>#N/A</v>
      </c>
      <c r="AU1252">
        <f t="shared" ca="1" si="475"/>
        <v>0.19400238298350519</v>
      </c>
      <c r="AV1252">
        <f t="shared" ca="1" si="475"/>
        <v>0.74971542805773794</v>
      </c>
      <c r="AW1252" t="e">
        <f t="shared" ca="1" si="475"/>
        <v>#N/A</v>
      </c>
      <c r="AX1252" t="e">
        <f t="shared" ca="1" si="475"/>
        <v>#N/A</v>
      </c>
      <c r="AY1252" t="e">
        <f t="shared" ca="1" si="475"/>
        <v>#N/A</v>
      </c>
    </row>
    <row r="1253" spans="2:51" x14ac:dyDescent="0.2">
      <c r="B1253">
        <f xml:space="preserve"> (ROW()-ROW(Bézier_t)) / (ROWS(Bézier_t) - 1)</f>
        <v>0.5791015625</v>
      </c>
      <c r="C1253">
        <f t="shared" si="469"/>
        <v>0.35208239634521316</v>
      </c>
      <c r="D1253">
        <f t="shared" si="469"/>
        <v>0.70459956592936124</v>
      </c>
      <c r="E1253">
        <f t="shared" si="458"/>
        <v>-0.35208239634521316</v>
      </c>
      <c r="G1253">
        <f t="shared" si="464"/>
        <v>4.4233467210701892E-4</v>
      </c>
      <c r="H1253">
        <f t="shared" si="465"/>
        <v>1.1194010107677812E-4</v>
      </c>
      <c r="J1253">
        <f t="shared" si="459"/>
        <v>0.47572363176518589</v>
      </c>
      <c r="K1253" t="b">
        <f t="shared" ca="1" si="468"/>
        <v>0</v>
      </c>
      <c r="P1253">
        <f xml:space="preserve"> 1 + ROW() - ROW(Shading_Count)</f>
        <v>1187</v>
      </c>
      <c r="Q1253">
        <f t="shared" si="460"/>
        <v>594</v>
      </c>
      <c r="R1253">
        <f t="shared" si="461"/>
        <v>0.39542640457511885</v>
      </c>
      <c r="S1253">
        <f t="shared" si="462"/>
        <v>0.4138195746474202</v>
      </c>
      <c r="T1253">
        <f t="shared" si="463"/>
        <v>-0.39542640457511885</v>
      </c>
      <c r="AO1253">
        <f t="shared" ca="1" si="474"/>
        <v>0.24409449525586643</v>
      </c>
      <c r="AP1253">
        <f t="shared" ca="1" si="474"/>
        <v>0.3050221633498239</v>
      </c>
      <c r="AQ1253" t="e">
        <f t="shared" ca="1" si="474"/>
        <v>#N/A</v>
      </c>
      <c r="AR1253" t="e">
        <f t="shared" ca="1" si="474"/>
        <v>#N/A</v>
      </c>
      <c r="AS1253" t="e">
        <f t="shared" ca="1" si="474"/>
        <v>#N/A</v>
      </c>
      <c r="AU1253">
        <f t="shared" ca="1" si="475"/>
        <v>0.19425190754258373</v>
      </c>
      <c r="AV1253">
        <f t="shared" ca="1" si="475"/>
        <v>0.75002755114169783</v>
      </c>
      <c r="AW1253" t="e">
        <f t="shared" ca="1" si="475"/>
        <v>#N/A</v>
      </c>
      <c r="AX1253" t="e">
        <f t="shared" ca="1" si="475"/>
        <v>#N/A</v>
      </c>
      <c r="AY1253" t="e">
        <f t="shared" ca="1" si="475"/>
        <v>#N/A</v>
      </c>
    </row>
    <row r="1254" spans="2:51" x14ac:dyDescent="0.2">
      <c r="B1254">
        <f xml:space="preserve"> (ROW()-ROW(Bézier_t)) / (ROWS(Bézier_t) - 1)</f>
        <v>0.57958984375</v>
      </c>
      <c r="C1254">
        <f t="shared" si="469"/>
        <v>0.3517741566232872</v>
      </c>
      <c r="D1254">
        <f t="shared" si="469"/>
        <v>0.70491666451313639</v>
      </c>
      <c r="E1254">
        <f t="shared" si="458"/>
        <v>-0.3517741566232872</v>
      </c>
      <c r="G1254">
        <f t="shared" si="464"/>
        <v>4.4222532492519783E-4</v>
      </c>
      <c r="H1254">
        <f t="shared" si="465"/>
        <v>1.1159595806358691E-4</v>
      </c>
      <c r="J1254">
        <f t="shared" si="459"/>
        <v>0.47570895757348258</v>
      </c>
      <c r="K1254" t="b">
        <f t="shared" ca="1" si="468"/>
        <v>0</v>
      </c>
      <c r="P1254">
        <f xml:space="preserve"> 1 + ROW() - ROW(Shading_Count)</f>
        <v>1188</v>
      </c>
      <c r="Q1254">
        <f t="shared" si="460"/>
        <v>1456</v>
      </c>
      <c r="R1254">
        <f t="shared" si="461"/>
        <v>0.25256364335655229</v>
      </c>
      <c r="S1254">
        <f t="shared" si="462"/>
        <v>0.76276041719032317</v>
      </c>
      <c r="T1254">
        <f t="shared" si="463"/>
        <v>-0.25256364335655229</v>
      </c>
      <c r="AO1254">
        <f t="shared" ca="1" si="474"/>
        <v>0.24428910571992299</v>
      </c>
      <c r="AP1254">
        <f t="shared" ca="1" si="474"/>
        <v>0.30464837594679939</v>
      </c>
      <c r="AQ1254" t="e">
        <f t="shared" ca="1" si="474"/>
        <v>#N/A</v>
      </c>
      <c r="AR1254" t="e">
        <f t="shared" ca="1" si="474"/>
        <v>#N/A</v>
      </c>
      <c r="AS1254" t="e">
        <f t="shared" ca="1" si="474"/>
        <v>#N/A</v>
      </c>
      <c r="AU1254">
        <f t="shared" ca="1" si="475"/>
        <v>0.1945016312513527</v>
      </c>
      <c r="AV1254">
        <f t="shared" ca="1" si="475"/>
        <v>0.75033929213360695</v>
      </c>
      <c r="AW1254" t="e">
        <f t="shared" ca="1" si="475"/>
        <v>#N/A</v>
      </c>
      <c r="AX1254" t="e">
        <f t="shared" ca="1" si="475"/>
        <v>#N/A</v>
      </c>
      <c r="AY1254" t="e">
        <f t="shared" ca="1" si="475"/>
        <v>#N/A</v>
      </c>
    </row>
    <row r="1255" spans="2:51" x14ac:dyDescent="0.2">
      <c r="B1255">
        <f xml:space="preserve"> (ROW()-ROW(Bézier_t)) / (ROWS(Bézier_t) - 1)</f>
        <v>0.580078125</v>
      </c>
      <c r="C1255">
        <f t="shared" si="469"/>
        <v>0.35146535374224197</v>
      </c>
      <c r="D1255">
        <f t="shared" si="469"/>
        <v>0.70523306272053232</v>
      </c>
      <c r="E1255">
        <f t="shared" si="458"/>
        <v>-0.35146535374224197</v>
      </c>
      <c r="G1255">
        <f t="shared" si="464"/>
        <v>4.4211655135856904E-4</v>
      </c>
      <c r="H1255">
        <f t="shared" si="465"/>
        <v>1.1125186022482222E-4</v>
      </c>
      <c r="J1255">
        <f t="shared" si="459"/>
        <v>0.47569380598696198</v>
      </c>
      <c r="K1255" t="b">
        <f t="shared" ca="1" si="468"/>
        <v>0</v>
      </c>
      <c r="P1255">
        <f xml:space="preserve"> 1 + ROW() - ROW(Shading_Count)</f>
        <v>1189</v>
      </c>
      <c r="Q1255">
        <f t="shared" si="460"/>
        <v>595</v>
      </c>
      <c r="R1255">
        <f t="shared" si="461"/>
        <v>0.39565509972162555</v>
      </c>
      <c r="S1255">
        <f t="shared" si="462"/>
        <v>0.41444807815256657</v>
      </c>
      <c r="T1255">
        <f t="shared" si="463"/>
        <v>-0.39565509972162555</v>
      </c>
      <c r="AO1255">
        <f t="shared" ca="1" si="474"/>
        <v>0.24448346070134583</v>
      </c>
      <c r="AP1255">
        <f t="shared" ca="1" si="474"/>
        <v>0.30427426993615958</v>
      </c>
      <c r="AQ1255" t="e">
        <f t="shared" ca="1" si="474"/>
        <v>#N/A</v>
      </c>
      <c r="AR1255" t="e">
        <f t="shared" ca="1" si="474"/>
        <v>#N/A</v>
      </c>
      <c r="AS1255" t="e">
        <f t="shared" ca="1" si="474"/>
        <v>#N/A</v>
      </c>
      <c r="AU1255">
        <f t="shared" ca="1" si="475"/>
        <v>0.19475155384864579</v>
      </c>
      <c r="AV1255">
        <f t="shared" ca="1" si="475"/>
        <v>0.75065065070743997</v>
      </c>
      <c r="AW1255" t="e">
        <f t="shared" ca="1" si="475"/>
        <v>#N/A</v>
      </c>
      <c r="AX1255" t="e">
        <f t="shared" ca="1" si="475"/>
        <v>#N/A</v>
      </c>
      <c r="AY1255" t="e">
        <f t="shared" ca="1" si="475"/>
        <v>#N/A</v>
      </c>
    </row>
    <row r="1256" spans="2:51" x14ac:dyDescent="0.2">
      <c r="B1256">
        <f xml:space="preserve"> (ROW()-ROW(Bézier_t)) / (ROWS(Bézier_t) - 1)</f>
        <v>0.58056640625</v>
      </c>
      <c r="C1256">
        <f t="shared" si="469"/>
        <v>0.35115598885458899</v>
      </c>
      <c r="D1256">
        <f t="shared" si="469"/>
        <v>0.7055487599615099</v>
      </c>
      <c r="E1256">
        <f t="shared" si="458"/>
        <v>-0.35115598885458899</v>
      </c>
      <c r="G1256">
        <f t="shared" si="464"/>
        <v>4.420083502303969E-4</v>
      </c>
      <c r="H1256">
        <f t="shared" si="465"/>
        <v>1.1090780965488948E-4</v>
      </c>
      <c r="J1256">
        <f t="shared" si="459"/>
        <v>0.47567817711201116</v>
      </c>
      <c r="K1256" t="b">
        <f t="shared" ca="1" si="468"/>
        <v>0</v>
      </c>
      <c r="P1256">
        <f xml:space="preserve"> 1 + ROW() - ROW(Shading_Count)</f>
        <v>1190</v>
      </c>
      <c r="Q1256">
        <f t="shared" si="460"/>
        <v>1455</v>
      </c>
      <c r="R1256">
        <f t="shared" si="461"/>
        <v>0.25298157515935604</v>
      </c>
      <c r="S1256">
        <f t="shared" si="462"/>
        <v>0.76265212989412345</v>
      </c>
      <c r="T1256">
        <f t="shared" si="463"/>
        <v>-0.25298157515935604</v>
      </c>
      <c r="AO1256">
        <f t="shared" ca="1" si="474"/>
        <v>0.24467755999687449</v>
      </c>
      <c r="AP1256">
        <f t="shared" ca="1" si="474"/>
        <v>0.30389984570915218</v>
      </c>
      <c r="AQ1256" t="e">
        <f t="shared" ca="1" si="474"/>
        <v>#N/A</v>
      </c>
      <c r="AR1256" t="e">
        <f t="shared" ca="1" si="474"/>
        <v>#N/A</v>
      </c>
      <c r="AS1256" t="e">
        <f t="shared" ca="1" si="474"/>
        <v>#N/A</v>
      </c>
      <c r="AU1256">
        <f t="shared" ca="1" si="475"/>
        <v>0.19500167507308883</v>
      </c>
      <c r="AV1256">
        <f t="shared" ca="1" si="475"/>
        <v>0.75096162653757181</v>
      </c>
      <c r="AW1256" t="e">
        <f t="shared" ca="1" si="475"/>
        <v>#N/A</v>
      </c>
      <c r="AX1256" t="e">
        <f t="shared" ca="1" si="475"/>
        <v>#N/A</v>
      </c>
      <c r="AY1256" t="e">
        <f t="shared" ca="1" si="475"/>
        <v>#N/A</v>
      </c>
    </row>
    <row r="1257" spans="2:51" x14ac:dyDescent="0.2">
      <c r="B1257">
        <f xml:space="preserve"> (ROW()-ROW(Bézier_t)) / (ROWS(Bézier_t) - 1)</f>
        <v>0.5810546875</v>
      </c>
      <c r="C1257">
        <f t="shared" si="469"/>
        <v>0.35084606311284</v>
      </c>
      <c r="D1257">
        <f t="shared" si="469"/>
        <v>0.7058637556460301</v>
      </c>
      <c r="E1257">
        <f t="shared" si="458"/>
        <v>-0.35084606311284</v>
      </c>
      <c r="G1257">
        <f t="shared" si="464"/>
        <v>4.4190072037167947E-4</v>
      </c>
      <c r="H1257">
        <f t="shared" si="465"/>
        <v>1.1056380844703367E-4</v>
      </c>
      <c r="J1257">
        <f t="shared" si="459"/>
        <v>0.47566207105412189</v>
      </c>
      <c r="K1257" t="b">
        <f t="shared" ca="1" si="468"/>
        <v>0</v>
      </c>
      <c r="P1257">
        <f xml:space="preserve"> 1 + ROW() - ROW(Shading_Count)</f>
        <v>1191</v>
      </c>
      <c r="Q1257">
        <f t="shared" si="460"/>
        <v>596</v>
      </c>
      <c r="R1257">
        <f t="shared" si="461"/>
        <v>0.39588254826958297</v>
      </c>
      <c r="S1257">
        <f t="shared" si="462"/>
        <v>0.41507623117450376</v>
      </c>
      <c r="T1257">
        <f t="shared" si="463"/>
        <v>-0.39588254826958297</v>
      </c>
      <c r="AO1257">
        <f t="shared" ref="AO1257:AS1266" ca="1" si="476" xml:space="preserve"> Bézier_DistanceFromX + COS(INDEX(Bézier_DistanceStationary_Ang,AO$64)+(Bézier_t-0.5)*Circle_AngularWidth ) * INDEX(Bézier_DistanceStationary_Dist,AO$64)</f>
        <v>0.24487140340351596</v>
      </c>
      <c r="AP1257">
        <f t="shared" ca="1" si="476"/>
        <v>0.30352510365735796</v>
      </c>
      <c r="AQ1257" t="e">
        <f t="shared" ca="1" si="476"/>
        <v>#N/A</v>
      </c>
      <c r="AR1257" t="e">
        <f t="shared" ca="1" si="476"/>
        <v>#N/A</v>
      </c>
      <c r="AS1257" t="e">
        <f t="shared" ca="1" si="476"/>
        <v>#N/A</v>
      </c>
      <c r="AU1257">
        <f t="shared" ref="AU1257:AY1266" ca="1" si="477" xml:space="preserve"> Bézier_DistanceFromY + SIN(INDEX(Bézier_DistanceStationary_Ang,AU$64)+(Bézier_t-0.5)*Circle_AngularWidth ) * INDEX(Bézier_DistanceStationary_Dist,AU$64)</f>
        <v>0.19525199466309981</v>
      </c>
      <c r="AV1257">
        <f t="shared" ca="1" si="477"/>
        <v>0.7512722192987773</v>
      </c>
      <c r="AW1257" t="e">
        <f t="shared" ca="1" si="477"/>
        <v>#N/A</v>
      </c>
      <c r="AX1257" t="e">
        <f t="shared" ca="1" si="477"/>
        <v>#N/A</v>
      </c>
      <c r="AY1257" t="e">
        <f t="shared" ca="1" si="477"/>
        <v>#N/A</v>
      </c>
    </row>
    <row r="1258" spans="2:51" x14ac:dyDescent="0.2">
      <c r="B1258">
        <f xml:space="preserve"> (ROW()-ROW(Bézier_t)) / (ROWS(Bézier_t) - 1)</f>
        <v>0.58154296875</v>
      </c>
      <c r="C1258">
        <f t="shared" si="469"/>
        <v>0.35053557766950699</v>
      </c>
      <c r="D1258">
        <f t="shared" si="469"/>
        <v>0.70617804918405391</v>
      </c>
      <c r="E1258">
        <f t="shared" si="458"/>
        <v>-0.35053557766950699</v>
      </c>
      <c r="G1258">
        <f t="shared" si="464"/>
        <v>4.4179366062135943E-4</v>
      </c>
      <c r="H1258">
        <f t="shared" si="465"/>
        <v>1.1021985869321554E-4</v>
      </c>
      <c r="J1258">
        <f t="shared" si="459"/>
        <v>0.47564548791788647</v>
      </c>
      <c r="K1258" t="b">
        <f t="shared" ca="1" si="468"/>
        <v>0</v>
      </c>
      <c r="P1258">
        <f xml:space="preserve"> 1 + ROW() - ROW(Shading_Count)</f>
        <v>1192</v>
      </c>
      <c r="Q1258">
        <f t="shared" si="460"/>
        <v>1454</v>
      </c>
      <c r="R1258">
        <f t="shared" si="461"/>
        <v>0.2533992515236605</v>
      </c>
      <c r="S1258">
        <f t="shared" si="462"/>
        <v>0.76254298468111226</v>
      </c>
      <c r="T1258">
        <f t="shared" si="463"/>
        <v>-0.2533992515236605</v>
      </c>
      <c r="AO1258">
        <f t="shared" ca="1" si="476"/>
        <v>0.24506499071854468</v>
      </c>
      <c r="AP1258">
        <f t="shared" ca="1" si="476"/>
        <v>0.30315004417268993</v>
      </c>
      <c r="AQ1258" t="e">
        <f t="shared" ca="1" si="476"/>
        <v>#N/A</v>
      </c>
      <c r="AR1258" t="e">
        <f t="shared" ca="1" si="476"/>
        <v>#N/A</v>
      </c>
      <c r="AS1258" t="e">
        <f t="shared" ca="1" si="476"/>
        <v>#N/A</v>
      </c>
      <c r="AU1258">
        <f t="shared" ca="1" si="477"/>
        <v>0.19550251235688929</v>
      </c>
      <c r="AV1258">
        <f t="shared" ca="1" si="477"/>
        <v>0.75158242866623226</v>
      </c>
      <c r="AW1258" t="e">
        <f t="shared" ca="1" si="477"/>
        <v>#N/A</v>
      </c>
      <c r="AX1258" t="e">
        <f t="shared" ca="1" si="477"/>
        <v>#N/A</v>
      </c>
      <c r="AY1258" t="e">
        <f t="shared" ca="1" si="477"/>
        <v>#N/A</v>
      </c>
    </row>
    <row r="1259" spans="2:51" x14ac:dyDescent="0.2">
      <c r="B1259">
        <f xml:space="preserve"> (ROW()-ROW(Bézier_t)) / (ROWS(Bézier_t) - 1)</f>
        <v>0.58203125</v>
      </c>
      <c r="C1259">
        <f t="shared" si="469"/>
        <v>0.35022453367710121</v>
      </c>
      <c r="D1259">
        <f t="shared" si="469"/>
        <v>0.7064916399855421</v>
      </c>
      <c r="E1259">
        <f t="shared" si="458"/>
        <v>-0.35022453367710121</v>
      </c>
      <c r="G1259">
        <f t="shared" si="464"/>
        <v>4.4168716982693546E-4</v>
      </c>
      <c r="H1259">
        <f t="shared" si="465"/>
        <v>1.0987596248406592E-4</v>
      </c>
      <c r="J1259">
        <f t="shared" si="459"/>
        <v>0.4756284278069926</v>
      </c>
      <c r="K1259" t="b">
        <f t="shared" ca="1" si="468"/>
        <v>0</v>
      </c>
      <c r="P1259">
        <f xml:space="preserve"> 1 + ROW() - ROW(Shading_Count)</f>
        <v>1193</v>
      </c>
      <c r="Q1259">
        <f t="shared" si="460"/>
        <v>597</v>
      </c>
      <c r="R1259">
        <f t="shared" si="461"/>
        <v>0.39610875137150292</v>
      </c>
      <c r="S1259">
        <f t="shared" si="462"/>
        <v>0.41570403312319276</v>
      </c>
      <c r="T1259">
        <f t="shared" si="463"/>
        <v>-0.39610875137150292</v>
      </c>
      <c r="AO1259">
        <f t="shared" ca="1" si="476"/>
        <v>0.24525832173950302</v>
      </c>
      <c r="AP1259">
        <f t="shared" ca="1" si="476"/>
        <v>0.30277466764739314</v>
      </c>
      <c r="AQ1259" t="e">
        <f t="shared" ca="1" si="476"/>
        <v>#N/A</v>
      </c>
      <c r="AR1259" t="e">
        <f t="shared" ca="1" si="476"/>
        <v>#N/A</v>
      </c>
      <c r="AS1259" t="e">
        <f t="shared" ca="1" si="476"/>
        <v>#N/A</v>
      </c>
      <c r="AU1259">
        <f t="shared" ca="1" si="477"/>
        <v>0.19575322789246058</v>
      </c>
      <c r="AV1259">
        <f t="shared" ca="1" si="477"/>
        <v>0.75189225431551321</v>
      </c>
      <c r="AW1259" t="e">
        <f t="shared" ca="1" si="477"/>
        <v>#N/A</v>
      </c>
      <c r="AX1259" t="e">
        <f t="shared" ca="1" si="477"/>
        <v>#N/A</v>
      </c>
      <c r="AY1259" t="e">
        <f t="shared" ca="1" si="477"/>
        <v>#N/A</v>
      </c>
    </row>
    <row r="1260" spans="2:51" x14ac:dyDescent="0.2">
      <c r="B1260">
        <f xml:space="preserve"> (ROW()-ROW(Bézier_t)) / (ROWS(Bézier_t) - 1)</f>
        <v>0.58251953125</v>
      </c>
      <c r="C1260">
        <f t="shared" si="469"/>
        <v>0.34991293228813458</v>
      </c>
      <c r="D1260">
        <f t="shared" si="469"/>
        <v>0.70680452746045586</v>
      </c>
      <c r="E1260">
        <f t="shared" si="458"/>
        <v>-0.34991293228813458</v>
      </c>
      <c r="G1260">
        <f t="shared" si="464"/>
        <v>4.4158124684347955E-4</v>
      </c>
      <c r="H1260">
        <f t="shared" si="465"/>
        <v>1.0953212190919022E-4</v>
      </c>
      <c r="J1260">
        <f t="shared" si="459"/>
        <v>0.47561089082422131</v>
      </c>
      <c r="K1260" t="b">
        <f t="shared" ca="1" si="468"/>
        <v>0</v>
      </c>
      <c r="P1260">
        <f xml:space="preserve"> 1 + ROW() - ROW(Shading_Count)</f>
        <v>1194</v>
      </c>
      <c r="Q1260">
        <f t="shared" si="460"/>
        <v>1453</v>
      </c>
      <c r="R1260">
        <f t="shared" si="461"/>
        <v>0.25381667129695423</v>
      </c>
      <c r="S1260">
        <f t="shared" si="462"/>
        <v>0.76243298214132849</v>
      </c>
      <c r="T1260">
        <f t="shared" si="463"/>
        <v>-0.25381667129695423</v>
      </c>
      <c r="AO1260">
        <f t="shared" ca="1" si="476"/>
        <v>0.24545139626420137</v>
      </c>
      <c r="AP1260">
        <f t="shared" ca="1" si="476"/>
        <v>0.30239897447404407</v>
      </c>
      <c r="AQ1260" t="e">
        <f t="shared" ca="1" si="476"/>
        <v>#N/A</v>
      </c>
      <c r="AR1260" t="e">
        <f t="shared" ca="1" si="476"/>
        <v>#N/A</v>
      </c>
      <c r="AS1260" t="e">
        <f t="shared" ca="1" si="476"/>
        <v>#N/A</v>
      </c>
      <c r="AU1260">
        <f t="shared" ca="1" si="477"/>
        <v>0.19600414100761027</v>
      </c>
      <c r="AV1260">
        <f t="shared" ca="1" si="477"/>
        <v>0.75220169592259789</v>
      </c>
      <c r="AW1260" t="e">
        <f t="shared" ca="1" si="477"/>
        <v>#N/A</v>
      </c>
      <c r="AX1260" t="e">
        <f t="shared" ca="1" si="477"/>
        <v>#N/A</v>
      </c>
      <c r="AY1260" t="e">
        <f t="shared" ca="1" si="477"/>
        <v>#N/A</v>
      </c>
    </row>
    <row r="1261" spans="2:51" x14ac:dyDescent="0.2">
      <c r="B1261">
        <f xml:space="preserve"> (ROW()-ROW(Bézier_t)) / (ROWS(Bézier_t) - 1)</f>
        <v>0.5830078125</v>
      </c>
      <c r="C1261">
        <f t="shared" si="469"/>
        <v>0.34960077465511863</v>
      </c>
      <c r="D1261">
        <f t="shared" si="469"/>
        <v>0.70711671101875584</v>
      </c>
      <c r="E1261">
        <f t="shared" si="458"/>
        <v>-0.34960077465511863</v>
      </c>
      <c r="G1261">
        <f t="shared" si="464"/>
        <v>4.4147589053419574E-4</v>
      </c>
      <c r="H1261">
        <f t="shared" si="465"/>
        <v>1.0918833905657824E-4</v>
      </c>
      <c r="J1261">
        <f t="shared" si="459"/>
        <v>0.47559287707144138</v>
      </c>
      <c r="K1261" t="b">
        <f t="shared" ca="1" si="468"/>
        <v>0</v>
      </c>
      <c r="P1261">
        <f xml:space="preserve"> 1 + ROW() - ROW(Shading_Count)</f>
        <v>1195</v>
      </c>
      <c r="Q1261">
        <f t="shared" si="460"/>
        <v>598</v>
      </c>
      <c r="R1261">
        <f t="shared" si="461"/>
        <v>0.39633371017989705</v>
      </c>
      <c r="S1261">
        <f t="shared" si="462"/>
        <v>0.41633148340859449</v>
      </c>
      <c r="T1261">
        <f t="shared" si="463"/>
        <v>-0.39633371017989705</v>
      </c>
      <c r="AO1261">
        <f t="shared" ca="1" si="476"/>
        <v>0.2456442140907184</v>
      </c>
      <c r="AP1261">
        <f t="shared" ca="1" si="476"/>
        <v>0.30202296504555054</v>
      </c>
      <c r="AQ1261" t="e">
        <f t="shared" ca="1" si="476"/>
        <v>#N/A</v>
      </c>
      <c r="AR1261" t="e">
        <f t="shared" ca="1" si="476"/>
        <v>#N/A</v>
      </c>
      <c r="AS1261" t="e">
        <f t="shared" ca="1" si="476"/>
        <v>#N/A</v>
      </c>
      <c r="AU1261">
        <f t="shared" ca="1" si="477"/>
        <v>0.19625525143992811</v>
      </c>
      <c r="AV1261">
        <f t="shared" ca="1" si="477"/>
        <v>0.75251075316386606</v>
      </c>
      <c r="AW1261" t="e">
        <f t="shared" ca="1" si="477"/>
        <v>#N/A</v>
      </c>
      <c r="AX1261" t="e">
        <f t="shared" ca="1" si="477"/>
        <v>#N/A</v>
      </c>
      <c r="AY1261" t="e">
        <f t="shared" ca="1" si="477"/>
        <v>#N/A</v>
      </c>
    </row>
    <row r="1262" spans="2:51" x14ac:dyDescent="0.2">
      <c r="B1262">
        <f xml:space="preserve"> (ROW()-ROW(Bézier_t)) / (ROWS(Bézier_t) - 1)</f>
        <v>0.58349609375</v>
      </c>
      <c r="C1262">
        <f t="shared" si="469"/>
        <v>0.34928806193056511</v>
      </c>
      <c r="D1262">
        <f t="shared" si="469"/>
        <v>0.70742819007040303</v>
      </c>
      <c r="E1262">
        <f t="shared" si="458"/>
        <v>-0.34928806193056511</v>
      </c>
      <c r="G1262">
        <f t="shared" si="464"/>
        <v>4.4137109977061156E-4</v>
      </c>
      <c r="H1262">
        <f t="shared" si="465"/>
        <v>1.0884461601325834E-4</v>
      </c>
      <c r="J1262">
        <f t="shared" si="459"/>
        <v>0.47557438664960638</v>
      </c>
      <c r="K1262" t="b">
        <f t="shared" ca="1" si="468"/>
        <v>0</v>
      </c>
      <c r="P1262">
        <f xml:space="preserve"> 1 + ROW() - ROW(Shading_Count)</f>
        <v>1196</v>
      </c>
      <c r="Q1262">
        <f t="shared" si="460"/>
        <v>1452</v>
      </c>
      <c r="R1262">
        <f t="shared" si="461"/>
        <v>0.25423383332672522</v>
      </c>
      <c r="S1262">
        <f t="shared" si="462"/>
        <v>0.76232212286481127</v>
      </c>
      <c r="T1262">
        <f t="shared" si="463"/>
        <v>-0.25423383332672522</v>
      </c>
      <c r="AO1262">
        <f t="shared" ca="1" si="476"/>
        <v>0.2458367750174012</v>
      </c>
      <c r="AP1262">
        <f t="shared" ca="1" si="476"/>
        <v>0.3016466397551511</v>
      </c>
      <c r="AQ1262" t="e">
        <f t="shared" ca="1" si="476"/>
        <v>#N/A</v>
      </c>
      <c r="AR1262" t="e">
        <f t="shared" ca="1" si="476"/>
        <v>#N/A</v>
      </c>
      <c r="AS1262" t="e">
        <f t="shared" ca="1" si="476"/>
        <v>#N/A</v>
      </c>
      <c r="AU1262">
        <f t="shared" ca="1" si="477"/>
        <v>0.19650655892679761</v>
      </c>
      <c r="AV1262">
        <f t="shared" ca="1" si="477"/>
        <v>0.75281942571609894</v>
      </c>
      <c r="AW1262" t="e">
        <f t="shared" ca="1" si="477"/>
        <v>#N/A</v>
      </c>
      <c r="AX1262" t="e">
        <f t="shared" ca="1" si="477"/>
        <v>#N/A</v>
      </c>
      <c r="AY1262" t="e">
        <f t="shared" ca="1" si="477"/>
        <v>#N/A</v>
      </c>
    </row>
    <row r="1263" spans="2:51" x14ac:dyDescent="0.2">
      <c r="B1263">
        <f xml:space="preserve"> (ROW()-ROW(Bézier_t)) / (ROWS(Bézier_t) - 1)</f>
        <v>0.583984375</v>
      </c>
      <c r="C1263">
        <f t="shared" si="469"/>
        <v>0.34897479526698599</v>
      </c>
      <c r="D1263">
        <f t="shared" si="469"/>
        <v>0.70773896402535841</v>
      </c>
      <c r="E1263">
        <f t="shared" si="458"/>
        <v>-0.34897479526698599</v>
      </c>
      <c r="G1263">
        <f t="shared" si="464"/>
        <v>4.4126687343216486E-4</v>
      </c>
      <c r="H1263">
        <f t="shared" si="465"/>
        <v>1.0850095486486298E-4</v>
      </c>
      <c r="J1263">
        <f t="shared" si="459"/>
        <v>0.47555541965875081</v>
      </c>
      <c r="K1263" t="b">
        <f t="shared" ca="1" si="468"/>
        <v>0</v>
      </c>
      <c r="P1263">
        <f xml:space="preserve"> 1 + ROW() - ROW(Shading_Count)</f>
        <v>1197</v>
      </c>
      <c r="Q1263">
        <f t="shared" si="460"/>
        <v>599</v>
      </c>
      <c r="R1263">
        <f t="shared" si="461"/>
        <v>0.3965574258472771</v>
      </c>
      <c r="S1263">
        <f t="shared" si="462"/>
        <v>0.41695858144066977</v>
      </c>
      <c r="T1263">
        <f t="shared" si="463"/>
        <v>-0.3965574258472771</v>
      </c>
      <c r="AO1263">
        <f t="shared" ca="1" si="476"/>
        <v>0.24602907884286557</v>
      </c>
      <c r="AP1263">
        <f t="shared" ca="1" si="476"/>
        <v>0.30126999899641443</v>
      </c>
      <c r="AQ1263" t="e">
        <f t="shared" ca="1" si="476"/>
        <v>#N/A</v>
      </c>
      <c r="AR1263" t="e">
        <f t="shared" ca="1" si="476"/>
        <v>#N/A</v>
      </c>
      <c r="AS1263" t="e">
        <f t="shared" ca="1" si="476"/>
        <v>#N/A</v>
      </c>
      <c r="AU1263">
        <f t="shared" ca="1" si="477"/>
        <v>0.19675806320539621</v>
      </c>
      <c r="AV1263">
        <f t="shared" ca="1" si="477"/>
        <v>0.75312771325648065</v>
      </c>
      <c r="AW1263" t="e">
        <f t="shared" ca="1" si="477"/>
        <v>#N/A</v>
      </c>
      <c r="AX1263" t="e">
        <f t="shared" ca="1" si="477"/>
        <v>#N/A</v>
      </c>
      <c r="AY1263" t="e">
        <f t="shared" ca="1" si="477"/>
        <v>#N/A</v>
      </c>
    </row>
    <row r="1264" spans="2:51" x14ac:dyDescent="0.2">
      <c r="B1264">
        <f xml:space="preserve"> (ROW()-ROW(Bézier_t)) / (ROWS(Bézier_t) - 1)</f>
        <v>0.58447265625</v>
      </c>
      <c r="C1264">
        <f t="shared" si="469"/>
        <v>0.34866097581689254</v>
      </c>
      <c r="D1264">
        <f t="shared" si="469"/>
        <v>0.70804903229358296</v>
      </c>
      <c r="E1264">
        <f t="shared" si="458"/>
        <v>-0.34866097581689254</v>
      </c>
      <c r="G1264">
        <f t="shared" si="464"/>
        <v>4.4116321040713546E-4</v>
      </c>
      <c r="H1264">
        <f t="shared" si="465"/>
        <v>1.0815735769573854E-4</v>
      </c>
      <c r="J1264">
        <f t="shared" si="459"/>
        <v>0.47553597619798538</v>
      </c>
      <c r="K1264" t="b">
        <f t="shared" ca="1" si="468"/>
        <v>0</v>
      </c>
      <c r="P1264">
        <f xml:space="preserve"> 1 + ROW() - ROW(Shading_Count)</f>
        <v>1198</v>
      </c>
      <c r="Q1264">
        <f t="shared" si="460"/>
        <v>1451</v>
      </c>
      <c r="R1264">
        <f t="shared" si="461"/>
        <v>0.25465073646046216</v>
      </c>
      <c r="S1264">
        <f t="shared" si="462"/>
        <v>0.76221040744159951</v>
      </c>
      <c r="T1264">
        <f t="shared" si="463"/>
        <v>-0.25465073646046216</v>
      </c>
      <c r="AO1264">
        <f t="shared" ca="1" si="476"/>
        <v>0.24622112536599614</v>
      </c>
      <c r="AP1264">
        <f t="shared" ca="1" si="476"/>
        <v>0.30089304316323945</v>
      </c>
      <c r="AQ1264" t="e">
        <f t="shared" ca="1" si="476"/>
        <v>#N/A</v>
      </c>
      <c r="AR1264" t="e">
        <f t="shared" ca="1" si="476"/>
        <v>#N/A</v>
      </c>
      <c r="AS1264" t="e">
        <f t="shared" ca="1" si="476"/>
        <v>#N/A</v>
      </c>
      <c r="AU1264">
        <f t="shared" ca="1" si="477"/>
        <v>0.19700976401269546</v>
      </c>
      <c r="AV1264">
        <f t="shared" ca="1" si="477"/>
        <v>0.75343561546259741</v>
      </c>
      <c r="AW1264" t="e">
        <f t="shared" ca="1" si="477"/>
        <v>#N/A</v>
      </c>
      <c r="AX1264" t="e">
        <f t="shared" ca="1" si="477"/>
        <v>#N/A</v>
      </c>
      <c r="AY1264" t="e">
        <f t="shared" ca="1" si="477"/>
        <v>#N/A</v>
      </c>
    </row>
    <row r="1265" spans="2:51" x14ac:dyDescent="0.2">
      <c r="B1265">
        <f xml:space="preserve"> (ROW()-ROW(Bézier_t)) / (ROWS(Bézier_t) - 1)</f>
        <v>0.5849609375</v>
      </c>
      <c r="C1265">
        <f t="shared" si="469"/>
        <v>0.34834660473279666</v>
      </c>
      <c r="D1265">
        <f t="shared" si="469"/>
        <v>0.70835839428503744</v>
      </c>
      <c r="E1265">
        <f t="shared" si="458"/>
        <v>-0.34834660473279666</v>
      </c>
      <c r="G1265">
        <f t="shared" si="464"/>
        <v>4.4106010959085826E-4</v>
      </c>
      <c r="H1265">
        <f t="shared" si="465"/>
        <v>1.0781382658886107E-4</v>
      </c>
      <c r="J1265">
        <f t="shared" si="459"/>
        <v>0.47551605636549399</v>
      </c>
      <c r="K1265" t="b">
        <f t="shared" ca="1" si="468"/>
        <v>0</v>
      </c>
      <c r="P1265">
        <f xml:space="preserve"> 1 + ROW() - ROW(Shading_Count)</f>
        <v>1199</v>
      </c>
      <c r="Q1265">
        <f t="shared" si="460"/>
        <v>600</v>
      </c>
      <c r="R1265">
        <f t="shared" si="461"/>
        <v>0.39677989952615467</v>
      </c>
      <c r="S1265">
        <f t="shared" si="462"/>
        <v>0.41758532662937969</v>
      </c>
      <c r="T1265">
        <f t="shared" si="463"/>
        <v>-0.39677989952615467</v>
      </c>
      <c r="AO1265">
        <f t="shared" ca="1" si="476"/>
        <v>0.24641291438594662</v>
      </c>
      <c r="AP1265">
        <f t="shared" ca="1" si="476"/>
        <v>0.3005157726498543</v>
      </c>
      <c r="AQ1265" t="e">
        <f t="shared" ca="1" si="476"/>
        <v>#N/A</v>
      </c>
      <c r="AR1265" t="e">
        <f t="shared" ca="1" si="476"/>
        <v>#N/A</v>
      </c>
      <c r="AS1265" t="e">
        <f t="shared" ca="1" si="476"/>
        <v>#N/A</v>
      </c>
      <c r="AU1265">
        <f t="shared" ca="1" si="477"/>
        <v>0.19726166108546134</v>
      </c>
      <c r="AV1265">
        <f t="shared" ca="1" si="477"/>
        <v>0.75374313201243881</v>
      </c>
      <c r="AW1265" t="e">
        <f t="shared" ca="1" si="477"/>
        <v>#N/A</v>
      </c>
      <c r="AX1265" t="e">
        <f t="shared" ca="1" si="477"/>
        <v>#N/A</v>
      </c>
      <c r="AY1265" t="e">
        <f t="shared" ca="1" si="477"/>
        <v>#N/A</v>
      </c>
    </row>
    <row r="1266" spans="2:51" x14ac:dyDescent="0.2">
      <c r="B1266">
        <f xml:space="preserve"> (ROW()-ROW(Bézier_t)) / (ROWS(Bézier_t) - 1)</f>
        <v>0.58544921875</v>
      </c>
      <c r="C1266">
        <f t="shared" si="469"/>
        <v>0.34803168316720989</v>
      </c>
      <c r="D1266">
        <f t="shared" si="469"/>
        <v>0.70866704940968306</v>
      </c>
      <c r="E1266">
        <f t="shared" si="458"/>
        <v>-0.34803168316720989</v>
      </c>
      <c r="G1266">
        <f t="shared" si="464"/>
        <v>4.4095756988810487E-4</v>
      </c>
      <c r="H1266">
        <f t="shared" si="465"/>
        <v>1.0747036362613934E-4</v>
      </c>
      <c r="J1266">
        <f t="shared" si="459"/>
        <v>0.47549566025852968</v>
      </c>
      <c r="K1266" t="b">
        <f t="shared" ca="1" si="468"/>
        <v>0</v>
      </c>
      <c r="P1266">
        <f xml:space="preserve"> 1 + ROW() - ROW(Shading_Count)</f>
        <v>1200</v>
      </c>
      <c r="Q1266">
        <f t="shared" si="460"/>
        <v>1450</v>
      </c>
      <c r="R1266">
        <f t="shared" si="461"/>
        <v>0.25506737954565328</v>
      </c>
      <c r="S1266">
        <f t="shared" si="462"/>
        <v>0.76209783646173257</v>
      </c>
      <c r="T1266">
        <f t="shared" si="463"/>
        <v>-0.25506737954565328</v>
      </c>
      <c r="AO1266">
        <f t="shared" ca="1" si="476"/>
        <v>0.2466044457021401</v>
      </c>
      <c r="AP1266">
        <f t="shared" ca="1" si="476"/>
        <v>0.30013818785081631</v>
      </c>
      <c r="AQ1266" t="e">
        <f t="shared" ca="1" si="476"/>
        <v>#N/A</v>
      </c>
      <c r="AR1266" t="e">
        <f t="shared" ca="1" si="476"/>
        <v>#N/A</v>
      </c>
      <c r="AS1266" t="e">
        <f t="shared" ca="1" si="476"/>
        <v>#N/A</v>
      </c>
      <c r="AU1266">
        <f t="shared" ca="1" si="477"/>
        <v>0.1975137541602548</v>
      </c>
      <c r="AV1266">
        <f t="shared" ca="1" si="477"/>
        <v>0.75405026258439756</v>
      </c>
      <c r="AW1266" t="e">
        <f t="shared" ca="1" si="477"/>
        <v>#N/A</v>
      </c>
      <c r="AX1266" t="e">
        <f t="shared" ca="1" si="477"/>
        <v>#N/A</v>
      </c>
      <c r="AY1266" t="e">
        <f t="shared" ca="1" si="477"/>
        <v>#N/A</v>
      </c>
    </row>
    <row r="1267" spans="2:51" x14ac:dyDescent="0.2">
      <c r="B1267">
        <f xml:space="preserve"> (ROW()-ROW(Bézier_t)) / (ROWS(Bézier_t) - 1)</f>
        <v>0.5859375</v>
      </c>
      <c r="C1267">
        <f t="shared" si="469"/>
        <v>0.34771621227264399</v>
      </c>
      <c r="D1267">
        <f t="shared" si="469"/>
        <v>0.70897499707748057</v>
      </c>
      <c r="E1267">
        <f t="shared" si="458"/>
        <v>-0.34771621227264399</v>
      </c>
      <c r="G1267">
        <f t="shared" si="464"/>
        <v>4.4085559021083217E-4</v>
      </c>
      <c r="H1267">
        <f t="shared" si="465"/>
        <v>1.0712697088786602E-4</v>
      </c>
      <c r="J1267">
        <f t="shared" si="459"/>
        <v>0.4754747879734107</v>
      </c>
      <c r="K1267" t="b">
        <f t="shared" ca="1" si="468"/>
        <v>0</v>
      </c>
      <c r="P1267">
        <f xml:space="preserve"> 1 + ROW() - ROW(Shading_Count)</f>
        <v>1201</v>
      </c>
      <c r="Q1267">
        <f t="shared" si="460"/>
        <v>601</v>
      </c>
      <c r="R1267">
        <f t="shared" si="461"/>
        <v>0.3970011323690415</v>
      </c>
      <c r="S1267">
        <f t="shared" si="462"/>
        <v>0.41821171838468507</v>
      </c>
      <c r="T1267">
        <f t="shared" si="463"/>
        <v>-0.3970011323690415</v>
      </c>
      <c r="AO1267">
        <f t="shared" ref="AO1267:AS1276" ca="1" si="478" xml:space="preserve"> Bézier_DistanceFromX + COS(INDEX(Bézier_DistanceStationary_Ang,AO$64)+(Bézier_t-0.5)*Circle_AngularWidth ) * INDEX(Bézier_DistanceStationary_Dist,AO$64)</f>
        <v>0.24679571911426915</v>
      </c>
      <c r="AP1267">
        <f t="shared" ca="1" si="478"/>
        <v>0.29976028916101161</v>
      </c>
      <c r="AQ1267" t="e">
        <f t="shared" ca="1" si="478"/>
        <v>#N/A</v>
      </c>
      <c r="AR1267" t="e">
        <f t="shared" ca="1" si="478"/>
        <v>#N/A</v>
      </c>
      <c r="AS1267" t="e">
        <f t="shared" ca="1" si="478"/>
        <v>#N/A</v>
      </c>
      <c r="AU1267">
        <f t="shared" ref="AU1267:AY1276" ca="1" si="479" xml:space="preserve"> Bézier_DistanceFromY + SIN(INDEX(Bézier_DistanceStationary_Ang,AU$64)+(Bézier_t-0.5)*Circle_AngularWidth ) * INDEX(Bézier_DistanceStationary_Dist,AU$64)</f>
        <v>0.19776604297343153</v>
      </c>
      <c r="AV1267">
        <f t="shared" ca="1" si="479"/>
        <v>0.75435700685727025</v>
      </c>
      <c r="AW1267" t="e">
        <f t="shared" ca="1" si="479"/>
        <v>#N/A</v>
      </c>
      <c r="AX1267" t="e">
        <f t="shared" ca="1" si="479"/>
        <v>#N/A</v>
      </c>
      <c r="AY1267" t="e">
        <f t="shared" ca="1" si="479"/>
        <v>#N/A</v>
      </c>
    </row>
    <row r="1268" spans="2:51" x14ac:dyDescent="0.2">
      <c r="B1268">
        <f xml:space="preserve"> (ROW()-ROW(Bézier_t)) / (ROWS(Bézier_t) - 1)</f>
        <v>0.58642578125</v>
      </c>
      <c r="C1268">
        <f t="shared" si="469"/>
        <v>0.34740019320161092</v>
      </c>
      <c r="D1268">
        <f t="shared" si="469"/>
        <v>0.70928223669839074</v>
      </c>
      <c r="E1268">
        <f t="shared" si="458"/>
        <v>-0.34740019320161092</v>
      </c>
      <c r="G1268">
        <f t="shared" si="464"/>
        <v>4.4075416947957476E-4</v>
      </c>
      <c r="H1268">
        <f t="shared" si="465"/>
        <v>1.067836504531755E-4</v>
      </c>
      <c r="J1268">
        <f t="shared" si="459"/>
        <v>0.47545343960551673</v>
      </c>
      <c r="K1268" t="b">
        <f t="shared" ca="1" si="468"/>
        <v>0</v>
      </c>
      <c r="P1268">
        <f xml:space="preserve"> 1 + ROW() - ROW(Shading_Count)</f>
        <v>1202</v>
      </c>
      <c r="Q1268">
        <f t="shared" si="460"/>
        <v>1449</v>
      </c>
      <c r="R1268">
        <f t="shared" si="461"/>
        <v>0.25548376142978668</v>
      </c>
      <c r="S1268">
        <f t="shared" si="462"/>
        <v>0.76198441051524934</v>
      </c>
      <c r="T1268">
        <f t="shared" si="463"/>
        <v>-0.25548376142978668</v>
      </c>
      <c r="AO1268">
        <f t="shared" ca="1" si="478"/>
        <v>0.24698673442229602</v>
      </c>
      <c r="AP1268">
        <f t="shared" ca="1" si="478"/>
        <v>0.2993820769756545</v>
      </c>
      <c r="AQ1268" t="e">
        <f t="shared" ca="1" si="478"/>
        <v>#N/A</v>
      </c>
      <c r="AR1268" t="e">
        <f t="shared" ca="1" si="478"/>
        <v>#N/A</v>
      </c>
      <c r="AS1268" t="e">
        <f t="shared" ca="1" si="478"/>
        <v>#N/A</v>
      </c>
      <c r="AU1268">
        <f t="shared" ca="1" si="479"/>
        <v>0.19801852726114266</v>
      </c>
      <c r="AV1268">
        <f t="shared" ca="1" si="479"/>
        <v>0.75466336451025717</v>
      </c>
      <c r="AW1268" t="e">
        <f t="shared" ca="1" si="479"/>
        <v>#N/A</v>
      </c>
      <c r="AX1268" t="e">
        <f t="shared" ca="1" si="479"/>
        <v>#N/A</v>
      </c>
      <c r="AY1268" t="e">
        <f t="shared" ca="1" si="479"/>
        <v>#N/A</v>
      </c>
    </row>
    <row r="1269" spans="2:51" x14ac:dyDescent="0.2">
      <c r="B1269">
        <f xml:space="preserve"> (ROW()-ROW(Bézier_t)) / (ROWS(Bézier_t) - 1)</f>
        <v>0.5869140625</v>
      </c>
      <c r="C1269">
        <f t="shared" si="469"/>
        <v>0.34708362710662194</v>
      </c>
      <c r="D1269">
        <f t="shared" si="469"/>
        <v>0.70958876768237478</v>
      </c>
      <c r="E1269">
        <f t="shared" si="458"/>
        <v>-0.34708362710662194</v>
      </c>
      <c r="G1269">
        <f t="shared" si="464"/>
        <v>4.4065330662414252E-4</v>
      </c>
      <c r="H1269">
        <f t="shared" si="465"/>
        <v>1.064404044000363E-4</v>
      </c>
      <c r="J1269">
        <f t="shared" si="459"/>
        <v>0.47543161524928512</v>
      </c>
      <c r="K1269" t="b">
        <f t="shared" ca="1" si="468"/>
        <v>0</v>
      </c>
      <c r="P1269">
        <f xml:space="preserve"> 1 + ROW() - ROW(Shading_Count)</f>
        <v>1203</v>
      </c>
      <c r="Q1269">
        <f t="shared" si="460"/>
        <v>602</v>
      </c>
      <c r="R1269">
        <f t="shared" si="461"/>
        <v>0.39722112552844924</v>
      </c>
      <c r="S1269">
        <f t="shared" si="462"/>
        <v>0.41883775611654683</v>
      </c>
      <c r="T1269">
        <f t="shared" si="463"/>
        <v>-0.39722112552844924</v>
      </c>
      <c r="AO1269">
        <f t="shared" ca="1" si="478"/>
        <v>0.24717749142645296</v>
      </c>
      <c r="AP1269">
        <f t="shared" ca="1" si="478"/>
        <v>0.29900355169028725</v>
      </c>
      <c r="AQ1269" t="e">
        <f t="shared" ca="1" si="478"/>
        <v>#N/A</v>
      </c>
      <c r="AR1269" t="e">
        <f t="shared" ca="1" si="478"/>
        <v>#N/A</v>
      </c>
      <c r="AS1269" t="e">
        <f t="shared" ca="1" si="478"/>
        <v>#N/A</v>
      </c>
      <c r="AU1269">
        <f t="shared" ca="1" si="479"/>
        <v>0.19827120675933491</v>
      </c>
      <c r="AV1269">
        <f t="shared" ca="1" si="479"/>
        <v>0.75496933522296317</v>
      </c>
      <c r="AW1269" t="e">
        <f t="shared" ca="1" si="479"/>
        <v>#N/A</v>
      </c>
      <c r="AX1269" t="e">
        <f t="shared" ca="1" si="479"/>
        <v>#N/A</v>
      </c>
      <c r="AY1269" t="e">
        <f t="shared" ca="1" si="479"/>
        <v>#N/A</v>
      </c>
    </row>
    <row r="1270" spans="2:51" x14ac:dyDescent="0.2">
      <c r="B1270">
        <f xml:space="preserve"> (ROW()-ROW(Bézier_t)) / (ROWS(Bézier_t) - 1)</f>
        <v>0.58740234375</v>
      </c>
      <c r="C1270">
        <f t="shared" si="469"/>
        <v>0.34676651514018897</v>
      </c>
      <c r="D1270">
        <f t="shared" si="469"/>
        <v>0.70989458943939354</v>
      </c>
      <c r="E1270">
        <f t="shared" si="458"/>
        <v>-0.34676651514018897</v>
      </c>
      <c r="G1270">
        <f t="shared" si="464"/>
        <v>4.4055300058112157E-4</v>
      </c>
      <c r="H1270">
        <f t="shared" si="465"/>
        <v>1.0609723480481983E-4</v>
      </c>
      <c r="J1270">
        <f t="shared" si="459"/>
        <v>0.47540931499820738</v>
      </c>
      <c r="K1270" t="b">
        <f t="shared" ca="1" si="468"/>
        <v>0</v>
      </c>
      <c r="P1270">
        <f xml:space="preserve"> 1 + ROW() - ROW(Shading_Count)</f>
        <v>1204</v>
      </c>
      <c r="Q1270">
        <f t="shared" si="460"/>
        <v>1448</v>
      </c>
      <c r="R1270">
        <f t="shared" si="461"/>
        <v>0.25589988096035093</v>
      </c>
      <c r="S1270">
        <f t="shared" si="462"/>
        <v>0.76187013019218897</v>
      </c>
      <c r="T1270">
        <f t="shared" si="463"/>
        <v>-0.25589988096035093</v>
      </c>
      <c r="AO1270">
        <f t="shared" ca="1" si="478"/>
        <v>0.24736798992724229</v>
      </c>
      <c r="AP1270">
        <f t="shared" ca="1" si="478"/>
        <v>0.29862471370077925</v>
      </c>
      <c r="AQ1270" t="e">
        <f t="shared" ca="1" si="478"/>
        <v>#N/A</v>
      </c>
      <c r="AR1270" t="e">
        <f t="shared" ca="1" si="478"/>
        <v>#N/A</v>
      </c>
      <c r="AS1270" t="e">
        <f t="shared" ca="1" si="478"/>
        <v>#N/A</v>
      </c>
      <c r="AU1270">
        <f t="shared" ca="1" si="479"/>
        <v>0.19852408120375079</v>
      </c>
      <c r="AV1270">
        <f t="shared" ca="1" si="479"/>
        <v>0.75527491867539776</v>
      </c>
      <c r="AW1270" t="e">
        <f t="shared" ca="1" si="479"/>
        <v>#N/A</v>
      </c>
      <c r="AX1270" t="e">
        <f t="shared" ca="1" si="479"/>
        <v>#N/A</v>
      </c>
      <c r="AY1270" t="e">
        <f t="shared" ca="1" si="479"/>
        <v>#N/A</v>
      </c>
    </row>
    <row r="1271" spans="2:51" x14ac:dyDescent="0.2">
      <c r="B1271">
        <f xml:space="preserve"> (ROW()-ROW(Bézier_t)) / (ROWS(Bézier_t) - 1)</f>
        <v>0.587890625</v>
      </c>
      <c r="C1271">
        <f t="shared" si="469"/>
        <v>0.34644885845482354</v>
      </c>
      <c r="D1271">
        <f t="shared" si="469"/>
        <v>0.7101997013794078</v>
      </c>
      <c r="E1271">
        <f t="shared" si="458"/>
        <v>-0.34644885845482354</v>
      </c>
      <c r="G1271">
        <f t="shared" si="464"/>
        <v>4.4045325029634658E-4</v>
      </c>
      <c r="H1271">
        <f t="shared" si="465"/>
        <v>1.0575414374264134E-4</v>
      </c>
      <c r="J1271">
        <f t="shared" si="459"/>
        <v>0.47538653894482491</v>
      </c>
      <c r="K1271" t="b">
        <f t="shared" ca="1" si="468"/>
        <v>0</v>
      </c>
      <c r="P1271">
        <f xml:space="preserve"> 1 + ROW() - ROW(Shading_Count)</f>
        <v>1205</v>
      </c>
      <c r="Q1271">
        <f t="shared" si="460"/>
        <v>603</v>
      </c>
      <c r="R1271">
        <f t="shared" si="461"/>
        <v>0.39743988015688958</v>
      </c>
      <c r="S1271">
        <f t="shared" si="462"/>
        <v>0.41946343923492596</v>
      </c>
      <c r="T1271">
        <f t="shared" si="463"/>
        <v>-0.39743988015688958</v>
      </c>
      <c r="AO1271">
        <f t="shared" ca="1" si="478"/>
        <v>0.24755822972543676</v>
      </c>
      <c r="AP1271">
        <f t="shared" ca="1" si="478"/>
        <v>0.29824556340332736</v>
      </c>
      <c r="AQ1271" t="e">
        <f t="shared" ca="1" si="478"/>
        <v>#N/A</v>
      </c>
      <c r="AR1271" t="e">
        <f t="shared" ca="1" si="478"/>
        <v>#N/A</v>
      </c>
      <c r="AS1271" t="e">
        <f t="shared" ca="1" si="478"/>
        <v>#N/A</v>
      </c>
      <c r="AU1271">
        <f t="shared" ca="1" si="479"/>
        <v>0.1987771503299289</v>
      </c>
      <c r="AV1271">
        <f t="shared" ca="1" si="479"/>
        <v>0.75558011454797525</v>
      </c>
      <c r="AW1271" t="e">
        <f t="shared" ca="1" si="479"/>
        <v>#N/A</v>
      </c>
      <c r="AX1271" t="e">
        <f t="shared" ca="1" si="479"/>
        <v>#N/A</v>
      </c>
      <c r="AY1271" t="e">
        <f t="shared" ca="1" si="479"/>
        <v>#N/A</v>
      </c>
    </row>
    <row r="1272" spans="2:51" x14ac:dyDescent="0.2">
      <c r="B1272">
        <f xml:space="preserve"> (ROW()-ROW(Bézier_t)) / (ROWS(Bézier_t) - 1)</f>
        <v>0.58837890625</v>
      </c>
      <c r="C1272">
        <f t="shared" si="469"/>
        <v>0.3461306582030374</v>
      </c>
      <c r="D1272">
        <f t="shared" si="469"/>
        <v>0.71050410291237864</v>
      </c>
      <c r="E1272">
        <f t="shared" si="458"/>
        <v>-0.3461306582030374</v>
      </c>
      <c r="G1272">
        <f t="shared" si="464"/>
        <v>4.4035405472387946E-4</v>
      </c>
      <c r="H1272">
        <f t="shared" si="465"/>
        <v>1.0541113328742947E-4</v>
      </c>
      <c r="J1272">
        <f t="shared" si="459"/>
        <v>0.47536328718072601</v>
      </c>
      <c r="K1272" t="b">
        <f t="shared" ca="1" si="468"/>
        <v>0</v>
      </c>
      <c r="P1272">
        <f xml:space="preserve"> 1 + ROW() - ROW(Shading_Count)</f>
        <v>1206</v>
      </c>
      <c r="Q1272">
        <f t="shared" si="460"/>
        <v>1447</v>
      </c>
      <c r="R1272">
        <f t="shared" si="461"/>
        <v>0.25631573698483401</v>
      </c>
      <c r="S1272">
        <f t="shared" si="462"/>
        <v>0.76175499608259023</v>
      </c>
      <c r="T1272">
        <f t="shared" si="463"/>
        <v>-0.25631573698483401</v>
      </c>
      <c r="AO1272">
        <f t="shared" ca="1" si="478"/>
        <v>0.24774821062207952</v>
      </c>
      <c r="AP1272">
        <f t="shared" ca="1" si="478"/>
        <v>0.29786610119445478</v>
      </c>
      <c r="AQ1272" t="e">
        <f t="shared" ca="1" si="478"/>
        <v>#N/A</v>
      </c>
      <c r="AR1272" t="e">
        <f t="shared" ca="1" si="478"/>
        <v>#N/A</v>
      </c>
      <c r="AS1272" t="e">
        <f t="shared" ca="1" si="478"/>
        <v>#N/A</v>
      </c>
      <c r="AU1272">
        <f t="shared" ca="1" si="479"/>
        <v>0.19903041387320428</v>
      </c>
      <c r="AV1272">
        <f t="shared" ca="1" si="479"/>
        <v>0.75588492252151562</v>
      </c>
      <c r="AW1272" t="e">
        <f t="shared" ca="1" si="479"/>
        <v>#N/A</v>
      </c>
      <c r="AX1272" t="e">
        <f t="shared" ca="1" si="479"/>
        <v>#N/A</v>
      </c>
      <c r="AY1272" t="e">
        <f t="shared" ca="1" si="479"/>
        <v>#N/A</v>
      </c>
    </row>
    <row r="1273" spans="2:51" x14ac:dyDescent="0.2">
      <c r="B1273">
        <f xml:space="preserve"> (ROW()-ROW(Bézier_t)) / (ROWS(Bézier_t) - 1)</f>
        <v>0.5888671875</v>
      </c>
      <c r="C1273">
        <f t="shared" si="469"/>
        <v>0.34581191553734253</v>
      </c>
      <c r="D1273">
        <f t="shared" si="469"/>
        <v>0.71080779344826694</v>
      </c>
      <c r="E1273">
        <f t="shared" si="458"/>
        <v>-0.34581191553734253</v>
      </c>
      <c r="G1273">
        <f t="shared" si="464"/>
        <v>4.4025541282577776E-4</v>
      </c>
      <c r="H1273">
        <f t="shared" si="465"/>
        <v>1.0506820551157322E-4</v>
      </c>
      <c r="J1273">
        <f t="shared" si="459"/>
        <v>0.47533955979654191</v>
      </c>
      <c r="K1273" t="b">
        <f t="shared" ca="1" si="468"/>
        <v>0</v>
      </c>
      <c r="P1273">
        <f xml:space="preserve"> 1 + ROW() - ROW(Shading_Count)</f>
        <v>1207</v>
      </c>
      <c r="Q1273">
        <f t="shared" si="460"/>
        <v>604</v>
      </c>
      <c r="R1273">
        <f t="shared" si="461"/>
        <v>0.39765739740687428</v>
      </c>
      <c r="S1273">
        <f t="shared" si="462"/>
        <v>0.42008876714978338</v>
      </c>
      <c r="T1273">
        <f t="shared" si="463"/>
        <v>-0.39765739740687428</v>
      </c>
      <c r="AO1273">
        <f t="shared" ca="1" si="478"/>
        <v>0.24793793241848472</v>
      </c>
      <c r="AP1273">
        <f t="shared" ca="1" si="478"/>
        <v>0.297486327471011</v>
      </c>
      <c r="AQ1273" t="e">
        <f t="shared" ca="1" si="478"/>
        <v>#N/A</v>
      </c>
      <c r="AR1273" t="e">
        <f t="shared" ca="1" si="478"/>
        <v>#N/A</v>
      </c>
      <c r="AS1273" t="e">
        <f t="shared" ca="1" si="478"/>
        <v>#N/A</v>
      </c>
      <c r="AU1273">
        <f t="shared" ca="1" si="479"/>
        <v>0.19928387156870869</v>
      </c>
      <c r="AV1273">
        <f t="shared" ca="1" si="479"/>
        <v>0.75618934227724433</v>
      </c>
      <c r="AW1273" t="e">
        <f t="shared" ca="1" si="479"/>
        <v>#N/A</v>
      </c>
      <c r="AX1273" t="e">
        <f t="shared" ca="1" si="479"/>
        <v>#N/A</v>
      </c>
      <c r="AY1273" t="e">
        <f t="shared" ca="1" si="479"/>
        <v>#N/A</v>
      </c>
    </row>
    <row r="1274" spans="2:51" x14ac:dyDescent="0.2">
      <c r="B1274">
        <f xml:space="preserve"> (ROW()-ROW(Bézier_t)) / (ROWS(Bézier_t) - 1)</f>
        <v>0.58935546875</v>
      </c>
      <c r="C1274">
        <f t="shared" si="469"/>
        <v>0.34549263161025018</v>
      </c>
      <c r="D1274">
        <f t="shared" si="469"/>
        <v>0.71111077239703369</v>
      </c>
      <c r="E1274">
        <f t="shared" si="458"/>
        <v>-0.34549263161025018</v>
      </c>
      <c r="G1274">
        <f t="shared" si="464"/>
        <v>4.4015732357341637E-4</v>
      </c>
      <c r="H1274">
        <f t="shared" si="465"/>
        <v>1.0472536248622284E-4</v>
      </c>
      <c r="J1274">
        <f t="shared" si="459"/>
        <v>0.47531535688194232</v>
      </c>
      <c r="K1274" t="b">
        <f t="shared" ca="1" si="468"/>
        <v>0</v>
      </c>
      <c r="P1274">
        <f xml:space="preserve"> 1 + ROW() - ROW(Shading_Count)</f>
        <v>1208</v>
      </c>
      <c r="Q1274">
        <f t="shared" si="460"/>
        <v>1446</v>
      </c>
      <c r="R1274">
        <f t="shared" si="461"/>
        <v>0.2567313283507246</v>
      </c>
      <c r="S1274">
        <f t="shared" si="462"/>
        <v>0.76163900877649271</v>
      </c>
      <c r="T1274">
        <f t="shared" si="463"/>
        <v>-0.2567313283507246</v>
      </c>
      <c r="AO1274">
        <f t="shared" ca="1" si="478"/>
        <v>0.24812739491623728</v>
      </c>
      <c r="AP1274">
        <f t="shared" ca="1" si="478"/>
        <v>0.29710624263017127</v>
      </c>
      <c r="AQ1274" t="e">
        <f t="shared" ca="1" si="478"/>
        <v>#N/A</v>
      </c>
      <c r="AR1274" t="e">
        <f t="shared" ca="1" si="478"/>
        <v>#N/A</v>
      </c>
      <c r="AS1274" t="e">
        <f t="shared" ca="1" si="478"/>
        <v>#N/A</v>
      </c>
      <c r="AU1274">
        <f t="shared" ca="1" si="479"/>
        <v>0.19953752315137072</v>
      </c>
      <c r="AV1274">
        <f t="shared" ca="1" si="479"/>
        <v>0.7564933734967928</v>
      </c>
      <c r="AW1274" t="e">
        <f t="shared" ca="1" si="479"/>
        <v>#N/A</v>
      </c>
      <c r="AX1274" t="e">
        <f t="shared" ca="1" si="479"/>
        <v>#N/A</v>
      </c>
      <c r="AY1274" t="e">
        <f t="shared" ca="1" si="479"/>
        <v>#N/A</v>
      </c>
    </row>
    <row r="1275" spans="2:51" x14ac:dyDescent="0.2">
      <c r="B1275">
        <f xml:space="preserve"> (ROW()-ROW(Bézier_t)) / (ROWS(Bézier_t) - 1)</f>
        <v>0.58984375</v>
      </c>
      <c r="C1275">
        <f t="shared" si="469"/>
        <v>0.34517280757427227</v>
      </c>
      <c r="D1275">
        <f t="shared" si="469"/>
        <v>0.71141303916863963</v>
      </c>
      <c r="E1275">
        <f t="shared" si="458"/>
        <v>-0.34517280757427227</v>
      </c>
      <c r="G1275">
        <f t="shared" si="464"/>
        <v>4.4005978594536296E-4</v>
      </c>
      <c r="H1275">
        <f t="shared" si="465"/>
        <v>1.0438260628105257E-4</v>
      </c>
      <c r="J1275">
        <f t="shared" si="459"/>
        <v>0.475290678525633</v>
      </c>
      <c r="K1275" t="b">
        <f t="shared" ca="1" si="468"/>
        <v>0</v>
      </c>
      <c r="P1275">
        <f xml:space="preserve"> 1 + ROW() - ROW(Shading_Count)</f>
        <v>1209</v>
      </c>
      <c r="Q1275">
        <f t="shared" si="460"/>
        <v>605</v>
      </c>
      <c r="R1275">
        <f t="shared" si="461"/>
        <v>0.39787367843091492</v>
      </c>
      <c r="S1275">
        <f t="shared" si="462"/>
        <v>0.42071373927107997</v>
      </c>
      <c r="T1275">
        <f t="shared" si="463"/>
        <v>-0.39787367843091492</v>
      </c>
      <c r="AO1275">
        <f t="shared" ca="1" si="478"/>
        <v>0.24831659791719343</v>
      </c>
      <c r="AP1275">
        <f t="shared" ca="1" si="478"/>
        <v>0.29672584706943633</v>
      </c>
      <c r="AQ1275" t="e">
        <f t="shared" ca="1" si="478"/>
        <v>#N/A</v>
      </c>
      <c r="AR1275" t="e">
        <f t="shared" ca="1" si="478"/>
        <v>#N/A</v>
      </c>
      <c r="AS1275" t="e">
        <f t="shared" ca="1" si="478"/>
        <v>#N/A</v>
      </c>
      <c r="AU1275">
        <f t="shared" ca="1" si="479"/>
        <v>0.19979136835591638</v>
      </c>
      <c r="AV1275">
        <f t="shared" ca="1" si="479"/>
        <v>0.75679701586219883</v>
      </c>
      <c r="AW1275" t="e">
        <f t="shared" ca="1" si="479"/>
        <v>#N/A</v>
      </c>
      <c r="AX1275" t="e">
        <f t="shared" ca="1" si="479"/>
        <v>#N/A</v>
      </c>
      <c r="AY1275" t="e">
        <f t="shared" ca="1" si="479"/>
        <v>#N/A</v>
      </c>
    </row>
    <row r="1276" spans="2:51" x14ac:dyDescent="0.2">
      <c r="B1276">
        <f xml:space="preserve"> (ROW()-ROW(Bézier_t)) / (ROWS(Bézier_t) - 1)</f>
        <v>0.59033203125</v>
      </c>
      <c r="C1276">
        <f t="shared" si="469"/>
        <v>0.34485244458192033</v>
      </c>
      <c r="D1276">
        <f t="shared" si="469"/>
        <v>0.71171459317304586</v>
      </c>
      <c r="E1276">
        <f t="shared" si="458"/>
        <v>-0.34485244458192033</v>
      </c>
      <c r="G1276">
        <f t="shared" si="464"/>
        <v>4.3996279892977939E-4</v>
      </c>
      <c r="H1276">
        <f t="shared" si="465"/>
        <v>1.040399389645609E-4</v>
      </c>
      <c r="J1276">
        <f t="shared" si="459"/>
        <v>0.47526552481535145</v>
      </c>
      <c r="K1276" t="b">
        <f t="shared" ca="1" si="468"/>
        <v>0</v>
      </c>
      <c r="P1276">
        <f xml:space="preserve"> 1 + ROW() - ROW(Shading_Count)</f>
        <v>1210</v>
      </c>
      <c r="Q1276">
        <f t="shared" si="460"/>
        <v>1445</v>
      </c>
      <c r="R1276">
        <f t="shared" si="461"/>
        <v>0.25714665390551095</v>
      </c>
      <c r="S1276">
        <f t="shared" si="462"/>
        <v>0.76152216886393509</v>
      </c>
      <c r="T1276">
        <f t="shared" si="463"/>
        <v>-0.25714665390551095</v>
      </c>
      <c r="AO1276">
        <f t="shared" ca="1" si="478"/>
        <v>0.24850554122348067</v>
      </c>
      <c r="AP1276">
        <f t="shared" ca="1" si="478"/>
        <v>0.29634514118663163</v>
      </c>
      <c r="AQ1276" t="e">
        <f t="shared" ca="1" si="478"/>
        <v>#N/A</v>
      </c>
      <c r="AR1276" t="e">
        <f t="shared" ca="1" si="478"/>
        <v>#N/A</v>
      </c>
      <c r="AS1276" t="e">
        <f t="shared" ca="1" si="478"/>
        <v>#N/A</v>
      </c>
      <c r="AU1276">
        <f t="shared" ca="1" si="479"/>
        <v>0.20004540691686895</v>
      </c>
      <c r="AV1276">
        <f t="shared" ca="1" si="479"/>
        <v>0.75710026905590688</v>
      </c>
      <c r="AW1276" t="e">
        <f t="shared" ca="1" si="479"/>
        <v>#N/A</v>
      </c>
      <c r="AX1276" t="e">
        <f t="shared" ca="1" si="479"/>
        <v>#N/A</v>
      </c>
      <c r="AY1276" t="e">
        <f t="shared" ca="1" si="479"/>
        <v>#N/A</v>
      </c>
    </row>
    <row r="1277" spans="2:51" x14ac:dyDescent="0.2">
      <c r="B1277">
        <f xml:space="preserve"> (ROW()-ROW(Bézier_t)) / (ROWS(Bézier_t) - 1)</f>
        <v>0.5908203125</v>
      </c>
      <c r="C1277">
        <f t="shared" si="469"/>
        <v>0.34453154378570611</v>
      </c>
      <c r="D1277">
        <f t="shared" si="469"/>
        <v>0.71201543382021326</v>
      </c>
      <c r="E1277">
        <f t="shared" si="458"/>
        <v>-0.34453154378570611</v>
      </c>
      <c r="G1277">
        <f t="shared" si="464"/>
        <v>4.3986636152247338E-4</v>
      </c>
      <c r="H1277">
        <f t="shared" si="465"/>
        <v>1.0369736260367994E-4</v>
      </c>
      <c r="J1277">
        <f t="shared" si="459"/>
        <v>0.47523989583786352</v>
      </c>
      <c r="K1277" t="b">
        <f t="shared" ca="1" si="468"/>
        <v>0</v>
      </c>
      <c r="P1277">
        <f xml:space="preserve"> 1 + ROW() - ROW(Shading_Count)</f>
        <v>1211</v>
      </c>
      <c r="Q1277">
        <f t="shared" si="460"/>
        <v>606</v>
      </c>
      <c r="R1277">
        <f t="shared" si="461"/>
        <v>0.39808872438152326</v>
      </c>
      <c r="S1277">
        <f t="shared" si="462"/>
        <v>0.42133835500877664</v>
      </c>
      <c r="T1277">
        <f t="shared" si="463"/>
        <v>-0.39808872438152326</v>
      </c>
      <c r="AO1277">
        <f t="shared" ref="AO1277:AS1286" ca="1" si="480" xml:space="preserve"> Bézier_DistanceFromX + COS(INDEX(Bézier_DistanceStationary_Ang,AO$64)+(Bézier_t-0.5)*Circle_AngularWidth ) * INDEX(Bézier_DistanceStationary_Dist,AO$64)</f>
        <v>0.24869422463749818</v>
      </c>
      <c r="AP1277">
        <f t="shared" ca="1" si="480"/>
        <v>0.29596412537990741</v>
      </c>
      <c r="AQ1277" t="e">
        <f t="shared" ca="1" si="480"/>
        <v>#N/A</v>
      </c>
      <c r="AR1277" t="e">
        <f t="shared" ca="1" si="480"/>
        <v>#N/A</v>
      </c>
      <c r="AS1277" t="e">
        <f t="shared" ca="1" si="480"/>
        <v>#N/A</v>
      </c>
      <c r="AU1277">
        <f t="shared" ref="AU1277:AY1286" ca="1" si="481" xml:space="preserve"> Bézier_DistanceFromY + SIN(INDEX(Bézier_DistanceStationary_Ang,AU$64)+(Bézier_t-0.5)*Circle_AngularWidth ) * INDEX(Bézier_DistanceStationary_Dist,AU$64)</f>
        <v>0.20029963856854968</v>
      </c>
      <c r="AV1277">
        <f t="shared" ca="1" si="481"/>
        <v>0.75740313276076865</v>
      </c>
      <c r="AW1277" t="e">
        <f t="shared" ca="1" si="481"/>
        <v>#N/A</v>
      </c>
      <c r="AX1277" t="e">
        <f t="shared" ca="1" si="481"/>
        <v>#N/A</v>
      </c>
      <c r="AY1277" t="e">
        <f t="shared" ca="1" si="481"/>
        <v>#N/A</v>
      </c>
    </row>
    <row r="1278" spans="2:51" x14ac:dyDescent="0.2">
      <c r="B1278">
        <f xml:space="preserve"> (ROW()-ROW(Bézier_t)) / (ROWS(Bézier_t) - 1)</f>
        <v>0.59130859375</v>
      </c>
      <c r="C1278">
        <f t="shared" si="469"/>
        <v>0.34421010633814159</v>
      </c>
      <c r="D1278">
        <f t="shared" si="469"/>
        <v>0.7123155605201027</v>
      </c>
      <c r="E1278">
        <f t="shared" ref="E1278:E1341" si="482" xml:space="preserve"> -Bézier_X</f>
        <v>-0.34421010633814159</v>
      </c>
      <c r="G1278">
        <f t="shared" si="464"/>
        <v>4.3977047272789662E-4</v>
      </c>
      <c r="H1278">
        <f t="shared" si="465"/>
        <v>1.0335487926403743E-4</v>
      </c>
      <c r="J1278">
        <f t="shared" ref="J1278:J1341" si="483" xml:space="preserve"> SQRT( (Bézier_X-Bézier_DistanceFromX)^2 + (Bézier_Y-Bézier_DistanceFromY)^2 )</f>
        <v>0.47521379167895983</v>
      </c>
      <c r="K1278" t="b">
        <f t="shared" ca="1" si="468"/>
        <v>0</v>
      </c>
      <c r="P1278">
        <f xml:space="preserve"> 1 + ROW() - ROW(Shading_Count)</f>
        <v>1212</v>
      </c>
      <c r="Q1278">
        <f t="shared" ref="Q1278:Q1341" si="484" xml:space="preserve"> IF(MOD(Shading_Count,2)=1, (Shading_Count+1)/2, ROWS(Bézier_t)+1-Shading_Count/2)</f>
        <v>1444</v>
      </c>
      <c r="R1278">
        <f t="shared" ref="R1278:R1341" si="485" xml:space="preserve"> INDEX(Bézier_X, Shading_Bezier_Row )</f>
        <v>0.25756171249668114</v>
      </c>
      <c r="S1278">
        <f t="shared" ref="S1278:S1341" si="486" xml:space="preserve"> INDEX(Bézier_Y, Shading_Bezier_Row )</f>
        <v>0.76140447693495661</v>
      </c>
      <c r="T1278">
        <f t="shared" ref="T1278:T1341" si="487" xml:space="preserve"> -Shading_X</f>
        <v>-0.25756171249668114</v>
      </c>
      <c r="AO1278">
        <f t="shared" ca="1" si="480"/>
        <v>0.24888264796191692</v>
      </c>
      <c r="AP1278">
        <f t="shared" ca="1" si="480"/>
        <v>0.2955828000477379</v>
      </c>
      <c r="AQ1278" t="e">
        <f t="shared" ca="1" si="480"/>
        <v>#N/A</v>
      </c>
      <c r="AR1278" t="e">
        <f t="shared" ca="1" si="480"/>
        <v>#N/A</v>
      </c>
      <c r="AS1278" t="e">
        <f t="shared" ca="1" si="480"/>
        <v>#N/A</v>
      </c>
      <c r="AU1278">
        <f t="shared" ca="1" si="481"/>
        <v>0.20055406304507781</v>
      </c>
      <c r="AV1278">
        <f t="shared" ca="1" si="481"/>
        <v>0.75770560666004261</v>
      </c>
      <c r="AW1278" t="e">
        <f t="shared" ca="1" si="481"/>
        <v>#N/A</v>
      </c>
      <c r="AX1278" t="e">
        <f t="shared" ca="1" si="481"/>
        <v>#N/A</v>
      </c>
      <c r="AY1278" t="e">
        <f t="shared" ca="1" si="481"/>
        <v>#N/A</v>
      </c>
    </row>
    <row r="1279" spans="2:51" x14ac:dyDescent="0.2">
      <c r="B1279">
        <f xml:space="preserve"> (ROW()-ROW(Bézier_t)) / (ROWS(Bézier_t) - 1)</f>
        <v>0.591796875</v>
      </c>
      <c r="C1279">
        <f t="shared" si="469"/>
        <v>0.34388813339173802</v>
      </c>
      <c r="D1279">
        <f t="shared" si="469"/>
        <v>0.71261497268267537</v>
      </c>
      <c r="E1279">
        <f t="shared" si="482"/>
        <v>-0.34388813339173802</v>
      </c>
      <c r="G1279">
        <f t="shared" ref="G1279:G1342" si="488" xml:space="preserve"> SQRT( ($C1279-$C1278)^2 + ($D1279-$D1278)^2 )</f>
        <v>4.3967513155993162E-4</v>
      </c>
      <c r="H1279">
        <f t="shared" ref="H1279:H1342" si="489" xml:space="preserve"> AVERAGE($C1279,$C1278) * ($D1279-$D1278)</f>
        <v>1.030124910099876E-4</v>
      </c>
      <c r="J1279">
        <f t="shared" si="483"/>
        <v>0.4751872124234518</v>
      </c>
      <c r="K1279" t="b">
        <f t="shared" ca="1" si="468"/>
        <v>0</v>
      </c>
      <c r="P1279">
        <f xml:space="preserve"> 1 + ROW() - ROW(Shading_Count)</f>
        <v>1213</v>
      </c>
      <c r="Q1279">
        <f t="shared" si="484"/>
        <v>607</v>
      </c>
      <c r="R1279">
        <f t="shared" si="485"/>
        <v>0.39830253641121094</v>
      </c>
      <c r="S1279">
        <f t="shared" si="486"/>
        <v>0.42196261377283439</v>
      </c>
      <c r="T1279">
        <f t="shared" si="487"/>
        <v>-0.39830253641121094</v>
      </c>
      <c r="AO1279">
        <f t="shared" ca="1" si="480"/>
        <v>0.24907081099967987</v>
      </c>
      <c r="AP1279">
        <f t="shared" ca="1" si="480"/>
        <v>0.29520116558892107</v>
      </c>
      <c r="AQ1279" t="e">
        <f t="shared" ca="1" si="480"/>
        <v>#N/A</v>
      </c>
      <c r="AR1279" t="e">
        <f t="shared" ca="1" si="480"/>
        <v>#N/A</v>
      </c>
      <c r="AS1279" t="e">
        <f t="shared" ca="1" si="480"/>
        <v>#N/A</v>
      </c>
      <c r="AU1279">
        <f t="shared" ca="1" si="481"/>
        <v>0.20080868008037087</v>
      </c>
      <c r="AV1279">
        <f t="shared" ca="1" si="481"/>
        <v>0.75800769043739558</v>
      </c>
      <c r="AW1279" t="e">
        <f t="shared" ca="1" si="481"/>
        <v>#N/A</v>
      </c>
      <c r="AX1279" t="e">
        <f t="shared" ca="1" si="481"/>
        <v>#N/A</v>
      </c>
      <c r="AY1279" t="e">
        <f t="shared" ca="1" si="481"/>
        <v>#N/A</v>
      </c>
    </row>
    <row r="1280" spans="2:51" x14ac:dyDescent="0.2">
      <c r="B1280">
        <f xml:space="preserve"> (ROW()-ROW(Bézier_t)) / (ROWS(Bézier_t) - 1)</f>
        <v>0.59228515625</v>
      </c>
      <c r="C1280">
        <f t="shared" si="469"/>
        <v>0.34356562609900732</v>
      </c>
      <c r="D1280">
        <f t="shared" si="469"/>
        <v>0.71291366971789183</v>
      </c>
      <c r="E1280">
        <f t="shared" si="482"/>
        <v>-0.34356562609900732</v>
      </c>
      <c r="G1280">
        <f t="shared" si="488"/>
        <v>4.3958033703930165E-4</v>
      </c>
      <c r="H1280">
        <f t="shared" si="489"/>
        <v>1.0267019990414587E-4</v>
      </c>
      <c r="J1280">
        <f t="shared" si="483"/>
        <v>0.47516015815516838</v>
      </c>
      <c r="K1280" t="b">
        <f t="shared" ca="1" si="468"/>
        <v>0</v>
      </c>
      <c r="P1280">
        <f xml:space="preserve"> 1 + ROW() - ROW(Shading_Count)</f>
        <v>1214</v>
      </c>
      <c r="Q1280">
        <f t="shared" si="484"/>
        <v>1443</v>
      </c>
      <c r="R1280">
        <f t="shared" si="485"/>
        <v>0.25797650297172375</v>
      </c>
      <c r="S1280">
        <f t="shared" si="486"/>
        <v>0.76128593357959617</v>
      </c>
      <c r="T1280">
        <f t="shared" si="487"/>
        <v>-0.25797650297172375</v>
      </c>
      <c r="AO1280">
        <f t="shared" ca="1" si="480"/>
        <v>0.24925871355400217</v>
      </c>
      <c r="AP1280">
        <f t="shared" ca="1" si="480"/>
        <v>0.29481922240257818</v>
      </c>
      <c r="AQ1280" t="e">
        <f t="shared" ca="1" si="480"/>
        <v>#N/A</v>
      </c>
      <c r="AR1280" t="e">
        <f t="shared" ca="1" si="480"/>
        <v>#N/A</v>
      </c>
      <c r="AS1280" t="e">
        <f t="shared" ca="1" si="480"/>
        <v>#N/A</v>
      </c>
      <c r="AU1280">
        <f t="shared" ca="1" si="481"/>
        <v>0.20106348940814514</v>
      </c>
      <c r="AV1280">
        <f t="shared" ca="1" si="481"/>
        <v>0.75830938377690194</v>
      </c>
      <c r="AW1280" t="e">
        <f t="shared" ca="1" si="481"/>
        <v>#N/A</v>
      </c>
      <c r="AX1280" t="e">
        <f t="shared" ca="1" si="481"/>
        <v>#N/A</v>
      </c>
      <c r="AY1280" t="e">
        <f t="shared" ca="1" si="481"/>
        <v>#N/A</v>
      </c>
    </row>
    <row r="1281" spans="2:51" x14ac:dyDescent="0.2">
      <c r="B1281">
        <f xml:space="preserve"> (ROW()-ROW(Bézier_t)) / (ROWS(Bézier_t) - 1)</f>
        <v>0.5927734375</v>
      </c>
      <c r="C1281">
        <f t="shared" si="469"/>
        <v>0.34324258561246102</v>
      </c>
      <c r="D1281">
        <f t="shared" si="469"/>
        <v>0.71321165103571316</v>
      </c>
      <c r="E1281">
        <f t="shared" si="482"/>
        <v>-0.34324258561246102</v>
      </c>
      <c r="G1281">
        <f t="shared" si="488"/>
        <v>4.3948608819689071E-4</v>
      </c>
      <c r="H1281">
        <f t="shared" si="489"/>
        <v>1.0232800800814632E-4</v>
      </c>
      <c r="J1281">
        <f t="shared" si="483"/>
        <v>0.4751326289569528</v>
      </c>
      <c r="K1281" t="b">
        <f t="shared" ca="1" si="468"/>
        <v>0</v>
      </c>
      <c r="P1281">
        <f xml:space="preserve"> 1 + ROW() - ROW(Shading_Count)</f>
        <v>1215</v>
      </c>
      <c r="Q1281">
        <f t="shared" si="484"/>
        <v>608</v>
      </c>
      <c r="R1281">
        <f t="shared" si="485"/>
        <v>0.39851511567248965</v>
      </c>
      <c r="S1281">
        <f t="shared" si="486"/>
        <v>0.42258651497321414</v>
      </c>
      <c r="T1281">
        <f t="shared" si="487"/>
        <v>-0.39851511567248965</v>
      </c>
      <c r="AO1281">
        <f t="shared" ca="1" si="480"/>
        <v>0.2494463554283714</v>
      </c>
      <c r="AP1281">
        <f t="shared" ca="1" si="480"/>
        <v>0.29443697088815335</v>
      </c>
      <c r="AQ1281" t="e">
        <f t="shared" ca="1" si="480"/>
        <v>#N/A</v>
      </c>
      <c r="AR1281" t="e">
        <f t="shared" ca="1" si="480"/>
        <v>#N/A</v>
      </c>
      <c r="AS1281" t="e">
        <f t="shared" ca="1" si="480"/>
        <v>#N/A</v>
      </c>
      <c r="AU1281">
        <f t="shared" ca="1" si="481"/>
        <v>0.20131849076191563</v>
      </c>
      <c r="AV1281">
        <f t="shared" ca="1" si="481"/>
        <v>0.75861068636304463</v>
      </c>
      <c r="AW1281" t="e">
        <f t="shared" ca="1" si="481"/>
        <v>#N/A</v>
      </c>
      <c r="AX1281" t="e">
        <f t="shared" ca="1" si="481"/>
        <v>#N/A</v>
      </c>
      <c r="AY1281" t="e">
        <f t="shared" ca="1" si="481"/>
        <v>#N/A</v>
      </c>
    </row>
    <row r="1282" spans="2:51" x14ac:dyDescent="0.2">
      <c r="B1282">
        <f xml:space="preserve"> (ROW()-ROW(Bézier_t)) / (ROWS(Bézier_t) - 1)</f>
        <v>0.59326171875</v>
      </c>
      <c r="C1282">
        <f t="shared" si="469"/>
        <v>0.34291901308461087</v>
      </c>
      <c r="D1282">
        <f t="shared" si="469"/>
        <v>0.71350891604610023</v>
      </c>
      <c r="E1282">
        <f t="shared" si="482"/>
        <v>-0.34291901308461087</v>
      </c>
      <c r="G1282">
        <f t="shared" si="488"/>
        <v>4.3939238407118462E-4</v>
      </c>
      <c r="H1282">
        <f t="shared" si="489"/>
        <v>1.019859173819472E-4</v>
      </c>
      <c r="J1282">
        <f t="shared" si="483"/>
        <v>0.47510462491065863</v>
      </c>
      <c r="K1282" t="b">
        <f t="shared" ca="1" si="468"/>
        <v>0</v>
      </c>
      <c r="P1282">
        <f xml:space="preserve"> 1 + ROW() - ROW(Shading_Count)</f>
        <v>1216</v>
      </c>
      <c r="Q1282">
        <f t="shared" si="484"/>
        <v>1442</v>
      </c>
      <c r="R1282">
        <f t="shared" si="485"/>
        <v>0.25839102417812676</v>
      </c>
      <c r="S1282">
        <f t="shared" si="486"/>
        <v>0.76116653938789314</v>
      </c>
      <c r="T1282">
        <f t="shared" si="487"/>
        <v>-0.25839102417812676</v>
      </c>
      <c r="AO1282">
        <f t="shared" ca="1" si="480"/>
        <v>0.24963373642654788</v>
      </c>
      <c r="AP1282">
        <f t="shared" ca="1" si="480"/>
        <v>0.29405441144541328</v>
      </c>
      <c r="AQ1282" t="e">
        <f t="shared" ca="1" si="480"/>
        <v>#N/A</v>
      </c>
      <c r="AR1282" t="e">
        <f t="shared" ca="1" si="480"/>
        <v>#N/A</v>
      </c>
      <c r="AS1282" t="e">
        <f t="shared" ca="1" si="480"/>
        <v>#N/A</v>
      </c>
      <c r="AU1282">
        <f t="shared" ca="1" si="481"/>
        <v>0.20157368387499672</v>
      </c>
      <c r="AV1282">
        <f t="shared" ca="1" si="481"/>
        <v>0.75891159788071483</v>
      </c>
      <c r="AW1282" t="e">
        <f t="shared" ca="1" si="481"/>
        <v>#N/A</v>
      </c>
      <c r="AX1282" t="e">
        <f t="shared" ca="1" si="481"/>
        <v>#N/A</v>
      </c>
      <c r="AY1282" t="e">
        <f t="shared" ca="1" si="481"/>
        <v>#N/A</v>
      </c>
    </row>
    <row r="1283" spans="2:51" x14ac:dyDescent="0.2">
      <c r="B1283">
        <f xml:space="preserve"> (ROW()-ROW(Bézier_t)) / (ROWS(Bézier_t) - 1)</f>
        <v>0.59375</v>
      </c>
      <c r="C1283">
        <f t="shared" si="469"/>
        <v>0.34259490966796885</v>
      </c>
      <c r="D1283">
        <f t="shared" si="469"/>
        <v>0.71380546415901414</v>
      </c>
      <c r="E1283">
        <f t="shared" si="482"/>
        <v>-0.34259490966796885</v>
      </c>
      <c r="G1283">
        <f t="shared" si="488"/>
        <v>4.3929922370956892E-4</v>
      </c>
      <c r="H1283">
        <f t="shared" si="489"/>
        <v>1.0164393008424403E-4</v>
      </c>
      <c r="J1283">
        <f t="shared" si="483"/>
        <v>0.47507614609714677</v>
      </c>
      <c r="K1283" t="b">
        <f t="shared" ca="1" si="468"/>
        <v>0</v>
      </c>
      <c r="P1283">
        <f xml:space="preserve"> 1 + ROW() - ROW(Shading_Count)</f>
        <v>1217</v>
      </c>
      <c r="Q1283">
        <f t="shared" si="484"/>
        <v>609</v>
      </c>
      <c r="R1283">
        <f t="shared" si="485"/>
        <v>0.39872646331787115</v>
      </c>
      <c r="S1283">
        <f t="shared" si="486"/>
        <v>0.42321005801987677</v>
      </c>
      <c r="T1283">
        <f t="shared" si="487"/>
        <v>-0.39872646331787115</v>
      </c>
      <c r="AO1283">
        <f t="shared" ca="1" si="480"/>
        <v>0.24982085635256457</v>
      </c>
      <c r="AP1283">
        <f t="shared" ca="1" si="480"/>
        <v>0.29367154447444649</v>
      </c>
      <c r="AQ1283" t="e">
        <f t="shared" ca="1" si="480"/>
        <v>#N/A</v>
      </c>
      <c r="AR1283" t="e">
        <f t="shared" ca="1" si="480"/>
        <v>#N/A</v>
      </c>
      <c r="AS1283" t="e">
        <f t="shared" ca="1" si="480"/>
        <v>#N/A</v>
      </c>
      <c r="AU1283">
        <f t="shared" ca="1" si="481"/>
        <v>0.20182906848050208</v>
      </c>
      <c r="AV1283">
        <f t="shared" ca="1" si="481"/>
        <v>0.75921211801521327</v>
      </c>
      <c r="AW1283" t="e">
        <f t="shared" ca="1" si="481"/>
        <v>#N/A</v>
      </c>
      <c r="AX1283" t="e">
        <f t="shared" ca="1" si="481"/>
        <v>#N/A</v>
      </c>
      <c r="AY1283" t="e">
        <f t="shared" ca="1" si="481"/>
        <v>#N/A</v>
      </c>
    </row>
    <row r="1284" spans="2:51" x14ac:dyDescent="0.2">
      <c r="B1284">
        <f xml:space="preserve"> (ROW()-ROW(Bézier_t)) / (ROWS(Bézier_t) - 1)</f>
        <v>0.59423828125</v>
      </c>
      <c r="C1284">
        <f t="shared" si="469"/>
        <v>0.34227027651504621</v>
      </c>
      <c r="D1284">
        <f t="shared" si="469"/>
        <v>0.71410129478441575</v>
      </c>
      <c r="E1284">
        <f t="shared" si="482"/>
        <v>-0.34227027651504621</v>
      </c>
      <c r="G1284">
        <f t="shared" si="488"/>
        <v>4.3920660616844561E-4</v>
      </c>
      <c r="H1284">
        <f t="shared" si="489"/>
        <v>1.0130204817215787E-4</v>
      </c>
      <c r="J1284">
        <f t="shared" si="483"/>
        <v>0.47504719259628098</v>
      </c>
      <c r="K1284" t="b">
        <f t="shared" ref="K1284:K1347" ca="1" si="490" xml:space="preserve"> IF( AND( ISNUMBER($J1284), ISNUMBER(OFFSET($J1284,-1,0,1,1)), ISNUMBER(OFFSET($J1284,1,0,1,1)) ), SIGN($J1284-OFFSET($J1284,-1,0,1,1)) &lt;&gt; SIGN(OFFSET($J1284,1,0,1,1)-$J1284), FALSE)</f>
        <v>0</v>
      </c>
      <c r="P1284">
        <f xml:space="preserve"> 1 + ROW() - ROW(Shading_Count)</f>
        <v>1218</v>
      </c>
      <c r="Q1284">
        <f t="shared" si="484"/>
        <v>1441</v>
      </c>
      <c r="R1284">
        <f t="shared" si="485"/>
        <v>0.25880527496337885</v>
      </c>
      <c r="S1284">
        <f t="shared" si="486"/>
        <v>0.7610462949498864</v>
      </c>
      <c r="T1284">
        <f t="shared" si="487"/>
        <v>-0.25880527496337885</v>
      </c>
      <c r="AO1284">
        <f t="shared" ca="1" si="480"/>
        <v>0.2500077150107276</v>
      </c>
      <c r="AP1284">
        <f t="shared" ca="1" si="480"/>
        <v>0.2932883703756633</v>
      </c>
      <c r="AQ1284" t="e">
        <f t="shared" ca="1" si="480"/>
        <v>#N/A</v>
      </c>
      <c r="AR1284" t="e">
        <f t="shared" ca="1" si="480"/>
        <v>#N/A</v>
      </c>
      <c r="AS1284" t="e">
        <f t="shared" ca="1" si="480"/>
        <v>#N/A</v>
      </c>
      <c r="AU1284">
        <f t="shared" ca="1" si="481"/>
        <v>0.20208464431134518</v>
      </c>
      <c r="AV1284">
        <f t="shared" ca="1" si="481"/>
        <v>0.75951224645224968</v>
      </c>
      <c r="AW1284" t="e">
        <f t="shared" ca="1" si="481"/>
        <v>#N/A</v>
      </c>
      <c r="AX1284" t="e">
        <f t="shared" ca="1" si="481"/>
        <v>#N/A</v>
      </c>
      <c r="AY1284" t="e">
        <f t="shared" ca="1" si="481"/>
        <v>#N/A</v>
      </c>
    </row>
    <row r="1285" spans="2:51" x14ac:dyDescent="0.2">
      <c r="B1285">
        <f xml:space="preserve"> (ROW()-ROW(Bézier_t)) / (ROWS(Bézier_t) - 1)</f>
        <v>0.5947265625</v>
      </c>
      <c r="C1285">
        <f t="shared" si="469"/>
        <v>0.34194511477835488</v>
      </c>
      <c r="D1285">
        <f t="shared" si="469"/>
        <v>0.71439640733226584</v>
      </c>
      <c r="E1285">
        <f t="shared" si="482"/>
        <v>-0.34194511477835488</v>
      </c>
      <c r="G1285">
        <f t="shared" si="488"/>
        <v>4.3911453051191012E-4</v>
      </c>
      <c r="H1285">
        <f t="shared" si="489"/>
        <v>1.0096027370141919E-4</v>
      </c>
      <c r="J1285">
        <f t="shared" si="483"/>
        <v>0.47501776448692556</v>
      </c>
      <c r="K1285" t="b">
        <f t="shared" ca="1" si="490"/>
        <v>0</v>
      </c>
      <c r="P1285">
        <f xml:space="preserve"> 1 + ROW() - ROW(Shading_Count)</f>
        <v>1219</v>
      </c>
      <c r="Q1285">
        <f t="shared" si="484"/>
        <v>610</v>
      </c>
      <c r="R1285">
        <f t="shared" si="485"/>
        <v>0.39893658049986702</v>
      </c>
      <c r="S1285">
        <f t="shared" si="486"/>
        <v>0.42383324232278324</v>
      </c>
      <c r="T1285">
        <f t="shared" si="487"/>
        <v>-0.39893658049986702</v>
      </c>
      <c r="AO1285">
        <f t="shared" ca="1" si="480"/>
        <v>0.25019431220561622</v>
      </c>
      <c r="AP1285">
        <f t="shared" ca="1" si="480"/>
        <v>0.29290488954979504</v>
      </c>
      <c r="AQ1285" t="e">
        <f t="shared" ca="1" si="480"/>
        <v>#N/A</v>
      </c>
      <c r="AR1285" t="e">
        <f t="shared" ca="1" si="480"/>
        <v>#N/A</v>
      </c>
      <c r="AS1285" t="e">
        <f t="shared" ca="1" si="480"/>
        <v>#N/A</v>
      </c>
      <c r="AU1285">
        <f t="shared" ca="1" si="481"/>
        <v>0.20234041110023945</v>
      </c>
      <c r="AV1285">
        <f t="shared" ca="1" si="481"/>
        <v>0.75981198287794349</v>
      </c>
      <c r="AW1285" t="e">
        <f t="shared" ca="1" si="481"/>
        <v>#N/A</v>
      </c>
      <c r="AX1285" t="e">
        <f t="shared" ca="1" si="481"/>
        <v>#N/A</v>
      </c>
      <c r="AY1285" t="e">
        <f t="shared" ca="1" si="481"/>
        <v>#N/A</v>
      </c>
    </row>
    <row r="1286" spans="2:51" x14ac:dyDescent="0.2">
      <c r="B1286">
        <f xml:space="preserve"> (ROW()-ROW(Bézier_t)) / (ROWS(Bézier_t) - 1)</f>
        <v>0.59521484375</v>
      </c>
      <c r="C1286">
        <f t="shared" si="469"/>
        <v>0.34161942561040637</v>
      </c>
      <c r="D1286">
        <f t="shared" si="469"/>
        <v>0.71469080121252548</v>
      </c>
      <c r="E1286">
        <f t="shared" si="482"/>
        <v>-0.34161942561040637</v>
      </c>
      <c r="G1286">
        <f t="shared" si="488"/>
        <v>4.3902299581379748E-4</v>
      </c>
      <c r="H1286">
        <f t="shared" si="489"/>
        <v>1.0061860872647476E-4</v>
      </c>
      <c r="J1286">
        <f t="shared" si="483"/>
        <v>0.47498786184694131</v>
      </c>
      <c r="K1286" t="b">
        <f t="shared" ca="1" si="490"/>
        <v>0</v>
      </c>
      <c r="P1286">
        <f xml:space="preserve"> 1 + ROW() - ROW(Shading_Count)</f>
        <v>1220</v>
      </c>
      <c r="Q1286">
        <f t="shared" si="484"/>
        <v>1440</v>
      </c>
      <c r="R1286">
        <f t="shared" si="485"/>
        <v>0.25921925417496827</v>
      </c>
      <c r="S1286">
        <f t="shared" si="486"/>
        <v>0.76092520085561488</v>
      </c>
      <c r="T1286">
        <f t="shared" si="487"/>
        <v>-0.25921925417496827</v>
      </c>
      <c r="AO1286">
        <f t="shared" ca="1" si="480"/>
        <v>0.2503806477420833</v>
      </c>
      <c r="AP1286">
        <f t="shared" ca="1" si="480"/>
        <v>0.29252110239789408</v>
      </c>
      <c r="AQ1286" t="e">
        <f t="shared" ca="1" si="480"/>
        <v>#N/A</v>
      </c>
      <c r="AR1286" t="e">
        <f t="shared" ca="1" si="480"/>
        <v>#N/A</v>
      </c>
      <c r="AS1286" t="e">
        <f t="shared" ca="1" si="480"/>
        <v>#N/A</v>
      </c>
      <c r="AU1286">
        <f t="shared" ca="1" si="481"/>
        <v>0.20259636857969876</v>
      </c>
      <c r="AV1286">
        <f t="shared" ca="1" si="481"/>
        <v>0.760111326978824</v>
      </c>
      <c r="AW1286" t="e">
        <f t="shared" ca="1" si="481"/>
        <v>#N/A</v>
      </c>
      <c r="AX1286" t="e">
        <f t="shared" ca="1" si="481"/>
        <v>#N/A</v>
      </c>
      <c r="AY1286" t="e">
        <f t="shared" ca="1" si="481"/>
        <v>#N/A</v>
      </c>
    </row>
    <row r="1287" spans="2:51" x14ac:dyDescent="0.2">
      <c r="B1287">
        <f xml:space="preserve"> (ROW()-ROW(Bézier_t)) / (ROWS(Bézier_t) - 1)</f>
        <v>0.595703125</v>
      </c>
      <c r="C1287">
        <f t="shared" ref="C1287:D1350" si="491" xml:space="preserve"> ((a_*Bézier_t+b_)*Bézier_t+c_)*Bézier_t+Control0</f>
        <v>0.34129321016371245</v>
      </c>
      <c r="D1287">
        <f t="shared" si="491"/>
        <v>0.71498447583515556</v>
      </c>
      <c r="E1287">
        <f t="shared" si="482"/>
        <v>-0.34129321016371245</v>
      </c>
      <c r="G1287">
        <f t="shared" si="488"/>
        <v>4.3893200115580029E-4</v>
      </c>
      <c r="H1287">
        <f t="shared" si="489"/>
        <v>1.0027705530013886E-4</v>
      </c>
      <c r="J1287">
        <f t="shared" si="483"/>
        <v>0.47495748475318228</v>
      </c>
      <c r="K1287" t="b">
        <f t="shared" ca="1" si="490"/>
        <v>0</v>
      </c>
      <c r="P1287">
        <f xml:space="preserve"> 1 + ROW() - ROW(Shading_Count)</f>
        <v>1221</v>
      </c>
      <c r="Q1287">
        <f t="shared" si="484"/>
        <v>611</v>
      </c>
      <c r="R1287">
        <f t="shared" si="485"/>
        <v>0.39914546837098902</v>
      </c>
      <c r="S1287">
        <f t="shared" si="486"/>
        <v>0.4244560672918945</v>
      </c>
      <c r="T1287">
        <f t="shared" si="487"/>
        <v>-0.39914546837098902</v>
      </c>
      <c r="AO1287">
        <f t="shared" ref="AO1287:AS1296" ca="1" si="492" xml:space="preserve"> Bézier_DistanceFromX + COS(INDEX(Bézier_DistanceStationary_Ang,AO$64)+(Bézier_t-0.5)*Circle_AngularWidth ) * INDEX(Bézier_DistanceStationary_Dist,AO$64)</f>
        <v>0.25056672142525521</v>
      </c>
      <c r="AP1287">
        <f t="shared" ca="1" si="492"/>
        <v>0.29213700932133291</v>
      </c>
      <c r="AQ1287" t="e">
        <f t="shared" ca="1" si="492"/>
        <v>#N/A</v>
      </c>
      <c r="AR1287" t="e">
        <f t="shared" ca="1" si="492"/>
        <v>#N/A</v>
      </c>
      <c r="AS1287" t="e">
        <f t="shared" ca="1" si="492"/>
        <v>#N/A</v>
      </c>
      <c r="AU1287">
        <f t="shared" ref="AU1287:AY1296" ca="1" si="493" xml:space="preserve"> Bézier_DistanceFromY + SIN(INDEX(Bézier_DistanceStationary_Ang,AU$64)+(Bézier_t-0.5)*Circle_AngularWidth ) * INDEX(Bézier_DistanceStationary_Dist,AU$64)</f>
        <v>0.20285251648203734</v>
      </c>
      <c r="AV1287">
        <f t="shared" ca="1" si="493"/>
        <v>0.76041027844183118</v>
      </c>
      <c r="AW1287" t="e">
        <f t="shared" ca="1" si="493"/>
        <v>#N/A</v>
      </c>
      <c r="AX1287" t="e">
        <f t="shared" ca="1" si="493"/>
        <v>#N/A</v>
      </c>
      <c r="AY1287" t="e">
        <f t="shared" ca="1" si="493"/>
        <v>#N/A</v>
      </c>
    </row>
    <row r="1288" spans="2:51" x14ac:dyDescent="0.2">
      <c r="B1288">
        <f xml:space="preserve"> (ROW()-ROW(Bézier_t)) / (ROWS(Bézier_t) - 1)</f>
        <v>0.59619140625</v>
      </c>
      <c r="C1288">
        <f t="shared" si="491"/>
        <v>0.34096646959078508</v>
      </c>
      <c r="D1288">
        <f t="shared" si="491"/>
        <v>0.71527743061011706</v>
      </c>
      <c r="E1288">
        <f t="shared" si="482"/>
        <v>-0.34096646959078508</v>
      </c>
      <c r="G1288">
        <f t="shared" si="488"/>
        <v>4.3884154562853647E-4</v>
      </c>
      <c r="H1288">
        <f t="shared" si="489"/>
        <v>9.9935615473890506E-5</v>
      </c>
      <c r="J1288">
        <f t="shared" si="483"/>
        <v>0.47492663328149248</v>
      </c>
      <c r="K1288" t="b">
        <f t="shared" ca="1" si="490"/>
        <v>0</v>
      </c>
      <c r="P1288">
        <f xml:space="preserve"> 1 + ROW() - ROW(Shading_Count)</f>
        <v>1222</v>
      </c>
      <c r="Q1288">
        <f t="shared" si="484"/>
        <v>1439</v>
      </c>
      <c r="R1288">
        <f t="shared" si="485"/>
        <v>0.25963296066038311</v>
      </c>
      <c r="S1288">
        <f t="shared" si="486"/>
        <v>0.76080325769511803</v>
      </c>
      <c r="T1288">
        <f t="shared" si="487"/>
        <v>-0.25963296066038311</v>
      </c>
      <c r="AO1288">
        <f t="shared" ca="1" si="492"/>
        <v>0.25075253306053219</v>
      </c>
      <c r="AP1288">
        <f t="shared" ca="1" si="492"/>
        <v>0.29175261072180425</v>
      </c>
      <c r="AQ1288" t="e">
        <f t="shared" ca="1" si="492"/>
        <v>#N/A</v>
      </c>
      <c r="AR1288" t="e">
        <f t="shared" ca="1" si="492"/>
        <v>#N/A</v>
      </c>
      <c r="AS1288" t="e">
        <f t="shared" ca="1" si="492"/>
        <v>#N/A</v>
      </c>
      <c r="AU1288">
        <f t="shared" ca="1" si="493"/>
        <v>0.20310885453937041</v>
      </c>
      <c r="AV1288">
        <f t="shared" ca="1" si="493"/>
        <v>0.76070883695431502</v>
      </c>
      <c r="AW1288" t="e">
        <f t="shared" ca="1" si="493"/>
        <v>#N/A</v>
      </c>
      <c r="AX1288" t="e">
        <f t="shared" ca="1" si="493"/>
        <v>#N/A</v>
      </c>
      <c r="AY1288" t="e">
        <f t="shared" ca="1" si="493"/>
        <v>#N/A</v>
      </c>
    </row>
    <row r="1289" spans="2:51" x14ac:dyDescent="0.2">
      <c r="B1289">
        <f xml:space="preserve"> (ROW()-ROW(Bézier_t)) / (ROWS(Bézier_t) - 1)</f>
        <v>0.5966796875</v>
      </c>
      <c r="C1289">
        <f t="shared" si="491"/>
        <v>0.34063920504413553</v>
      </c>
      <c r="D1289">
        <f t="shared" si="491"/>
        <v>0.71556966494737084</v>
      </c>
      <c r="E1289">
        <f t="shared" si="482"/>
        <v>-0.34063920504413553</v>
      </c>
      <c r="G1289">
        <f t="shared" si="488"/>
        <v>4.387516283319014E-4</v>
      </c>
      <c r="H1289">
        <f t="shared" si="489"/>
        <v>9.9594291297676758E-5</v>
      </c>
      <c r="J1289">
        <f t="shared" si="483"/>
        <v>0.47489530750670178</v>
      </c>
      <c r="K1289" t="b">
        <f t="shared" ca="1" si="490"/>
        <v>0</v>
      </c>
      <c r="P1289">
        <f xml:space="preserve"> 1 + ROW() - ROW(Shading_Count)</f>
        <v>1223</v>
      </c>
      <c r="Q1289">
        <f t="shared" si="484"/>
        <v>612</v>
      </c>
      <c r="R1289">
        <f t="shared" si="485"/>
        <v>0.39935312808374879</v>
      </c>
      <c r="S1289">
        <f t="shared" si="486"/>
        <v>0.42507853233717136</v>
      </c>
      <c r="T1289">
        <f t="shared" si="487"/>
        <v>-0.39935312808374879</v>
      </c>
      <c r="AO1289">
        <f t="shared" ca="1" si="492"/>
        <v>0.25093808245358856</v>
      </c>
      <c r="AP1289">
        <f t="shared" ca="1" si="492"/>
        <v>0.29136790700131993</v>
      </c>
      <c r="AQ1289" t="e">
        <f t="shared" ca="1" si="492"/>
        <v>#N/A</v>
      </c>
      <c r="AR1289" t="e">
        <f t="shared" ca="1" si="492"/>
        <v>#N/A</v>
      </c>
      <c r="AS1289" t="e">
        <f t="shared" ca="1" si="492"/>
        <v>#N/A</v>
      </c>
      <c r="AU1289">
        <f t="shared" ca="1" si="493"/>
        <v>0.20336538248361435</v>
      </c>
      <c r="AV1289">
        <f t="shared" ca="1" si="493"/>
        <v>0.76100700220403705</v>
      </c>
      <c r="AW1289" t="e">
        <f t="shared" ca="1" si="493"/>
        <v>#N/A</v>
      </c>
      <c r="AX1289" t="e">
        <f t="shared" ca="1" si="493"/>
        <v>#N/A</v>
      </c>
      <c r="AY1289" t="e">
        <f t="shared" ca="1" si="493"/>
        <v>#N/A</v>
      </c>
    </row>
    <row r="1290" spans="2:51" x14ac:dyDescent="0.2">
      <c r="B1290">
        <f xml:space="preserve"> (ROW()-ROW(Bézier_t)) / (ROWS(Bézier_t) - 1)</f>
        <v>0.59716796875</v>
      </c>
      <c r="C1290">
        <f t="shared" si="491"/>
        <v>0.34031141767627571</v>
      </c>
      <c r="D1290">
        <f t="shared" si="491"/>
        <v>0.71586117825687789</v>
      </c>
      <c r="E1290">
        <f t="shared" si="482"/>
        <v>-0.34031141767627571</v>
      </c>
      <c r="G1290">
        <f t="shared" si="488"/>
        <v>4.3866224837364867E-4</v>
      </c>
      <c r="H1290">
        <f t="shared" si="489"/>
        <v>9.9253084820057546E-5</v>
      </c>
      <c r="J1290">
        <f t="shared" si="483"/>
        <v>0.47486350750262368</v>
      </c>
      <c r="K1290" t="b">
        <f t="shared" ca="1" si="490"/>
        <v>0</v>
      </c>
      <c r="P1290">
        <f xml:space="preserve"> 1 + ROW() - ROW(Shading_Count)</f>
        <v>1224</v>
      </c>
      <c r="Q1290">
        <f t="shared" si="484"/>
        <v>1438</v>
      </c>
      <c r="R1290">
        <f t="shared" si="485"/>
        <v>0.26004639326711193</v>
      </c>
      <c r="S1290">
        <f t="shared" si="486"/>
        <v>0.76068046605843453</v>
      </c>
      <c r="T1290">
        <f t="shared" si="487"/>
        <v>-0.26004639326711193</v>
      </c>
      <c r="AO1290">
        <f t="shared" ca="1" si="492"/>
        <v>0.251123369410373</v>
      </c>
      <c r="AP1290">
        <f t="shared" ca="1" si="492"/>
        <v>0.29098289856221121</v>
      </c>
      <c r="AQ1290" t="e">
        <f t="shared" ca="1" si="492"/>
        <v>#N/A</v>
      </c>
      <c r="AR1290" t="e">
        <f t="shared" ca="1" si="492"/>
        <v>#N/A</v>
      </c>
      <c r="AS1290" t="e">
        <f t="shared" ca="1" si="492"/>
        <v>#N/A</v>
      </c>
      <c r="AU1290">
        <f t="shared" ca="1" si="493"/>
        <v>0.20362210004648681</v>
      </c>
      <c r="AV1290">
        <f t="shared" ca="1" si="493"/>
        <v>0.76130477387916984</v>
      </c>
      <c r="AW1290" t="e">
        <f t="shared" ca="1" si="493"/>
        <v>#N/A</v>
      </c>
      <c r="AX1290" t="e">
        <f t="shared" ca="1" si="493"/>
        <v>#N/A</v>
      </c>
      <c r="AY1290" t="e">
        <f t="shared" ca="1" si="493"/>
        <v>#N/A</v>
      </c>
    </row>
    <row r="1291" spans="2:51" x14ac:dyDescent="0.2">
      <c r="B1291">
        <f xml:space="preserve"> (ROW()-ROW(Bézier_t)) / (ROWS(Bézier_t) - 1)</f>
        <v>0.59765625</v>
      </c>
      <c r="C1291">
        <f t="shared" si="491"/>
        <v>0.33998310863971715</v>
      </c>
      <c r="D1291">
        <f t="shared" si="491"/>
        <v>0.71615196994859909</v>
      </c>
      <c r="E1291">
        <f t="shared" si="482"/>
        <v>-0.33998310863971715</v>
      </c>
      <c r="G1291">
        <f t="shared" si="488"/>
        <v>4.3857340487093321E-4</v>
      </c>
      <c r="H1291">
        <f t="shared" si="489"/>
        <v>9.8911998088047529E-5</v>
      </c>
      <c r="J1291">
        <f t="shared" si="483"/>
        <v>0.47483123334205096</v>
      </c>
      <c r="K1291" t="b">
        <f t="shared" ca="1" si="490"/>
        <v>0</v>
      </c>
      <c r="P1291">
        <f xml:space="preserve"> 1 + ROW() - ROW(Shading_Count)</f>
        <v>1225</v>
      </c>
      <c r="Q1291">
        <f t="shared" si="484"/>
        <v>613</v>
      </c>
      <c r="R1291">
        <f t="shared" si="485"/>
        <v>0.39955956079065802</v>
      </c>
      <c r="S1291">
        <f t="shared" si="486"/>
        <v>0.42570063686857484</v>
      </c>
      <c r="T1291">
        <f t="shared" si="487"/>
        <v>-0.39955956079065802</v>
      </c>
      <c r="AO1291">
        <f t="shared" ca="1" si="492"/>
        <v>0.25130839373710845</v>
      </c>
      <c r="AP1291">
        <f t="shared" ca="1" si="492"/>
        <v>0.29059758580712802</v>
      </c>
      <c r="AQ1291" t="e">
        <f t="shared" ca="1" si="492"/>
        <v>#N/A</v>
      </c>
      <c r="AR1291" t="e">
        <f t="shared" ca="1" si="492"/>
        <v>#N/A</v>
      </c>
      <c r="AS1291" t="e">
        <f t="shared" ca="1" si="492"/>
        <v>#N/A</v>
      </c>
      <c r="AU1291">
        <f t="shared" ca="1" si="493"/>
        <v>0.20387900695950728</v>
      </c>
      <c r="AV1291">
        <f t="shared" ca="1" si="493"/>
        <v>0.76160215166829737</v>
      </c>
      <c r="AW1291" t="e">
        <f t="shared" ca="1" si="493"/>
        <v>#N/A</v>
      </c>
      <c r="AX1291" t="e">
        <f t="shared" ca="1" si="493"/>
        <v>#N/A</v>
      </c>
      <c r="AY1291" t="e">
        <f t="shared" ca="1" si="493"/>
        <v>#N/A</v>
      </c>
    </row>
    <row r="1292" spans="2:51" x14ac:dyDescent="0.2">
      <c r="B1292">
        <f xml:space="preserve"> (ROW()-ROW(Bézier_t)) / (ROWS(Bézier_t) - 1)</f>
        <v>0.59814453125</v>
      </c>
      <c r="C1292">
        <f t="shared" si="491"/>
        <v>0.3396542790869716</v>
      </c>
      <c r="D1292">
        <f t="shared" si="491"/>
        <v>0.71644203943249507</v>
      </c>
      <c r="E1292">
        <f t="shared" si="482"/>
        <v>-0.3396542790869716</v>
      </c>
      <c r="G1292">
        <f t="shared" si="488"/>
        <v>4.3848509694916421E-4</v>
      </c>
      <c r="H1292">
        <f t="shared" si="489"/>
        <v>9.8571033147147274E-5</v>
      </c>
      <c r="J1292">
        <f t="shared" si="483"/>
        <v>0.47479848509675293</v>
      </c>
      <c r="K1292" t="b">
        <f t="shared" ca="1" si="490"/>
        <v>0</v>
      </c>
      <c r="P1292">
        <f xml:space="preserve"> 1 + ROW() - ROW(Shading_Count)</f>
        <v>1226</v>
      </c>
      <c r="Q1292">
        <f t="shared" si="484"/>
        <v>1437</v>
      </c>
      <c r="R1292">
        <f t="shared" si="485"/>
        <v>0.26045955084264272</v>
      </c>
      <c r="S1292">
        <f t="shared" si="486"/>
        <v>0.76055682653560375</v>
      </c>
      <c r="T1292">
        <f t="shared" si="487"/>
        <v>-0.26045955084264272</v>
      </c>
      <c r="AO1292">
        <f t="shared" ca="1" si="492"/>
        <v>0.25149315524029264</v>
      </c>
      <c r="AP1292">
        <f t="shared" ca="1" si="492"/>
        <v>0.29021196913903835</v>
      </c>
      <c r="AQ1292" t="e">
        <f t="shared" ca="1" si="492"/>
        <v>#N/A</v>
      </c>
      <c r="AR1292" t="e">
        <f t="shared" ca="1" si="492"/>
        <v>#N/A</v>
      </c>
      <c r="AS1292" t="e">
        <f t="shared" ca="1" si="492"/>
        <v>#N/A</v>
      </c>
      <c r="AU1292">
        <f t="shared" ca="1" si="493"/>
        <v>0.20413610295399715</v>
      </c>
      <c r="AV1292">
        <f t="shared" ca="1" si="493"/>
        <v>0.76189913526041586</v>
      </c>
      <c r="AW1292" t="e">
        <f t="shared" ca="1" si="493"/>
        <v>#N/A</v>
      </c>
      <c r="AX1292" t="e">
        <f t="shared" ca="1" si="493"/>
        <v>#N/A</v>
      </c>
      <c r="AY1292" t="e">
        <f t="shared" ca="1" si="493"/>
        <v>#N/A</v>
      </c>
    </row>
    <row r="1293" spans="2:51" x14ac:dyDescent="0.2">
      <c r="B1293">
        <f xml:space="preserve"> (ROW()-ROW(Bézier_t)) / (ROWS(Bézier_t) - 1)</f>
        <v>0.5986328125</v>
      </c>
      <c r="C1293">
        <f t="shared" si="491"/>
        <v>0.33932493017055104</v>
      </c>
      <c r="D1293">
        <f t="shared" si="491"/>
        <v>0.71673138611852738</v>
      </c>
      <c r="E1293">
        <f t="shared" si="482"/>
        <v>-0.33932493017055104</v>
      </c>
      <c r="G1293">
        <f t="shared" si="488"/>
        <v>4.3839732374328623E-4</v>
      </c>
      <c r="H1293">
        <f t="shared" si="489"/>
        <v>9.8230192041751316E-5</v>
      </c>
      <c r="J1293">
        <f t="shared" si="483"/>
        <v>0.47476526283747261</v>
      </c>
      <c r="K1293" t="b">
        <f t="shared" ca="1" si="490"/>
        <v>0</v>
      </c>
      <c r="P1293">
        <f xml:space="preserve"> 1 + ROW() - ROW(Shading_Count)</f>
        <v>1227</v>
      </c>
      <c r="Q1293">
        <f t="shared" si="484"/>
        <v>614</v>
      </c>
      <c r="R1293">
        <f t="shared" si="485"/>
        <v>0.39976476764422847</v>
      </c>
      <c r="S1293">
        <f t="shared" si="486"/>
        <v>0.42632238029606595</v>
      </c>
      <c r="T1293">
        <f t="shared" si="487"/>
        <v>-0.39976476764422847</v>
      </c>
      <c r="AO1293">
        <f t="shared" ca="1" si="492"/>
        <v>0.2516776537266982</v>
      </c>
      <c r="AP1293">
        <f t="shared" ca="1" si="492"/>
        <v>0.2898260489612281</v>
      </c>
      <c r="AQ1293" t="e">
        <f t="shared" ca="1" si="492"/>
        <v>#N/A</v>
      </c>
      <c r="AR1293" t="e">
        <f t="shared" ca="1" si="492"/>
        <v>#N/A</v>
      </c>
      <c r="AS1293" t="e">
        <f t="shared" ca="1" si="492"/>
        <v>#N/A</v>
      </c>
      <c r="AU1293">
        <f t="shared" ca="1" si="493"/>
        <v>0.20439338776108004</v>
      </c>
      <c r="AV1293">
        <f t="shared" ca="1" si="493"/>
        <v>0.76219572434493399</v>
      </c>
      <c r="AW1293" t="e">
        <f t="shared" ca="1" si="493"/>
        <v>#N/A</v>
      </c>
      <c r="AX1293" t="e">
        <f t="shared" ca="1" si="493"/>
        <v>#N/A</v>
      </c>
      <c r="AY1293" t="e">
        <f t="shared" ca="1" si="493"/>
        <v>#N/A</v>
      </c>
    </row>
    <row r="1294" spans="2:51" x14ac:dyDescent="0.2">
      <c r="B1294">
        <f xml:space="preserve"> (ROW()-ROW(Bézier_t)) / (ROWS(Bézier_t) - 1)</f>
        <v>0.59912109375</v>
      </c>
      <c r="C1294">
        <f t="shared" si="491"/>
        <v>0.33899506304296673</v>
      </c>
      <c r="D1294">
        <f t="shared" si="491"/>
        <v>0.71702000941665656</v>
      </c>
      <c r="E1294">
        <f t="shared" si="482"/>
        <v>-0.33899506304296673</v>
      </c>
      <c r="G1294">
        <f t="shared" si="488"/>
        <v>4.3831008439652668E-4</v>
      </c>
      <c r="H1294">
        <f t="shared" si="489"/>
        <v>9.788947681412285E-5</v>
      </c>
      <c r="J1294">
        <f t="shared" si="483"/>
        <v>0.47473156663392158</v>
      </c>
      <c r="K1294" t="b">
        <f t="shared" ca="1" si="490"/>
        <v>0</v>
      </c>
      <c r="P1294">
        <f xml:space="preserve"> 1 + ROW() - ROW(Shading_Count)</f>
        <v>1228</v>
      </c>
      <c r="Q1294">
        <f t="shared" si="484"/>
        <v>1436</v>
      </c>
      <c r="R1294">
        <f t="shared" si="485"/>
        <v>0.26087243223446416</v>
      </c>
      <c r="S1294">
        <f t="shared" si="486"/>
        <v>0.76043233971666468</v>
      </c>
      <c r="T1294">
        <f t="shared" si="487"/>
        <v>-0.26087243223446416</v>
      </c>
      <c r="AO1294">
        <f t="shared" ca="1" si="492"/>
        <v>0.25186188900337264</v>
      </c>
      <c r="AP1294">
        <f t="shared" ca="1" si="492"/>
        <v>0.2894398256773007</v>
      </c>
      <c r="AQ1294" t="e">
        <f t="shared" ca="1" si="492"/>
        <v>#N/A</v>
      </c>
      <c r="AR1294" t="e">
        <f t="shared" ca="1" si="492"/>
        <v>#N/A</v>
      </c>
      <c r="AS1294" t="e">
        <f t="shared" ca="1" si="492"/>
        <v>#N/A</v>
      </c>
      <c r="AU1294">
        <f t="shared" ca="1" si="493"/>
        <v>0.20465086111168215</v>
      </c>
      <c r="AV1294">
        <f t="shared" ca="1" si="493"/>
        <v>0.7624919186116722</v>
      </c>
      <c r="AW1294" t="e">
        <f t="shared" ca="1" si="493"/>
        <v>#N/A</v>
      </c>
      <c r="AX1294" t="e">
        <f t="shared" ca="1" si="493"/>
        <v>#N/A</v>
      </c>
      <c r="AY1294" t="e">
        <f t="shared" ca="1" si="493"/>
        <v>#N/A</v>
      </c>
    </row>
    <row r="1295" spans="2:51" x14ac:dyDescent="0.2">
      <c r="B1295">
        <f xml:space="preserve"> (ROW()-ROW(Bézier_t)) / (ROWS(Bézier_t) - 1)</f>
        <v>0.599609375</v>
      </c>
      <c r="C1295">
        <f t="shared" si="491"/>
        <v>0.33866467885673057</v>
      </c>
      <c r="D1295">
        <f t="shared" si="491"/>
        <v>0.71730790873684358</v>
      </c>
      <c r="E1295">
        <f t="shared" si="482"/>
        <v>-0.33866467885673057</v>
      </c>
      <c r="G1295">
        <f t="shared" si="488"/>
        <v>4.3822337806086583E-4</v>
      </c>
      <c r="H1295">
        <f t="shared" si="489"/>
        <v>9.7548889505518459E-5</v>
      </c>
      <c r="J1295">
        <f t="shared" si="483"/>
        <v>0.47469739655477877</v>
      </c>
      <c r="K1295" t="b">
        <f t="shared" ca="1" si="490"/>
        <v>0</v>
      </c>
      <c r="P1295">
        <f xml:space="preserve"> 1 + ROW() - ROW(Shading_Count)</f>
        <v>1229</v>
      </c>
      <c r="Q1295">
        <f t="shared" si="484"/>
        <v>615</v>
      </c>
      <c r="R1295">
        <f t="shared" si="485"/>
        <v>0.39996874979697172</v>
      </c>
      <c r="S1295">
        <f t="shared" si="486"/>
        <v>0.42694376202960549</v>
      </c>
      <c r="T1295">
        <f t="shared" si="487"/>
        <v>-0.39996874979697172</v>
      </c>
      <c r="AO1295">
        <f t="shared" ca="1" si="492"/>
        <v>0.25204586087763903</v>
      </c>
      <c r="AP1295">
        <f t="shared" ca="1" si="492"/>
        <v>0.2890532996911766</v>
      </c>
      <c r="AQ1295" t="e">
        <f t="shared" ca="1" si="492"/>
        <v>#N/A</v>
      </c>
      <c r="AR1295" t="e">
        <f t="shared" ca="1" si="492"/>
        <v>#N/A</v>
      </c>
      <c r="AS1295" t="e">
        <f t="shared" ca="1" si="492"/>
        <v>#N/A</v>
      </c>
      <c r="AU1295">
        <f t="shared" ca="1" si="493"/>
        <v>0.20490852273653254</v>
      </c>
      <c r="AV1295">
        <f t="shared" ca="1" si="493"/>
        <v>0.76278771775086462</v>
      </c>
      <c r="AW1295" t="e">
        <f t="shared" ca="1" si="493"/>
        <v>#N/A</v>
      </c>
      <c r="AX1295" t="e">
        <f t="shared" ca="1" si="493"/>
        <v>#N/A</v>
      </c>
      <c r="AY1295" t="e">
        <f t="shared" ca="1" si="493"/>
        <v>#N/A</v>
      </c>
    </row>
    <row r="1296" spans="2:51" x14ac:dyDescent="0.2">
      <c r="B1296">
        <f xml:space="preserve"> (ROW()-ROW(Bézier_t)) / (ROWS(Bézier_t) - 1)</f>
        <v>0.60009765625</v>
      </c>
      <c r="C1296">
        <f t="shared" si="491"/>
        <v>0.33833377876435411</v>
      </c>
      <c r="D1296">
        <f t="shared" si="491"/>
        <v>0.71759508348904943</v>
      </c>
      <c r="E1296">
        <f t="shared" si="482"/>
        <v>-0.33833377876435411</v>
      </c>
      <c r="G1296">
        <f t="shared" si="488"/>
        <v>4.3813720389764363E-4</v>
      </c>
      <c r="H1296">
        <f t="shared" si="489"/>
        <v>9.7208432155540271E-5</v>
      </c>
      <c r="J1296">
        <f t="shared" si="483"/>
        <v>0.47466275266768604</v>
      </c>
      <c r="K1296" t="b">
        <f t="shared" ca="1" si="490"/>
        <v>0</v>
      </c>
      <c r="P1296">
        <f xml:space="preserve"> 1 + ROW() - ROW(Shading_Count)</f>
        <v>1230</v>
      </c>
      <c r="Q1296">
        <f t="shared" si="484"/>
        <v>1435</v>
      </c>
      <c r="R1296">
        <f t="shared" si="485"/>
        <v>0.2612850362900645</v>
      </c>
      <c r="S1296">
        <f t="shared" si="486"/>
        <v>0.76030700619165636</v>
      </c>
      <c r="T1296">
        <f t="shared" si="487"/>
        <v>-0.2612850362900645</v>
      </c>
      <c r="AO1296">
        <f t="shared" ca="1" si="492"/>
        <v>0.25222956915709566</v>
      </c>
      <c r="AP1296">
        <f t="shared" ca="1" si="492"/>
        <v>0.28866647140709256</v>
      </c>
      <c r="AQ1296" t="e">
        <f t="shared" ca="1" si="492"/>
        <v>#N/A</v>
      </c>
      <c r="AR1296" t="e">
        <f t="shared" ca="1" si="492"/>
        <v>#N/A</v>
      </c>
      <c r="AS1296" t="e">
        <f t="shared" ca="1" si="492"/>
        <v>#N/A</v>
      </c>
      <c r="AU1296">
        <f t="shared" ca="1" si="493"/>
        <v>0.20516637236616328</v>
      </c>
      <c r="AV1296">
        <f t="shared" ca="1" si="493"/>
        <v>0.76308312145315838</v>
      </c>
      <c r="AW1296" t="e">
        <f t="shared" ca="1" si="493"/>
        <v>#N/A</v>
      </c>
      <c r="AX1296" t="e">
        <f t="shared" ca="1" si="493"/>
        <v>#N/A</v>
      </c>
      <c r="AY1296" t="e">
        <f t="shared" ca="1" si="493"/>
        <v>#N/A</v>
      </c>
    </row>
    <row r="1297" spans="2:51" x14ac:dyDescent="0.2">
      <c r="B1297">
        <f xml:space="preserve"> (ROW()-ROW(Bézier_t)) / (ROWS(Bézier_t) - 1)</f>
        <v>0.6005859375</v>
      </c>
      <c r="C1297">
        <f t="shared" si="491"/>
        <v>0.33800236391834909</v>
      </c>
      <c r="D1297">
        <f t="shared" si="491"/>
        <v>0.71788153308323499</v>
      </c>
      <c r="E1297">
        <f t="shared" si="482"/>
        <v>-0.33800236391834909</v>
      </c>
      <c r="G1297">
        <f t="shared" si="488"/>
        <v>4.3805156107654683E-4</v>
      </c>
      <c r="H1297">
        <f t="shared" si="489"/>
        <v>9.6868106802242338E-5</v>
      </c>
      <c r="J1297">
        <f t="shared" si="483"/>
        <v>0.47462763503924549</v>
      </c>
      <c r="K1297" t="b">
        <f t="shared" ca="1" si="490"/>
        <v>0</v>
      </c>
      <c r="P1297">
        <f xml:space="preserve"> 1 + ROW() - ROW(Shading_Count)</f>
        <v>1231</v>
      </c>
      <c r="Q1297">
        <f t="shared" si="484"/>
        <v>616</v>
      </c>
      <c r="R1297">
        <f t="shared" si="485"/>
        <v>0.40017150840139953</v>
      </c>
      <c r="S1297">
        <f t="shared" si="486"/>
        <v>0.42756478147915439</v>
      </c>
      <c r="T1297">
        <f t="shared" si="487"/>
        <v>-0.40017150840139953</v>
      </c>
      <c r="AO1297">
        <f t="shared" ref="AO1297:AS1306" ca="1" si="494" xml:space="preserve"> Bézier_DistanceFromX + COS(INDEX(Bézier_DistanceStationary_Ang,AO$64)+(Bézier_t-0.5)*Circle_AngularWidth ) * INDEX(Bézier_DistanceStationary_Dist,AO$64)</f>
        <v>0.25241301364961655</v>
      </c>
      <c r="AP1297">
        <f t="shared" ca="1" si="494"/>
        <v>0.28827934122960175</v>
      </c>
      <c r="AQ1297" t="e">
        <f t="shared" ca="1" si="494"/>
        <v>#N/A</v>
      </c>
      <c r="AR1297" t="e">
        <f t="shared" ca="1" si="494"/>
        <v>#N/A</v>
      </c>
      <c r="AS1297" t="e">
        <f t="shared" ca="1" si="494"/>
        <v>#N/A</v>
      </c>
      <c r="AU1297">
        <f t="shared" ref="AU1297:AY1306" ca="1" si="495" xml:space="preserve"> Bézier_DistanceFromY + SIN(INDEX(Bézier_DistanceStationary_Ang,AU$64)+(Bézier_t-0.5)*Circle_AngularWidth ) * INDEX(Bézier_DistanceStationary_Dist,AU$64)</f>
        <v>0.20542440973090986</v>
      </c>
      <c r="AV1297">
        <f t="shared" ca="1" si="495"/>
        <v>0.76337812940961414</v>
      </c>
      <c r="AW1297" t="e">
        <f t="shared" ca="1" si="495"/>
        <v>#N/A</v>
      </c>
      <c r="AX1297" t="e">
        <f t="shared" ca="1" si="495"/>
        <v>#N/A</v>
      </c>
      <c r="AY1297" t="e">
        <f t="shared" ca="1" si="495"/>
        <v>#N/A</v>
      </c>
    </row>
    <row r="1298" spans="2:51" x14ac:dyDescent="0.2">
      <c r="B1298">
        <f xml:space="preserve"> (ROW()-ROW(Bézier_t)) / (ROWS(Bézier_t) - 1)</f>
        <v>0.60107421875</v>
      </c>
      <c r="C1298">
        <f t="shared" si="491"/>
        <v>0.33767043547122749</v>
      </c>
      <c r="D1298">
        <f t="shared" si="491"/>
        <v>0.71816725692936112</v>
      </c>
      <c r="E1298">
        <f t="shared" si="482"/>
        <v>-0.33767043547122749</v>
      </c>
      <c r="G1298">
        <f t="shared" si="488"/>
        <v>4.3796644877623208E-4</v>
      </c>
      <c r="H1298">
        <f t="shared" si="489"/>
        <v>9.6527915482199142E-5</v>
      </c>
      <c r="J1298">
        <f t="shared" si="483"/>
        <v>0.4745920437350159</v>
      </c>
      <c r="K1298" t="b">
        <f t="shared" ca="1" si="490"/>
        <v>0</v>
      </c>
      <c r="P1298">
        <f xml:space="preserve"> 1 + ROW() - ROW(Shading_Count)</f>
        <v>1232</v>
      </c>
      <c r="Q1298">
        <f t="shared" si="484"/>
        <v>1434</v>
      </c>
      <c r="R1298">
        <f t="shared" si="485"/>
        <v>0.26169736185693182</v>
      </c>
      <c r="S1298">
        <f t="shared" si="486"/>
        <v>0.76018082655061792</v>
      </c>
      <c r="T1298">
        <f t="shared" si="487"/>
        <v>-0.26169736185693182</v>
      </c>
      <c r="AO1298">
        <f t="shared" ca="1" si="494"/>
        <v>0.25259619416335172</v>
      </c>
      <c r="AP1298">
        <f t="shared" ca="1" si="494"/>
        <v>0.28789190956357291</v>
      </c>
      <c r="AQ1298" t="e">
        <f t="shared" ca="1" si="494"/>
        <v>#N/A</v>
      </c>
      <c r="AR1298" t="e">
        <f t="shared" ca="1" si="494"/>
        <v>#N/A</v>
      </c>
      <c r="AS1298" t="e">
        <f t="shared" ca="1" si="494"/>
        <v>#N/A</v>
      </c>
      <c r="AU1298">
        <f t="shared" ca="1" si="495"/>
        <v>0.20568263456091138</v>
      </c>
      <c r="AV1298">
        <f t="shared" ca="1" si="495"/>
        <v>0.76367274131170637</v>
      </c>
      <c r="AW1298" t="e">
        <f t="shared" ca="1" si="495"/>
        <v>#N/A</v>
      </c>
      <c r="AX1298" t="e">
        <f t="shared" ca="1" si="495"/>
        <v>#N/A</v>
      </c>
      <c r="AY1298" t="e">
        <f t="shared" ca="1" si="495"/>
        <v>#N/A</v>
      </c>
    </row>
    <row r="1299" spans="2:51" x14ac:dyDescent="0.2">
      <c r="B1299">
        <f xml:space="preserve"> (ROW()-ROW(Bézier_t)) / (ROWS(Bézier_t) - 1)</f>
        <v>0.6015625</v>
      </c>
      <c r="C1299">
        <f t="shared" si="491"/>
        <v>0.33733799457550057</v>
      </c>
      <c r="D1299">
        <f t="shared" si="491"/>
        <v>0.7184522544373888</v>
      </c>
      <c r="E1299">
        <f t="shared" si="482"/>
        <v>-0.33733799457550057</v>
      </c>
      <c r="G1299">
        <f t="shared" si="488"/>
        <v>4.3788186618506063E-4</v>
      </c>
      <c r="H1299">
        <f t="shared" si="489"/>
        <v>9.6187860230498561E-5</v>
      </c>
      <c r="J1299">
        <f t="shared" si="483"/>
        <v>0.47455597881950945</v>
      </c>
      <c r="K1299" t="b">
        <f t="shared" ca="1" si="490"/>
        <v>0</v>
      </c>
      <c r="P1299">
        <f xml:space="preserve"> 1 + ROW() - ROW(Shading_Count)</f>
        <v>1233</v>
      </c>
      <c r="Q1299">
        <f t="shared" si="484"/>
        <v>617</v>
      </c>
      <c r="R1299">
        <f t="shared" si="485"/>
        <v>0.40037304461002354</v>
      </c>
      <c r="S1299">
        <f t="shared" si="486"/>
        <v>0.42818543805467363</v>
      </c>
      <c r="T1299">
        <f t="shared" si="487"/>
        <v>-0.40037304461002354</v>
      </c>
      <c r="AO1299">
        <f t="shared" ca="1" si="494"/>
        <v>0.25277911050672719</v>
      </c>
      <c r="AP1299">
        <f t="shared" ca="1" si="494"/>
        <v>0.28750417681419022</v>
      </c>
      <c r="AQ1299" t="e">
        <f t="shared" ca="1" si="494"/>
        <v>#N/A</v>
      </c>
      <c r="AR1299" t="e">
        <f t="shared" ca="1" si="494"/>
        <v>#N/A</v>
      </c>
      <c r="AS1299" t="e">
        <f t="shared" ca="1" si="494"/>
        <v>#N/A</v>
      </c>
      <c r="AU1299">
        <f t="shared" ca="1" si="495"/>
        <v>0.20594104658611104</v>
      </c>
      <c r="AV1299">
        <f t="shared" ca="1" si="495"/>
        <v>0.76396695685132365</v>
      </c>
      <c r="AW1299" t="e">
        <f t="shared" ca="1" si="495"/>
        <v>#N/A</v>
      </c>
      <c r="AX1299" t="e">
        <f t="shared" ca="1" si="495"/>
        <v>#N/A</v>
      </c>
      <c r="AY1299" t="e">
        <f t="shared" ca="1" si="495"/>
        <v>#N/A</v>
      </c>
    </row>
    <row r="1300" spans="2:51" x14ac:dyDescent="0.2">
      <c r="B1300">
        <f xml:space="preserve"> (ROW()-ROW(Bézier_t)) / (ROWS(Bézier_t) - 1)</f>
        <v>0.60205078125</v>
      </c>
      <c r="C1300">
        <f t="shared" si="491"/>
        <v>0.33700504238368023</v>
      </c>
      <c r="D1300">
        <f t="shared" si="491"/>
        <v>0.71873652501727914</v>
      </c>
      <c r="E1300">
        <f t="shared" si="482"/>
        <v>-0.33700504238368023</v>
      </c>
      <c r="G1300">
        <f t="shared" si="488"/>
        <v>4.3779781249927622E-4</v>
      </c>
      <c r="H1300">
        <f t="shared" si="489"/>
        <v>9.584794308069739E-5</v>
      </c>
      <c r="J1300">
        <f t="shared" si="483"/>
        <v>0.4745194403561892</v>
      </c>
      <c r="K1300" t="b">
        <f t="shared" ca="1" si="490"/>
        <v>0</v>
      </c>
      <c r="P1300">
        <f xml:space="preserve"> 1 + ROW() - ROW(Shading_Count)</f>
        <v>1234</v>
      </c>
      <c r="Q1300">
        <f t="shared" si="484"/>
        <v>1433</v>
      </c>
      <c r="R1300">
        <f t="shared" si="485"/>
        <v>0.2621094077825547</v>
      </c>
      <c r="S1300">
        <f t="shared" si="486"/>
        <v>0.76005380138358825</v>
      </c>
      <c r="T1300">
        <f t="shared" si="487"/>
        <v>-0.2621094077825547</v>
      </c>
      <c r="AO1300">
        <f t="shared" ca="1" si="494"/>
        <v>0.2529617624884451</v>
      </c>
      <c r="AP1300">
        <f t="shared" ca="1" si="494"/>
        <v>0.28711614338695252</v>
      </c>
      <c r="AQ1300" t="e">
        <f t="shared" ca="1" si="494"/>
        <v>#N/A</v>
      </c>
      <c r="AR1300" t="e">
        <f t="shared" ca="1" si="494"/>
        <v>#N/A</v>
      </c>
      <c r="AS1300" t="e">
        <f t="shared" ca="1" si="494"/>
        <v>#N/A</v>
      </c>
      <c r="AU1300">
        <f t="shared" ca="1" si="495"/>
        <v>0.20619964553625611</v>
      </c>
      <c r="AV1300">
        <f t="shared" ca="1" si="495"/>
        <v>0.76426077572076967</v>
      </c>
      <c r="AW1300" t="e">
        <f t="shared" ca="1" si="495"/>
        <v>#N/A</v>
      </c>
      <c r="AX1300" t="e">
        <f t="shared" ca="1" si="495"/>
        <v>#N/A</v>
      </c>
      <c r="AY1300" t="e">
        <f t="shared" ca="1" si="495"/>
        <v>#N/A</v>
      </c>
    </row>
    <row r="1301" spans="2:51" x14ac:dyDescent="0.2">
      <c r="B1301">
        <f xml:space="preserve"> (ROW()-ROW(Bézier_t)) / (ROWS(Bézier_t) - 1)</f>
        <v>0.6025390625</v>
      </c>
      <c r="C1301">
        <f t="shared" si="491"/>
        <v>0.33667158004827802</v>
      </c>
      <c r="D1301">
        <f t="shared" si="491"/>
        <v>0.71902006807899277</v>
      </c>
      <c r="E1301">
        <f t="shared" si="482"/>
        <v>-0.33667158004827802</v>
      </c>
      <c r="G1301">
        <f t="shared" si="488"/>
        <v>4.3771428692451644E-4</v>
      </c>
      <c r="H1301">
        <f t="shared" si="489"/>
        <v>9.5508166064627755E-5</v>
      </c>
      <c r="J1301">
        <f t="shared" si="483"/>
        <v>0.47448242840746496</v>
      </c>
      <c r="K1301" t="b">
        <f t="shared" ca="1" si="490"/>
        <v>0</v>
      </c>
      <c r="P1301">
        <f xml:space="preserve"> 1 + ROW() - ROW(Shading_Count)</f>
        <v>1235</v>
      </c>
      <c r="Q1301">
        <f t="shared" si="484"/>
        <v>618</v>
      </c>
      <c r="R1301">
        <f t="shared" si="485"/>
        <v>0.40057335957535545</v>
      </c>
      <c r="S1301">
        <f t="shared" si="486"/>
        <v>0.42880573116612408</v>
      </c>
      <c r="T1301">
        <f t="shared" si="487"/>
        <v>-0.40057335957535545</v>
      </c>
      <c r="AO1301">
        <f t="shared" ca="1" si="494"/>
        <v>0.2531441499174843</v>
      </c>
      <c r="AP1301">
        <f t="shared" ca="1" si="494"/>
        <v>0.28672780968767342</v>
      </c>
      <c r="AQ1301" t="e">
        <f t="shared" ca="1" si="494"/>
        <v>#N/A</v>
      </c>
      <c r="AR1301" t="e">
        <f t="shared" ca="1" si="494"/>
        <v>#N/A</v>
      </c>
      <c r="AS1301" t="e">
        <f t="shared" ca="1" si="494"/>
        <v>#N/A</v>
      </c>
      <c r="AU1301">
        <f t="shared" ca="1" si="495"/>
        <v>0.20645843114089837</v>
      </c>
      <c r="AV1301">
        <f t="shared" ca="1" si="495"/>
        <v>0.76455419761276211</v>
      </c>
      <c r="AW1301" t="e">
        <f t="shared" ca="1" si="495"/>
        <v>#N/A</v>
      </c>
      <c r="AX1301" t="e">
        <f t="shared" ca="1" si="495"/>
        <v>#N/A</v>
      </c>
      <c r="AY1301" t="e">
        <f t="shared" ca="1" si="495"/>
        <v>#N/A</v>
      </c>
    </row>
    <row r="1302" spans="2:51" x14ac:dyDescent="0.2">
      <c r="B1302">
        <f xml:space="preserve"> (ROW()-ROW(Bézier_t)) / (ROWS(Bézier_t) - 1)</f>
        <v>0.60302734375</v>
      </c>
      <c r="C1302">
        <f t="shared" si="491"/>
        <v>0.33633760872180568</v>
      </c>
      <c r="D1302">
        <f t="shared" si="491"/>
        <v>0.71930288303249079</v>
      </c>
      <c r="E1302">
        <f t="shared" si="482"/>
        <v>-0.33633760872180568</v>
      </c>
      <c r="G1302">
        <f t="shared" si="488"/>
        <v>4.3763128867550316E-4</v>
      </c>
      <c r="H1302">
        <f t="shared" si="489"/>
        <v>9.5168531212876673E-5</v>
      </c>
      <c r="J1302">
        <f t="shared" si="483"/>
        <v>0.47444494303469092</v>
      </c>
      <c r="K1302" t="b">
        <f t="shared" ca="1" si="490"/>
        <v>0</v>
      </c>
      <c r="P1302">
        <f xml:space="preserve"> 1 + ROW() - ROW(Shading_Count)</f>
        <v>1236</v>
      </c>
      <c r="Q1302">
        <f t="shared" si="484"/>
        <v>1432</v>
      </c>
      <c r="R1302">
        <f t="shared" si="485"/>
        <v>0.26252117291442112</v>
      </c>
      <c r="S1302">
        <f t="shared" si="486"/>
        <v>0.75992593128060659</v>
      </c>
      <c r="T1302">
        <f t="shared" si="487"/>
        <v>-0.26252117291442112</v>
      </c>
      <c r="AO1302">
        <f t="shared" ca="1" si="494"/>
        <v>0.25332627260310026</v>
      </c>
      <c r="AP1302">
        <f t="shared" ca="1" si="494"/>
        <v>0.28633917612248039</v>
      </c>
      <c r="AQ1302" t="e">
        <f t="shared" ca="1" si="494"/>
        <v>#N/A</v>
      </c>
      <c r="AR1302" t="e">
        <f t="shared" ca="1" si="494"/>
        <v>#N/A</v>
      </c>
      <c r="AS1302" t="e">
        <f t="shared" ca="1" si="494"/>
        <v>#N/A</v>
      </c>
      <c r="AU1302">
        <f t="shared" ca="1" si="495"/>
        <v>0.20671740312939454</v>
      </c>
      <c r="AV1302">
        <f t="shared" ca="1" si="495"/>
        <v>0.76484722222043455</v>
      </c>
      <c r="AW1302" t="e">
        <f t="shared" ca="1" si="495"/>
        <v>#N/A</v>
      </c>
      <c r="AX1302" t="e">
        <f t="shared" ca="1" si="495"/>
        <v>#N/A</v>
      </c>
      <c r="AY1302" t="e">
        <f t="shared" ca="1" si="495"/>
        <v>#N/A</v>
      </c>
    </row>
    <row r="1303" spans="2:51" x14ac:dyDescent="0.2">
      <c r="B1303">
        <f xml:space="preserve"> (ROW()-ROW(Bézier_t)) / (ROWS(Bézier_t) - 1)</f>
        <v>0.603515625</v>
      </c>
      <c r="C1303">
        <f t="shared" si="491"/>
        <v>0.33600312955677519</v>
      </c>
      <c r="D1303">
        <f t="shared" si="491"/>
        <v>0.71958496928773397</v>
      </c>
      <c r="E1303">
        <f t="shared" si="482"/>
        <v>-0.33600312955677519</v>
      </c>
      <c r="G1303">
        <f t="shared" si="488"/>
        <v>4.3754881697544314E-4</v>
      </c>
      <c r="H1303">
        <f t="shared" si="489"/>
        <v>9.4829040554218129E-5</v>
      </c>
      <c r="J1303">
        <f t="shared" si="483"/>
        <v>0.47440698429816247</v>
      </c>
      <c r="K1303" t="b">
        <f t="shared" ca="1" si="490"/>
        <v>0</v>
      </c>
      <c r="P1303">
        <f xml:space="preserve"> 1 + ROW() - ROW(Shading_Count)</f>
        <v>1237</v>
      </c>
      <c r="Q1303">
        <f t="shared" si="484"/>
        <v>619</v>
      </c>
      <c r="R1303">
        <f t="shared" si="485"/>
        <v>0.400772454449907</v>
      </c>
      <c r="S1303">
        <f t="shared" si="486"/>
        <v>0.42942566022346673</v>
      </c>
      <c r="T1303">
        <f t="shared" si="487"/>
        <v>-0.400772454449907</v>
      </c>
      <c r="AO1303">
        <f t="shared" ca="1" si="494"/>
        <v>0.25350813035482517</v>
      </c>
      <c r="AP1303">
        <f t="shared" ca="1" si="494"/>
        <v>0.28595024309781431</v>
      </c>
      <c r="AQ1303" t="e">
        <f t="shared" ca="1" si="494"/>
        <v>#N/A</v>
      </c>
      <c r="AR1303" t="e">
        <f t="shared" ca="1" si="494"/>
        <v>#N/A</v>
      </c>
      <c r="AS1303" t="e">
        <f t="shared" ca="1" si="494"/>
        <v>#N/A</v>
      </c>
      <c r="AU1303">
        <f t="shared" ca="1" si="495"/>
        <v>0.20697656123090627</v>
      </c>
      <c r="AV1303">
        <f t="shared" ca="1" si="495"/>
        <v>0.76513984923733558</v>
      </c>
      <c r="AW1303" t="e">
        <f t="shared" ca="1" si="495"/>
        <v>#N/A</v>
      </c>
      <c r="AX1303" t="e">
        <f t="shared" ca="1" si="495"/>
        <v>#N/A</v>
      </c>
      <c r="AY1303" t="e">
        <f t="shared" ca="1" si="495"/>
        <v>#N/A</v>
      </c>
    </row>
    <row r="1304" spans="2:51" x14ac:dyDescent="0.2">
      <c r="B1304">
        <f xml:space="preserve"> (ROW()-ROW(Bézier_t)) / (ROWS(Bézier_t) - 1)</f>
        <v>0.60400390625</v>
      </c>
      <c r="C1304">
        <f t="shared" si="491"/>
        <v>0.33566814370569781</v>
      </c>
      <c r="D1304">
        <f t="shared" si="491"/>
        <v>0.7198663262546835</v>
      </c>
      <c r="E1304">
        <f t="shared" si="482"/>
        <v>-0.33566814370569781</v>
      </c>
      <c r="G1304">
        <f t="shared" si="488"/>
        <v>4.3746687105777437E-4</v>
      </c>
      <c r="H1304">
        <f t="shared" si="489"/>
        <v>9.4489696116129457E-5</v>
      </c>
      <c r="J1304">
        <f t="shared" si="483"/>
        <v>0.47436855225711239</v>
      </c>
      <c r="K1304" t="b">
        <f t="shared" ca="1" si="490"/>
        <v>0</v>
      </c>
      <c r="P1304">
        <f xml:space="preserve"> 1 + ROW() - ROW(Shading_Count)</f>
        <v>1238</v>
      </c>
      <c r="Q1304">
        <f t="shared" si="484"/>
        <v>1431</v>
      </c>
      <c r="R1304">
        <f t="shared" si="485"/>
        <v>0.26293265610001976</v>
      </c>
      <c r="S1304">
        <f t="shared" si="486"/>
        <v>0.75979721683171197</v>
      </c>
      <c r="T1304">
        <f t="shared" si="487"/>
        <v>-0.26293265610001976</v>
      </c>
      <c r="AO1304">
        <f t="shared" ca="1" si="494"/>
        <v>0.2536897229824685</v>
      </c>
      <c r="AP1304">
        <f t="shared" ca="1" si="494"/>
        <v>0.28556101102042963</v>
      </c>
      <c r="AQ1304" t="e">
        <f t="shared" ca="1" si="494"/>
        <v>#N/A</v>
      </c>
      <c r="AR1304" t="e">
        <f t="shared" ca="1" si="494"/>
        <v>#N/A</v>
      </c>
      <c r="AS1304" t="e">
        <f t="shared" ca="1" si="494"/>
        <v>#N/A</v>
      </c>
      <c r="AU1304">
        <f t="shared" ca="1" si="495"/>
        <v>0.20723590517440066</v>
      </c>
      <c r="AV1304">
        <f t="shared" ca="1" si="495"/>
        <v>0.76543207835742977</v>
      </c>
      <c r="AW1304" t="e">
        <f t="shared" ca="1" si="495"/>
        <v>#N/A</v>
      </c>
      <c r="AX1304" t="e">
        <f t="shared" ca="1" si="495"/>
        <v>#N/A</v>
      </c>
      <c r="AY1304" t="e">
        <f t="shared" ca="1" si="495"/>
        <v>#N/A</v>
      </c>
    </row>
    <row r="1305" spans="2:51" x14ac:dyDescent="0.2">
      <c r="B1305">
        <f xml:space="preserve"> (ROW()-ROW(Bézier_t)) / (ROWS(Bézier_t) - 1)</f>
        <v>0.6044921875</v>
      </c>
      <c r="C1305">
        <f t="shared" si="491"/>
        <v>0.33533265232108544</v>
      </c>
      <c r="D1305">
        <f t="shared" si="491"/>
        <v>0.72014695334330026</v>
      </c>
      <c r="E1305">
        <f t="shared" si="482"/>
        <v>-0.33533265232108544</v>
      </c>
      <c r="G1305">
        <f t="shared" si="488"/>
        <v>4.3738545016339819E-4</v>
      </c>
      <c r="H1305">
        <f t="shared" si="489"/>
        <v>9.4150499924261735E-5</v>
      </c>
      <c r="J1305">
        <f t="shared" si="483"/>
        <v>0.47432964696970858</v>
      </c>
      <c r="K1305" t="b">
        <f t="shared" ca="1" si="490"/>
        <v>0</v>
      </c>
      <c r="P1305">
        <f xml:space="preserve"> 1 + ROW() - ROW(Shading_Count)</f>
        <v>1239</v>
      </c>
      <c r="Q1305">
        <f t="shared" si="484"/>
        <v>620</v>
      </c>
      <c r="R1305">
        <f t="shared" si="485"/>
        <v>0.40097033038618979</v>
      </c>
      <c r="S1305">
        <f t="shared" si="486"/>
        <v>0.43004522463666256</v>
      </c>
      <c r="T1305">
        <f t="shared" si="487"/>
        <v>-0.40097033038618979</v>
      </c>
      <c r="AO1305">
        <f t="shared" ca="1" si="494"/>
        <v>0.2538710502961169</v>
      </c>
      <c r="AP1305">
        <f t="shared" ca="1" si="494"/>
        <v>0.28517148029739325</v>
      </c>
      <c r="AQ1305" t="e">
        <f t="shared" ca="1" si="494"/>
        <v>#N/A</v>
      </c>
      <c r="AR1305" t="e">
        <f t="shared" ca="1" si="494"/>
        <v>#N/A</v>
      </c>
      <c r="AS1305" t="e">
        <f t="shared" ca="1" si="494"/>
        <v>#N/A</v>
      </c>
      <c r="AU1305">
        <f t="shared" ca="1" si="495"/>
        <v>0.20749543468865034</v>
      </c>
      <c r="AV1305">
        <f t="shared" ca="1" si="495"/>
        <v>0.76572390927509781</v>
      </c>
      <c r="AW1305" t="e">
        <f t="shared" ca="1" si="495"/>
        <v>#N/A</v>
      </c>
      <c r="AX1305" t="e">
        <f t="shared" ca="1" si="495"/>
        <v>#N/A</v>
      </c>
      <c r="AY1305" t="e">
        <f t="shared" ca="1" si="495"/>
        <v>#N/A</v>
      </c>
    </row>
    <row r="1306" spans="2:51" x14ac:dyDescent="0.2">
      <c r="B1306">
        <f xml:space="preserve"> (ROW()-ROW(Bézier_t)) / (ROWS(Bézier_t) - 1)</f>
        <v>0.60498046875</v>
      </c>
      <c r="C1306">
        <f t="shared" si="491"/>
        <v>0.33499665655544963</v>
      </c>
      <c r="D1306">
        <f t="shared" si="491"/>
        <v>0.72042684996354489</v>
      </c>
      <c r="E1306">
        <f t="shared" si="482"/>
        <v>-0.33499665655544963</v>
      </c>
      <c r="G1306">
        <f t="shared" si="488"/>
        <v>4.3730455354313875E-4</v>
      </c>
      <c r="H1306">
        <f t="shared" si="489"/>
        <v>9.3811454002732137E-5</v>
      </c>
      <c r="J1306">
        <f t="shared" si="483"/>
        <v>0.47429026849305039</v>
      </c>
      <c r="K1306" t="b">
        <f t="shared" ca="1" si="490"/>
        <v>0</v>
      </c>
      <c r="P1306">
        <f xml:space="preserve"> 1 + ROW() - ROW(Shading_Count)</f>
        <v>1240</v>
      </c>
      <c r="Q1306">
        <f t="shared" si="484"/>
        <v>1430</v>
      </c>
      <c r="R1306">
        <f t="shared" si="485"/>
        <v>0.26334385618683886</v>
      </c>
      <c r="S1306">
        <f t="shared" si="486"/>
        <v>0.75966765862694341</v>
      </c>
      <c r="T1306">
        <f t="shared" si="487"/>
        <v>-0.26334385618683886</v>
      </c>
      <c r="AO1306">
        <f t="shared" ca="1" si="494"/>
        <v>0.25405211210613443</v>
      </c>
      <c r="AP1306">
        <f t="shared" ca="1" si="494"/>
        <v>0.28478165133608457</v>
      </c>
      <c r="AQ1306" t="e">
        <f t="shared" ca="1" si="494"/>
        <v>#N/A</v>
      </c>
      <c r="AR1306" t="e">
        <f t="shared" ca="1" si="494"/>
        <v>#N/A</v>
      </c>
      <c r="AS1306" t="e">
        <f t="shared" ca="1" si="494"/>
        <v>#N/A</v>
      </c>
      <c r="AU1306">
        <f t="shared" ca="1" si="495"/>
        <v>0.207755149502234</v>
      </c>
      <c r="AV1306">
        <f t="shared" ca="1" si="495"/>
        <v>0.76601534168513707</v>
      </c>
      <c r="AW1306" t="e">
        <f t="shared" ca="1" si="495"/>
        <v>#N/A</v>
      </c>
      <c r="AX1306" t="e">
        <f t="shared" ca="1" si="495"/>
        <v>#N/A</v>
      </c>
      <c r="AY1306" t="e">
        <f t="shared" ca="1" si="495"/>
        <v>#N/A</v>
      </c>
    </row>
    <row r="1307" spans="2:51" x14ac:dyDescent="0.2">
      <c r="B1307">
        <f xml:space="preserve"> (ROW()-ROW(Bézier_t)) / (ROWS(Bézier_t) - 1)</f>
        <v>0.60546875</v>
      </c>
      <c r="C1307">
        <f t="shared" si="491"/>
        <v>0.33466015756130213</v>
      </c>
      <c r="D1307">
        <f t="shared" si="491"/>
        <v>0.72070601552537861</v>
      </c>
      <c r="E1307">
        <f t="shared" si="482"/>
        <v>-0.33466015756130213</v>
      </c>
      <c r="G1307">
        <f t="shared" si="488"/>
        <v>4.3722418045691054E-4</v>
      </c>
      <c r="H1307">
        <f t="shared" si="489"/>
        <v>9.3472560374339774E-5</v>
      </c>
      <c r="J1307">
        <f t="shared" si="483"/>
        <v>0.47425041688316616</v>
      </c>
      <c r="K1307" t="b">
        <f t="shared" ca="1" si="490"/>
        <v>0</v>
      </c>
      <c r="P1307">
        <f xml:space="preserve"> 1 + ROW() - ROW(Shading_Count)</f>
        <v>1241</v>
      </c>
      <c r="Q1307">
        <f t="shared" si="484"/>
        <v>621</v>
      </c>
      <c r="R1307">
        <f t="shared" si="485"/>
        <v>0.40116698853671556</v>
      </c>
      <c r="S1307">
        <f t="shared" si="486"/>
        <v>0.43066442381567233</v>
      </c>
      <c r="T1307">
        <f t="shared" si="487"/>
        <v>-0.40116698853671556</v>
      </c>
      <c r="AO1307">
        <f t="shared" ref="AO1307:AS1316" ca="1" si="496" xml:space="preserve"> Bézier_DistanceFromX + COS(INDEX(Bézier_DistanceStationary_Ang,AO$64)+(Bézier_t-0.5)*Circle_AngularWidth ) * INDEX(Bézier_DistanceStationary_Dist,AO$64)</f>
        <v>0.25423290822316286</v>
      </c>
      <c r="AP1307">
        <f t="shared" ca="1" si="496"/>
        <v>0.28439152454419481</v>
      </c>
      <c r="AQ1307" t="e">
        <f t="shared" ca="1" si="496"/>
        <v>#N/A</v>
      </c>
      <c r="AR1307" t="e">
        <f t="shared" ca="1" si="496"/>
        <v>#N/A</v>
      </c>
      <c r="AS1307" t="e">
        <f t="shared" ca="1" si="496"/>
        <v>#N/A</v>
      </c>
      <c r="AU1307">
        <f t="shared" ref="AU1307:AY1316" ca="1" si="497" xml:space="preserve"> Bézier_DistanceFromY + SIN(INDEX(Bézier_DistanceStationary_Ang,AU$64)+(Bézier_t-0.5)*Circle_AngularWidth ) * INDEX(Bézier_DistanceStationary_Dist,AU$64)</f>
        <v>0.20801504934353643</v>
      </c>
      <c r="AV1307">
        <f t="shared" ca="1" si="497"/>
        <v>0.76630637528276124</v>
      </c>
      <c r="AW1307" t="e">
        <f t="shared" ca="1" si="497"/>
        <v>#N/A</v>
      </c>
      <c r="AX1307" t="e">
        <f t="shared" ca="1" si="497"/>
        <v>#N/A</v>
      </c>
      <c r="AY1307" t="e">
        <f t="shared" ca="1" si="497"/>
        <v>#N/A</v>
      </c>
    </row>
    <row r="1308" spans="2:51" x14ac:dyDescent="0.2">
      <c r="B1308">
        <f xml:space="preserve"> (ROW()-ROW(Bézier_t)) / (ROWS(Bézier_t) - 1)</f>
        <v>0.60595703125</v>
      </c>
      <c r="C1308">
        <f t="shared" si="491"/>
        <v>0.3343231564911549</v>
      </c>
      <c r="D1308">
        <f t="shared" si="491"/>
        <v>0.72098444943876216</v>
      </c>
      <c r="E1308">
        <f t="shared" si="482"/>
        <v>-0.3343231564911549</v>
      </c>
      <c r="G1308">
        <f t="shared" si="488"/>
        <v>4.371443301730646E-4</v>
      </c>
      <c r="H1308">
        <f t="shared" si="489"/>
        <v>9.3133821059963648E-5</v>
      </c>
      <c r="J1308">
        <f t="shared" si="483"/>
        <v>0.47421009219500976</v>
      </c>
      <c r="K1308" t="b">
        <f t="shared" ca="1" si="490"/>
        <v>0</v>
      </c>
      <c r="P1308">
        <f xml:space="preserve"> 1 + ROW() - ROW(Shading_Count)</f>
        <v>1242</v>
      </c>
      <c r="Q1308">
        <f t="shared" si="484"/>
        <v>1429</v>
      </c>
      <c r="R1308">
        <f t="shared" si="485"/>
        <v>0.26375477202236652</v>
      </c>
      <c r="S1308">
        <f t="shared" si="486"/>
        <v>0.75953725725634003</v>
      </c>
      <c r="T1308">
        <f t="shared" si="487"/>
        <v>-0.26375477202236652</v>
      </c>
      <c r="AO1308">
        <f t="shared" ca="1" si="496"/>
        <v>0.25441343845812192</v>
      </c>
      <c r="AP1308">
        <f t="shared" ca="1" si="496"/>
        <v>0.2840011003297267</v>
      </c>
      <c r="AQ1308" t="e">
        <f t="shared" ca="1" si="496"/>
        <v>#N/A</v>
      </c>
      <c r="AR1308" t="e">
        <f t="shared" ca="1" si="496"/>
        <v>#N/A</v>
      </c>
      <c r="AS1308" t="e">
        <f t="shared" ca="1" si="496"/>
        <v>#N/A</v>
      </c>
      <c r="AU1308">
        <f t="shared" ca="1" si="497"/>
        <v>0.20827513394074906</v>
      </c>
      <c r="AV1308">
        <f t="shared" ca="1" si="497"/>
        <v>0.76659700976360123</v>
      </c>
      <c r="AW1308" t="e">
        <f t="shared" ca="1" si="497"/>
        <v>#N/A</v>
      </c>
      <c r="AX1308" t="e">
        <f t="shared" ca="1" si="497"/>
        <v>#N/A</v>
      </c>
      <c r="AY1308" t="e">
        <f t="shared" ca="1" si="497"/>
        <v>#N/A</v>
      </c>
    </row>
    <row r="1309" spans="2:51" x14ac:dyDescent="0.2">
      <c r="B1309">
        <f xml:space="preserve"> (ROW()-ROW(Bézier_t)) / (ROWS(Bézier_t) - 1)</f>
        <v>0.6064453125</v>
      </c>
      <c r="C1309">
        <f t="shared" si="491"/>
        <v>0.33398565449751932</v>
      </c>
      <c r="D1309">
        <f t="shared" si="491"/>
        <v>0.72126215111365666</v>
      </c>
      <c r="E1309">
        <f t="shared" si="482"/>
        <v>-0.33398565449751932</v>
      </c>
      <c r="G1309">
        <f t="shared" si="488"/>
        <v>4.3706500197018518E-4</v>
      </c>
      <c r="H1309">
        <f t="shared" si="489"/>
        <v>9.2795238079150898E-5</v>
      </c>
      <c r="J1309">
        <f t="shared" si="483"/>
        <v>0.47416929448245748</v>
      </c>
      <c r="K1309" t="b">
        <f t="shared" ca="1" si="490"/>
        <v>0</v>
      </c>
      <c r="P1309">
        <f xml:space="preserve"> 1 + ROW() - ROW(Shading_Count)</f>
        <v>1243</v>
      </c>
      <c r="Q1309">
        <f t="shared" si="484"/>
        <v>622</v>
      </c>
      <c r="R1309">
        <f t="shared" si="485"/>
        <v>0.40136243005399597</v>
      </c>
      <c r="S1309">
        <f t="shared" si="486"/>
        <v>0.43128325717045712</v>
      </c>
      <c r="T1309">
        <f t="shared" si="487"/>
        <v>-0.40136243005399597</v>
      </c>
      <c r="AO1309">
        <f t="shared" ca="1" si="496"/>
        <v>0.25459370262220932</v>
      </c>
      <c r="AP1309">
        <f t="shared" ca="1" si="496"/>
        <v>0.28361037910099396</v>
      </c>
      <c r="AQ1309" t="e">
        <f t="shared" ca="1" si="496"/>
        <v>#N/A</v>
      </c>
      <c r="AR1309" t="e">
        <f t="shared" ca="1" si="496"/>
        <v>#N/A</v>
      </c>
      <c r="AS1309" t="e">
        <f t="shared" ca="1" si="496"/>
        <v>#N/A</v>
      </c>
      <c r="AU1309">
        <f t="shared" ca="1" si="497"/>
        <v>0.2085354030218699</v>
      </c>
      <c r="AV1309">
        <f t="shared" ca="1" si="497"/>
        <v>0.76688724482370585</v>
      </c>
      <c r="AW1309" t="e">
        <f t="shared" ca="1" si="497"/>
        <v>#N/A</v>
      </c>
      <c r="AX1309" t="e">
        <f t="shared" ca="1" si="497"/>
        <v>#N/A</v>
      </c>
      <c r="AY1309" t="e">
        <f t="shared" ca="1" si="497"/>
        <v>#N/A</v>
      </c>
    </row>
    <row r="1310" spans="2:51" x14ac:dyDescent="0.2">
      <c r="B1310">
        <f xml:space="preserve"> (ROW()-ROW(Bézier_t)) / (ROWS(Bézier_t) - 1)</f>
        <v>0.60693359375</v>
      </c>
      <c r="C1310">
        <f t="shared" si="491"/>
        <v>0.33364765273290697</v>
      </c>
      <c r="D1310">
        <f t="shared" si="491"/>
        <v>0.72153911996002296</v>
      </c>
      <c r="E1310">
        <f t="shared" si="482"/>
        <v>-0.33364765273290697</v>
      </c>
      <c r="G1310">
        <f t="shared" si="488"/>
        <v>4.3698619513497333E-4</v>
      </c>
      <c r="H1310">
        <f t="shared" si="489"/>
        <v>9.2456813449664002E-5</v>
      </c>
      <c r="J1310">
        <f t="shared" si="483"/>
        <v>0.47412802379830521</v>
      </c>
      <c r="K1310" t="b">
        <f t="shared" ca="1" si="490"/>
        <v>0</v>
      </c>
      <c r="P1310">
        <f xml:space="preserve"> 1 + ROW() - ROW(Shading_Count)</f>
        <v>1244</v>
      </c>
      <c r="Q1310">
        <f t="shared" si="484"/>
        <v>1428</v>
      </c>
      <c r="R1310">
        <f t="shared" si="485"/>
        <v>0.26416540245409131</v>
      </c>
      <c r="S1310">
        <f t="shared" si="486"/>
        <v>0.75940601330994095</v>
      </c>
      <c r="T1310">
        <f t="shared" si="487"/>
        <v>-0.26416540245409131</v>
      </c>
      <c r="AO1310">
        <f t="shared" ca="1" si="496"/>
        <v>0.25477370052690101</v>
      </c>
      <c r="AP1310">
        <f t="shared" ca="1" si="496"/>
        <v>0.28321936126662112</v>
      </c>
      <c r="AQ1310" t="e">
        <f t="shared" ca="1" si="496"/>
        <v>#N/A</v>
      </c>
      <c r="AR1310" t="e">
        <f t="shared" ca="1" si="496"/>
        <v>#N/A</v>
      </c>
      <c r="AS1310" t="e">
        <f t="shared" ca="1" si="496"/>
        <v>#N/A</v>
      </c>
      <c r="AU1310">
        <f t="shared" ca="1" si="497"/>
        <v>0.20879585631470415</v>
      </c>
      <c r="AV1310">
        <f t="shared" ca="1" si="497"/>
        <v>0.76717708015954089</v>
      </c>
      <c r="AW1310" t="e">
        <f t="shared" ca="1" si="497"/>
        <v>#N/A</v>
      </c>
      <c r="AX1310" t="e">
        <f t="shared" ca="1" si="497"/>
        <v>#N/A</v>
      </c>
      <c r="AY1310" t="e">
        <f t="shared" ca="1" si="497"/>
        <v>#N/A</v>
      </c>
    </row>
    <row r="1311" spans="2:51" x14ac:dyDescent="0.2">
      <c r="B1311">
        <f xml:space="preserve"> (ROW()-ROW(Bézier_t)) / (ROWS(Bézier_t) - 1)</f>
        <v>0.607421875</v>
      </c>
      <c r="C1311">
        <f t="shared" si="491"/>
        <v>0.33330915234982972</v>
      </c>
      <c r="D1311">
        <f t="shared" si="491"/>
        <v>0.72181535538782182</v>
      </c>
      <c r="E1311">
        <f t="shared" si="482"/>
        <v>-0.33330915234982972</v>
      </c>
      <c r="G1311">
        <f t="shared" si="488"/>
        <v>4.3690790896328625E-4</v>
      </c>
      <c r="H1311">
        <f t="shared" si="489"/>
        <v>9.2118549187697151E-5</v>
      </c>
      <c r="J1311">
        <f t="shared" si="483"/>
        <v>0.47408628019426552</v>
      </c>
      <c r="K1311" t="b">
        <f t="shared" ca="1" si="490"/>
        <v>0</v>
      </c>
      <c r="P1311">
        <f xml:space="preserve"> 1 + ROW() - ROW(Shading_Count)</f>
        <v>1245</v>
      </c>
      <c r="Q1311">
        <f t="shared" si="484"/>
        <v>623</v>
      </c>
      <c r="R1311">
        <f t="shared" si="485"/>
        <v>0.4015566560905427</v>
      </c>
      <c r="S1311">
        <f t="shared" si="486"/>
        <v>0.43190172411097771</v>
      </c>
      <c r="T1311">
        <f t="shared" si="487"/>
        <v>-0.4015566560905427</v>
      </c>
      <c r="AO1311">
        <f t="shared" ca="1" si="496"/>
        <v>0.25495343198395143</v>
      </c>
      <c r="AP1311">
        <f t="shared" ca="1" si="496"/>
        <v>0.28282804723554272</v>
      </c>
      <c r="AQ1311" t="e">
        <f t="shared" ca="1" si="496"/>
        <v>#N/A</v>
      </c>
      <c r="AR1311" t="e">
        <f t="shared" ca="1" si="496"/>
        <v>#N/A</v>
      </c>
      <c r="AS1311" t="e">
        <f t="shared" ca="1" si="496"/>
        <v>#N/A</v>
      </c>
      <c r="AU1311">
        <f t="shared" ca="1" si="497"/>
        <v>0.2090564935468644</v>
      </c>
      <c r="AV1311">
        <f t="shared" ca="1" si="497"/>
        <v>0.76746651546799061</v>
      </c>
      <c r="AW1311" t="e">
        <f t="shared" ca="1" si="497"/>
        <v>#N/A</v>
      </c>
      <c r="AX1311" t="e">
        <f t="shared" ca="1" si="497"/>
        <v>#N/A</v>
      </c>
      <c r="AY1311" t="e">
        <f t="shared" ca="1" si="497"/>
        <v>#N/A</v>
      </c>
    </row>
    <row r="1312" spans="2:51" x14ac:dyDescent="0.2">
      <c r="B1312">
        <f xml:space="preserve"> (ROW()-ROW(Bézier_t)) / (ROWS(Bézier_t) - 1)</f>
        <v>0.60791015625</v>
      </c>
      <c r="C1312">
        <f t="shared" si="491"/>
        <v>0.3329701545007992</v>
      </c>
      <c r="D1312">
        <f t="shared" si="491"/>
        <v>0.72209085680701446</v>
      </c>
      <c r="E1312">
        <f t="shared" si="482"/>
        <v>-0.3329701545007992</v>
      </c>
      <c r="G1312">
        <f t="shared" si="488"/>
        <v>4.3683014276086311E-4</v>
      </c>
      <c r="H1312">
        <f t="shared" si="489"/>
        <v>9.178044730801717E-5</v>
      </c>
      <c r="J1312">
        <f t="shared" si="483"/>
        <v>0.47404406372096486</v>
      </c>
      <c r="K1312" t="b">
        <f t="shared" ca="1" si="490"/>
        <v>0</v>
      </c>
      <c r="P1312">
        <f xml:space="preserve"> 1 + ROW() - ROW(Shading_Count)</f>
        <v>1246</v>
      </c>
      <c r="Q1312">
        <f t="shared" si="484"/>
        <v>1427</v>
      </c>
      <c r="R1312">
        <f t="shared" si="485"/>
        <v>0.2645757463295012</v>
      </c>
      <c r="S1312">
        <f t="shared" si="486"/>
        <v>0.75927392737778521</v>
      </c>
      <c r="T1312">
        <f t="shared" si="487"/>
        <v>-0.2645757463295012</v>
      </c>
      <c r="AO1312">
        <f t="shared" ca="1" si="496"/>
        <v>0.25513289680539369</v>
      </c>
      <c r="AP1312">
        <f t="shared" ca="1" si="496"/>
        <v>0.28243643741700303</v>
      </c>
      <c r="AQ1312" t="e">
        <f t="shared" ca="1" si="496"/>
        <v>#N/A</v>
      </c>
      <c r="AR1312" t="e">
        <f t="shared" ca="1" si="496"/>
        <v>#N/A</v>
      </c>
      <c r="AS1312" t="e">
        <f t="shared" ca="1" si="496"/>
        <v>#N/A</v>
      </c>
      <c r="AU1312">
        <f t="shared" ca="1" si="497"/>
        <v>0.2093173144457707</v>
      </c>
      <c r="AV1312">
        <f t="shared" ca="1" si="497"/>
        <v>0.76775555044635757</v>
      </c>
      <c r="AW1312" t="e">
        <f t="shared" ca="1" si="497"/>
        <v>#N/A</v>
      </c>
      <c r="AX1312" t="e">
        <f t="shared" ca="1" si="497"/>
        <v>#N/A</v>
      </c>
      <c r="AY1312" t="e">
        <f t="shared" ca="1" si="497"/>
        <v>#N/A</v>
      </c>
    </row>
    <row r="1313" spans="2:51" x14ac:dyDescent="0.2">
      <c r="B1313">
        <f xml:space="preserve"> (ROW()-ROW(Bézier_t)) / (ROWS(Bézier_t) - 1)</f>
        <v>0.6083984375</v>
      </c>
      <c r="C1313">
        <f t="shared" si="491"/>
        <v>0.33263066033832739</v>
      </c>
      <c r="D1313">
        <f t="shared" si="491"/>
        <v>0.7223656236275614</v>
      </c>
      <c r="E1313">
        <f t="shared" si="482"/>
        <v>-0.33263066033832739</v>
      </c>
      <c r="G1313">
        <f t="shared" si="488"/>
        <v>4.3675289584147326E-4</v>
      </c>
      <c r="H1313">
        <f t="shared" si="489"/>
        <v>9.1442509823401523E-5</v>
      </c>
      <c r="J1313">
        <f t="shared" si="483"/>
        <v>0.47400137442794005</v>
      </c>
      <c r="K1313" t="b">
        <f t="shared" ca="1" si="490"/>
        <v>0</v>
      </c>
      <c r="P1313">
        <f xml:space="preserve"> 1 + ROW() - ROW(Shading_Count)</f>
        <v>1247</v>
      </c>
      <c r="Q1313">
        <f t="shared" si="484"/>
        <v>624</v>
      </c>
      <c r="R1313">
        <f t="shared" si="485"/>
        <v>0.4017496677988675</v>
      </c>
      <c r="S1313">
        <f t="shared" si="486"/>
        <v>0.43251982404719519</v>
      </c>
      <c r="T1313">
        <f t="shared" si="487"/>
        <v>-0.4017496677988675</v>
      </c>
      <c r="AO1313">
        <f t="shared" ca="1" si="496"/>
        <v>0.25531209480353978</v>
      </c>
      <c r="AP1313">
        <f t="shared" ca="1" si="496"/>
        <v>0.28204453222055581</v>
      </c>
      <c r="AQ1313" t="e">
        <f t="shared" ca="1" si="496"/>
        <v>#N/A</v>
      </c>
      <c r="AR1313" t="e">
        <f t="shared" ca="1" si="496"/>
        <v>#N/A</v>
      </c>
      <c r="AS1313" t="e">
        <f t="shared" ca="1" si="496"/>
        <v>#N/A</v>
      </c>
      <c r="AU1313">
        <f t="shared" ca="1" si="497"/>
        <v>0.20957831873865118</v>
      </c>
      <c r="AV1313">
        <f t="shared" ca="1" si="497"/>
        <v>0.76804418479236292</v>
      </c>
      <c r="AW1313" t="e">
        <f t="shared" ca="1" si="497"/>
        <v>#N/A</v>
      </c>
      <c r="AX1313" t="e">
        <f t="shared" ca="1" si="497"/>
        <v>#N/A</v>
      </c>
      <c r="AY1313" t="e">
        <f t="shared" ca="1" si="497"/>
        <v>#N/A</v>
      </c>
    </row>
    <row r="1314" spans="2:51" x14ac:dyDescent="0.2">
      <c r="B1314">
        <f xml:space="preserve"> (ROW()-ROW(Bézier_t)) / (ROWS(Bézier_t) - 1)</f>
        <v>0.60888671875</v>
      </c>
      <c r="C1314">
        <f t="shared" si="491"/>
        <v>0.33229067101492565</v>
      </c>
      <c r="D1314">
        <f t="shared" si="491"/>
        <v>0.72263965525942409</v>
      </c>
      <c r="E1314">
        <f t="shared" si="482"/>
        <v>-0.33229067101492565</v>
      </c>
      <c r="G1314">
        <f t="shared" si="488"/>
        <v>4.3667616752977656E-4</v>
      </c>
      <c r="H1314">
        <f t="shared" si="489"/>
        <v>9.1104738745519253E-5</v>
      </c>
      <c r="J1314">
        <f t="shared" si="483"/>
        <v>0.47395821236363594</v>
      </c>
      <c r="K1314" t="b">
        <f t="shared" ca="1" si="490"/>
        <v>0</v>
      </c>
      <c r="P1314">
        <f xml:space="preserve"> 1 + ROW() - ROW(Shading_Count)</f>
        <v>1248</v>
      </c>
      <c r="Q1314">
        <f t="shared" si="484"/>
        <v>1426</v>
      </c>
      <c r="R1314">
        <f t="shared" si="485"/>
        <v>0.26498580249608489</v>
      </c>
      <c r="S1314">
        <f t="shared" si="486"/>
        <v>0.75914100004991181</v>
      </c>
      <c r="T1314">
        <f t="shared" si="487"/>
        <v>-0.26498580249608489</v>
      </c>
      <c r="AO1314">
        <f t="shared" ca="1" si="496"/>
        <v>0.25549102579098071</v>
      </c>
      <c r="AP1314">
        <f t="shared" ca="1" si="496"/>
        <v>0.28165233205606366</v>
      </c>
      <c r="AQ1314" t="e">
        <f t="shared" ca="1" si="496"/>
        <v>#N/A</v>
      </c>
      <c r="AR1314" t="e">
        <f t="shared" ca="1" si="496"/>
        <v>#N/A</v>
      </c>
      <c r="AS1314" t="e">
        <f t="shared" ca="1" si="496"/>
        <v>#N/A</v>
      </c>
      <c r="AU1314">
        <f t="shared" ca="1" si="497"/>
        <v>0.20983950615254213</v>
      </c>
      <c r="AV1314">
        <f t="shared" ca="1" si="497"/>
        <v>0.76833241820414688</v>
      </c>
      <c r="AW1314" t="e">
        <f t="shared" ca="1" si="497"/>
        <v>#N/A</v>
      </c>
      <c r="AX1314" t="e">
        <f t="shared" ca="1" si="497"/>
        <v>#N/A</v>
      </c>
      <c r="AY1314" t="e">
        <f t="shared" ca="1" si="497"/>
        <v>#N/A</v>
      </c>
    </row>
    <row r="1315" spans="2:51" x14ac:dyDescent="0.2">
      <c r="B1315">
        <f xml:space="preserve"> (ROW()-ROW(Bézier_t)) / (ROWS(Bézier_t) - 1)</f>
        <v>0.609375</v>
      </c>
      <c r="C1315">
        <f t="shared" si="491"/>
        <v>0.33195018768310558</v>
      </c>
      <c r="D1315">
        <f t="shared" si="491"/>
        <v>0.72291295111256304</v>
      </c>
      <c r="E1315">
        <f t="shared" si="482"/>
        <v>-0.33195018768310558</v>
      </c>
      <c r="G1315">
        <f t="shared" si="488"/>
        <v>4.3659995715786309E-4</v>
      </c>
      <c r="H1315">
        <f t="shared" si="489"/>
        <v>9.0767136083815298E-5</v>
      </c>
      <c r="J1315">
        <f t="shared" si="483"/>
        <v>0.47391457757540173</v>
      </c>
      <c r="K1315" t="b">
        <f t="shared" ca="1" si="490"/>
        <v>0</v>
      </c>
      <c r="P1315">
        <f xml:space="preserve"> 1 + ROW() - ROW(Shading_Count)</f>
        <v>1249</v>
      </c>
      <c r="Q1315">
        <f t="shared" si="484"/>
        <v>625</v>
      </c>
      <c r="R1315">
        <f t="shared" si="485"/>
        <v>0.40194146633148198</v>
      </c>
      <c r="S1315">
        <f t="shared" si="486"/>
        <v>0.43313755638907037</v>
      </c>
      <c r="T1315">
        <f t="shared" si="487"/>
        <v>-0.40194146633148198</v>
      </c>
      <c r="AO1315">
        <f t="shared" ca="1" si="496"/>
        <v>0.25566968958058667</v>
      </c>
      <c r="AP1315">
        <f t="shared" ca="1" si="496"/>
        <v>0.28125983733369775</v>
      </c>
      <c r="AQ1315" t="e">
        <f t="shared" ca="1" si="496"/>
        <v>#N/A</v>
      </c>
      <c r="AR1315" t="e">
        <f t="shared" ca="1" si="496"/>
        <v>#N/A</v>
      </c>
      <c r="AS1315" t="e">
        <f t="shared" ca="1" si="496"/>
        <v>#N/A</v>
      </c>
      <c r="AU1315">
        <f t="shared" ca="1" si="497"/>
        <v>0.21010087641428832</v>
      </c>
      <c r="AV1315">
        <f t="shared" ca="1" si="497"/>
        <v>0.76862025038026882</v>
      </c>
      <c r="AW1315" t="e">
        <f t="shared" ca="1" si="497"/>
        <v>#N/A</v>
      </c>
      <c r="AX1315" t="e">
        <f t="shared" ca="1" si="497"/>
        <v>#N/A</v>
      </c>
      <c r="AY1315" t="e">
        <f t="shared" ca="1" si="497"/>
        <v>#N/A</v>
      </c>
    </row>
    <row r="1316" spans="2:51" x14ac:dyDescent="0.2">
      <c r="B1316">
        <f xml:space="preserve"> (ROW()-ROW(Bézier_t)) / (ROWS(Bézier_t) - 1)</f>
        <v>0.60986328125</v>
      </c>
      <c r="C1316">
        <f t="shared" si="491"/>
        <v>0.33160921149537903</v>
      </c>
      <c r="D1316">
        <f t="shared" si="491"/>
        <v>0.72318551059693936</v>
      </c>
      <c r="E1316">
        <f t="shared" si="482"/>
        <v>-0.33160921149537903</v>
      </c>
      <c r="G1316">
        <f t="shared" si="488"/>
        <v>4.3652426406789552E-4</v>
      </c>
      <c r="H1316">
        <f t="shared" si="489"/>
        <v>9.0429703846575015E-5</v>
      </c>
      <c r="J1316">
        <f t="shared" si="483"/>
        <v>0.47387047010948918</v>
      </c>
      <c r="K1316" t="b">
        <f t="shared" ca="1" si="490"/>
        <v>0</v>
      </c>
      <c r="P1316">
        <f xml:space="preserve"> 1 + ROW() - ROW(Shading_Count)</f>
        <v>1250</v>
      </c>
      <c r="Q1316">
        <f t="shared" si="484"/>
        <v>1425</v>
      </c>
      <c r="R1316">
        <f t="shared" si="485"/>
        <v>0.26539556980133061</v>
      </c>
      <c r="S1316">
        <f t="shared" si="486"/>
        <v>0.75900723191635999</v>
      </c>
      <c r="T1316">
        <f t="shared" si="487"/>
        <v>-0.26539556980133061</v>
      </c>
      <c r="AO1316">
        <f t="shared" ca="1" si="496"/>
        <v>0.25584808598550735</v>
      </c>
      <c r="AP1316">
        <f t="shared" ca="1" si="496"/>
        <v>0.28086704846393717</v>
      </c>
      <c r="AQ1316" t="e">
        <f t="shared" ca="1" si="496"/>
        <v>#N/A</v>
      </c>
      <c r="AR1316" t="e">
        <f t="shared" ca="1" si="496"/>
        <v>#N/A</v>
      </c>
      <c r="AS1316" t="e">
        <f t="shared" ca="1" si="496"/>
        <v>#N/A</v>
      </c>
      <c r="AU1316">
        <f t="shared" ca="1" si="497"/>
        <v>0.21036242925054321</v>
      </c>
      <c r="AV1316">
        <f t="shared" ca="1" si="497"/>
        <v>0.76890768101970819</v>
      </c>
      <c r="AW1316" t="e">
        <f t="shared" ca="1" si="497"/>
        <v>#N/A</v>
      </c>
      <c r="AX1316" t="e">
        <f t="shared" ca="1" si="497"/>
        <v>#N/A</v>
      </c>
      <c r="AY1316" t="e">
        <f t="shared" ca="1" si="497"/>
        <v>#N/A</v>
      </c>
    </row>
    <row r="1317" spans="2:51" x14ac:dyDescent="0.2">
      <c r="B1317">
        <f xml:space="preserve"> (ROW()-ROW(Bézier_t)) / (ROWS(Bézier_t) - 1)</f>
        <v>0.6103515625</v>
      </c>
      <c r="C1317">
        <f t="shared" si="491"/>
        <v>0.33126774360425765</v>
      </c>
      <c r="D1317">
        <f t="shared" si="491"/>
        <v>0.72345733312251403</v>
      </c>
      <c r="E1317">
        <f t="shared" si="482"/>
        <v>-0.33126774360425765</v>
      </c>
      <c r="G1317">
        <f t="shared" si="488"/>
        <v>4.3644908761123326E-4</v>
      </c>
      <c r="H1317">
        <f t="shared" si="489"/>
        <v>9.0092444040215856E-5</v>
      </c>
      <c r="J1317">
        <f t="shared" si="483"/>
        <v>0.47382589001104886</v>
      </c>
      <c r="K1317" t="b">
        <f t="shared" ca="1" si="490"/>
        <v>0</v>
      </c>
      <c r="P1317">
        <f xml:space="preserve"> 1 + ROW() - ROW(Shading_Count)</f>
        <v>1251</v>
      </c>
      <c r="Q1317">
        <f t="shared" si="484"/>
        <v>626</v>
      </c>
      <c r="R1317">
        <f t="shared" si="485"/>
        <v>0.40213205284089787</v>
      </c>
      <c r="S1317">
        <f t="shared" si="486"/>
        <v>0.43375492054656423</v>
      </c>
      <c r="T1317">
        <f t="shared" si="487"/>
        <v>-0.40213205284089787</v>
      </c>
      <c r="AO1317">
        <f t="shared" ref="AO1317:AS1326" ca="1" si="498" xml:space="preserve"> Bézier_DistanceFromX + COS(INDEX(Bézier_DistanceStationary_Ang,AO$64)+(Bézier_t-0.5)*Circle_AngularWidth ) * INDEX(Bézier_DistanceStationary_Dist,AO$64)</f>
        <v>0.25602621481917209</v>
      </c>
      <c r="AP1317">
        <f t="shared" ca="1" si="498"/>
        <v>0.28047396585756879</v>
      </c>
      <c r="AQ1317" t="e">
        <f t="shared" ca="1" si="498"/>
        <v>#N/A</v>
      </c>
      <c r="AR1317" t="e">
        <f t="shared" ca="1" si="498"/>
        <v>#N/A</v>
      </c>
      <c r="AS1317" t="e">
        <f t="shared" ca="1" si="498"/>
        <v>#N/A</v>
      </c>
      <c r="AU1317">
        <f t="shared" ref="AU1317:AY1326" ca="1" si="499" xml:space="preserve"> Bézier_DistanceFromY + SIN(INDEX(Bézier_DistanceStationary_Ang,AU$64)+(Bézier_t-0.5)*Circle_AngularWidth ) * INDEX(Bézier_DistanceStationary_Dist,AU$64)</f>
        <v>0.21062416438776951</v>
      </c>
      <c r="AV1317">
        <f t="shared" ca="1" si="499"/>
        <v>0.76919470982186366</v>
      </c>
      <c r="AW1317" t="e">
        <f t="shared" ca="1" si="499"/>
        <v>#N/A</v>
      </c>
      <c r="AX1317" t="e">
        <f t="shared" ca="1" si="499"/>
        <v>#N/A</v>
      </c>
      <c r="AY1317" t="e">
        <f t="shared" ca="1" si="499"/>
        <v>#N/A</v>
      </c>
    </row>
    <row r="1318" spans="2:51" x14ac:dyDescent="0.2">
      <c r="B1318">
        <f xml:space="preserve"> (ROW()-ROW(Bézier_t)) / (ROWS(Bézier_t) - 1)</f>
        <v>0.61083984375</v>
      </c>
      <c r="C1318">
        <f t="shared" si="491"/>
        <v>0.33092578516225341</v>
      </c>
      <c r="D1318">
        <f t="shared" si="491"/>
        <v>0.72372841809924782</v>
      </c>
      <c r="E1318">
        <f t="shared" si="482"/>
        <v>-0.33092578516225341</v>
      </c>
      <c r="G1318">
        <f t="shared" si="488"/>
        <v>4.3637442714797542E-4</v>
      </c>
      <c r="H1318">
        <f t="shared" si="489"/>
        <v>8.9755358669465314E-5</v>
      </c>
      <c r="J1318">
        <f t="shared" si="483"/>
        <v>0.47378083732412757</v>
      </c>
      <c r="K1318" t="b">
        <f t="shared" ca="1" si="490"/>
        <v>0</v>
      </c>
      <c r="P1318">
        <f xml:space="preserve"> 1 + ROW() - ROW(Shading_Count)</f>
        <v>1252</v>
      </c>
      <c r="Q1318">
        <f t="shared" si="484"/>
        <v>1424</v>
      </c>
      <c r="R1318">
        <f t="shared" si="485"/>
        <v>0.26580504709272645</v>
      </c>
      <c r="S1318">
        <f t="shared" si="486"/>
        <v>0.75887262356716878</v>
      </c>
      <c r="T1318">
        <f t="shared" si="487"/>
        <v>-0.26580504709272645</v>
      </c>
      <c r="AO1318">
        <f t="shared" ca="1" si="498"/>
        <v>0.25620407589529004</v>
      </c>
      <c r="AP1318">
        <f t="shared" ca="1" si="498"/>
        <v>0.28008058992568641</v>
      </c>
      <c r="AQ1318" t="e">
        <f t="shared" ca="1" si="498"/>
        <v>#N/A</v>
      </c>
      <c r="AR1318" t="e">
        <f t="shared" ca="1" si="498"/>
        <v>#N/A</v>
      </c>
      <c r="AS1318" t="e">
        <f t="shared" ca="1" si="498"/>
        <v>#N/A</v>
      </c>
      <c r="AU1318">
        <f t="shared" ca="1" si="499"/>
        <v>0.21088608155223904</v>
      </c>
      <c r="AV1318">
        <f t="shared" ca="1" si="499"/>
        <v>0.7694813364865547</v>
      </c>
      <c r="AW1318" t="e">
        <f t="shared" ca="1" si="499"/>
        <v>#N/A</v>
      </c>
      <c r="AX1318" t="e">
        <f t="shared" ca="1" si="499"/>
        <v>#N/A</v>
      </c>
      <c r="AY1318" t="e">
        <f t="shared" ca="1" si="499"/>
        <v>#N/A</v>
      </c>
    </row>
    <row r="1319" spans="2:51" x14ac:dyDescent="0.2">
      <c r="B1319">
        <f xml:space="preserve"> (ROW()-ROW(Bézier_t)) / (ROWS(Bézier_t) - 1)</f>
        <v>0.611328125</v>
      </c>
      <c r="C1319">
        <f t="shared" si="491"/>
        <v>0.33058333732187767</v>
      </c>
      <c r="D1319">
        <f t="shared" si="491"/>
        <v>0.72399876493710169</v>
      </c>
      <c r="E1319">
        <f t="shared" si="482"/>
        <v>-0.33058333732187767</v>
      </c>
      <c r="G1319">
        <f t="shared" si="488"/>
        <v>4.3630028204849375E-4</v>
      </c>
      <c r="H1319">
        <f t="shared" si="489"/>
        <v>8.9418449737538013E-5</v>
      </c>
      <c r="J1319">
        <f t="shared" si="483"/>
        <v>0.47373531209166542</v>
      </c>
      <c r="K1319" t="b">
        <f t="shared" ca="1" si="490"/>
        <v>0</v>
      </c>
      <c r="P1319">
        <f xml:space="preserve"> 1 + ROW() - ROW(Shading_Count)</f>
        <v>1253</v>
      </c>
      <c r="Q1319">
        <f t="shared" si="484"/>
        <v>627</v>
      </c>
      <c r="R1319">
        <f t="shared" si="485"/>
        <v>0.40232142847962682</v>
      </c>
      <c r="S1319">
        <f t="shared" si="486"/>
        <v>0.4343719159296377</v>
      </c>
      <c r="T1319">
        <f t="shared" si="487"/>
        <v>-0.40232142847962682</v>
      </c>
      <c r="AO1319">
        <f t="shared" ca="1" si="498"/>
        <v>0.25638166902785042</v>
      </c>
      <c r="AP1319">
        <f t="shared" ca="1" si="498"/>
        <v>0.2796869210796909</v>
      </c>
      <c r="AQ1319" t="e">
        <f t="shared" ca="1" si="498"/>
        <v>#N/A</v>
      </c>
      <c r="AR1319" t="e">
        <f t="shared" ca="1" si="498"/>
        <v>#N/A</v>
      </c>
      <c r="AS1319" t="e">
        <f t="shared" ca="1" si="498"/>
        <v>#N/A</v>
      </c>
      <c r="AU1319">
        <f t="shared" ca="1" si="499"/>
        <v>0.2111481804700335</v>
      </c>
      <c r="AV1319">
        <f t="shared" ca="1" si="499"/>
        <v>0.7697675607140213</v>
      </c>
      <c r="AW1319" t="e">
        <f t="shared" ca="1" si="499"/>
        <v>#N/A</v>
      </c>
      <c r="AX1319" t="e">
        <f t="shared" ca="1" si="499"/>
        <v>#N/A</v>
      </c>
      <c r="AY1319" t="e">
        <f t="shared" ca="1" si="499"/>
        <v>#N/A</v>
      </c>
    </row>
    <row r="1320" spans="2:51" x14ac:dyDescent="0.2">
      <c r="B1320">
        <f xml:space="preserve"> (ROW()-ROW(Bézier_t)) / (ROWS(Bézier_t) - 1)</f>
        <v>0.61181640625</v>
      </c>
      <c r="C1320">
        <f t="shared" si="491"/>
        <v>0.33024040123564202</v>
      </c>
      <c r="D1320">
        <f t="shared" si="491"/>
        <v>0.72426837304603653</v>
      </c>
      <c r="E1320">
        <f t="shared" si="482"/>
        <v>-0.33024040123564202</v>
      </c>
      <c r="G1320">
        <f t="shared" si="488"/>
        <v>4.3622665169157376E-4</v>
      </c>
      <c r="H1320">
        <f t="shared" si="489"/>
        <v>8.9081719245871313E-5</v>
      </c>
      <c r="J1320">
        <f t="shared" si="483"/>
        <v>0.47368931435549277</v>
      </c>
      <c r="K1320" t="b">
        <f t="shared" ca="1" si="490"/>
        <v>0</v>
      </c>
      <c r="P1320">
        <f xml:space="preserve"> 1 + ROW() - ROW(Shading_Count)</f>
        <v>1254</v>
      </c>
      <c r="Q1320">
        <f t="shared" si="484"/>
        <v>1423</v>
      </c>
      <c r="R1320">
        <f t="shared" si="485"/>
        <v>0.266214233217761</v>
      </c>
      <c r="S1320">
        <f t="shared" si="486"/>
        <v>0.75873717559237697</v>
      </c>
      <c r="T1320">
        <f t="shared" si="487"/>
        <v>-0.266214233217761</v>
      </c>
      <c r="AO1320">
        <f t="shared" ca="1" si="498"/>
        <v>0.25655899403112259</v>
      </c>
      <c r="AP1320">
        <f t="shared" ca="1" si="498"/>
        <v>0.27929295973128931</v>
      </c>
      <c r="AQ1320" t="e">
        <f t="shared" ca="1" si="498"/>
        <v>#N/A</v>
      </c>
      <c r="AR1320" t="e">
        <f t="shared" ca="1" si="498"/>
        <v>#N/A</v>
      </c>
      <c r="AS1320" t="e">
        <f t="shared" ca="1" si="498"/>
        <v>#N/A</v>
      </c>
      <c r="AU1320">
        <f t="shared" ca="1" si="499"/>
        <v>0.21141046086704426</v>
      </c>
      <c r="AV1320">
        <f t="shared" ca="1" si="499"/>
        <v>0.77005338220492403</v>
      </c>
      <c r="AW1320" t="e">
        <f t="shared" ca="1" si="499"/>
        <v>#N/A</v>
      </c>
      <c r="AX1320" t="e">
        <f t="shared" ca="1" si="499"/>
        <v>#N/A</v>
      </c>
      <c r="AY1320" t="e">
        <f t="shared" ca="1" si="499"/>
        <v>#N/A</v>
      </c>
    </row>
    <row r="1321" spans="2:51" x14ac:dyDescent="0.2">
      <c r="B1321">
        <f xml:space="preserve"> (ROW()-ROW(Bézier_t)) / (ROWS(Bézier_t) - 1)</f>
        <v>0.6123046875</v>
      </c>
      <c r="C1321">
        <f t="shared" si="491"/>
        <v>0.32989697805605833</v>
      </c>
      <c r="D1321">
        <f t="shared" si="491"/>
        <v>0.72453724183601353</v>
      </c>
      <c r="E1321">
        <f t="shared" si="482"/>
        <v>-0.32989697805605833</v>
      </c>
      <c r="G1321">
        <f t="shared" si="488"/>
        <v>4.3615353546551828E-4</v>
      </c>
      <c r="H1321">
        <f t="shared" si="489"/>
        <v>8.8745169194375637E-5</v>
      </c>
      <c r="J1321">
        <f t="shared" si="483"/>
        <v>0.47364284415632851</v>
      </c>
      <c r="K1321" t="b">
        <f t="shared" ca="1" si="490"/>
        <v>0</v>
      </c>
      <c r="P1321">
        <f xml:space="preserve"> 1 + ROW() - ROW(Shading_Count)</f>
        <v>1255</v>
      </c>
      <c r="Q1321">
        <f t="shared" si="484"/>
        <v>628</v>
      </c>
      <c r="R1321">
        <f t="shared" si="485"/>
        <v>0.40250959440018053</v>
      </c>
      <c r="S1321">
        <f t="shared" si="486"/>
        <v>0.43498854194825171</v>
      </c>
      <c r="T1321">
        <f t="shared" si="487"/>
        <v>-0.40250959440018053</v>
      </c>
      <c r="AO1321">
        <f t="shared" ca="1" si="498"/>
        <v>0.25673605071965638</v>
      </c>
      <c r="AP1321">
        <f t="shared" ca="1" si="498"/>
        <v>0.27889870629249464</v>
      </c>
      <c r="AQ1321" t="e">
        <f t="shared" ca="1" si="498"/>
        <v>#N/A</v>
      </c>
      <c r="AR1321" t="e">
        <f t="shared" ca="1" si="498"/>
        <v>#N/A</v>
      </c>
      <c r="AS1321" t="e">
        <f t="shared" ca="1" si="498"/>
        <v>#N/A</v>
      </c>
      <c r="AU1321">
        <f t="shared" ca="1" si="499"/>
        <v>0.2116729224689731</v>
      </c>
      <c r="AV1321">
        <f t="shared" ca="1" si="499"/>
        <v>0.77033880066034488</v>
      </c>
      <c r="AW1321" t="e">
        <f t="shared" ca="1" si="499"/>
        <v>#N/A</v>
      </c>
      <c r="AX1321" t="e">
        <f t="shared" ca="1" si="499"/>
        <v>#N/A</v>
      </c>
      <c r="AY1321" t="e">
        <f t="shared" ca="1" si="499"/>
        <v>#N/A</v>
      </c>
    </row>
    <row r="1322" spans="2:51" x14ac:dyDescent="0.2">
      <c r="B1322">
        <f xml:space="preserve"> (ROW()-ROW(Bézier_t)) / (ROWS(Bézier_t) - 1)</f>
        <v>0.61279296875</v>
      </c>
      <c r="C1322">
        <f t="shared" si="491"/>
        <v>0.32955306893563824</v>
      </c>
      <c r="D1322">
        <f t="shared" si="491"/>
        <v>0.72480537071699336</v>
      </c>
      <c r="E1322">
        <f t="shared" si="482"/>
        <v>-0.32955306893563824</v>
      </c>
      <c r="G1322">
        <f t="shared" si="488"/>
        <v>4.360809327677775E-4</v>
      </c>
      <c r="H1322">
        <f t="shared" si="489"/>
        <v>8.8408801580987728E-5</v>
      </c>
      <c r="J1322">
        <f t="shared" si="483"/>
        <v>0.47359590153377562</v>
      </c>
      <c r="K1322" t="b">
        <f t="shared" ca="1" si="490"/>
        <v>0</v>
      </c>
      <c r="P1322">
        <f xml:space="preserve"> 1 + ROW() - ROW(Shading_Count)</f>
        <v>1256</v>
      </c>
      <c r="Q1322">
        <f t="shared" si="484"/>
        <v>1422</v>
      </c>
      <c r="R1322">
        <f t="shared" si="485"/>
        <v>0.26662312702392221</v>
      </c>
      <c r="S1322">
        <f t="shared" si="486"/>
        <v>0.75860088858202412</v>
      </c>
      <c r="T1322">
        <f t="shared" si="487"/>
        <v>-0.26662312702392221</v>
      </c>
      <c r="AO1322">
        <f t="shared" ca="1" si="498"/>
        <v>0.2569128389082822</v>
      </c>
      <c r="AP1322">
        <f t="shared" ca="1" si="498"/>
        <v>0.27850416117562532</v>
      </c>
      <c r="AQ1322" t="e">
        <f t="shared" ca="1" si="498"/>
        <v>#N/A</v>
      </c>
      <c r="AR1322" t="e">
        <f t="shared" ca="1" si="498"/>
        <v>#N/A</v>
      </c>
      <c r="AS1322" t="e">
        <f t="shared" ca="1" si="498"/>
        <v>#N/A</v>
      </c>
      <c r="AU1322">
        <f t="shared" ca="1" si="499"/>
        <v>0.21193556500133223</v>
      </c>
      <c r="AV1322">
        <f t="shared" ca="1" si="499"/>
        <v>0.77062381578178729</v>
      </c>
      <c r="AW1322" t="e">
        <f t="shared" ca="1" si="499"/>
        <v>#N/A</v>
      </c>
      <c r="AX1322" t="e">
        <f t="shared" ca="1" si="499"/>
        <v>#N/A</v>
      </c>
      <c r="AY1322" t="e">
        <f t="shared" ca="1" si="499"/>
        <v>#N/A</v>
      </c>
    </row>
    <row r="1323" spans="2:51" x14ac:dyDescent="0.2">
      <c r="B1323">
        <f xml:space="preserve"> (ROW()-ROW(Bézier_t)) / (ROWS(Bézier_t) - 1)</f>
        <v>0.61328125</v>
      </c>
      <c r="C1323">
        <f t="shared" si="491"/>
        <v>0.32920867502689372</v>
      </c>
      <c r="D1323">
        <f t="shared" si="491"/>
        <v>0.72507275909893698</v>
      </c>
      <c r="E1323">
        <f t="shared" si="482"/>
        <v>-0.32920867502689372</v>
      </c>
      <c r="G1323">
        <f t="shared" si="488"/>
        <v>4.360088430052299E-4</v>
      </c>
      <c r="H1323">
        <f t="shared" si="489"/>
        <v>8.8072618402250312E-5</v>
      </c>
      <c r="J1323">
        <f t="shared" si="483"/>
        <v>0.47354848652631987</v>
      </c>
      <c r="K1323" t="b">
        <f t="shared" ca="1" si="490"/>
        <v>0</v>
      </c>
      <c r="P1323">
        <f xml:space="preserve"> 1 + ROW() - ROW(Shading_Count)</f>
        <v>1257</v>
      </c>
      <c r="Q1323">
        <f t="shared" si="484"/>
        <v>629</v>
      </c>
      <c r="R1323">
        <f t="shared" si="485"/>
        <v>0.40269655175507074</v>
      </c>
      <c r="S1323">
        <f t="shared" si="486"/>
        <v>0.43560479801236718</v>
      </c>
      <c r="T1323">
        <f t="shared" si="487"/>
        <v>-0.40269655175507074</v>
      </c>
      <c r="AO1323">
        <f t="shared" ca="1" si="498"/>
        <v>0.25708935841211139</v>
      </c>
      <c r="AP1323">
        <f t="shared" ca="1" si="498"/>
        <v>0.27810932479330475</v>
      </c>
      <c r="AQ1323" t="e">
        <f t="shared" ca="1" si="498"/>
        <v>#N/A</v>
      </c>
      <c r="AR1323" t="e">
        <f t="shared" ca="1" si="498"/>
        <v>#N/A</v>
      </c>
      <c r="AS1323" t="e">
        <f t="shared" ca="1" si="498"/>
        <v>#N/A</v>
      </c>
      <c r="AU1323">
        <f t="shared" ca="1" si="499"/>
        <v>0.21219838818944456</v>
      </c>
      <c r="AV1323">
        <f t="shared" ca="1" si="499"/>
        <v>0.77090842727117648</v>
      </c>
      <c r="AW1323" t="e">
        <f t="shared" ca="1" si="499"/>
        <v>#N/A</v>
      </c>
      <c r="AX1323" t="e">
        <f t="shared" ca="1" si="499"/>
        <v>#N/A</v>
      </c>
      <c r="AY1323" t="e">
        <f t="shared" ca="1" si="499"/>
        <v>#N/A</v>
      </c>
    </row>
    <row r="1324" spans="2:51" x14ac:dyDescent="0.2">
      <c r="B1324">
        <f xml:space="preserve"> (ROW()-ROW(Bézier_t)) / (ROWS(Bézier_t) - 1)</f>
        <v>0.61376953125</v>
      </c>
      <c r="C1324">
        <f t="shared" si="491"/>
        <v>0.32886379748233613</v>
      </c>
      <c r="D1324">
        <f t="shared" si="491"/>
        <v>0.7253394063918055</v>
      </c>
      <c r="E1324">
        <f t="shared" si="482"/>
        <v>-0.32886379748233613</v>
      </c>
      <c r="G1324">
        <f t="shared" si="488"/>
        <v>4.3593726559469366E-4</v>
      </c>
      <c r="H1324">
        <f t="shared" si="489"/>
        <v>8.7736621652938519E-5</v>
      </c>
      <c r="J1324">
        <f t="shared" si="483"/>
        <v>0.47350059917132598</v>
      </c>
      <c r="K1324" t="b">
        <f t="shared" ca="1" si="490"/>
        <v>0</v>
      </c>
      <c r="P1324">
        <f xml:space="preserve"> 1 + ROW() - ROW(Shading_Count)</f>
        <v>1258</v>
      </c>
      <c r="Q1324">
        <f t="shared" si="484"/>
        <v>1421</v>
      </c>
      <c r="R1324">
        <f t="shared" si="485"/>
        <v>0.26703172735869879</v>
      </c>
      <c r="S1324">
        <f t="shared" si="486"/>
        <v>0.75846376312614883</v>
      </c>
      <c r="T1324">
        <f t="shared" si="487"/>
        <v>-0.26703172735869879</v>
      </c>
      <c r="AO1324">
        <f t="shared" ca="1" si="498"/>
        <v>0.257265609046536</v>
      </c>
      <c r="AP1324">
        <f t="shared" ca="1" si="498"/>
        <v>0.27771419755846127</v>
      </c>
      <c r="AQ1324" t="e">
        <f t="shared" ca="1" si="498"/>
        <v>#N/A</v>
      </c>
      <c r="AR1324" t="e">
        <f t="shared" ca="1" si="498"/>
        <v>#N/A</v>
      </c>
      <c r="AS1324" t="e">
        <f t="shared" ca="1" si="498"/>
        <v>#N/A</v>
      </c>
      <c r="AU1324">
        <f t="shared" ca="1" si="499"/>
        <v>0.21246139175844417</v>
      </c>
      <c r="AV1324">
        <f t="shared" ca="1" si="499"/>
        <v>0.77119263483085976</v>
      </c>
      <c r="AW1324" t="e">
        <f t="shared" ca="1" si="499"/>
        <v>#N/A</v>
      </c>
      <c r="AX1324" t="e">
        <f t="shared" ca="1" si="499"/>
        <v>#N/A</v>
      </c>
      <c r="AY1324" t="e">
        <f t="shared" ca="1" si="499"/>
        <v>#N/A</v>
      </c>
    </row>
    <row r="1325" spans="2:51" x14ac:dyDescent="0.2">
      <c r="B1325">
        <f xml:space="preserve"> (ROW()-ROW(Bézier_t)) / (ROWS(Bézier_t) - 1)</f>
        <v>0.6142578125</v>
      </c>
      <c r="C1325">
        <f t="shared" si="491"/>
        <v>0.32851843745447706</v>
      </c>
      <c r="D1325">
        <f t="shared" si="491"/>
        <v>0.72560531200555944</v>
      </c>
      <c r="E1325">
        <f t="shared" si="482"/>
        <v>-0.32851843745447706</v>
      </c>
      <c r="G1325">
        <f t="shared" si="488"/>
        <v>4.358661999612698E-4</v>
      </c>
      <c r="H1325">
        <f t="shared" si="489"/>
        <v>8.7400813325907447E-5</v>
      </c>
      <c r="J1325">
        <f t="shared" si="483"/>
        <v>0.47345223950503518</v>
      </c>
      <c r="K1325" t="b">
        <f t="shared" ca="1" si="490"/>
        <v>0</v>
      </c>
      <c r="P1325">
        <f xml:space="preserve"> 1 + ROW() - ROW(Shading_Count)</f>
        <v>1259</v>
      </c>
      <c r="Q1325">
        <f t="shared" si="484"/>
        <v>630</v>
      </c>
      <c r="R1325">
        <f t="shared" si="485"/>
        <v>0.40288230169680905</v>
      </c>
      <c r="S1325">
        <f t="shared" si="486"/>
        <v>0.43622068353194493</v>
      </c>
      <c r="T1325">
        <f t="shared" si="487"/>
        <v>-0.40288230169680905</v>
      </c>
      <c r="AO1325">
        <f t="shared" ca="1" si="498"/>
        <v>0.2574415906272296</v>
      </c>
      <c r="AP1325">
        <f t="shared" ca="1" si="498"/>
        <v>0.27731877988432702</v>
      </c>
      <c r="AQ1325" t="e">
        <f t="shared" ca="1" si="498"/>
        <v>#N/A</v>
      </c>
      <c r="AR1325" t="e">
        <f t="shared" ca="1" si="498"/>
        <v>#N/A</v>
      </c>
      <c r="AS1325" t="e">
        <f t="shared" ca="1" si="498"/>
        <v>#N/A</v>
      </c>
      <c r="AU1325">
        <f t="shared" ca="1" si="499"/>
        <v>0.21272457543327639</v>
      </c>
      <c r="AV1325">
        <f t="shared" ca="1" si="499"/>
        <v>0.77147643816360723</v>
      </c>
      <c r="AW1325" t="e">
        <f t="shared" ca="1" si="499"/>
        <v>#N/A</v>
      </c>
      <c r="AX1325" t="e">
        <f t="shared" ca="1" si="499"/>
        <v>#N/A</v>
      </c>
      <c r="AY1325" t="e">
        <f t="shared" ca="1" si="499"/>
        <v>#N/A</v>
      </c>
    </row>
    <row r="1326" spans="2:51" x14ac:dyDescent="0.2">
      <c r="B1326">
        <f xml:space="preserve"> (ROW()-ROW(Bézier_t)) / (ROWS(Bézier_t) - 1)</f>
        <v>0.61474609375</v>
      </c>
      <c r="C1326">
        <f t="shared" si="491"/>
        <v>0.32817259609582838</v>
      </c>
      <c r="D1326">
        <f t="shared" si="491"/>
        <v>0.72587047535016025</v>
      </c>
      <c r="E1326">
        <f t="shared" si="482"/>
        <v>-0.32817259609582838</v>
      </c>
      <c r="G1326">
        <f t="shared" si="488"/>
        <v>4.3579564554025775E-4</v>
      </c>
      <c r="H1326">
        <f t="shared" si="489"/>
        <v>8.7065195412779227E-5</v>
      </c>
      <c r="J1326">
        <f t="shared" si="483"/>
        <v>0.47340340756256338</v>
      </c>
      <c r="K1326" t="b">
        <f t="shared" ca="1" si="490"/>
        <v>0</v>
      </c>
      <c r="P1326">
        <f xml:space="preserve"> 1 + ROW() - ROW(Shading_Count)</f>
        <v>1260</v>
      </c>
      <c r="Q1326">
        <f t="shared" si="484"/>
        <v>1420</v>
      </c>
      <c r="R1326">
        <f t="shared" si="485"/>
        <v>0.26744003306957898</v>
      </c>
      <c r="S1326">
        <f t="shared" si="486"/>
        <v>0.75832579981479042</v>
      </c>
      <c r="T1326">
        <f t="shared" si="487"/>
        <v>-0.26744003306957898</v>
      </c>
      <c r="AO1326">
        <f t="shared" ca="1" si="498"/>
        <v>0.2576173029701469</v>
      </c>
      <c r="AP1326">
        <f t="shared" ca="1" si="498"/>
        <v>0.27692307218443807</v>
      </c>
      <c r="AQ1326" t="e">
        <f t="shared" ca="1" si="498"/>
        <v>#N/A</v>
      </c>
      <c r="AR1326" t="e">
        <f t="shared" ca="1" si="498"/>
        <v>#N/A</v>
      </c>
      <c r="AS1326" t="e">
        <f t="shared" ca="1" si="498"/>
        <v>#N/A</v>
      </c>
      <c r="AU1326">
        <f t="shared" ca="1" si="499"/>
        <v>0.21298793893869833</v>
      </c>
      <c r="AV1326">
        <f t="shared" ca="1" si="499"/>
        <v>0.77175983697261108</v>
      </c>
      <c r="AW1326" t="e">
        <f t="shared" ca="1" si="499"/>
        <v>#N/A</v>
      </c>
      <c r="AX1326" t="e">
        <f t="shared" ca="1" si="499"/>
        <v>#N/A</v>
      </c>
      <c r="AY1326" t="e">
        <f t="shared" ca="1" si="499"/>
        <v>#N/A</v>
      </c>
    </row>
    <row r="1327" spans="2:51" x14ac:dyDescent="0.2">
      <c r="B1327">
        <f xml:space="preserve"> (ROW()-ROW(Bézier_t)) / (ROWS(Bézier_t) - 1)</f>
        <v>0.615234375</v>
      </c>
      <c r="C1327">
        <f t="shared" si="491"/>
        <v>0.32782627455890173</v>
      </c>
      <c r="D1327">
        <f t="shared" si="491"/>
        <v>0.72613489583556834</v>
      </c>
      <c r="E1327">
        <f t="shared" si="482"/>
        <v>-0.32782627455890173</v>
      </c>
      <c r="G1327">
        <f t="shared" si="488"/>
        <v>4.3572560177557705E-4</v>
      </c>
      <c r="H1327">
        <f t="shared" si="489"/>
        <v>8.6729769902841312E-5</v>
      </c>
      <c r="J1327">
        <f t="shared" si="483"/>
        <v>0.47335410337789674</v>
      </c>
      <c r="K1327" t="b">
        <f t="shared" ca="1" si="490"/>
        <v>0</v>
      </c>
      <c r="P1327">
        <f xml:space="preserve"> 1 + ROW() - ROW(Shading_Count)</f>
        <v>1261</v>
      </c>
      <c r="Q1327">
        <f t="shared" si="484"/>
        <v>631</v>
      </c>
      <c r="R1327">
        <f t="shared" si="485"/>
        <v>0.40306684537790721</v>
      </c>
      <c r="S1327">
        <f t="shared" si="486"/>
        <v>0.43683619791694606</v>
      </c>
      <c r="T1327">
        <f t="shared" si="487"/>
        <v>-0.40306684537790721</v>
      </c>
      <c r="AO1327">
        <f t="shared" ref="AO1327:AS1336" ca="1" si="500" xml:space="preserve"> Bézier_DistanceFromX + COS(INDEX(Bézier_DistanceStationary_Ang,AO$64)+(Bézier_t-0.5)*Circle_AngularWidth ) * INDEX(Bézier_DistanceStationary_Dist,AO$64)</f>
        <v>0.25779274589152429</v>
      </c>
      <c r="AP1327">
        <f t="shared" ca="1" si="500"/>
        <v>0.27652707487263373</v>
      </c>
      <c r="AQ1327" t="e">
        <f t="shared" ca="1" si="500"/>
        <v>#N/A</v>
      </c>
      <c r="AR1327" t="e">
        <f t="shared" ca="1" si="500"/>
        <v>#N/A</v>
      </c>
      <c r="AS1327" t="e">
        <f t="shared" ca="1" si="500"/>
        <v>#N/A</v>
      </c>
      <c r="AU1327">
        <f t="shared" ref="AU1327:AY1336" ca="1" si="501" xml:space="preserve"> Bézier_DistanceFromY + SIN(INDEX(Bézier_DistanceStationary_Ang,AU$64)+(Bézier_t-0.5)*Circle_AngularWidth ) * INDEX(Bézier_DistanceStationary_Dist,AU$64)</f>
        <v>0.21325148199927885</v>
      </c>
      <c r="AV1327">
        <f t="shared" ca="1" si="501"/>
        <v>0.77204283096148718</v>
      </c>
      <c r="AW1327" t="e">
        <f t="shared" ca="1" si="501"/>
        <v>#N/A</v>
      </c>
      <c r="AX1327" t="e">
        <f t="shared" ca="1" si="501"/>
        <v>#N/A</v>
      </c>
      <c r="AY1327" t="e">
        <f t="shared" ca="1" si="501"/>
        <v>#N/A</v>
      </c>
    </row>
    <row r="1328" spans="2:51" x14ac:dyDescent="0.2">
      <c r="B1328">
        <f xml:space="preserve"> (ROW()-ROW(Bézier_t)) / (ROWS(Bézier_t) - 1)</f>
        <v>0.61572265625</v>
      </c>
      <c r="C1328">
        <f t="shared" si="491"/>
        <v>0.32747947399620908</v>
      </c>
      <c r="D1328">
        <f t="shared" si="491"/>
        <v>0.72639857287174503</v>
      </c>
      <c r="E1328">
        <f t="shared" si="482"/>
        <v>-0.32747947399620908</v>
      </c>
      <c r="G1328">
        <f t="shared" si="488"/>
        <v>4.35656068121245E-4</v>
      </c>
      <c r="H1328">
        <f t="shared" si="489"/>
        <v>8.6394538784279588E-5</v>
      </c>
      <c r="J1328">
        <f t="shared" si="483"/>
        <v>0.47330432698389102</v>
      </c>
      <c r="K1328" t="b">
        <f t="shared" ca="1" si="490"/>
        <v>0</v>
      </c>
      <c r="P1328">
        <f xml:space="preserve"> 1 + ROW() - ROW(Shading_Count)</f>
        <v>1262</v>
      </c>
      <c r="Q1328">
        <f t="shared" si="484"/>
        <v>1419</v>
      </c>
      <c r="R1328">
        <f t="shared" si="485"/>
        <v>0.26784804300405085</v>
      </c>
      <c r="S1328">
        <f t="shared" si="486"/>
        <v>0.75818699923798794</v>
      </c>
      <c r="T1328">
        <f t="shared" si="487"/>
        <v>-0.26784804300405085</v>
      </c>
      <c r="AO1328">
        <f t="shared" ca="1" si="500"/>
        <v>0.25796791920787998</v>
      </c>
      <c r="AP1328">
        <f t="shared" ca="1" si="500"/>
        <v>0.27613078836305627</v>
      </c>
      <c r="AQ1328" t="e">
        <f t="shared" ca="1" si="500"/>
        <v>#N/A</v>
      </c>
      <c r="AR1328" t="e">
        <f t="shared" ca="1" si="500"/>
        <v>#N/A</v>
      </c>
      <c r="AS1328" t="e">
        <f t="shared" ca="1" si="500"/>
        <v>#N/A</v>
      </c>
      <c r="AU1328">
        <f t="shared" ca="1" si="501"/>
        <v>0.21351520433939927</v>
      </c>
      <c r="AV1328">
        <f t="shared" ca="1" si="501"/>
        <v>0.77232541983427438</v>
      </c>
      <c r="AW1328" t="e">
        <f t="shared" ca="1" si="501"/>
        <v>#N/A</v>
      </c>
      <c r="AX1328" t="e">
        <f t="shared" ca="1" si="501"/>
        <v>#N/A</v>
      </c>
      <c r="AY1328" t="e">
        <f t="shared" ca="1" si="501"/>
        <v>#N/A</v>
      </c>
    </row>
    <row r="1329" spans="2:51" x14ac:dyDescent="0.2">
      <c r="B1329">
        <f xml:space="preserve"> (ROW()-ROW(Bézier_t)) / (ROWS(Bézier_t) - 1)</f>
        <v>0.6162109375</v>
      </c>
      <c r="C1329">
        <f t="shared" si="491"/>
        <v>0.3271321955602618</v>
      </c>
      <c r="D1329">
        <f t="shared" si="491"/>
        <v>0.72666150586865119</v>
      </c>
      <c r="E1329">
        <f t="shared" si="482"/>
        <v>-0.3271321955602618</v>
      </c>
      <c r="G1329">
        <f t="shared" si="488"/>
        <v>4.3558704404062372E-4</v>
      </c>
      <c r="H1329">
        <f t="shared" si="489"/>
        <v>8.605950404311463E-5</v>
      </c>
      <c r="J1329">
        <f t="shared" si="483"/>
        <v>0.47325407841226691</v>
      </c>
      <c r="K1329" t="b">
        <f t="shared" ca="1" si="490"/>
        <v>0</v>
      </c>
      <c r="P1329">
        <f xml:space="preserve"> 1 + ROW() - ROW(Shading_Count)</f>
        <v>1263</v>
      </c>
      <c r="Q1329">
        <f t="shared" si="484"/>
        <v>632</v>
      </c>
      <c r="R1329">
        <f t="shared" si="485"/>
        <v>0.40325018395087686</v>
      </c>
      <c r="S1329">
        <f t="shared" si="486"/>
        <v>0.43745134057733143</v>
      </c>
      <c r="T1329">
        <f t="shared" si="487"/>
        <v>-0.40325018395087686</v>
      </c>
      <c r="AO1329">
        <f t="shared" ca="1" si="500"/>
        <v>0.25814282273601391</v>
      </c>
      <c r="AP1329">
        <f t="shared" ca="1" si="500"/>
        <v>0.27573421307015039</v>
      </c>
      <c r="AQ1329" t="e">
        <f t="shared" ca="1" si="500"/>
        <v>#N/A</v>
      </c>
      <c r="AR1329" t="e">
        <f t="shared" ca="1" si="500"/>
        <v>#N/A</v>
      </c>
      <c r="AS1329" t="e">
        <f t="shared" ca="1" si="500"/>
        <v>#N/A</v>
      </c>
      <c r="AU1329">
        <f t="shared" ca="1" si="501"/>
        <v>0.2137791056832532</v>
      </c>
      <c r="AV1329">
        <f t="shared" ca="1" si="501"/>
        <v>0.77260760329543554</v>
      </c>
      <c r="AW1329" t="e">
        <f t="shared" ca="1" si="501"/>
        <v>#N/A</v>
      </c>
      <c r="AX1329" t="e">
        <f t="shared" ca="1" si="501"/>
        <v>#N/A</v>
      </c>
      <c r="AY1329" t="e">
        <f t="shared" ca="1" si="501"/>
        <v>#N/A</v>
      </c>
    </row>
    <row r="1330" spans="2:51" x14ac:dyDescent="0.2">
      <c r="B1330">
        <f xml:space="preserve"> (ROW()-ROW(Bézier_t)) / (ROWS(Bézier_t) - 1)</f>
        <v>0.61669921875</v>
      </c>
      <c r="C1330">
        <f t="shared" si="491"/>
        <v>0.32678444040357146</v>
      </c>
      <c r="D1330">
        <f t="shared" si="491"/>
        <v>0.72692369423624748</v>
      </c>
      <c r="E1330">
        <f t="shared" si="482"/>
        <v>-0.32678444040357146</v>
      </c>
      <c r="G1330">
        <f t="shared" si="488"/>
        <v>4.3551852900596721E-4</v>
      </c>
      <c r="H1330">
        <f t="shared" si="489"/>
        <v>8.5724667663705242E-5</v>
      </c>
      <c r="J1330">
        <f t="shared" si="483"/>
        <v>0.47320335769360833</v>
      </c>
      <c r="K1330" t="b">
        <f t="shared" ca="1" si="490"/>
        <v>0</v>
      </c>
      <c r="P1330">
        <f xml:space="preserve"> 1 + ROW() - ROW(Shading_Count)</f>
        <v>1264</v>
      </c>
      <c r="Q1330">
        <f t="shared" si="484"/>
        <v>1418</v>
      </c>
      <c r="R1330">
        <f t="shared" si="485"/>
        <v>0.268255756009603</v>
      </c>
      <c r="S1330">
        <f t="shared" si="486"/>
        <v>0.75804736198578038</v>
      </c>
      <c r="T1330">
        <f t="shared" si="487"/>
        <v>-0.268255756009603</v>
      </c>
      <c r="AO1330">
        <f t="shared" ca="1" si="500"/>
        <v>0.25831745629300851</v>
      </c>
      <c r="AP1330">
        <f t="shared" ca="1" si="500"/>
        <v>0.27533734940866278</v>
      </c>
      <c r="AQ1330" t="e">
        <f t="shared" ca="1" si="500"/>
        <v>#N/A</v>
      </c>
      <c r="AR1330" t="e">
        <f t="shared" ca="1" si="500"/>
        <v>#N/A</v>
      </c>
      <c r="AS1330" t="e">
        <f t="shared" ca="1" si="500"/>
        <v>#N/A</v>
      </c>
      <c r="AU1330">
        <f t="shared" ca="1" si="501"/>
        <v>0.21404318575484707</v>
      </c>
      <c r="AV1330">
        <f t="shared" ca="1" si="501"/>
        <v>0.77288938104985716</v>
      </c>
      <c r="AW1330" t="e">
        <f t="shared" ca="1" si="501"/>
        <v>#N/A</v>
      </c>
      <c r="AX1330" t="e">
        <f t="shared" ca="1" si="501"/>
        <v>#N/A</v>
      </c>
      <c r="AY1330" t="e">
        <f t="shared" ca="1" si="501"/>
        <v>#N/A</v>
      </c>
    </row>
    <row r="1331" spans="2:51" x14ac:dyDescent="0.2">
      <c r="B1331">
        <f xml:space="preserve"> (ROW()-ROW(Bézier_t)) / (ROWS(Bézier_t) - 1)</f>
        <v>0.6171875</v>
      </c>
      <c r="C1331">
        <f t="shared" si="491"/>
        <v>0.32643620967864995</v>
      </c>
      <c r="D1331">
        <f t="shared" si="491"/>
        <v>0.72718513738449531</v>
      </c>
      <c r="E1331">
        <f t="shared" si="482"/>
        <v>-0.32643620967864995</v>
      </c>
      <c r="G1331">
        <f t="shared" si="488"/>
        <v>4.3545052249951684E-4</v>
      </c>
      <c r="H1331">
        <f t="shared" si="489"/>
        <v>8.5390031628995302E-5</v>
      </c>
      <c r="J1331">
        <f t="shared" si="483"/>
        <v>0.4731521648573605</v>
      </c>
      <c r="K1331" t="b">
        <f t="shared" ca="1" si="490"/>
        <v>0</v>
      </c>
      <c r="P1331">
        <f xml:space="preserve"> 1 + ROW() - ROW(Shading_Count)</f>
        <v>1265</v>
      </c>
      <c r="Q1331">
        <f t="shared" si="484"/>
        <v>633</v>
      </c>
      <c r="R1331">
        <f t="shared" si="485"/>
        <v>0.4034323185682297</v>
      </c>
      <c r="S1331">
        <f t="shared" si="486"/>
        <v>0.43806611092306191</v>
      </c>
      <c r="T1331">
        <f t="shared" si="487"/>
        <v>-0.4034323185682297</v>
      </c>
      <c r="AO1331">
        <f t="shared" ca="1" si="500"/>
        <v>0.25849181969622825</v>
      </c>
      <c r="AP1331">
        <f t="shared" ca="1" si="500"/>
        <v>0.27494019779364176</v>
      </c>
      <c r="AQ1331" t="e">
        <f t="shared" ca="1" si="500"/>
        <v>#N/A</v>
      </c>
      <c r="AR1331" t="e">
        <f t="shared" ca="1" si="500"/>
        <v>#N/A</v>
      </c>
      <c r="AS1331" t="e">
        <f t="shared" ca="1" si="500"/>
        <v>#N/A</v>
      </c>
      <c r="AU1331">
        <f t="shared" ca="1" si="501"/>
        <v>0.21430744427800053</v>
      </c>
      <c r="AV1331">
        <f t="shared" ca="1" si="501"/>
        <v>0.7731707528028503</v>
      </c>
      <c r="AW1331" t="e">
        <f t="shared" ca="1" si="501"/>
        <v>#N/A</v>
      </c>
      <c r="AX1331" t="e">
        <f t="shared" ca="1" si="501"/>
        <v>#N/A</v>
      </c>
      <c r="AY1331" t="e">
        <f t="shared" ca="1" si="501"/>
        <v>#N/A</v>
      </c>
    </row>
    <row r="1332" spans="2:51" x14ac:dyDescent="0.2">
      <c r="B1332">
        <f xml:space="preserve"> (ROW()-ROW(Bézier_t)) / (ROWS(Bézier_t) - 1)</f>
        <v>0.61767578125</v>
      </c>
      <c r="C1332">
        <f t="shared" si="491"/>
        <v>0.32608750453800889</v>
      </c>
      <c r="D1332">
        <f t="shared" si="491"/>
        <v>0.72744583472335511</v>
      </c>
      <c r="E1332">
        <f t="shared" si="482"/>
        <v>-0.32608750453800889</v>
      </c>
      <c r="G1332">
        <f t="shared" si="488"/>
        <v>4.3538302401228854E-4</v>
      </c>
      <c r="H1332">
        <f t="shared" si="489"/>
        <v>8.5055597919599606E-5</v>
      </c>
      <c r="J1332">
        <f t="shared" si="483"/>
        <v>0.47310049993182568</v>
      </c>
      <c r="K1332" t="b">
        <f t="shared" ca="1" si="490"/>
        <v>0</v>
      </c>
      <c r="P1332">
        <f xml:space="preserve"> 1 + ROW() - ROW(Shading_Count)</f>
        <v>1266</v>
      </c>
      <c r="Q1332">
        <f t="shared" si="484"/>
        <v>1417</v>
      </c>
      <c r="R1332">
        <f t="shared" si="485"/>
        <v>0.26866317093372338</v>
      </c>
      <c r="S1332">
        <f t="shared" si="486"/>
        <v>0.75790688864820699</v>
      </c>
      <c r="T1332">
        <f t="shared" si="487"/>
        <v>-0.26866317093372338</v>
      </c>
      <c r="AO1332">
        <f t="shared" ca="1" si="500"/>
        <v>0.25866591276332029</v>
      </c>
      <c r="AP1332">
        <f t="shared" ca="1" si="500"/>
        <v>0.27454275864043665</v>
      </c>
      <c r="AQ1332" t="e">
        <f t="shared" ca="1" si="500"/>
        <v>#N/A</v>
      </c>
      <c r="AR1332" t="e">
        <f t="shared" ca="1" si="500"/>
        <v>#N/A</v>
      </c>
      <c r="AS1332" t="e">
        <f t="shared" ca="1" si="500"/>
        <v>#N/A</v>
      </c>
      <c r="AU1332">
        <f t="shared" ca="1" si="501"/>
        <v>0.21457188097634647</v>
      </c>
      <c r="AV1332">
        <f t="shared" ca="1" si="501"/>
        <v>0.77345171826015036</v>
      </c>
      <c r="AW1332" t="e">
        <f t="shared" ca="1" si="501"/>
        <v>#N/A</v>
      </c>
      <c r="AX1332" t="e">
        <f t="shared" ca="1" si="501"/>
        <v>#N/A</v>
      </c>
      <c r="AY1332" t="e">
        <f t="shared" ca="1" si="501"/>
        <v>#N/A</v>
      </c>
    </row>
    <row r="1333" spans="2:51" x14ac:dyDescent="0.2">
      <c r="B1333">
        <f xml:space="preserve"> (ROW()-ROW(Bézier_t)) / (ROWS(Bézier_t) - 1)</f>
        <v>0.6181640625</v>
      </c>
      <c r="C1333">
        <f t="shared" si="491"/>
        <v>0.32573832613416026</v>
      </c>
      <c r="D1333">
        <f t="shared" si="491"/>
        <v>0.72770578566278799</v>
      </c>
      <c r="E1333">
        <f t="shared" si="482"/>
        <v>-0.32573832613416026</v>
      </c>
      <c r="G1333">
        <f t="shared" si="488"/>
        <v>4.3531603304531317E-4</v>
      </c>
      <c r="H1333">
        <f t="shared" si="489"/>
        <v>8.4721368514921789E-5</v>
      </c>
      <c r="J1333">
        <f t="shared" si="483"/>
        <v>0.47304836294416219</v>
      </c>
      <c r="K1333" t="b">
        <f t="shared" ca="1" si="490"/>
        <v>0</v>
      </c>
      <c r="P1333">
        <f xml:space="preserve"> 1 + ROW() - ROW(Shading_Count)</f>
        <v>1267</v>
      </c>
      <c r="Q1333">
        <f t="shared" si="484"/>
        <v>634</v>
      </c>
      <c r="R1333">
        <f t="shared" si="485"/>
        <v>0.40361325038247747</v>
      </c>
      <c r="S1333">
        <f t="shared" si="486"/>
        <v>0.4386805083640985</v>
      </c>
      <c r="T1333">
        <f t="shared" si="487"/>
        <v>-0.40361325038247747</v>
      </c>
      <c r="AO1333">
        <f t="shared" ca="1" si="500"/>
        <v>0.25883973531221449</v>
      </c>
      <c r="AP1333">
        <f t="shared" ca="1" si="500"/>
        <v>0.27414503236469767</v>
      </c>
      <c r="AQ1333" t="e">
        <f t="shared" ca="1" si="500"/>
        <v>#N/A</v>
      </c>
      <c r="AR1333" t="e">
        <f t="shared" ca="1" si="500"/>
        <v>#N/A</v>
      </c>
      <c r="AS1333" t="e">
        <f t="shared" ca="1" si="500"/>
        <v>#N/A</v>
      </c>
      <c r="AU1333">
        <f t="shared" ca="1" si="501"/>
        <v>0.21483649557333151</v>
      </c>
      <c r="AV1333">
        <f t="shared" ca="1" si="501"/>
        <v>0.77373227712791803</v>
      </c>
      <c r="AW1333" t="e">
        <f t="shared" ca="1" si="501"/>
        <v>#N/A</v>
      </c>
      <c r="AX1333" t="e">
        <f t="shared" ca="1" si="501"/>
        <v>#N/A</v>
      </c>
      <c r="AY1333" t="e">
        <f t="shared" ca="1" si="501"/>
        <v>#N/A</v>
      </c>
    </row>
    <row r="1334" spans="2:51" x14ac:dyDescent="0.2">
      <c r="B1334">
        <f xml:space="preserve"> (ROW()-ROW(Bézier_t)) / (ROWS(Bézier_t) - 1)</f>
        <v>0.61865234375</v>
      </c>
      <c r="C1334">
        <f t="shared" si="491"/>
        <v>0.32538867561961543</v>
      </c>
      <c r="D1334">
        <f t="shared" si="491"/>
        <v>0.72796498961275491</v>
      </c>
      <c r="E1334">
        <f t="shared" si="482"/>
        <v>-0.32538867561961543</v>
      </c>
      <c r="G1334">
        <f t="shared" si="488"/>
        <v>4.3524954910938195E-4</v>
      </c>
      <c r="H1334">
        <f t="shared" si="489"/>
        <v>8.4387345392349477E-5</v>
      </c>
      <c r="J1334">
        <f t="shared" si="483"/>
        <v>0.4729957539203804</v>
      </c>
      <c r="K1334" t="b">
        <f t="shared" ca="1" si="490"/>
        <v>0</v>
      </c>
      <c r="P1334">
        <f xml:space="preserve"> 1 + ROW() - ROW(Shading_Count)</f>
        <v>1268</v>
      </c>
      <c r="Q1334">
        <f t="shared" si="484"/>
        <v>1416</v>
      </c>
      <c r="R1334">
        <f t="shared" si="485"/>
        <v>0.2690702866239007</v>
      </c>
      <c r="S1334">
        <f t="shared" si="486"/>
        <v>0.75776557981530679</v>
      </c>
      <c r="T1334">
        <f t="shared" si="487"/>
        <v>-0.2690702866239007</v>
      </c>
      <c r="AO1334">
        <f t="shared" ca="1" si="500"/>
        <v>0.25901328716112354</v>
      </c>
      <c r="AP1334">
        <f t="shared" ca="1" si="500"/>
        <v>0.27374701938237517</v>
      </c>
      <c r="AQ1334" t="e">
        <f t="shared" ca="1" si="500"/>
        <v>#N/A</v>
      </c>
      <c r="AR1334" t="e">
        <f t="shared" ca="1" si="500"/>
        <v>#N/A</v>
      </c>
      <c r="AS1334" t="e">
        <f t="shared" ca="1" si="500"/>
        <v>#N/A</v>
      </c>
      <c r="AU1334">
        <f t="shared" ca="1" si="501"/>
        <v>0.21510128779221613</v>
      </c>
      <c r="AV1334">
        <f t="shared" ca="1" si="501"/>
        <v>0.77401242911273882</v>
      </c>
      <c r="AW1334" t="e">
        <f t="shared" ca="1" si="501"/>
        <v>#N/A</v>
      </c>
      <c r="AX1334" t="e">
        <f t="shared" ca="1" si="501"/>
        <v>#N/A</v>
      </c>
      <c r="AY1334" t="e">
        <f t="shared" ca="1" si="501"/>
        <v>#N/A</v>
      </c>
    </row>
    <row r="1335" spans="2:51" x14ac:dyDescent="0.2">
      <c r="B1335">
        <f xml:space="preserve"> (ROW()-ROW(Bézier_t)) / (ROWS(Bézier_t) - 1)</f>
        <v>0.619140625</v>
      </c>
      <c r="C1335">
        <f t="shared" si="491"/>
        <v>0.32503855414688598</v>
      </c>
      <c r="D1335">
        <f t="shared" si="491"/>
        <v>0.72822344598321687</v>
      </c>
      <c r="E1335">
        <f t="shared" si="482"/>
        <v>-0.32503855414688598</v>
      </c>
      <c r="G1335">
        <f t="shared" si="488"/>
        <v>4.3518357172416986E-4</v>
      </c>
      <c r="H1335">
        <f t="shared" si="489"/>
        <v>8.4053530527537635E-5</v>
      </c>
      <c r="J1335">
        <f t="shared" si="483"/>
        <v>0.47294267288534125</v>
      </c>
      <c r="K1335" t="b">
        <f t="shared" ca="1" si="490"/>
        <v>0</v>
      </c>
      <c r="P1335">
        <f xml:space="preserve"> 1 + ROW() - ROW(Shading_Count)</f>
        <v>1269</v>
      </c>
      <c r="Q1335">
        <f t="shared" si="484"/>
        <v>635</v>
      </c>
      <c r="R1335">
        <f t="shared" si="485"/>
        <v>0.40379298054613177</v>
      </c>
      <c r="S1335">
        <f t="shared" si="486"/>
        <v>0.43929453231040205</v>
      </c>
      <c r="T1335">
        <f t="shared" si="487"/>
        <v>-0.40379298054613177</v>
      </c>
      <c r="AO1335">
        <f t="shared" ca="1" si="500"/>
        <v>0.2591865681285434</v>
      </c>
      <c r="AP1335">
        <f t="shared" ca="1" si="500"/>
        <v>0.27334872010971956</v>
      </c>
      <c r="AQ1335" t="e">
        <f t="shared" ca="1" si="500"/>
        <v>#N/A</v>
      </c>
      <c r="AR1335" t="e">
        <f t="shared" ca="1" si="500"/>
        <v>#N/A</v>
      </c>
      <c r="AS1335" t="e">
        <f t="shared" ca="1" si="500"/>
        <v>#N/A</v>
      </c>
      <c r="AU1335">
        <f t="shared" ca="1" si="501"/>
        <v>0.21536625735607517</v>
      </c>
      <c r="AV1335">
        <f t="shared" ca="1" si="501"/>
        <v>0.77429217392162419</v>
      </c>
      <c r="AW1335" t="e">
        <f t="shared" ca="1" si="501"/>
        <v>#N/A</v>
      </c>
      <c r="AX1335" t="e">
        <f t="shared" ca="1" si="501"/>
        <v>#N/A</v>
      </c>
      <c r="AY1335" t="e">
        <f t="shared" ca="1" si="501"/>
        <v>#N/A</v>
      </c>
    </row>
    <row r="1336" spans="2:51" x14ac:dyDescent="0.2">
      <c r="B1336">
        <f xml:space="preserve"> (ROW()-ROW(Bézier_t)) / (ROWS(Bézier_t) - 1)</f>
        <v>0.61962890625</v>
      </c>
      <c r="C1336">
        <f t="shared" si="491"/>
        <v>0.32468796286848378</v>
      </c>
      <c r="D1336">
        <f t="shared" si="491"/>
        <v>0.72848115418413462</v>
      </c>
      <c r="E1336">
        <f t="shared" si="482"/>
        <v>-0.32468796286848378</v>
      </c>
      <c r="G1336">
        <f t="shared" si="488"/>
        <v>4.3511810041867177E-4</v>
      </c>
      <c r="H1336">
        <f t="shared" si="489"/>
        <v>8.3719925894293421E-5</v>
      </c>
      <c r="J1336">
        <f t="shared" si="483"/>
        <v>0.47288911986275295</v>
      </c>
      <c r="K1336" t="b">
        <f t="shared" ca="1" si="490"/>
        <v>0</v>
      </c>
      <c r="P1336">
        <f xml:space="preserve"> 1 + ROW() - ROW(Shading_Count)</f>
        <v>1270</v>
      </c>
      <c r="Q1336">
        <f t="shared" si="484"/>
        <v>1415</v>
      </c>
      <c r="R1336">
        <f t="shared" si="485"/>
        <v>0.2694771019276232</v>
      </c>
      <c r="S1336">
        <f t="shared" si="486"/>
        <v>0.75762343607711857</v>
      </c>
      <c r="T1336">
        <f t="shared" si="487"/>
        <v>-0.2694771019276232</v>
      </c>
      <c r="AO1336">
        <f t="shared" ca="1" si="500"/>
        <v>0.25935957803325316</v>
      </c>
      <c r="AP1336">
        <f t="shared" ca="1" si="500"/>
        <v>0.27295013496328036</v>
      </c>
      <c r="AQ1336" t="e">
        <f t="shared" ca="1" si="500"/>
        <v>#N/A</v>
      </c>
      <c r="AR1336" t="e">
        <f t="shared" ca="1" si="500"/>
        <v>#N/A</v>
      </c>
      <c r="AS1336" t="e">
        <f t="shared" ca="1" si="500"/>
        <v>#N/A</v>
      </c>
      <c r="AU1336">
        <f t="shared" ca="1" si="501"/>
        <v>0.21563140398779795</v>
      </c>
      <c r="AV1336">
        <f t="shared" ca="1" si="501"/>
        <v>0.77457151126201085</v>
      </c>
      <c r="AW1336" t="e">
        <f t="shared" ca="1" si="501"/>
        <v>#N/A</v>
      </c>
      <c r="AX1336" t="e">
        <f t="shared" ca="1" si="501"/>
        <v>#N/A</v>
      </c>
      <c r="AY1336" t="e">
        <f t="shared" ca="1" si="501"/>
        <v>#N/A</v>
      </c>
    </row>
    <row r="1337" spans="2:51" x14ac:dyDescent="0.2">
      <c r="B1337">
        <f xml:space="preserve"> (ROW()-ROW(Bézier_t)) / (ROWS(Bézier_t) - 1)</f>
        <v>0.6201171875</v>
      </c>
      <c r="C1337">
        <f t="shared" si="491"/>
        <v>0.32433690293692047</v>
      </c>
      <c r="D1337">
        <f t="shared" si="491"/>
        <v>0.72873811362546914</v>
      </c>
      <c r="E1337">
        <f t="shared" si="482"/>
        <v>-0.32433690293692047</v>
      </c>
      <c r="G1337">
        <f t="shared" si="488"/>
        <v>4.3505313473205751E-4</v>
      </c>
      <c r="H1337">
        <f t="shared" si="489"/>
        <v>8.3386533464786049E-5</v>
      </c>
      <c r="J1337">
        <f t="shared" si="483"/>
        <v>0.47283509487516912</v>
      </c>
      <c r="K1337" t="b">
        <f t="shared" ca="1" si="490"/>
        <v>0</v>
      </c>
      <c r="P1337">
        <f xml:space="preserve"> 1 + ROW() - ROW(Shading_Count)</f>
        <v>1271</v>
      </c>
      <c r="Q1337">
        <f t="shared" si="484"/>
        <v>636</v>
      </c>
      <c r="R1337">
        <f t="shared" si="485"/>
        <v>0.40397151021170435</v>
      </c>
      <c r="S1337">
        <f t="shared" si="486"/>
        <v>0.43990818217193361</v>
      </c>
      <c r="T1337">
        <f t="shared" si="487"/>
        <v>-0.40397151021170435</v>
      </c>
      <c r="AO1337">
        <f t="shared" ref="AO1337:AS1346" ca="1" si="502" xml:space="preserve"> Bézier_DistanceFromX + COS(INDEX(Bézier_DistanceStationary_Ang,AO$64)+(Bézier_t-0.5)*Circle_AngularWidth ) * INDEX(Bézier_DistanceStationary_Dist,AO$64)</f>
        <v>0.25953231669431553</v>
      </c>
      <c r="AP1337">
        <f t="shared" ca="1" si="502"/>
        <v>0.27255126435990634</v>
      </c>
      <c r="AQ1337" t="e">
        <f t="shared" ca="1" si="502"/>
        <v>#N/A</v>
      </c>
      <c r="AR1337" t="e">
        <f t="shared" ca="1" si="502"/>
        <v>#N/A</v>
      </c>
      <c r="AS1337" t="e">
        <f t="shared" ca="1" si="502"/>
        <v>#N/A</v>
      </c>
      <c r="AU1337">
        <f t="shared" ref="AU1337:AY1346" ca="1" si="503" xml:space="preserve"> Bézier_DistanceFromY + SIN(INDEX(Bézier_DistanceStationary_Ang,AU$64)+(Bézier_t-0.5)*Circle_AngularWidth ) * INDEX(Bézier_DistanceStationary_Dist,AU$64)</f>
        <v>0.21589672741008856</v>
      </c>
      <c r="AV1337">
        <f t="shared" ca="1" si="503"/>
        <v>0.77485044084176213</v>
      </c>
      <c r="AW1337" t="e">
        <f t="shared" ca="1" si="503"/>
        <v>#N/A</v>
      </c>
      <c r="AX1337" t="e">
        <f t="shared" ca="1" si="503"/>
        <v>#N/A</v>
      </c>
      <c r="AY1337" t="e">
        <f t="shared" ca="1" si="503"/>
        <v>#N/A</v>
      </c>
    </row>
    <row r="1338" spans="2:51" x14ac:dyDescent="0.2">
      <c r="B1338">
        <f xml:space="preserve"> (ROW()-ROW(Bézier_t)) / (ROWS(Bézier_t) - 1)</f>
        <v>0.62060546875</v>
      </c>
      <c r="C1338">
        <f t="shared" si="491"/>
        <v>0.32398537550470802</v>
      </c>
      <c r="D1338">
        <f t="shared" si="491"/>
        <v>0.72899432371718165</v>
      </c>
      <c r="E1338">
        <f t="shared" si="482"/>
        <v>-0.32398537550470802</v>
      </c>
      <c r="G1338">
        <f t="shared" si="488"/>
        <v>4.3498867421257019E-4</v>
      </c>
      <c r="H1338">
        <f t="shared" si="489"/>
        <v>8.3053355209395052E-5</v>
      </c>
      <c r="J1338">
        <f t="shared" si="483"/>
        <v>0.47278059794398597</v>
      </c>
      <c r="K1338" t="b">
        <f t="shared" ca="1" si="490"/>
        <v>0</v>
      </c>
      <c r="P1338">
        <f xml:space="preserve"> 1 + ROW() - ROW(Shading_Count)</f>
        <v>1272</v>
      </c>
      <c r="Q1338">
        <f t="shared" si="484"/>
        <v>1414</v>
      </c>
      <c r="R1338">
        <f t="shared" si="485"/>
        <v>0.26988361569237895</v>
      </c>
      <c r="S1338">
        <f t="shared" si="486"/>
        <v>0.7574804580236818</v>
      </c>
      <c r="T1338">
        <f t="shared" si="487"/>
        <v>-0.26988361569237895</v>
      </c>
      <c r="AO1338">
        <f t="shared" ca="1" si="502"/>
        <v>0.25970478393107671</v>
      </c>
      <c r="AP1338">
        <f t="shared" ca="1" si="502"/>
        <v>0.27215210871674461</v>
      </c>
      <c r="AQ1338" t="e">
        <f t="shared" ca="1" si="502"/>
        <v>#N/A</v>
      </c>
      <c r="AR1338" t="e">
        <f t="shared" ca="1" si="502"/>
        <v>#N/A</v>
      </c>
      <c r="AS1338" t="e">
        <f t="shared" ca="1" si="502"/>
        <v>#N/A</v>
      </c>
      <c r="AU1338">
        <f t="shared" ca="1" si="503"/>
        <v>0.21616222734546625</v>
      </c>
      <c r="AV1338">
        <f t="shared" ca="1" si="503"/>
        <v>0.77512896236916784</v>
      </c>
      <c r="AW1338" t="e">
        <f t="shared" ca="1" si="503"/>
        <v>#N/A</v>
      </c>
      <c r="AX1338" t="e">
        <f t="shared" ca="1" si="503"/>
        <v>#N/A</v>
      </c>
      <c r="AY1338" t="e">
        <f t="shared" ca="1" si="503"/>
        <v>#N/A</v>
      </c>
    </row>
    <row r="1339" spans="2:51" x14ac:dyDescent="0.2">
      <c r="B1339">
        <f xml:space="preserve"> (ROW()-ROW(Bézier_t)) / (ROWS(Bézier_t) - 1)</f>
        <v>0.62109375</v>
      </c>
      <c r="C1339">
        <f t="shared" si="491"/>
        <v>0.32363338172435779</v>
      </c>
      <c r="D1339">
        <f t="shared" si="491"/>
        <v>0.72924978386923256</v>
      </c>
      <c r="E1339">
        <f t="shared" si="482"/>
        <v>-0.32363338172435779</v>
      </c>
      <c r="G1339">
        <f t="shared" si="488"/>
        <v>4.3492471841816138E-4</v>
      </c>
      <c r="H1339">
        <f t="shared" si="489"/>
        <v>8.272039309638008E-5</v>
      </c>
      <c r="J1339">
        <f t="shared" si="483"/>
        <v>0.47272562908943888</v>
      </c>
      <c r="K1339" t="b">
        <f t="shared" ca="1" si="490"/>
        <v>0</v>
      </c>
      <c r="P1339">
        <f xml:space="preserve"> 1 + ROW() - ROW(Shading_Count)</f>
        <v>1273</v>
      </c>
      <c r="Q1339">
        <f t="shared" si="484"/>
        <v>637</v>
      </c>
      <c r="R1339">
        <f t="shared" si="485"/>
        <v>0.40414884053170685</v>
      </c>
      <c r="S1339">
        <f t="shared" si="486"/>
        <v>0.44052145735865406</v>
      </c>
      <c r="T1339">
        <f t="shared" si="487"/>
        <v>-0.40414884053170685</v>
      </c>
      <c r="AO1339">
        <f t="shared" ca="1" si="502"/>
        <v>0.25987697956316697</v>
      </c>
      <c r="AP1339">
        <f t="shared" ca="1" si="502"/>
        <v>0.27175266845124046</v>
      </c>
      <c r="AQ1339" t="e">
        <f t="shared" ca="1" si="502"/>
        <v>#N/A</v>
      </c>
      <c r="AR1339" t="e">
        <f t="shared" ca="1" si="502"/>
        <v>#N/A</v>
      </c>
      <c r="AS1339" t="e">
        <f t="shared" ca="1" si="502"/>
        <v>#N/A</v>
      </c>
      <c r="AU1339">
        <f t="shared" ca="1" si="503"/>
        <v>0.21642790351626573</v>
      </c>
      <c r="AV1339">
        <f t="shared" ca="1" si="503"/>
        <v>0.77540707555294419</v>
      </c>
      <c r="AW1339" t="e">
        <f t="shared" ca="1" si="503"/>
        <v>#N/A</v>
      </c>
      <c r="AX1339" t="e">
        <f t="shared" ca="1" si="503"/>
        <v>#N/A</v>
      </c>
      <c r="AY1339" t="e">
        <f t="shared" ca="1" si="503"/>
        <v>#N/A</v>
      </c>
    </row>
    <row r="1340" spans="2:51" x14ac:dyDescent="0.2">
      <c r="B1340">
        <f xml:space="preserve"> (ROW()-ROW(Bézier_t)) / (ROWS(Bézier_t) - 1)</f>
        <v>0.62158203125</v>
      </c>
      <c r="C1340">
        <f t="shared" si="491"/>
        <v>0.32328092274838138</v>
      </c>
      <c r="D1340">
        <f t="shared" si="491"/>
        <v>0.72950449349158308</v>
      </c>
      <c r="E1340">
        <f t="shared" si="482"/>
        <v>-0.32328092274838138</v>
      </c>
      <c r="G1340">
        <f t="shared" si="488"/>
        <v>4.348612669165727E-4</v>
      </c>
      <c r="H1340">
        <f t="shared" si="489"/>
        <v>8.2387649092701676E-5</v>
      </c>
      <c r="J1340">
        <f t="shared" si="483"/>
        <v>0.47267018833060143</v>
      </c>
      <c r="K1340" t="b">
        <f t="shared" ca="1" si="490"/>
        <v>0</v>
      </c>
      <c r="P1340">
        <f xml:space="preserve"> 1 + ROW() - ROW(Shading_Count)</f>
        <v>1274</v>
      </c>
      <c r="Q1340">
        <f t="shared" si="484"/>
        <v>1413</v>
      </c>
      <c r="R1340">
        <f t="shared" si="485"/>
        <v>0.27028982676565655</v>
      </c>
      <c r="S1340">
        <f t="shared" si="486"/>
        <v>0.75733664624503527</v>
      </c>
      <c r="T1340">
        <f t="shared" si="487"/>
        <v>-0.27028982676565655</v>
      </c>
      <c r="AO1340">
        <f t="shared" ca="1" si="502"/>
        <v>0.26004890341050046</v>
      </c>
      <c r="AP1340">
        <f t="shared" ca="1" si="502"/>
        <v>0.27135294398113674</v>
      </c>
      <c r="AQ1340" t="e">
        <f t="shared" ca="1" si="502"/>
        <v>#N/A</v>
      </c>
      <c r="AR1340" t="e">
        <f t="shared" ca="1" si="502"/>
        <v>#N/A</v>
      </c>
      <c r="AS1340" t="e">
        <f t="shared" ca="1" si="502"/>
        <v>#N/A</v>
      </c>
      <c r="AU1340">
        <f t="shared" ca="1" si="503"/>
        <v>0.21669375564463719</v>
      </c>
      <c r="AV1340">
        <f t="shared" ca="1" si="503"/>
        <v>0.77568478010223463</v>
      </c>
      <c r="AW1340" t="e">
        <f t="shared" ca="1" si="503"/>
        <v>#N/A</v>
      </c>
      <c r="AX1340" t="e">
        <f t="shared" ca="1" si="503"/>
        <v>#N/A</v>
      </c>
      <c r="AY1340" t="e">
        <f t="shared" ca="1" si="503"/>
        <v>#N/A</v>
      </c>
    </row>
    <row r="1341" spans="2:51" x14ac:dyDescent="0.2">
      <c r="B1341">
        <f xml:space="preserve"> (ROW()-ROW(Bézier_t)) / (ROWS(Bézier_t) - 1)</f>
        <v>0.6220703125</v>
      </c>
      <c r="C1341">
        <f t="shared" si="491"/>
        <v>0.32292799972929065</v>
      </c>
      <c r="D1341">
        <f t="shared" si="491"/>
        <v>0.72975845199419431</v>
      </c>
      <c r="E1341">
        <f t="shared" si="482"/>
        <v>-0.32292799972929065</v>
      </c>
      <c r="G1341">
        <f t="shared" si="488"/>
        <v>4.347983192845347E-4</v>
      </c>
      <c r="H1341">
        <f t="shared" si="489"/>
        <v>8.2055125163222668E-5</v>
      </c>
      <c r="J1341">
        <f t="shared" si="483"/>
        <v>0.47261427568538233</v>
      </c>
      <c r="K1341" t="b">
        <f t="shared" ca="1" si="490"/>
        <v>0</v>
      </c>
      <c r="P1341">
        <f xml:space="preserve"> 1 + ROW() - ROW(Shading_Count)</f>
        <v>1275</v>
      </c>
      <c r="Q1341">
        <f t="shared" si="484"/>
        <v>638</v>
      </c>
      <c r="R1341">
        <f t="shared" si="485"/>
        <v>0.40432497265865097</v>
      </c>
      <c r="S1341">
        <f t="shared" si="486"/>
        <v>0.4411343572805243</v>
      </c>
      <c r="T1341">
        <f t="shared" si="487"/>
        <v>-0.40432497265865097</v>
      </c>
      <c r="AO1341">
        <f t="shared" ca="1" si="502"/>
        <v>0.2602205552932757</v>
      </c>
      <c r="AP1341">
        <f t="shared" ca="1" si="502"/>
        <v>0.27095293572447382</v>
      </c>
      <c r="AQ1341" t="e">
        <f t="shared" ca="1" si="502"/>
        <v>#N/A</v>
      </c>
      <c r="AR1341" t="e">
        <f t="shared" ca="1" si="502"/>
        <v>#N/A</v>
      </c>
      <c r="AS1341" t="e">
        <f t="shared" ca="1" si="502"/>
        <v>#N/A</v>
      </c>
      <c r="AU1341">
        <f t="shared" ca="1" si="503"/>
        <v>0.2169597834525471</v>
      </c>
      <c r="AV1341">
        <f t="shared" ca="1" si="503"/>
        <v>0.77596207572661013</v>
      </c>
      <c r="AW1341" t="e">
        <f t="shared" ca="1" si="503"/>
        <v>#N/A</v>
      </c>
      <c r="AX1341" t="e">
        <f t="shared" ca="1" si="503"/>
        <v>#N/A</v>
      </c>
      <c r="AY1341" t="e">
        <f t="shared" ca="1" si="503"/>
        <v>#N/A</v>
      </c>
    </row>
    <row r="1342" spans="2:51" x14ac:dyDescent="0.2">
      <c r="B1342">
        <f xml:space="preserve"> (ROW()-ROW(Bézier_t)) / (ROWS(Bézier_t) - 1)</f>
        <v>0.62255859375</v>
      </c>
      <c r="C1342">
        <f t="shared" si="491"/>
        <v>0.32257461381959723</v>
      </c>
      <c r="D1342">
        <f t="shared" si="491"/>
        <v>0.73001165878702678</v>
      </c>
      <c r="E1342">
        <f t="shared" ref="E1342:E1405" si="504" xml:space="preserve"> -Bézier_X</f>
        <v>-0.32257461381959723</v>
      </c>
      <c r="G1342">
        <f t="shared" si="488"/>
        <v>4.3473587510849544E-4</v>
      </c>
      <c r="H1342">
        <f t="shared" si="489"/>
        <v>8.1722823270846299E-5</v>
      </c>
      <c r="J1342">
        <f t="shared" ref="J1342:J1405" si="505" xml:space="preserve"> SQRT( (Bézier_X-Bézier_DistanceFromX)^2 + (Bézier_Y-Bézier_DistanceFromY)^2 )</f>
        <v>0.47255789117052233</v>
      </c>
      <c r="K1342" t="b">
        <f t="shared" ca="1" si="490"/>
        <v>0</v>
      </c>
      <c r="P1342">
        <f xml:space="preserve"> 1 + ROW() - ROW(Shading_Count)</f>
        <v>1276</v>
      </c>
      <c r="Q1342">
        <f t="shared" ref="Q1342:Q1405" si="506" xml:space="preserve"> IF(MOD(Shading_Count,2)=1, (Shading_Count+1)/2, ROWS(Bézier_t)+1-Shading_Count/2)</f>
        <v>1412</v>
      </c>
      <c r="R1342">
        <f t="shared" ref="R1342:R1405" si="507" xml:space="preserve"> INDEX(Bézier_X, Shading_Bezier_Row )</f>
        <v>0.27069573399494395</v>
      </c>
      <c r="S1342">
        <f t="shared" ref="S1342:S1405" si="508" xml:space="preserve"> INDEX(Bézier_Y, Shading_Bezier_Row )</f>
        <v>0.75719200133121833</v>
      </c>
      <c r="T1342">
        <f t="shared" ref="T1342:T1405" si="509" xml:space="preserve"> -Shading_X</f>
        <v>-0.27069573399494395</v>
      </c>
      <c r="AO1342">
        <f t="shared" ca="1" si="502"/>
        <v>0.26039193503197555</v>
      </c>
      <c r="AP1342">
        <f t="shared" ca="1" si="502"/>
        <v>0.27055264409958862</v>
      </c>
      <c r="AQ1342" t="e">
        <f t="shared" ca="1" si="502"/>
        <v>#N/A</v>
      </c>
      <c r="AR1342" t="e">
        <f t="shared" ca="1" si="502"/>
        <v>#N/A</v>
      </c>
      <c r="AS1342" t="e">
        <f t="shared" ca="1" si="502"/>
        <v>#N/A</v>
      </c>
      <c r="AU1342">
        <f t="shared" ca="1" si="503"/>
        <v>0.21722598666177792</v>
      </c>
      <c r="AV1342">
        <f t="shared" ca="1" si="503"/>
        <v>0.7762389621360688</v>
      </c>
      <c r="AW1342" t="e">
        <f t="shared" ca="1" si="503"/>
        <v>#N/A</v>
      </c>
      <c r="AX1342" t="e">
        <f t="shared" ca="1" si="503"/>
        <v>#N/A</v>
      </c>
      <c r="AY1342" t="e">
        <f t="shared" ca="1" si="503"/>
        <v>#N/A</v>
      </c>
    </row>
    <row r="1343" spans="2:51" x14ac:dyDescent="0.2">
      <c r="B1343">
        <f xml:space="preserve"> (ROW()-ROW(Bézier_t)) / (ROWS(Bézier_t) - 1)</f>
        <v>0.623046875</v>
      </c>
      <c r="C1343">
        <f t="shared" si="491"/>
        <v>0.32222076617181311</v>
      </c>
      <c r="D1343">
        <f t="shared" si="491"/>
        <v>0.7302641132800417</v>
      </c>
      <c r="E1343">
        <f t="shared" si="504"/>
        <v>-0.32222076617181311</v>
      </c>
      <c r="G1343">
        <f t="shared" ref="G1343:G1406" si="510" xml:space="preserve"> SQRT( ($C1343-$C1342)^2 + ($D1343-$D1342)^2 )</f>
        <v>4.3467393398474735E-4</v>
      </c>
      <c r="H1343">
        <f t="shared" ref="H1343:H1406" si="511" xml:space="preserve"> AVERAGE($C1343,$C1342) * ($D1343-$D1342)</f>
        <v>8.1390745377047009E-5</v>
      </c>
      <c r="J1343">
        <f t="shared" si="505"/>
        <v>0.47250103480159289</v>
      </c>
      <c r="K1343" t="b">
        <f t="shared" ca="1" si="490"/>
        <v>0</v>
      </c>
      <c r="P1343">
        <f xml:space="preserve"> 1 + ROW() - ROW(Shading_Count)</f>
        <v>1277</v>
      </c>
      <c r="Q1343">
        <f t="shared" si="506"/>
        <v>639</v>
      </c>
      <c r="R1343">
        <f t="shared" si="507"/>
        <v>0.40449990774504846</v>
      </c>
      <c r="S1343">
        <f t="shared" si="508"/>
        <v>0.44174688134750523</v>
      </c>
      <c r="T1343">
        <f t="shared" si="509"/>
        <v>-0.40449990774504846</v>
      </c>
      <c r="AO1343">
        <f t="shared" ca="1" si="502"/>
        <v>0.2605630424473675</v>
      </c>
      <c r="AP1343">
        <f t="shared" ca="1" si="502"/>
        <v>0.27015206952511445</v>
      </c>
      <c r="AQ1343" t="e">
        <f t="shared" ca="1" si="502"/>
        <v>#N/A</v>
      </c>
      <c r="AR1343" t="e">
        <f t="shared" ca="1" si="502"/>
        <v>#N/A</v>
      </c>
      <c r="AS1343" t="e">
        <f t="shared" ca="1" si="502"/>
        <v>#N/A</v>
      </c>
      <c r="AU1343">
        <f t="shared" ca="1" si="503"/>
        <v>0.21749236499392885</v>
      </c>
      <c r="AV1343">
        <f t="shared" ca="1" si="503"/>
        <v>0.77651543904103737</v>
      </c>
      <c r="AW1343" t="e">
        <f t="shared" ca="1" si="503"/>
        <v>#N/A</v>
      </c>
      <c r="AX1343" t="e">
        <f t="shared" ca="1" si="503"/>
        <v>#N/A</v>
      </c>
      <c r="AY1343" t="e">
        <f t="shared" ca="1" si="503"/>
        <v>#N/A</v>
      </c>
    </row>
    <row r="1344" spans="2:51" x14ac:dyDescent="0.2">
      <c r="B1344">
        <f xml:space="preserve"> (ROW()-ROW(Bézier_t)) / (ROWS(Bézier_t) - 1)</f>
        <v>0.62353515625</v>
      </c>
      <c r="C1344">
        <f t="shared" si="491"/>
        <v>0.32186645793844965</v>
      </c>
      <c r="D1344">
        <f t="shared" si="491"/>
        <v>0.73051581488320005</v>
      </c>
      <c r="E1344">
        <f t="shared" si="504"/>
        <v>-0.32186645793844965</v>
      </c>
      <c r="G1344">
        <f t="shared" si="510"/>
        <v>4.3461249551942586E-4</v>
      </c>
      <c r="H1344">
        <f t="shared" si="511"/>
        <v>8.1058893441182184E-5</v>
      </c>
      <c r="J1344">
        <f t="shared" si="505"/>
        <v>0.47244370659299278</v>
      </c>
      <c r="K1344" t="b">
        <f t="shared" ca="1" si="490"/>
        <v>0</v>
      </c>
      <c r="P1344">
        <f xml:space="preserve"> 1 + ROW() - ROW(Shading_Count)</f>
        <v>1278</v>
      </c>
      <c r="Q1344">
        <f t="shared" si="506"/>
        <v>1411</v>
      </c>
      <c r="R1344">
        <f t="shared" si="507"/>
        <v>0.27110133622772986</v>
      </c>
      <c r="S1344">
        <f t="shared" si="508"/>
        <v>0.75704652387226978</v>
      </c>
      <c r="T1344">
        <f t="shared" si="509"/>
        <v>-0.27110133622772986</v>
      </c>
      <c r="AO1344">
        <f t="shared" ca="1" si="502"/>
        <v>0.26073387736050385</v>
      </c>
      <c r="AP1344">
        <f t="shared" ca="1" si="502"/>
        <v>0.26975121241998035</v>
      </c>
      <c r="AQ1344" t="e">
        <f t="shared" ca="1" si="502"/>
        <v>#N/A</v>
      </c>
      <c r="AR1344" t="e">
        <f t="shared" ca="1" si="502"/>
        <v>#N/A</v>
      </c>
      <c r="AS1344" t="e">
        <f t="shared" ca="1" si="502"/>
        <v>#N/A</v>
      </c>
      <c r="AU1344">
        <f t="shared" ca="1" si="503"/>
        <v>0.21775891817041582</v>
      </c>
      <c r="AV1344">
        <f t="shared" ca="1" si="503"/>
        <v>0.77679150615237058</v>
      </c>
      <c r="AW1344" t="e">
        <f t="shared" ca="1" si="503"/>
        <v>#N/A</v>
      </c>
      <c r="AX1344" t="e">
        <f t="shared" ca="1" si="503"/>
        <v>#N/A</v>
      </c>
      <c r="AY1344" t="e">
        <f t="shared" ca="1" si="503"/>
        <v>#N/A</v>
      </c>
    </row>
    <row r="1345" spans="2:51" x14ac:dyDescent="0.2">
      <c r="B1345">
        <f xml:space="preserve"> (ROW()-ROW(Bézier_t)) / (ROWS(Bézier_t) - 1)</f>
        <v>0.6240234375</v>
      </c>
      <c r="C1345">
        <f t="shared" si="491"/>
        <v>0.32151169027201842</v>
      </c>
      <c r="D1345">
        <f t="shared" si="491"/>
        <v>0.73076676300646237</v>
      </c>
      <c r="E1345">
        <f t="shared" si="504"/>
        <v>-0.32151169027201842</v>
      </c>
      <c r="G1345">
        <f t="shared" si="510"/>
        <v>4.3455155932746806E-4</v>
      </c>
      <c r="H1345">
        <f t="shared" si="511"/>
        <v>8.0727269420701177E-5</v>
      </c>
      <c r="J1345">
        <f t="shared" si="505"/>
        <v>0.47238590655794571</v>
      </c>
      <c r="K1345" t="b">
        <f t="shared" ca="1" si="490"/>
        <v>0</v>
      </c>
      <c r="P1345">
        <f xml:space="preserve"> 1 + ROW() - ROW(Shading_Count)</f>
        <v>1279</v>
      </c>
      <c r="Q1345">
        <f t="shared" si="506"/>
        <v>640</v>
      </c>
      <c r="R1345">
        <f t="shared" si="507"/>
        <v>0.4046736469434109</v>
      </c>
      <c r="S1345">
        <f t="shared" si="508"/>
        <v>0.44235902896955781</v>
      </c>
      <c r="T1345">
        <f t="shared" si="509"/>
        <v>-0.4046736469434109</v>
      </c>
      <c r="AO1345">
        <f t="shared" ca="1" si="502"/>
        <v>0.26090443959272192</v>
      </c>
      <c r="AP1345">
        <f t="shared" ca="1" si="502"/>
        <v>0.26935007320341126</v>
      </c>
      <c r="AQ1345" t="e">
        <f t="shared" ca="1" si="502"/>
        <v>#N/A</v>
      </c>
      <c r="AR1345" t="e">
        <f t="shared" ca="1" si="502"/>
        <v>#N/A</v>
      </c>
      <c r="AS1345" t="e">
        <f t="shared" ca="1" si="502"/>
        <v>#N/A</v>
      </c>
      <c r="AU1345">
        <f t="shared" ca="1" si="503"/>
        <v>0.21802564591247203</v>
      </c>
      <c r="AV1345">
        <f t="shared" ca="1" si="503"/>
        <v>0.77706716318135149</v>
      </c>
      <c r="AW1345" t="e">
        <f t="shared" ca="1" si="503"/>
        <v>#N/A</v>
      </c>
      <c r="AX1345" t="e">
        <f t="shared" ca="1" si="503"/>
        <v>#N/A</v>
      </c>
      <c r="AY1345" t="e">
        <f t="shared" ca="1" si="503"/>
        <v>#N/A</v>
      </c>
    </row>
    <row r="1346" spans="2:51" x14ac:dyDescent="0.2">
      <c r="B1346">
        <f xml:space="preserve"> (ROW()-ROW(Bézier_t)) / (ROWS(Bézier_t) - 1)</f>
        <v>0.62451171875</v>
      </c>
      <c r="C1346">
        <f t="shared" si="491"/>
        <v>0.32115646432503131</v>
      </c>
      <c r="D1346">
        <f t="shared" si="491"/>
        <v>0.73101695705979008</v>
      </c>
      <c r="E1346">
        <f t="shared" si="504"/>
        <v>-0.32115646432503131</v>
      </c>
      <c r="G1346">
        <f t="shared" si="510"/>
        <v>4.3449112503415123E-4</v>
      </c>
      <c r="H1346">
        <f t="shared" si="511"/>
        <v>8.0395875271638417E-5</v>
      </c>
      <c r="J1346">
        <f t="shared" si="505"/>
        <v>0.4723276347084992</v>
      </c>
      <c r="K1346" t="b">
        <f t="shared" ca="1" si="490"/>
        <v>0</v>
      </c>
      <c r="P1346">
        <f xml:space="preserve"> 1 + ROW() - ROW(Shading_Count)</f>
        <v>1280</v>
      </c>
      <c r="Q1346">
        <f t="shared" si="506"/>
        <v>1410</v>
      </c>
      <c r="R1346">
        <f t="shared" si="507"/>
        <v>0.27150663231150252</v>
      </c>
      <c r="S1346">
        <f t="shared" si="508"/>
        <v>0.75690021445822875</v>
      </c>
      <c r="T1346">
        <f t="shared" si="509"/>
        <v>-0.27150663231150252</v>
      </c>
      <c r="AO1346">
        <f t="shared" ca="1" si="502"/>
        <v>0.26107472896564415</v>
      </c>
      <c r="AP1346">
        <f t="shared" ca="1" si="502"/>
        <v>0.26894865229492682</v>
      </c>
      <c r="AQ1346" t="e">
        <f t="shared" ca="1" si="502"/>
        <v>#N/A</v>
      </c>
      <c r="AR1346" t="e">
        <f t="shared" ca="1" si="502"/>
        <v>#N/A</v>
      </c>
      <c r="AS1346" t="e">
        <f t="shared" ca="1" si="502"/>
        <v>#N/A</v>
      </c>
      <c r="AU1346">
        <f t="shared" ca="1" si="503"/>
        <v>0.218292547941148</v>
      </c>
      <c r="AV1346">
        <f t="shared" ca="1" si="503"/>
        <v>0.77734240983969238</v>
      </c>
      <c r="AW1346" t="e">
        <f t="shared" ca="1" si="503"/>
        <v>#N/A</v>
      </c>
      <c r="AX1346" t="e">
        <f t="shared" ca="1" si="503"/>
        <v>#N/A</v>
      </c>
      <c r="AY1346" t="e">
        <f t="shared" ca="1" si="503"/>
        <v>#N/A</v>
      </c>
    </row>
    <row r="1347" spans="2:51" x14ac:dyDescent="0.2">
      <c r="B1347">
        <f xml:space="preserve"> (ROW()-ROW(Bézier_t)) / (ROWS(Bézier_t) - 1)</f>
        <v>0.625</v>
      </c>
      <c r="C1347">
        <f t="shared" si="491"/>
        <v>0.32080078124999994</v>
      </c>
      <c r="D1347">
        <f t="shared" si="491"/>
        <v>0.73126639645314384</v>
      </c>
      <c r="E1347">
        <f t="shared" si="504"/>
        <v>-0.32080078124999994</v>
      </c>
      <c r="G1347">
        <f t="shared" si="510"/>
        <v>4.3443119227382608E-4</v>
      </c>
      <c r="H1347">
        <f t="shared" si="511"/>
        <v>8.0064712947642124E-5</v>
      </c>
      <c r="J1347">
        <f t="shared" si="505"/>
        <v>0.47226889105552056</v>
      </c>
      <c r="K1347" t="b">
        <f t="shared" ca="1" si="490"/>
        <v>0</v>
      </c>
      <c r="P1347">
        <f xml:space="preserve"> 1 + ROW() - ROW(Shading_Count)</f>
        <v>1281</v>
      </c>
      <c r="Q1347">
        <f t="shared" si="506"/>
        <v>641</v>
      </c>
      <c r="R1347">
        <f t="shared" si="507"/>
        <v>0.40484619140625006</v>
      </c>
      <c r="S1347">
        <f t="shared" si="508"/>
        <v>0.44297079955664298</v>
      </c>
      <c r="T1347">
        <f t="shared" si="509"/>
        <v>-0.40484619140625006</v>
      </c>
      <c r="AO1347">
        <f t="shared" ref="AO1347:AS1356" ca="1" si="512" xml:space="preserve"> Bézier_DistanceFromX + COS(INDEX(Bézier_DistanceStationary_Ang,AO$64)+(Bézier_t-0.5)*Circle_AngularWidth ) * INDEX(Bézier_DistanceStationary_Dist,AO$64)</f>
        <v>0.26124474530117842</v>
      </c>
      <c r="AP1347">
        <f t="shared" ca="1" si="512"/>
        <v>0.26854695011434138</v>
      </c>
      <c r="AQ1347" t="e">
        <f t="shared" ca="1" si="512"/>
        <v>#N/A</v>
      </c>
      <c r="AR1347" t="e">
        <f t="shared" ca="1" si="512"/>
        <v>#N/A</v>
      </c>
      <c r="AS1347" t="e">
        <f t="shared" ca="1" si="512"/>
        <v>#N/A</v>
      </c>
      <c r="AU1347">
        <f t="shared" ref="AU1347:AY1356" ca="1" si="513" xml:space="preserve"> Bézier_DistanceFromY + SIN(INDEX(Bézier_DistanceStationary_Ang,AU$64)+(Bézier_t-0.5)*Circle_AngularWidth ) * INDEX(Bézier_DistanceStationary_Dist,AU$64)</f>
        <v>0.2185596239773121</v>
      </c>
      <c r="AV1347">
        <f t="shared" ca="1" si="513"/>
        <v>0.7776172458395344</v>
      </c>
      <c r="AW1347" t="e">
        <f t="shared" ca="1" si="513"/>
        <v>#N/A</v>
      </c>
      <c r="AX1347" t="e">
        <f t="shared" ca="1" si="513"/>
        <v>#N/A</v>
      </c>
      <c r="AY1347" t="e">
        <f t="shared" ca="1" si="513"/>
        <v>#N/A</v>
      </c>
    </row>
    <row r="1348" spans="2:51" x14ac:dyDescent="0.2">
      <c r="B1348">
        <f xml:space="preserve"> (ROW()-ROW(Bézier_t)) / (ROWS(Bézier_t) - 1)</f>
        <v>0.62548828125</v>
      </c>
      <c r="C1348">
        <f t="shared" si="491"/>
        <v>0.3204446421994363</v>
      </c>
      <c r="D1348">
        <f t="shared" si="491"/>
        <v>0.73151508059648451</v>
      </c>
      <c r="E1348">
        <f t="shared" si="504"/>
        <v>-0.3204446421994363</v>
      </c>
      <c r="G1348">
        <f t="shared" si="510"/>
        <v>4.3437176069060482E-4</v>
      </c>
      <c r="H1348">
        <f t="shared" si="511"/>
        <v>7.9733784400824652E-5</v>
      </c>
      <c r="J1348">
        <f t="shared" si="505"/>
        <v>0.47220967560869559</v>
      </c>
      <c r="K1348" t="b">
        <f t="shared" ref="K1348:K1411" ca="1" si="514" xml:space="preserve"> IF( AND( ISNUMBER($J1348), ISNUMBER(OFFSET($J1348,-1,0,1,1)), ISNUMBER(OFFSET($J1348,1,0,1,1)) ), SIGN($J1348-OFFSET($J1348,-1,0,1,1)) &lt;&gt; SIGN(OFFSET($J1348,1,0,1,1)-$J1348), FALSE)</f>
        <v>0</v>
      </c>
      <c r="P1348">
        <f xml:space="preserve"> 1 + ROW() - ROW(Shading_Count)</f>
        <v>1282</v>
      </c>
      <c r="Q1348">
        <f t="shared" si="506"/>
        <v>1409</v>
      </c>
      <c r="R1348">
        <f t="shared" si="507"/>
        <v>0.27191162109375</v>
      </c>
      <c r="S1348">
        <f t="shared" si="508"/>
        <v>0.75675307367913436</v>
      </c>
      <c r="T1348">
        <f t="shared" si="509"/>
        <v>-0.27191162109375</v>
      </c>
      <c r="AO1348">
        <f t="shared" ca="1" si="512"/>
        <v>0.26141448842151804</v>
      </c>
      <c r="AP1348">
        <f t="shared" ca="1" si="512"/>
        <v>0.2681449670817635</v>
      </c>
      <c r="AQ1348" t="e">
        <f t="shared" ca="1" si="512"/>
        <v>#N/A</v>
      </c>
      <c r="AR1348" t="e">
        <f t="shared" ca="1" si="512"/>
        <v>#N/A</v>
      </c>
      <c r="AS1348" t="e">
        <f t="shared" ca="1" si="512"/>
        <v>#N/A</v>
      </c>
      <c r="AU1348">
        <f t="shared" ca="1" si="513"/>
        <v>0.21882687374165058</v>
      </c>
      <c r="AV1348">
        <f t="shared" ca="1" si="513"/>
        <v>0.77789167089344846</v>
      </c>
      <c r="AW1348" t="e">
        <f t="shared" ca="1" si="513"/>
        <v>#N/A</v>
      </c>
      <c r="AX1348" t="e">
        <f t="shared" ca="1" si="513"/>
        <v>#N/A</v>
      </c>
      <c r="AY1348" t="e">
        <f t="shared" ca="1" si="513"/>
        <v>#N/A</v>
      </c>
    </row>
    <row r="1349" spans="2:51" x14ac:dyDescent="0.2">
      <c r="B1349">
        <f xml:space="preserve"> (ROW()-ROW(Bézier_t)) / (ROWS(Bézier_t) - 1)</f>
        <v>0.6259765625</v>
      </c>
      <c r="C1349">
        <f t="shared" si="491"/>
        <v>0.32008804832585175</v>
      </c>
      <c r="D1349">
        <f t="shared" si="491"/>
        <v>0.73176300889977308</v>
      </c>
      <c r="E1349">
        <f t="shared" si="504"/>
        <v>-0.32008804832585175</v>
      </c>
      <c r="G1349">
        <f t="shared" si="510"/>
        <v>4.3431282993895752E-4</v>
      </c>
      <c r="H1349">
        <f t="shared" si="511"/>
        <v>7.9403091581398456E-5</v>
      </c>
      <c r="J1349">
        <f t="shared" si="505"/>
        <v>0.47214998837652555</v>
      </c>
      <c r="K1349" t="b">
        <f t="shared" ca="1" si="514"/>
        <v>0</v>
      </c>
      <c r="P1349">
        <f xml:space="preserve"> 1 + ROW() - ROW(Shading_Count)</f>
        <v>1283</v>
      </c>
      <c r="Q1349">
        <f t="shared" si="506"/>
        <v>642</v>
      </c>
      <c r="R1349">
        <f t="shared" si="507"/>
        <v>0.40501754228607756</v>
      </c>
      <c r="S1349">
        <f t="shared" si="508"/>
        <v>0.44358219251872166</v>
      </c>
      <c r="T1349">
        <f t="shared" si="509"/>
        <v>-0.40501754228607756</v>
      </c>
      <c r="AO1349">
        <f t="shared" ca="1" si="512"/>
        <v>0.26158395814914215</v>
      </c>
      <c r="AP1349">
        <f t="shared" ca="1" si="512"/>
        <v>0.26774270361759533</v>
      </c>
      <c r="AQ1349" t="e">
        <f t="shared" ca="1" si="512"/>
        <v>#N/A</v>
      </c>
      <c r="AR1349" t="e">
        <f t="shared" ca="1" si="512"/>
        <v>#N/A</v>
      </c>
      <c r="AS1349" t="e">
        <f t="shared" ca="1" si="512"/>
        <v>#N/A</v>
      </c>
      <c r="AU1349">
        <f t="shared" ca="1" si="513"/>
        <v>0.21909429695466814</v>
      </c>
      <c r="AV1349">
        <f t="shared" ca="1" si="513"/>
        <v>0.77816568471443515</v>
      </c>
      <c r="AW1349" t="e">
        <f t="shared" ca="1" si="513"/>
        <v>#N/A</v>
      </c>
      <c r="AX1349" t="e">
        <f t="shared" ca="1" si="513"/>
        <v>#N/A</v>
      </c>
      <c r="AY1349" t="e">
        <f t="shared" ca="1" si="513"/>
        <v>#N/A</v>
      </c>
    </row>
    <row r="1350" spans="2:51" x14ac:dyDescent="0.2">
      <c r="B1350">
        <f xml:space="preserve"> (ROW()-ROW(Bézier_t)) / (ROWS(Bézier_t) - 1)</f>
        <v>0.62646484375</v>
      </c>
      <c r="C1350">
        <f t="shared" si="491"/>
        <v>0.31973100078175792</v>
      </c>
      <c r="D1350">
        <f t="shared" si="491"/>
        <v>0.73201018077297064</v>
      </c>
      <c r="E1350">
        <f t="shared" si="504"/>
        <v>-0.31973100078175792</v>
      </c>
      <c r="G1350">
        <f t="shared" si="510"/>
        <v>4.3425439968228599E-4</v>
      </c>
      <c r="H1350">
        <f t="shared" si="511"/>
        <v>7.9072636437704842E-5</v>
      </c>
      <c r="J1350">
        <f t="shared" si="505"/>
        <v>0.47208982936632543</v>
      </c>
      <c r="K1350" t="b">
        <f t="shared" ca="1" si="514"/>
        <v>0</v>
      </c>
      <c r="P1350">
        <f xml:space="preserve"> 1 + ROW() - ROW(Shading_Count)</f>
        <v>1284</v>
      </c>
      <c r="Q1350">
        <f t="shared" si="506"/>
        <v>1408</v>
      </c>
      <c r="R1350">
        <f t="shared" si="507"/>
        <v>0.27231630142196089</v>
      </c>
      <c r="S1350">
        <f t="shared" si="508"/>
        <v>0.75660510212502574</v>
      </c>
      <c r="T1350">
        <f t="shared" si="509"/>
        <v>-0.27231630142196089</v>
      </c>
      <c r="AO1350">
        <f t="shared" ca="1" si="512"/>
        <v>0.26175315430681578</v>
      </c>
      <c r="AP1350">
        <f t="shared" ca="1" si="512"/>
        <v>0.26734016014253253</v>
      </c>
      <c r="AQ1350" t="e">
        <f t="shared" ca="1" si="512"/>
        <v>#N/A</v>
      </c>
      <c r="AR1350" t="e">
        <f t="shared" ca="1" si="512"/>
        <v>#N/A</v>
      </c>
      <c r="AS1350" t="e">
        <f t="shared" ca="1" si="512"/>
        <v>#N/A</v>
      </c>
      <c r="AU1350">
        <f t="shared" ca="1" si="513"/>
        <v>0.21936189333668799</v>
      </c>
      <c r="AV1350">
        <f t="shared" ca="1" si="513"/>
        <v>0.77843928701592491</v>
      </c>
      <c r="AW1350" t="e">
        <f t="shared" ca="1" si="513"/>
        <v>#N/A</v>
      </c>
      <c r="AX1350" t="e">
        <f t="shared" ca="1" si="513"/>
        <v>#N/A</v>
      </c>
      <c r="AY1350" t="e">
        <f t="shared" ca="1" si="513"/>
        <v>#N/A</v>
      </c>
    </row>
    <row r="1351" spans="2:51" x14ac:dyDescent="0.2">
      <c r="B1351">
        <f xml:space="preserve"> (ROW()-ROW(Bézier_t)) / (ROWS(Bézier_t) - 1)</f>
        <v>0.626953125</v>
      </c>
      <c r="C1351">
        <f t="shared" ref="C1351:D1414" si="515" xml:space="preserve"> ((a_*Bézier_t+b_)*Bézier_t+c_)*Bézier_t+Control0</f>
        <v>0.31937350071966653</v>
      </c>
      <c r="D1351">
        <f t="shared" si="515"/>
        <v>0.73225659562603795</v>
      </c>
      <c r="E1351">
        <f t="shared" si="504"/>
        <v>-0.31937350071966653</v>
      </c>
      <c r="G1351">
        <f t="shared" si="510"/>
        <v>4.3419646959359115E-4</v>
      </c>
      <c r="H1351">
        <f t="shared" si="511"/>
        <v>7.874242091606547E-5</v>
      </c>
      <c r="J1351">
        <f t="shared" si="505"/>
        <v>0.47202919858422121</v>
      </c>
      <c r="K1351" t="b">
        <f t="shared" ca="1" si="514"/>
        <v>0</v>
      </c>
      <c r="P1351">
        <f xml:space="preserve"> 1 + ROW() - ROW(Shading_Count)</f>
        <v>1285</v>
      </c>
      <c r="Q1351">
        <f t="shared" si="506"/>
        <v>643</v>
      </c>
      <c r="R1351">
        <f t="shared" si="507"/>
        <v>0.40518770073540511</v>
      </c>
      <c r="S1351">
        <f t="shared" si="508"/>
        <v>0.44419320726575473</v>
      </c>
      <c r="T1351">
        <f t="shared" si="509"/>
        <v>-0.40518770073540511</v>
      </c>
      <c r="AO1351">
        <f t="shared" ca="1" si="512"/>
        <v>0.26192207671759005</v>
      </c>
      <c r="AP1351">
        <f t="shared" ca="1" si="512"/>
        <v>0.26693733707756323</v>
      </c>
      <c r="AQ1351" t="e">
        <f t="shared" ca="1" si="512"/>
        <v>#N/A</v>
      </c>
      <c r="AR1351" t="e">
        <f t="shared" ca="1" si="512"/>
        <v>#N/A</v>
      </c>
      <c r="AS1351" t="e">
        <f t="shared" ca="1" si="512"/>
        <v>#N/A</v>
      </c>
      <c r="AU1351">
        <f t="shared" ca="1" si="513"/>
        <v>0.21962966260785222</v>
      </c>
      <c r="AV1351">
        <f t="shared" ca="1" si="513"/>
        <v>0.77871247751177908</v>
      </c>
      <c r="AW1351" t="e">
        <f t="shared" ca="1" si="513"/>
        <v>#N/A</v>
      </c>
      <c r="AX1351" t="e">
        <f t="shared" ca="1" si="513"/>
        <v>#N/A</v>
      </c>
      <c r="AY1351" t="e">
        <f t="shared" ca="1" si="513"/>
        <v>#N/A</v>
      </c>
    </row>
    <row r="1352" spans="2:51" x14ac:dyDescent="0.2">
      <c r="B1352">
        <f xml:space="preserve"> (ROW()-ROW(Bézier_t)) / (ROWS(Bézier_t) - 1)</f>
        <v>0.62744140625</v>
      </c>
      <c r="C1352">
        <f t="shared" si="515"/>
        <v>0.31901554929208936</v>
      </c>
      <c r="D1352">
        <f t="shared" si="515"/>
        <v>0.732502252868936</v>
      </c>
      <c r="E1352">
        <f t="shared" si="504"/>
        <v>-0.31901554929208936</v>
      </c>
      <c r="G1352">
        <f t="shared" si="510"/>
        <v>4.3413903935582486E-4</v>
      </c>
      <c r="H1352">
        <f t="shared" si="511"/>
        <v>7.8412446961095137E-5</v>
      </c>
      <c r="J1352">
        <f t="shared" si="505"/>
        <v>0.47196809603514783</v>
      </c>
      <c r="K1352" t="b">
        <f t="shared" ca="1" si="514"/>
        <v>0</v>
      </c>
      <c r="P1352">
        <f xml:space="preserve"> 1 + ROW() - ROW(Shading_Count)</f>
        <v>1286</v>
      </c>
      <c r="Q1352">
        <f t="shared" si="506"/>
        <v>1407</v>
      </c>
      <c r="R1352">
        <f t="shared" si="507"/>
        <v>0.27272067214362317</v>
      </c>
      <c r="S1352">
        <f t="shared" si="508"/>
        <v>0.75645630038594192</v>
      </c>
      <c r="T1352">
        <f t="shared" si="509"/>
        <v>-0.27272067214362317</v>
      </c>
      <c r="AO1352">
        <f t="shared" ca="1" si="512"/>
        <v>0.26209072520480237</v>
      </c>
      <c r="AP1352">
        <f t="shared" ca="1" si="512"/>
        <v>0.26653423484396827</v>
      </c>
      <c r="AQ1352" t="e">
        <f t="shared" ca="1" si="512"/>
        <v>#N/A</v>
      </c>
      <c r="AR1352" t="e">
        <f t="shared" ca="1" si="512"/>
        <v>#N/A</v>
      </c>
      <c r="AS1352" t="e">
        <f t="shared" ca="1" si="512"/>
        <v>#N/A</v>
      </c>
      <c r="AU1352">
        <f t="shared" ca="1" si="513"/>
        <v>0.21989760448812215</v>
      </c>
      <c r="AV1352">
        <f t="shared" ca="1" si="513"/>
        <v>0.77898525591628909</v>
      </c>
      <c r="AW1352" t="e">
        <f t="shared" ca="1" si="513"/>
        <v>#N/A</v>
      </c>
      <c r="AX1352" t="e">
        <f t="shared" ca="1" si="513"/>
        <v>#N/A</v>
      </c>
      <c r="AY1352" t="e">
        <f t="shared" ca="1" si="513"/>
        <v>#N/A</v>
      </c>
    </row>
    <row r="1353" spans="2:51" x14ac:dyDescent="0.2">
      <c r="B1353">
        <f xml:space="preserve"> (ROW()-ROW(Bézier_t)) / (ROWS(Bézier_t) - 1)</f>
        <v>0.6279296875</v>
      </c>
      <c r="C1353">
        <f t="shared" si="515"/>
        <v>0.31865714765153835</v>
      </c>
      <c r="D1353">
        <f t="shared" si="515"/>
        <v>0.73274715191162576</v>
      </c>
      <c r="E1353">
        <f t="shared" si="504"/>
        <v>-0.31865714765153835</v>
      </c>
      <c r="G1353">
        <f t="shared" si="510"/>
        <v>4.340821086615024E-4</v>
      </c>
      <c r="H1353">
        <f t="shared" si="511"/>
        <v>7.8082716515446343E-5</v>
      </c>
      <c r="J1353">
        <f t="shared" si="505"/>
        <v>0.47190652172284697</v>
      </c>
      <c r="K1353" t="b">
        <f t="shared" ca="1" si="514"/>
        <v>0</v>
      </c>
      <c r="P1353">
        <f xml:space="preserve"> 1 + ROW() - ROW(Shading_Count)</f>
        <v>1287</v>
      </c>
      <c r="Q1353">
        <f t="shared" si="506"/>
        <v>644</v>
      </c>
      <c r="R1353">
        <f t="shared" si="507"/>
        <v>0.40535666790674446</v>
      </c>
      <c r="S1353">
        <f t="shared" si="508"/>
        <v>0.44480384320770322</v>
      </c>
      <c r="T1353">
        <f t="shared" si="509"/>
        <v>-0.40535666790674446</v>
      </c>
      <c r="AO1353">
        <f t="shared" ca="1" si="512"/>
        <v>0.26225909959207666</v>
      </c>
      <c r="AP1353">
        <f t="shared" ca="1" si="512"/>
        <v>0.26613085386332047</v>
      </c>
      <c r="AQ1353" t="e">
        <f t="shared" ca="1" si="512"/>
        <v>#N/A</v>
      </c>
      <c r="AR1353" t="e">
        <f t="shared" ca="1" si="512"/>
        <v>#N/A</v>
      </c>
      <c r="AS1353" t="e">
        <f t="shared" ca="1" si="512"/>
        <v>#N/A</v>
      </c>
      <c r="AU1353">
        <f t="shared" ca="1" si="513"/>
        <v>0.22016571869727863</v>
      </c>
      <c r="AV1353">
        <f t="shared" ca="1" si="513"/>
        <v>0.7792576219441778</v>
      </c>
      <c r="AW1353" t="e">
        <f t="shared" ca="1" si="513"/>
        <v>#N/A</v>
      </c>
      <c r="AX1353" t="e">
        <f t="shared" ca="1" si="513"/>
        <v>#N/A</v>
      </c>
      <c r="AY1353" t="e">
        <f t="shared" ca="1" si="513"/>
        <v>#N/A</v>
      </c>
    </row>
    <row r="1354" spans="2:51" x14ac:dyDescent="0.2">
      <c r="B1354">
        <f xml:space="preserve"> (ROW()-ROW(Bézier_t)) / (ROWS(Bézier_t) - 1)</f>
        <v>0.62841796875</v>
      </c>
      <c r="C1354">
        <f t="shared" si="515"/>
        <v>0.31829829695052486</v>
      </c>
      <c r="D1354">
        <f t="shared" si="515"/>
        <v>0.73299129216406789</v>
      </c>
      <c r="E1354">
        <f t="shared" si="504"/>
        <v>-0.31829829695052486</v>
      </c>
      <c r="G1354">
        <f t="shared" si="510"/>
        <v>4.3402567721320283E-4</v>
      </c>
      <c r="H1354">
        <f t="shared" si="511"/>
        <v>7.7753231519767332E-5</v>
      </c>
      <c r="J1354">
        <f t="shared" si="505"/>
        <v>0.47184447564986398</v>
      </c>
      <c r="K1354" t="b">
        <f t="shared" ca="1" si="514"/>
        <v>0</v>
      </c>
      <c r="P1354">
        <f xml:space="preserve"> 1 + ROW() - ROW(Shading_Count)</f>
        <v>1288</v>
      </c>
      <c r="Q1354">
        <f t="shared" si="506"/>
        <v>1406</v>
      </c>
      <c r="R1354">
        <f t="shared" si="507"/>
        <v>0.27312473210622551</v>
      </c>
      <c r="S1354">
        <f t="shared" si="508"/>
        <v>0.7563066690519219</v>
      </c>
      <c r="T1354">
        <f t="shared" si="509"/>
        <v>-0.27312473210622551</v>
      </c>
      <c r="AO1354">
        <f t="shared" ca="1" si="512"/>
        <v>0.26242719970332357</v>
      </c>
      <c r="AP1354">
        <f t="shared" ca="1" si="512"/>
        <v>0.26572719455748384</v>
      </c>
      <c r="AQ1354" t="e">
        <f t="shared" ca="1" si="512"/>
        <v>#N/A</v>
      </c>
      <c r="AR1354" t="e">
        <f t="shared" ca="1" si="512"/>
        <v>#N/A</v>
      </c>
      <c r="AS1354" t="e">
        <f t="shared" ca="1" si="512"/>
        <v>#N/A</v>
      </c>
      <c r="AU1354">
        <f t="shared" ca="1" si="513"/>
        <v>0.22043400495492221</v>
      </c>
      <c r="AV1354">
        <f t="shared" ca="1" si="513"/>
        <v>0.77952957531059885</v>
      </c>
      <c r="AW1354" t="e">
        <f t="shared" ca="1" si="513"/>
        <v>#N/A</v>
      </c>
      <c r="AX1354" t="e">
        <f t="shared" ca="1" si="513"/>
        <v>#N/A</v>
      </c>
      <c r="AY1354" t="e">
        <f t="shared" ca="1" si="513"/>
        <v>#N/A</v>
      </c>
    </row>
    <row r="1355" spans="2:51" x14ac:dyDescent="0.2">
      <c r="B1355">
        <f xml:space="preserve"> (ROW()-ROW(Bézier_t)) / (ROWS(Bézier_t) - 1)</f>
        <v>0.62890625</v>
      </c>
      <c r="C1355">
        <f t="shared" si="515"/>
        <v>0.31793899834156053</v>
      </c>
      <c r="D1355">
        <f t="shared" si="515"/>
        <v>0.73323467303622381</v>
      </c>
      <c r="E1355">
        <f t="shared" si="504"/>
        <v>-0.31793899834156053</v>
      </c>
      <c r="G1355">
        <f t="shared" si="510"/>
        <v>4.3396974472315335E-4</v>
      </c>
      <c r="H1355">
        <f t="shared" si="511"/>
        <v>7.7423993913155141E-5</v>
      </c>
      <c r="J1355">
        <f t="shared" si="505"/>
        <v>0.47178195781754695</v>
      </c>
      <c r="K1355" t="b">
        <f t="shared" ca="1" si="514"/>
        <v>0</v>
      </c>
      <c r="P1355">
        <f xml:space="preserve"> 1 + ROW() - ROW(Shading_Count)</f>
        <v>1289</v>
      </c>
      <c r="Q1355">
        <f t="shared" si="506"/>
        <v>645</v>
      </c>
      <c r="R1355">
        <f t="shared" si="507"/>
        <v>0.4055244449526072</v>
      </c>
      <c r="S1355">
        <f t="shared" si="508"/>
        <v>0.44541409975452795</v>
      </c>
      <c r="T1355">
        <f t="shared" si="509"/>
        <v>-0.4055244449526072</v>
      </c>
      <c r="AO1355">
        <f t="shared" ca="1" si="512"/>
        <v>0.26259502536274032</v>
      </c>
      <c r="AP1355">
        <f t="shared" ca="1" si="512"/>
        <v>0.26532325734861395</v>
      </c>
      <c r="AQ1355" t="e">
        <f t="shared" ca="1" si="512"/>
        <v>#N/A</v>
      </c>
      <c r="AR1355" t="e">
        <f t="shared" ca="1" si="512"/>
        <v>#N/A</v>
      </c>
      <c r="AS1355" t="e">
        <f t="shared" ca="1" si="512"/>
        <v>#N/A</v>
      </c>
      <c r="AU1355">
        <f t="shared" ca="1" si="513"/>
        <v>0.22070246298047361</v>
      </c>
      <c r="AV1355">
        <f t="shared" ca="1" si="513"/>
        <v>0.77980111573113819</v>
      </c>
      <c r="AW1355" t="e">
        <f t="shared" ca="1" si="513"/>
        <v>#N/A</v>
      </c>
      <c r="AX1355" t="e">
        <f t="shared" ca="1" si="513"/>
        <v>#N/A</v>
      </c>
      <c r="AY1355" t="e">
        <f t="shared" ca="1" si="513"/>
        <v>#N/A</v>
      </c>
    </row>
    <row r="1356" spans="2:51" x14ac:dyDescent="0.2">
      <c r="B1356">
        <f xml:space="preserve"> (ROW()-ROW(Bézier_t)) / (ROWS(Bézier_t) - 1)</f>
        <v>0.62939453125</v>
      </c>
      <c r="C1356">
        <f t="shared" si="515"/>
        <v>0.31757925297715706</v>
      </c>
      <c r="D1356">
        <f t="shared" si="515"/>
        <v>0.73347729393805383</v>
      </c>
      <c r="E1356">
        <f t="shared" si="504"/>
        <v>-0.31757925297715706</v>
      </c>
      <c r="G1356">
        <f t="shared" si="510"/>
        <v>4.3391431091242393E-4</v>
      </c>
      <c r="H1356">
        <f t="shared" si="511"/>
        <v>7.7095005632194275E-5</v>
      </c>
      <c r="J1356">
        <f t="shared" si="505"/>
        <v>0.47171896822604303</v>
      </c>
      <c r="K1356" t="b">
        <f t="shared" ca="1" si="514"/>
        <v>0</v>
      </c>
      <c r="P1356">
        <f xml:space="preserve"> 1 + ROW() - ROW(Shading_Count)</f>
        <v>1290</v>
      </c>
      <c r="Q1356">
        <f t="shared" si="506"/>
        <v>1405</v>
      </c>
      <c r="R1356">
        <f t="shared" si="507"/>
        <v>0.27352848015725617</v>
      </c>
      <c r="S1356">
        <f t="shared" si="508"/>
        <v>0.75615620871300482</v>
      </c>
      <c r="T1356">
        <f t="shared" si="509"/>
        <v>-0.27352848015725617</v>
      </c>
      <c r="AO1356">
        <f t="shared" ca="1" si="512"/>
        <v>0.26276257639481149</v>
      </c>
      <c r="AP1356">
        <f t="shared" ca="1" si="512"/>
        <v>0.2649190426591565</v>
      </c>
      <c r="AQ1356" t="e">
        <f t="shared" ca="1" si="512"/>
        <v>#N/A</v>
      </c>
      <c r="AR1356" t="e">
        <f t="shared" ca="1" si="512"/>
        <v>#N/A</v>
      </c>
      <c r="AS1356" t="e">
        <f t="shared" ca="1" si="512"/>
        <v>#N/A</v>
      </c>
      <c r="AU1356">
        <f t="shared" ca="1" si="513"/>
        <v>0.22097109249317373</v>
      </c>
      <c r="AV1356">
        <f t="shared" ca="1" si="513"/>
        <v>0.78007224292181276</v>
      </c>
      <c r="AW1356" t="e">
        <f t="shared" ca="1" si="513"/>
        <v>#N/A</v>
      </c>
      <c r="AX1356" t="e">
        <f t="shared" ca="1" si="513"/>
        <v>#N/A</v>
      </c>
      <c r="AY1356" t="e">
        <f t="shared" ca="1" si="513"/>
        <v>#N/A</v>
      </c>
    </row>
    <row r="1357" spans="2:51" x14ac:dyDescent="0.2">
      <c r="B1357">
        <f xml:space="preserve"> (ROW()-ROW(Bézier_t)) / (ROWS(Bézier_t) - 1)</f>
        <v>0.6298828125</v>
      </c>
      <c r="C1357">
        <f t="shared" si="515"/>
        <v>0.31721906200982625</v>
      </c>
      <c r="D1357">
        <f t="shared" si="515"/>
        <v>0.73371915427951939</v>
      </c>
      <c r="E1357">
        <f t="shared" si="504"/>
        <v>-0.31721906200982625</v>
      </c>
      <c r="G1357">
        <f t="shared" si="510"/>
        <v>4.3385937551301292E-4</v>
      </c>
      <c r="H1357">
        <f t="shared" si="511"/>
        <v>7.6766268612257169E-5</v>
      </c>
      <c r="J1357">
        <f t="shared" si="505"/>
        <v>0.47165550687429775</v>
      </c>
      <c r="K1357" t="b">
        <f t="shared" ca="1" si="514"/>
        <v>0</v>
      </c>
      <c r="P1357">
        <f xml:space="preserve"> 1 + ROW() - ROW(Shading_Count)</f>
        <v>1291</v>
      </c>
      <c r="Q1357">
        <f t="shared" si="506"/>
        <v>646</v>
      </c>
      <c r="R1357">
        <f t="shared" si="507"/>
        <v>0.40569103302550508</v>
      </c>
      <c r="S1357">
        <f t="shared" si="508"/>
        <v>0.44602397631618995</v>
      </c>
      <c r="T1357">
        <f t="shared" si="509"/>
        <v>-0.40569103302550508</v>
      </c>
      <c r="AO1357">
        <f t="shared" ref="AO1357:AS1366" ca="1" si="516" xml:space="preserve"> Bézier_DistanceFromX + COS(INDEX(Bézier_DistanceStationary_Ang,AO$64)+(Bézier_t-0.5)*Circle_AngularWidth ) * INDEX(Bézier_DistanceStationary_Dist,AO$64)</f>
        <v>0.26292985262430868</v>
      </c>
      <c r="AP1357">
        <f t="shared" ca="1" si="516"/>
        <v>0.26451455091184783</v>
      </c>
      <c r="AQ1357" t="e">
        <f t="shared" ca="1" si="516"/>
        <v>#N/A</v>
      </c>
      <c r="AR1357" t="e">
        <f t="shared" ca="1" si="516"/>
        <v>#N/A</v>
      </c>
      <c r="AS1357" t="e">
        <f t="shared" ca="1" si="516"/>
        <v>#N/A</v>
      </c>
      <c r="AU1357">
        <f t="shared" ref="AU1357:AY1366" ca="1" si="517" xml:space="preserve"> Bézier_DistanceFromY + SIN(INDEX(Bézier_DistanceStationary_Ang,AU$64)+(Bézier_t-0.5)*Circle_AngularWidth ) * INDEX(Bézier_DistanceStationary_Dist,AU$64)</f>
        <v>0.22123989321208426</v>
      </c>
      <c r="AV1357">
        <f t="shared" ca="1" si="517"/>
        <v>0.78034295659907227</v>
      </c>
      <c r="AW1357" t="e">
        <f t="shared" ca="1" si="517"/>
        <v>#N/A</v>
      </c>
      <c r="AX1357" t="e">
        <f t="shared" ca="1" si="517"/>
        <v>#N/A</v>
      </c>
      <c r="AY1357" t="e">
        <f t="shared" ca="1" si="517"/>
        <v>#N/A</v>
      </c>
    </row>
    <row r="1358" spans="2:51" x14ac:dyDescent="0.2">
      <c r="B1358">
        <f xml:space="preserve"> (ROW()-ROW(Bézier_t)) / (ROWS(Bézier_t) - 1)</f>
        <v>0.63037109375</v>
      </c>
      <c r="C1358">
        <f t="shared" si="515"/>
        <v>0.31685842659208002</v>
      </c>
      <c r="D1358">
        <f t="shared" si="515"/>
        <v>0.73396025347058136</v>
      </c>
      <c r="E1358">
        <f t="shared" si="504"/>
        <v>-0.31685842659208002</v>
      </c>
      <c r="G1358">
        <f t="shared" si="510"/>
        <v>4.3380493826572383E-4</v>
      </c>
      <c r="H1358">
        <f t="shared" si="511"/>
        <v>7.6437784786261421E-5</v>
      </c>
      <c r="J1358">
        <f t="shared" si="505"/>
        <v>0.4715915737600519</v>
      </c>
      <c r="K1358" t="b">
        <f t="shared" ca="1" si="514"/>
        <v>0</v>
      </c>
      <c r="P1358">
        <f xml:space="preserve"> 1 + ROW() - ROW(Shading_Count)</f>
        <v>1292</v>
      </c>
      <c r="Q1358">
        <f t="shared" si="506"/>
        <v>1404</v>
      </c>
      <c r="R1358">
        <f t="shared" si="507"/>
        <v>0.27393191514420323</v>
      </c>
      <c r="S1358">
        <f t="shared" si="508"/>
        <v>0.75600491995922969</v>
      </c>
      <c r="T1358">
        <f t="shared" si="509"/>
        <v>-0.27393191514420323</v>
      </c>
      <c r="AO1358">
        <f t="shared" ca="1" si="516"/>
        <v>0.26309685387629089</v>
      </c>
      <c r="AP1358">
        <f t="shared" ca="1" si="516"/>
        <v>0.26410978252971368</v>
      </c>
      <c r="AQ1358" t="e">
        <f t="shared" ca="1" si="516"/>
        <v>#N/A</v>
      </c>
      <c r="AR1358" t="e">
        <f t="shared" ca="1" si="516"/>
        <v>#N/A</v>
      </c>
      <c r="AS1358" t="e">
        <f t="shared" ca="1" si="516"/>
        <v>#N/A</v>
      </c>
      <c r="AU1358">
        <f t="shared" ca="1" si="517"/>
        <v>0.22150886485608784</v>
      </c>
      <c r="AV1358">
        <f t="shared" ca="1" si="517"/>
        <v>0.78061325647979873</v>
      </c>
      <c r="AW1358" t="e">
        <f t="shared" ca="1" si="517"/>
        <v>#N/A</v>
      </c>
      <c r="AX1358" t="e">
        <f t="shared" ca="1" si="517"/>
        <v>#N/A</v>
      </c>
      <c r="AY1358" t="e">
        <f t="shared" ca="1" si="517"/>
        <v>#N/A</v>
      </c>
    </row>
    <row r="1359" spans="2:51" x14ac:dyDescent="0.2">
      <c r="B1359">
        <f xml:space="preserve"> (ROW()-ROW(Bézier_t)) / (ROWS(Bézier_t) - 1)</f>
        <v>0.630859375</v>
      </c>
      <c r="C1359">
        <f t="shared" si="515"/>
        <v>0.31649734787642975</v>
      </c>
      <c r="D1359">
        <f t="shared" si="515"/>
        <v>0.73420059092120038</v>
      </c>
      <c r="E1359">
        <f t="shared" si="504"/>
        <v>-0.31649734787642975</v>
      </c>
      <c r="G1359">
        <f t="shared" si="510"/>
        <v>4.3375099892185078E-4</v>
      </c>
      <c r="H1359">
        <f t="shared" si="511"/>
        <v>7.6109556085298779E-5</v>
      </c>
      <c r="J1359">
        <f t="shared" si="505"/>
        <v>0.47152716887983859</v>
      </c>
      <c r="K1359" t="b">
        <f t="shared" ca="1" si="514"/>
        <v>0</v>
      </c>
      <c r="P1359">
        <f xml:space="preserve"> 1 + ROW() - ROW(Shading_Count)</f>
        <v>1293</v>
      </c>
      <c r="Q1359">
        <f t="shared" si="506"/>
        <v>647</v>
      </c>
      <c r="R1359">
        <f t="shared" si="507"/>
        <v>0.40585643327794974</v>
      </c>
      <c r="S1359">
        <f t="shared" si="508"/>
        <v>0.44663347230265005</v>
      </c>
      <c r="T1359">
        <f t="shared" si="509"/>
        <v>-0.40585643327794974</v>
      </c>
      <c r="AO1359">
        <f t="shared" ca="1" si="516"/>
        <v>0.26326357997610478</v>
      </c>
      <c r="AP1359">
        <f t="shared" ca="1" si="516"/>
        <v>0.2637047379360693</v>
      </c>
      <c r="AQ1359" t="e">
        <f t="shared" ca="1" si="516"/>
        <v>#N/A</v>
      </c>
      <c r="AR1359" t="e">
        <f t="shared" ca="1" si="516"/>
        <v>#N/A</v>
      </c>
      <c r="AS1359" t="e">
        <f t="shared" ca="1" si="516"/>
        <v>#N/A</v>
      </c>
      <c r="AU1359">
        <f t="shared" ca="1" si="517"/>
        <v>0.22177800714388829</v>
      </c>
      <c r="AV1359">
        <f t="shared" ca="1" si="517"/>
        <v>0.78088314228130695</v>
      </c>
      <c r="AW1359" t="e">
        <f t="shared" ca="1" si="517"/>
        <v>#N/A</v>
      </c>
      <c r="AX1359" t="e">
        <f t="shared" ca="1" si="517"/>
        <v>#N/A</v>
      </c>
      <c r="AY1359" t="e">
        <f t="shared" ca="1" si="517"/>
        <v>#N/A</v>
      </c>
    </row>
    <row r="1360" spans="2:51" x14ac:dyDescent="0.2">
      <c r="B1360">
        <f xml:space="preserve"> (ROW()-ROW(Bézier_t)) / (ROWS(Bézier_t) - 1)</f>
        <v>0.63134765625</v>
      </c>
      <c r="C1360">
        <f t="shared" si="515"/>
        <v>0.31613582701538706</v>
      </c>
      <c r="D1360">
        <f t="shared" si="515"/>
        <v>0.73444016604133755</v>
      </c>
      <c r="E1360">
        <f t="shared" si="504"/>
        <v>-0.31613582701538706</v>
      </c>
      <c r="G1360">
        <f t="shared" si="510"/>
        <v>4.3369755724212259E-4</v>
      </c>
      <c r="H1360">
        <f t="shared" si="511"/>
        <v>7.5781584438733098E-5</v>
      </c>
      <c r="J1360">
        <f t="shared" si="505"/>
        <v>0.47146229222898278</v>
      </c>
      <c r="K1360" t="b">
        <f t="shared" ca="1" si="514"/>
        <v>0</v>
      </c>
      <c r="P1360">
        <f xml:space="preserve"> 1 + ROW() - ROW(Shading_Count)</f>
        <v>1294</v>
      </c>
      <c r="Q1360">
        <f t="shared" si="506"/>
        <v>1403</v>
      </c>
      <c r="R1360">
        <f t="shared" si="507"/>
        <v>0.27433503591455538</v>
      </c>
      <c r="S1360">
        <f t="shared" si="508"/>
        <v>0.75585280338063587</v>
      </c>
      <c r="T1360">
        <f t="shared" si="509"/>
        <v>-0.27433503591455538</v>
      </c>
      <c r="AO1360">
        <f t="shared" ca="1" si="516"/>
        <v>0.26343003074938465</v>
      </c>
      <c r="AP1360">
        <f t="shared" ca="1" si="516"/>
        <v>0.2632994175545188</v>
      </c>
      <c r="AQ1360" t="e">
        <f t="shared" ca="1" si="516"/>
        <v>#N/A</v>
      </c>
      <c r="AR1360" t="e">
        <f t="shared" ca="1" si="516"/>
        <v>#N/A</v>
      </c>
      <c r="AS1360" t="e">
        <f t="shared" ca="1" si="516"/>
        <v>#N/A</v>
      </c>
      <c r="AU1360">
        <f t="shared" ca="1" si="517"/>
        <v>0.22204731979401102</v>
      </c>
      <c r="AV1360">
        <f t="shared" ca="1" si="517"/>
        <v>0.7811526137213447</v>
      </c>
      <c r="AW1360" t="e">
        <f t="shared" ca="1" si="517"/>
        <v>#N/A</v>
      </c>
      <c r="AX1360" t="e">
        <f t="shared" ca="1" si="517"/>
        <v>#N/A</v>
      </c>
      <c r="AY1360" t="e">
        <f t="shared" ca="1" si="517"/>
        <v>#N/A</v>
      </c>
    </row>
    <row r="1361" spans="2:51" x14ac:dyDescent="0.2">
      <c r="B1361">
        <f xml:space="preserve"> (ROW()-ROW(Bézier_t)) / (ROWS(Bézier_t) - 1)</f>
        <v>0.6318359375</v>
      </c>
      <c r="C1361">
        <f t="shared" si="515"/>
        <v>0.31577386516146366</v>
      </c>
      <c r="D1361">
        <f t="shared" si="515"/>
        <v>0.73467897824095374</v>
      </c>
      <c r="E1361">
        <f t="shared" si="504"/>
        <v>-0.31577386516146366</v>
      </c>
      <c r="G1361">
        <f t="shared" si="510"/>
        <v>4.3364461299684817E-4</v>
      </c>
      <c r="H1361">
        <f t="shared" si="511"/>
        <v>7.5453871773771509E-5</v>
      </c>
      <c r="J1361">
        <f t="shared" si="505"/>
        <v>0.47139694380159791</v>
      </c>
      <c r="K1361" t="b">
        <f t="shared" ca="1" si="514"/>
        <v>0</v>
      </c>
      <c r="P1361">
        <f xml:space="preserve"> 1 + ROW() - ROW(Shading_Count)</f>
        <v>1295</v>
      </c>
      <c r="Q1361">
        <f t="shared" si="506"/>
        <v>648</v>
      </c>
      <c r="R1361">
        <f t="shared" si="507"/>
        <v>0.40602064686245287</v>
      </c>
      <c r="S1361">
        <f t="shared" si="508"/>
        <v>0.44724258712386927</v>
      </c>
      <c r="T1361">
        <f t="shared" si="509"/>
        <v>-0.40602064686245287</v>
      </c>
      <c r="AO1361">
        <f t="shared" ca="1" si="516"/>
        <v>0.26359620602205291</v>
      </c>
      <c r="AP1361">
        <f t="shared" ca="1" si="516"/>
        <v>0.2628938218089546</v>
      </c>
      <c r="AQ1361" t="e">
        <f t="shared" ca="1" si="516"/>
        <v>#N/A</v>
      </c>
      <c r="AR1361" t="e">
        <f t="shared" ca="1" si="516"/>
        <v>#N/A</v>
      </c>
      <c r="AS1361" t="e">
        <f t="shared" ca="1" si="516"/>
        <v>#N/A</v>
      </c>
      <c r="AU1361">
        <f t="shared" ca="1" si="517"/>
        <v>0.22231680252480326</v>
      </c>
      <c r="AV1361">
        <f t="shared" ca="1" si="517"/>
        <v>0.78142167051809319</v>
      </c>
      <c r="AW1361" t="e">
        <f t="shared" ca="1" si="517"/>
        <v>#N/A</v>
      </c>
      <c r="AX1361" t="e">
        <f t="shared" ca="1" si="517"/>
        <v>#N/A</v>
      </c>
      <c r="AY1361" t="e">
        <f t="shared" ca="1" si="517"/>
        <v>#N/A</v>
      </c>
    </row>
    <row r="1362" spans="2:51" x14ac:dyDescent="0.2">
      <c r="B1362">
        <f xml:space="preserve"> (ROW()-ROW(Bézier_t)) / (ROWS(Bézier_t) - 1)</f>
        <v>0.63232421875</v>
      </c>
      <c r="C1362">
        <f t="shared" si="515"/>
        <v>0.31541146346717136</v>
      </c>
      <c r="D1362">
        <f t="shared" si="515"/>
        <v>0.73491702693000993</v>
      </c>
      <c r="E1362">
        <f t="shared" si="504"/>
        <v>-0.31541146346717136</v>
      </c>
      <c r="G1362">
        <f t="shared" si="510"/>
        <v>4.3359216596624867E-4</v>
      </c>
      <c r="H1362">
        <f t="shared" si="511"/>
        <v>7.5126420015774058E-5</v>
      </c>
      <c r="J1362">
        <f t="shared" si="505"/>
        <v>0.47133112359058443</v>
      </c>
      <c r="K1362" t="b">
        <f t="shared" ca="1" si="514"/>
        <v>0</v>
      </c>
      <c r="P1362">
        <f xml:space="preserve"> 1 + ROW() - ROW(Shading_Count)</f>
        <v>1296</v>
      </c>
      <c r="Q1362">
        <f t="shared" si="506"/>
        <v>1402</v>
      </c>
      <c r="R1362">
        <f t="shared" si="507"/>
        <v>0.27473784131580042</v>
      </c>
      <c r="S1362">
        <f t="shared" si="508"/>
        <v>0.75569985956726193</v>
      </c>
      <c r="T1362">
        <f t="shared" si="509"/>
        <v>-0.27473784131580042</v>
      </c>
      <c r="AO1362">
        <f t="shared" ca="1" si="516"/>
        <v>0.26376210562031999</v>
      </c>
      <c r="AP1362">
        <f t="shared" ca="1" si="516"/>
        <v>0.26248795112355733</v>
      </c>
      <c r="AQ1362" t="e">
        <f t="shared" ca="1" si="516"/>
        <v>#N/A</v>
      </c>
      <c r="AR1362" t="e">
        <f t="shared" ca="1" si="516"/>
        <v>#N/A</v>
      </c>
      <c r="AS1362" t="e">
        <f t="shared" ca="1" si="516"/>
        <v>#N/A</v>
      </c>
      <c r="AU1362">
        <f t="shared" ca="1" si="517"/>
        <v>0.22258645505443436</v>
      </c>
      <c r="AV1362">
        <f t="shared" ca="1" si="517"/>
        <v>0.78169031239016706</v>
      </c>
      <c r="AW1362" t="e">
        <f t="shared" ca="1" si="517"/>
        <v>#N/A</v>
      </c>
      <c r="AX1362" t="e">
        <f t="shared" ca="1" si="517"/>
        <v>#N/A</v>
      </c>
      <c r="AY1362" t="e">
        <f t="shared" ca="1" si="517"/>
        <v>#N/A</v>
      </c>
    </row>
    <row r="1363" spans="2:51" x14ac:dyDescent="0.2">
      <c r="B1363">
        <f xml:space="preserve"> (ROW()-ROW(Bézier_t)) / (ROWS(Bézier_t) - 1)</f>
        <v>0.6328125</v>
      </c>
      <c r="C1363">
        <f t="shared" si="515"/>
        <v>0.31504862308502207</v>
      </c>
      <c r="D1363">
        <f t="shared" si="515"/>
        <v>0.73515431151846722</v>
      </c>
      <c r="E1363">
        <f t="shared" si="504"/>
        <v>-0.31504862308502207</v>
      </c>
      <c r="G1363">
        <f t="shared" si="510"/>
        <v>4.3354021594032682E-4</v>
      </c>
      <c r="H1363">
        <f t="shared" si="511"/>
        <v>7.4799231088141434E-5</v>
      </c>
      <c r="J1363">
        <f t="shared" si="505"/>
        <v>0.4712648315876275</v>
      </c>
      <c r="K1363" t="b">
        <f t="shared" ca="1" si="514"/>
        <v>0</v>
      </c>
      <c r="P1363">
        <f xml:space="preserve"> 1 + ROW() - ROW(Shading_Count)</f>
        <v>1297</v>
      </c>
      <c r="Q1363">
        <f t="shared" si="506"/>
        <v>649</v>
      </c>
      <c r="R1363">
        <f t="shared" si="507"/>
        <v>0.40618367493152624</v>
      </c>
      <c r="S1363">
        <f t="shared" si="508"/>
        <v>0.44785132018980839</v>
      </c>
      <c r="T1363">
        <f t="shared" si="509"/>
        <v>-0.40618367493152624</v>
      </c>
      <c r="AO1363">
        <f t="shared" ca="1" si="516"/>
        <v>0.26392772937068454</v>
      </c>
      <c r="AP1363">
        <f t="shared" ca="1" si="516"/>
        <v>0.26208180592279484</v>
      </c>
      <c r="AQ1363" t="e">
        <f t="shared" ca="1" si="516"/>
        <v>#N/A</v>
      </c>
      <c r="AR1363" t="e">
        <f t="shared" ca="1" si="516"/>
        <v>#N/A</v>
      </c>
      <c r="AS1363" t="e">
        <f t="shared" ca="1" si="516"/>
        <v>#N/A</v>
      </c>
      <c r="AU1363">
        <f t="shared" ca="1" si="517"/>
        <v>0.22285627710089609</v>
      </c>
      <c r="AV1363">
        <f t="shared" ca="1" si="517"/>
        <v>0.78195853905661505</v>
      </c>
      <c r="AW1363" t="e">
        <f t="shared" ca="1" si="517"/>
        <v>#N/A</v>
      </c>
      <c r="AX1363" t="e">
        <f t="shared" ca="1" si="517"/>
        <v>#N/A</v>
      </c>
      <c r="AY1363" t="e">
        <f t="shared" ca="1" si="517"/>
        <v>#N/A</v>
      </c>
    </row>
    <row r="1364" spans="2:51" x14ac:dyDescent="0.2">
      <c r="B1364">
        <f xml:space="preserve"> (ROW()-ROW(Bézier_t)) / (ROWS(Bézier_t) - 1)</f>
        <v>0.63330078125</v>
      </c>
      <c r="C1364">
        <f t="shared" si="515"/>
        <v>0.31468534516752716</v>
      </c>
      <c r="D1364">
        <f t="shared" si="515"/>
        <v>0.73539083141628614</v>
      </c>
      <c r="E1364">
        <f t="shared" si="504"/>
        <v>-0.31468534516752716</v>
      </c>
      <c r="G1364">
        <f t="shared" si="510"/>
        <v>4.3348876271907024E-4</v>
      </c>
      <c r="H1364">
        <f t="shared" si="511"/>
        <v>7.4472306912098262E-5</v>
      </c>
      <c r="J1364">
        <f t="shared" si="505"/>
        <v>0.4711980677831939</v>
      </c>
      <c r="K1364" t="b">
        <f t="shared" ca="1" si="514"/>
        <v>0</v>
      </c>
      <c r="P1364">
        <f xml:space="preserve"> 1 + ROW() - ROW(Shading_Count)</f>
        <v>1298</v>
      </c>
      <c r="Q1364">
        <f t="shared" si="506"/>
        <v>1401</v>
      </c>
      <c r="R1364">
        <f t="shared" si="507"/>
        <v>0.27514033019542689</v>
      </c>
      <c r="S1364">
        <f t="shared" si="508"/>
        <v>0.75554608910914733</v>
      </c>
      <c r="T1364">
        <f t="shared" si="509"/>
        <v>-0.27514033019542689</v>
      </c>
      <c r="AO1364">
        <f t="shared" ca="1" si="516"/>
        <v>0.2640930770999339</v>
      </c>
      <c r="AP1364">
        <f t="shared" ca="1" si="516"/>
        <v>0.26167538663142226</v>
      </c>
      <c r="AQ1364" t="e">
        <f t="shared" ca="1" si="516"/>
        <v>#N/A</v>
      </c>
      <c r="AR1364" t="e">
        <f t="shared" ca="1" si="516"/>
        <v>#N/A</v>
      </c>
      <c r="AS1364" t="e">
        <f t="shared" ca="1" si="516"/>
        <v>#N/A</v>
      </c>
      <c r="AU1364">
        <f t="shared" ca="1" si="517"/>
        <v>0.22312626838200292</v>
      </c>
      <c r="AV1364">
        <f t="shared" ca="1" si="517"/>
        <v>0.78222635023692022</v>
      </c>
      <c r="AW1364" t="e">
        <f t="shared" ca="1" si="517"/>
        <v>#N/A</v>
      </c>
      <c r="AX1364" t="e">
        <f t="shared" ca="1" si="517"/>
        <v>#N/A</v>
      </c>
      <c r="AY1364" t="e">
        <f t="shared" ca="1" si="517"/>
        <v>#N/A</v>
      </c>
    </row>
    <row r="1365" spans="2:51" x14ac:dyDescent="0.2">
      <c r="B1365">
        <f xml:space="preserve"> (ROW()-ROW(Bézier_t)) / (ROWS(Bézier_t) - 1)</f>
        <v>0.6337890625</v>
      </c>
      <c r="C1365">
        <f t="shared" si="515"/>
        <v>0.31432163086719828</v>
      </c>
      <c r="D1365">
        <f t="shared" si="515"/>
        <v>0.73562658603342801</v>
      </c>
      <c r="E1365">
        <f t="shared" si="504"/>
        <v>-0.31432163086719828</v>
      </c>
      <c r="G1365">
        <f t="shared" si="510"/>
        <v>4.3343780611229817E-4</v>
      </c>
      <c r="H1365">
        <f t="shared" si="511"/>
        <v>7.4145649407316065E-5</v>
      </c>
      <c r="J1365">
        <f t="shared" si="505"/>
        <v>0.47113083216653151</v>
      </c>
      <c r="K1365" t="b">
        <f t="shared" ca="1" si="514"/>
        <v>0</v>
      </c>
      <c r="P1365">
        <f xml:space="preserve"> 1 + ROW() - ROW(Shading_Count)</f>
        <v>1299</v>
      </c>
      <c r="Q1365">
        <f t="shared" si="506"/>
        <v>650</v>
      </c>
      <c r="R1365">
        <f t="shared" si="507"/>
        <v>0.40634551863768142</v>
      </c>
      <c r="S1365">
        <f t="shared" si="508"/>
        <v>0.44845967091042849</v>
      </c>
      <c r="T1365">
        <f t="shared" si="509"/>
        <v>-0.40634551863768142</v>
      </c>
      <c r="AO1365">
        <f t="shared" ca="1" si="516"/>
        <v>0.26425814863514391</v>
      </c>
      <c r="AP1365">
        <f t="shared" ca="1" si="516"/>
        <v>0.26126869367448141</v>
      </c>
      <c r="AQ1365" t="e">
        <f t="shared" ca="1" si="516"/>
        <v>#N/A</v>
      </c>
      <c r="AR1365" t="e">
        <f t="shared" ca="1" si="516"/>
        <v>#N/A</v>
      </c>
      <c r="AS1365" t="e">
        <f t="shared" ca="1" si="516"/>
        <v>#N/A</v>
      </c>
      <c r="AU1365">
        <f t="shared" ca="1" si="517"/>
        <v>0.22339642861539233</v>
      </c>
      <c r="AV1365">
        <f t="shared" ca="1" si="517"/>
        <v>0.78249374565100016</v>
      </c>
      <c r="AW1365" t="e">
        <f t="shared" ca="1" si="517"/>
        <v>#N/A</v>
      </c>
      <c r="AX1365" t="e">
        <f t="shared" ca="1" si="517"/>
        <v>#N/A</v>
      </c>
      <c r="AY1365" t="e">
        <f t="shared" ca="1" si="517"/>
        <v>#N/A</v>
      </c>
    </row>
    <row r="1366" spans="2:51" x14ac:dyDescent="0.2">
      <c r="B1366">
        <f xml:space="preserve"> (ROW()-ROW(Bézier_t)) / (ROWS(Bézier_t) - 1)</f>
        <v>0.63427734375</v>
      </c>
      <c r="C1366">
        <f t="shared" si="515"/>
        <v>0.31395748133654711</v>
      </c>
      <c r="D1366">
        <f t="shared" si="515"/>
        <v>0.73586157477985337</v>
      </c>
      <c r="E1366">
        <f t="shared" si="504"/>
        <v>-0.31395748133654711</v>
      </c>
      <c r="G1366">
        <f t="shared" si="510"/>
        <v>4.3338734593897444E-4</v>
      </c>
      <c r="H1366">
        <f t="shared" si="511"/>
        <v>7.3819260490997336E-5</v>
      </c>
      <c r="J1366">
        <f t="shared" si="505"/>
        <v>0.47106312472566619</v>
      </c>
      <c r="K1366" t="b">
        <f t="shared" ca="1" si="514"/>
        <v>0</v>
      </c>
      <c r="P1366">
        <f xml:space="preserve"> 1 + ROW() - ROW(Shading_Count)</f>
        <v>1300</v>
      </c>
      <c r="Q1366">
        <f t="shared" si="506"/>
        <v>1400</v>
      </c>
      <c r="R1366">
        <f t="shared" si="507"/>
        <v>0.2755425014009234</v>
      </c>
      <c r="S1366">
        <f t="shared" si="508"/>
        <v>0.75539149259633109</v>
      </c>
      <c r="T1366">
        <f t="shared" si="509"/>
        <v>-0.2755425014009234</v>
      </c>
      <c r="AO1366">
        <f t="shared" ca="1" si="516"/>
        <v>0.26442294380367937</v>
      </c>
      <c r="AP1366">
        <f t="shared" ca="1" si="516"/>
        <v>0.26086172747730024</v>
      </c>
      <c r="AQ1366" t="e">
        <f t="shared" ca="1" si="516"/>
        <v>#N/A</v>
      </c>
      <c r="AR1366" t="e">
        <f t="shared" ca="1" si="516"/>
        <v>#N/A</v>
      </c>
      <c r="AS1366" t="e">
        <f t="shared" ca="1" si="516"/>
        <v>#N/A</v>
      </c>
      <c r="AU1366">
        <f t="shared" ca="1" si="517"/>
        <v>0.22366675751852511</v>
      </c>
      <c r="AV1366">
        <f t="shared" ca="1" si="517"/>
        <v>0.78276072501920702</v>
      </c>
      <c r="AW1366" t="e">
        <f t="shared" ca="1" si="517"/>
        <v>#N/A</v>
      </c>
      <c r="AX1366" t="e">
        <f t="shared" ca="1" si="517"/>
        <v>#N/A</v>
      </c>
      <c r="AY1366" t="e">
        <f t="shared" ca="1" si="517"/>
        <v>#N/A</v>
      </c>
    </row>
    <row r="1367" spans="2:51" x14ac:dyDescent="0.2">
      <c r="B1367">
        <f xml:space="preserve"> (ROW()-ROW(Bézier_t)) / (ROWS(Bézier_t) - 1)</f>
        <v>0.634765625</v>
      </c>
      <c r="C1367">
        <f t="shared" si="515"/>
        <v>0.31359289772808546</v>
      </c>
      <c r="D1367">
        <f t="shared" si="515"/>
        <v>0.73609579706552364</v>
      </c>
      <c r="E1367">
        <f t="shared" si="504"/>
        <v>-0.31359289772808546</v>
      </c>
      <c r="G1367">
        <f t="shared" si="510"/>
        <v>4.3333738202873688E-4</v>
      </c>
      <c r="H1367">
        <f t="shared" si="511"/>
        <v>7.3493142078881737E-5</v>
      </c>
      <c r="J1367">
        <f t="shared" si="505"/>
        <v>0.47099494544740061</v>
      </c>
      <c r="K1367" t="b">
        <f t="shared" ca="1" si="514"/>
        <v>0</v>
      </c>
      <c r="P1367">
        <f xml:space="preserve"> 1 + ROW() - ROW(Shading_Count)</f>
        <v>1301</v>
      </c>
      <c r="Q1367">
        <f t="shared" si="506"/>
        <v>651</v>
      </c>
      <c r="R1367">
        <f t="shared" si="507"/>
        <v>0.40650617913343018</v>
      </c>
      <c r="S1367">
        <f t="shared" si="508"/>
        <v>0.44906763869569044</v>
      </c>
      <c r="T1367">
        <f t="shared" si="509"/>
        <v>-0.40650617913343018</v>
      </c>
      <c r="AO1367">
        <f t="shared" ref="AO1367:AS1376" ca="1" si="518" xml:space="preserve"> Bézier_DistanceFromX + COS(INDEX(Bézier_DistanceStationary_Ang,AO$64)+(Bézier_t-0.5)*Circle_AngularWidth ) * INDEX(Bézier_DistanceStationary_Dist,AO$64)</f>
        <v>0.26458746243319398</v>
      </c>
      <c r="AP1367">
        <f t="shared" ca="1" si="518"/>
        <v>0.26045448846549241</v>
      </c>
      <c r="AQ1367" t="e">
        <f t="shared" ca="1" si="518"/>
        <v>#N/A</v>
      </c>
      <c r="AR1367" t="e">
        <f t="shared" ca="1" si="518"/>
        <v>#N/A</v>
      </c>
      <c r="AS1367" t="e">
        <f t="shared" ca="1" si="518"/>
        <v>#N/A</v>
      </c>
      <c r="AU1367">
        <f t="shared" ref="AU1367:AY1376" ca="1" si="519" xml:space="preserve"> Bézier_DistanceFromY + SIN(INDEX(Bézier_DistanceStationary_Ang,AU$64)+(Bézier_t-0.5)*Circle_AngularWidth ) * INDEX(Bézier_DistanceStationary_Dist,AU$64)</f>
        <v>0.22393725480868576</v>
      </c>
      <c r="AV1367">
        <f t="shared" ca="1" si="519"/>
        <v>0.78302728806232835</v>
      </c>
      <c r="AW1367" t="e">
        <f t="shared" ca="1" si="519"/>
        <v>#N/A</v>
      </c>
      <c r="AX1367" t="e">
        <f t="shared" ca="1" si="519"/>
        <v>#N/A</v>
      </c>
      <c r="AY1367" t="e">
        <f t="shared" ca="1" si="519"/>
        <v>#N/A</v>
      </c>
    </row>
    <row r="1368" spans="2:51" x14ac:dyDescent="0.2">
      <c r="B1368">
        <f xml:space="preserve"> (ROW()-ROW(Bézier_t)) / (ROWS(Bézier_t) - 1)</f>
        <v>0.63525390625</v>
      </c>
      <c r="C1368">
        <f t="shared" si="515"/>
        <v>0.31322788119432526</v>
      </c>
      <c r="D1368">
        <f t="shared" si="515"/>
        <v>0.73632925230039925</v>
      </c>
      <c r="E1368">
        <f t="shared" si="504"/>
        <v>-0.31322788119432526</v>
      </c>
      <c r="G1368">
        <f t="shared" si="510"/>
        <v>4.3328791422002247E-4</v>
      </c>
      <c r="H1368">
        <f t="shared" si="511"/>
        <v>7.3167296084122876E-5</v>
      </c>
      <c r="J1368">
        <f t="shared" si="505"/>
        <v>0.47092629431731081</v>
      </c>
      <c r="K1368" t="b">
        <f t="shared" ca="1" si="514"/>
        <v>0</v>
      </c>
      <c r="P1368">
        <f xml:space="preserve"> 1 + ROW() - ROW(Shading_Count)</f>
        <v>1302</v>
      </c>
      <c r="Q1368">
        <f t="shared" si="506"/>
        <v>1399</v>
      </c>
      <c r="R1368">
        <f t="shared" si="507"/>
        <v>0.27594435377977805</v>
      </c>
      <c r="S1368">
        <f t="shared" si="508"/>
        <v>0.75523607061885201</v>
      </c>
      <c r="T1368">
        <f t="shared" si="509"/>
        <v>-0.27594435377977805</v>
      </c>
      <c r="AO1368">
        <f t="shared" ca="1" si="518"/>
        <v>0.26475170435163081</v>
      </c>
      <c r="AP1368">
        <f t="shared" ca="1" si="518"/>
        <v>0.26004697706495711</v>
      </c>
      <c r="AQ1368" t="e">
        <f t="shared" ca="1" si="518"/>
        <v>#N/A</v>
      </c>
      <c r="AR1368" t="e">
        <f t="shared" ca="1" si="518"/>
        <v>#N/A</v>
      </c>
      <c r="AS1368" t="e">
        <f t="shared" ca="1" si="518"/>
        <v>#N/A</v>
      </c>
      <c r="AU1368">
        <f t="shared" ca="1" si="519"/>
        <v>0.2242079202029825</v>
      </c>
      <c r="AV1368">
        <f t="shared" ca="1" si="519"/>
        <v>0.78329343450158673</v>
      </c>
      <c r="AW1368" t="e">
        <f t="shared" ca="1" si="519"/>
        <v>#N/A</v>
      </c>
      <c r="AX1368" t="e">
        <f t="shared" ca="1" si="519"/>
        <v>#N/A</v>
      </c>
      <c r="AY1368" t="e">
        <f t="shared" ca="1" si="519"/>
        <v>#N/A</v>
      </c>
    </row>
    <row r="1369" spans="2:51" x14ac:dyDescent="0.2">
      <c r="B1369">
        <f xml:space="preserve"> (ROW()-ROW(Bézier_t)) / (ROWS(Bézier_t) - 1)</f>
        <v>0.6357421875</v>
      </c>
      <c r="C1369">
        <f t="shared" si="515"/>
        <v>0.31286243288777787</v>
      </c>
      <c r="D1369">
        <f t="shared" si="515"/>
        <v>0.73656193989444141</v>
      </c>
      <c r="E1369">
        <f t="shared" si="504"/>
        <v>-0.31286243288777787</v>
      </c>
      <c r="G1369">
        <f t="shared" si="510"/>
        <v>4.3323894236262111E-4</v>
      </c>
      <c r="H1369">
        <f t="shared" si="511"/>
        <v>7.2841724418431806E-5</v>
      </c>
      <c r="J1369">
        <f t="shared" si="505"/>
        <v>0.47085717131974542</v>
      </c>
      <c r="K1369" t="b">
        <f t="shared" ca="1" si="514"/>
        <v>0</v>
      </c>
      <c r="P1369">
        <f xml:space="preserve"> 1 + ROW() - ROW(Shading_Count)</f>
        <v>1303</v>
      </c>
      <c r="Q1369">
        <f t="shared" si="506"/>
        <v>652</v>
      </c>
      <c r="R1369">
        <f t="shared" si="507"/>
        <v>0.40666565757128414</v>
      </c>
      <c r="S1369">
        <f t="shared" si="508"/>
        <v>0.44967522295555512</v>
      </c>
      <c r="T1369">
        <f t="shared" si="509"/>
        <v>-0.40666565757128414</v>
      </c>
      <c r="AO1369">
        <f t="shared" ca="1" si="518"/>
        <v>0.26491566938722222</v>
      </c>
      <c r="AP1369">
        <f t="shared" ca="1" si="518"/>
        <v>0.2596391937018781</v>
      </c>
      <c r="AQ1369" t="e">
        <f t="shared" ca="1" si="518"/>
        <v>#N/A</v>
      </c>
      <c r="AR1369" t="e">
        <f t="shared" ca="1" si="518"/>
        <v>#N/A</v>
      </c>
      <c r="AS1369" t="e">
        <f t="shared" ca="1" si="518"/>
        <v>#N/A</v>
      </c>
      <c r="AU1369">
        <f t="shared" ca="1" si="519"/>
        <v>0.22447875341834783</v>
      </c>
      <c r="AV1369">
        <f t="shared" ca="1" si="519"/>
        <v>0.78355916405864101</v>
      </c>
      <c r="AW1369" t="e">
        <f t="shared" ca="1" si="519"/>
        <v>#N/A</v>
      </c>
      <c r="AX1369" t="e">
        <f t="shared" ca="1" si="519"/>
        <v>#N/A</v>
      </c>
      <c r="AY1369" t="e">
        <f t="shared" ca="1" si="519"/>
        <v>#N/A</v>
      </c>
    </row>
    <row r="1370" spans="2:51" x14ac:dyDescent="0.2">
      <c r="B1370">
        <f xml:space="preserve"> (ROW()-ROW(Bézier_t)) / (ROWS(Bézier_t) - 1)</f>
        <v>0.63623046875</v>
      </c>
      <c r="C1370">
        <f t="shared" si="515"/>
        <v>0.31249655396095494</v>
      </c>
      <c r="D1370">
        <f t="shared" si="515"/>
        <v>0.73679385925761109</v>
      </c>
      <c r="E1370">
        <f t="shared" si="504"/>
        <v>-0.31249655396095494</v>
      </c>
      <c r="G1370">
        <f t="shared" si="510"/>
        <v>4.3319046631491942E-4</v>
      </c>
      <c r="H1370">
        <f t="shared" si="511"/>
        <v>7.2516428991199031E-5</v>
      </c>
      <c r="J1370">
        <f t="shared" si="505"/>
        <v>0.47078757643782304</v>
      </c>
      <c r="K1370" t="b">
        <f t="shared" ca="1" si="514"/>
        <v>0</v>
      </c>
      <c r="P1370">
        <f xml:space="preserve"> 1 + ROW() - ROW(Shading_Count)</f>
        <v>1304</v>
      </c>
      <c r="Q1370">
        <f t="shared" si="506"/>
        <v>1398</v>
      </c>
      <c r="R1370">
        <f t="shared" si="507"/>
        <v>0.27634588617947903</v>
      </c>
      <c r="S1370">
        <f t="shared" si="508"/>
        <v>0.75507982376674954</v>
      </c>
      <c r="T1370">
        <f t="shared" si="509"/>
        <v>-0.27634588617947903</v>
      </c>
      <c r="AO1370">
        <f t="shared" ca="1" si="518"/>
        <v>0.26507935736849014</v>
      </c>
      <c r="AP1370">
        <f t="shared" ca="1" si="518"/>
        <v>0.25923113880272375</v>
      </c>
      <c r="AQ1370" t="e">
        <f t="shared" ca="1" si="518"/>
        <v>#N/A</v>
      </c>
      <c r="AR1370" t="e">
        <f t="shared" ca="1" si="518"/>
        <v>#N/A</v>
      </c>
      <c r="AS1370" t="e">
        <f t="shared" ca="1" si="518"/>
        <v>#N/A</v>
      </c>
      <c r="AU1370">
        <f t="shared" ca="1" si="519"/>
        <v>0.22474975417153875</v>
      </c>
      <c r="AV1370">
        <f t="shared" ca="1" si="519"/>
        <v>0.78382447645558539</v>
      </c>
      <c r="AW1370" t="e">
        <f t="shared" ca="1" si="519"/>
        <v>#N/A</v>
      </c>
      <c r="AX1370" t="e">
        <f t="shared" ca="1" si="519"/>
        <v>#N/A</v>
      </c>
      <c r="AY1370" t="e">
        <f t="shared" ca="1" si="519"/>
        <v>#N/A</v>
      </c>
    </row>
    <row r="1371" spans="2:51" x14ac:dyDescent="0.2">
      <c r="B1371">
        <f xml:space="preserve"> (ROW()-ROW(Bézier_t)) / (ROWS(Bézier_t) - 1)</f>
        <v>0.63671875</v>
      </c>
      <c r="C1371">
        <f t="shared" si="515"/>
        <v>0.31213024556636815</v>
      </c>
      <c r="D1371">
        <f t="shared" si="515"/>
        <v>0.73702500979986885</v>
      </c>
      <c r="E1371">
        <f t="shared" si="504"/>
        <v>-0.31213024556636815</v>
      </c>
      <c r="G1371">
        <f t="shared" si="510"/>
        <v>4.331424859452186E-4</v>
      </c>
      <c r="H1371">
        <f t="shared" si="511"/>
        <v>7.2191411709732442E-5</v>
      </c>
      <c r="J1371">
        <f t="shared" si="505"/>
        <v>0.47071750965343029</v>
      </c>
      <c r="K1371" t="b">
        <f t="shared" ca="1" si="514"/>
        <v>0</v>
      </c>
      <c r="P1371">
        <f xml:space="preserve"> 1 + ROW() - ROW(Shading_Count)</f>
        <v>1305</v>
      </c>
      <c r="Q1371">
        <f t="shared" si="506"/>
        <v>653</v>
      </c>
      <c r="R1371">
        <f t="shared" si="507"/>
        <v>0.40682395510375502</v>
      </c>
      <c r="S1371">
        <f t="shared" si="508"/>
        <v>0.45028242309998362</v>
      </c>
      <c r="T1371">
        <f t="shared" si="509"/>
        <v>-0.40682395510375502</v>
      </c>
      <c r="AO1371">
        <f t="shared" ca="1" si="518"/>
        <v>0.26524276812424624</v>
      </c>
      <c r="AP1371">
        <f t="shared" ca="1" si="518"/>
        <v>0.2588228127942464</v>
      </c>
      <c r="AQ1371" t="e">
        <f t="shared" ca="1" si="518"/>
        <v>#N/A</v>
      </c>
      <c r="AR1371" t="e">
        <f t="shared" ca="1" si="518"/>
        <v>#N/A</v>
      </c>
      <c r="AS1371" t="e">
        <f t="shared" ca="1" si="518"/>
        <v>#N/A</v>
      </c>
      <c r="AU1371">
        <f t="shared" ca="1" si="519"/>
        <v>0.22502092217913702</v>
      </c>
      <c r="AV1371">
        <f t="shared" ca="1" si="519"/>
        <v>0.78408937141495083</v>
      </c>
      <c r="AW1371" t="e">
        <f t="shared" ca="1" si="519"/>
        <v>#N/A</v>
      </c>
      <c r="AX1371" t="e">
        <f t="shared" ca="1" si="519"/>
        <v>#N/A</v>
      </c>
      <c r="AY1371" t="e">
        <f t="shared" ca="1" si="519"/>
        <v>#N/A</v>
      </c>
    </row>
    <row r="1372" spans="2:51" x14ac:dyDescent="0.2">
      <c r="B1372">
        <f xml:space="preserve"> (ROW()-ROW(Bézier_t)) / (ROWS(Bézier_t) - 1)</f>
        <v>0.63720703125</v>
      </c>
      <c r="C1372">
        <f t="shared" si="515"/>
        <v>0.31176350885652931</v>
      </c>
      <c r="D1372">
        <f t="shared" si="515"/>
        <v>0.73725539093117609</v>
      </c>
      <c r="E1372">
        <f t="shared" si="504"/>
        <v>-0.31176350885652931</v>
      </c>
      <c r="G1372">
        <f t="shared" si="510"/>
        <v>4.3309500113233618E-4</v>
      </c>
      <c r="H1372">
        <f t="shared" si="511"/>
        <v>7.1866674479735673E-5</v>
      </c>
      <c r="J1372">
        <f t="shared" si="505"/>
        <v>0.47064697094722041</v>
      </c>
      <c r="K1372" t="b">
        <f t="shared" ca="1" si="514"/>
        <v>0</v>
      </c>
      <c r="P1372">
        <f xml:space="preserve"> 1 + ROW() - ROW(Shading_Count)</f>
        <v>1306</v>
      </c>
      <c r="Q1372">
        <f t="shared" si="506"/>
        <v>1397</v>
      </c>
      <c r="R1372">
        <f t="shared" si="507"/>
        <v>0.27674709744751463</v>
      </c>
      <c r="S1372">
        <f t="shared" si="508"/>
        <v>0.75492275263006248</v>
      </c>
      <c r="T1372">
        <f t="shared" si="509"/>
        <v>-0.27674709744751463</v>
      </c>
      <c r="AO1372">
        <f t="shared" ca="1" si="518"/>
        <v>0.26540590148359228</v>
      </c>
      <c r="AP1372">
        <f t="shared" ca="1" si="518"/>
        <v>0.25841421610348175</v>
      </c>
      <c r="AQ1372" t="e">
        <f t="shared" ca="1" si="518"/>
        <v>#N/A</v>
      </c>
      <c r="AR1372" t="e">
        <f t="shared" ca="1" si="518"/>
        <v>#N/A</v>
      </c>
      <c r="AS1372" t="e">
        <f t="shared" ca="1" si="518"/>
        <v>#N/A</v>
      </c>
      <c r="AU1372">
        <f t="shared" ca="1" si="519"/>
        <v>0.2252922571575495</v>
      </c>
      <c r="AV1372">
        <f t="shared" ca="1" si="519"/>
        <v>0.78435384865970448</v>
      </c>
      <c r="AW1372" t="e">
        <f t="shared" ca="1" si="519"/>
        <v>#N/A</v>
      </c>
      <c r="AX1372" t="e">
        <f t="shared" ca="1" si="519"/>
        <v>#N/A</v>
      </c>
      <c r="AY1372" t="e">
        <f t="shared" ca="1" si="519"/>
        <v>#N/A</v>
      </c>
    </row>
    <row r="1373" spans="2:51" x14ac:dyDescent="0.2">
      <c r="B1373">
        <f xml:space="preserve"> (ROW()-ROW(Bézier_t)) / (ROWS(Bézier_t) - 1)</f>
        <v>0.6376953125</v>
      </c>
      <c r="C1373">
        <f t="shared" si="515"/>
        <v>0.31139634498395036</v>
      </c>
      <c r="D1373">
        <f t="shared" si="515"/>
        <v>0.73748500206149348</v>
      </c>
      <c r="E1373">
        <f t="shared" si="504"/>
        <v>-0.31139634498395036</v>
      </c>
      <c r="G1373">
        <f t="shared" si="510"/>
        <v>4.3304801176405897E-4</v>
      </c>
      <c r="H1373">
        <f t="shared" si="511"/>
        <v>7.1542219204364933E-5</v>
      </c>
      <c r="J1373">
        <f t="shared" si="505"/>
        <v>0.47057596029861049</v>
      </c>
      <c r="K1373" t="b">
        <f t="shared" ca="1" si="514"/>
        <v>0</v>
      </c>
      <c r="P1373">
        <f xml:space="preserve"> 1 + ROW() - ROW(Shading_Count)</f>
        <v>1307</v>
      </c>
      <c r="Q1373">
        <f t="shared" si="506"/>
        <v>654</v>
      </c>
      <c r="R1373">
        <f t="shared" si="507"/>
        <v>0.40698107288335456</v>
      </c>
      <c r="S1373">
        <f t="shared" si="508"/>
        <v>0.4508892385389367</v>
      </c>
      <c r="T1373">
        <f t="shared" si="509"/>
        <v>-0.40698107288335456</v>
      </c>
      <c r="AO1373">
        <f t="shared" ca="1" si="518"/>
        <v>0.26556875727591983</v>
      </c>
      <c r="AP1373">
        <f t="shared" ca="1" si="518"/>
        <v>0.25800534915774898</v>
      </c>
      <c r="AQ1373" t="e">
        <f t="shared" ca="1" si="518"/>
        <v>#N/A</v>
      </c>
      <c r="AR1373" t="e">
        <f t="shared" ca="1" si="518"/>
        <v>#N/A</v>
      </c>
      <c r="AS1373" t="e">
        <f t="shared" ca="1" si="518"/>
        <v>#N/A</v>
      </c>
      <c r="AU1373">
        <f t="shared" ca="1" si="519"/>
        <v>0.22556375882300839</v>
      </c>
      <c r="AV1373">
        <f t="shared" ca="1" si="519"/>
        <v>0.7846179079132507</v>
      </c>
      <c r="AW1373" t="e">
        <f t="shared" ca="1" si="519"/>
        <v>#N/A</v>
      </c>
      <c r="AX1373" t="e">
        <f t="shared" ca="1" si="519"/>
        <v>#N/A</v>
      </c>
      <c r="AY1373" t="e">
        <f t="shared" ca="1" si="519"/>
        <v>#N/A</v>
      </c>
    </row>
    <row r="1374" spans="2:51" x14ac:dyDescent="0.2">
      <c r="B1374">
        <f xml:space="preserve"> (ROW()-ROW(Bézier_t)) / (ROWS(Bézier_t) - 1)</f>
        <v>0.63818359375</v>
      </c>
      <c r="C1374">
        <f t="shared" si="515"/>
        <v>0.31102875510114264</v>
      </c>
      <c r="D1374">
        <f t="shared" si="515"/>
        <v>0.73771384260078199</v>
      </c>
      <c r="E1374">
        <f t="shared" si="504"/>
        <v>-0.31102875510114264</v>
      </c>
      <c r="G1374">
        <f t="shared" si="510"/>
        <v>4.3300151773919654E-4</v>
      </c>
      <c r="H1374">
        <f t="shared" si="511"/>
        <v>7.121804778508895E-5</v>
      </c>
      <c r="J1374">
        <f t="shared" si="505"/>
        <v>0.47050447768577958</v>
      </c>
      <c r="K1374" t="b">
        <f t="shared" ca="1" si="514"/>
        <v>0</v>
      </c>
      <c r="P1374">
        <f xml:space="preserve"> 1 + ROW() - ROW(Shading_Count)</f>
        <v>1308</v>
      </c>
      <c r="Q1374">
        <f t="shared" si="506"/>
        <v>1396</v>
      </c>
      <c r="R1374">
        <f t="shared" si="507"/>
        <v>0.27714798643137323</v>
      </c>
      <c r="S1374">
        <f t="shared" si="508"/>
        <v>0.75476485779883018</v>
      </c>
      <c r="T1374">
        <f t="shared" si="509"/>
        <v>-0.27714798643137323</v>
      </c>
      <c r="AO1374">
        <f t="shared" ca="1" si="518"/>
        <v>0.26573133533091103</v>
      </c>
      <c r="AP1374">
        <f t="shared" ca="1" si="518"/>
        <v>0.25759621238464947</v>
      </c>
      <c r="AQ1374" t="e">
        <f t="shared" ca="1" si="518"/>
        <v>#N/A</v>
      </c>
      <c r="AR1374" t="e">
        <f t="shared" ca="1" si="518"/>
        <v>#N/A</v>
      </c>
      <c r="AS1374" t="e">
        <f t="shared" ca="1" si="518"/>
        <v>#N/A</v>
      </c>
      <c r="AU1374">
        <f t="shared" ca="1" si="519"/>
        <v>0.22583542689157166</v>
      </c>
      <c r="AV1374">
        <f t="shared" ca="1" si="519"/>
        <v>0.78488154889943074</v>
      </c>
      <c r="AW1374" t="e">
        <f t="shared" ca="1" si="519"/>
        <v>#N/A</v>
      </c>
      <c r="AX1374" t="e">
        <f t="shared" ca="1" si="519"/>
        <v>#N/A</v>
      </c>
      <c r="AY1374" t="e">
        <f t="shared" ca="1" si="519"/>
        <v>#N/A</v>
      </c>
    </row>
    <row r="1375" spans="2:51" x14ac:dyDescent="0.2">
      <c r="B1375">
        <f xml:space="preserve"> (ROW()-ROW(Bézier_t)) / (ROWS(Bézier_t) - 1)</f>
        <v>0.638671875</v>
      </c>
      <c r="C1375">
        <f t="shared" si="515"/>
        <v>0.3106607403606178</v>
      </c>
      <c r="D1375">
        <f t="shared" si="515"/>
        <v>0.73794191195900261</v>
      </c>
      <c r="E1375">
        <f t="shared" si="504"/>
        <v>-0.3106607403606178</v>
      </c>
      <c r="G1375">
        <f t="shared" si="510"/>
        <v>4.3295551896554735E-4</v>
      </c>
      <c r="H1375">
        <f t="shared" si="511"/>
        <v>7.0894162121231522E-5</v>
      </c>
      <c r="J1375">
        <f t="shared" si="505"/>
        <v>0.47043252308566724</v>
      </c>
      <c r="K1375" t="b">
        <f t="shared" ca="1" si="514"/>
        <v>0</v>
      </c>
      <c r="P1375">
        <f xml:space="preserve"> 1 + ROW() - ROW(Shading_Count)</f>
        <v>1309</v>
      </c>
      <c r="Q1375">
        <f t="shared" si="506"/>
        <v>655</v>
      </c>
      <c r="R1375">
        <f t="shared" si="507"/>
        <v>0.40713701206259434</v>
      </c>
      <c r="S1375">
        <f t="shared" si="508"/>
        <v>0.45149566868237534</v>
      </c>
      <c r="T1375">
        <f t="shared" si="509"/>
        <v>-0.40713701206259434</v>
      </c>
      <c r="AO1375">
        <f t="shared" ca="1" si="518"/>
        <v>0.26589363547853834</v>
      </c>
      <c r="AP1375">
        <f t="shared" ca="1" si="518"/>
        <v>0.25718680621206713</v>
      </c>
      <c r="AQ1375" t="e">
        <f t="shared" ca="1" si="518"/>
        <v>#N/A</v>
      </c>
      <c r="AR1375" t="e">
        <f t="shared" ca="1" si="518"/>
        <v>#N/A</v>
      </c>
      <c r="AS1375" t="e">
        <f t="shared" ca="1" si="518"/>
        <v>#N/A</v>
      </c>
      <c r="AU1375">
        <f t="shared" ca="1" si="519"/>
        <v>0.22610726107912316</v>
      </c>
      <c r="AV1375">
        <f t="shared" ca="1" si="519"/>
        <v>0.78514477134252347</v>
      </c>
      <c r="AW1375" t="e">
        <f t="shared" ca="1" si="519"/>
        <v>#N/A</v>
      </c>
      <c r="AX1375" t="e">
        <f t="shared" ca="1" si="519"/>
        <v>#N/A</v>
      </c>
      <c r="AY1375" t="e">
        <f t="shared" ca="1" si="519"/>
        <v>#N/A</v>
      </c>
    </row>
    <row r="1376" spans="2:51" x14ac:dyDescent="0.2">
      <c r="B1376">
        <f xml:space="preserve"> (ROW()-ROW(Bézier_t)) / (ROWS(Bézier_t) - 1)</f>
        <v>0.63916015625</v>
      </c>
      <c r="C1376">
        <f t="shared" si="515"/>
        <v>0.31029230191488755</v>
      </c>
      <c r="D1376">
        <f t="shared" si="515"/>
        <v>0.73816920954611609</v>
      </c>
      <c r="E1376">
        <f t="shared" si="504"/>
        <v>-0.31029230191488755</v>
      </c>
      <c r="G1376">
        <f t="shared" si="510"/>
        <v>4.3291001536085923E-4</v>
      </c>
      <c r="H1376">
        <f t="shared" si="511"/>
        <v>7.0570564109999839E-5</v>
      </c>
      <c r="J1376">
        <f t="shared" si="505"/>
        <v>0.4703600964739712</v>
      </c>
      <c r="K1376" t="b">
        <f t="shared" ca="1" si="514"/>
        <v>0</v>
      </c>
      <c r="P1376">
        <f xml:space="preserve"> 1 + ROW() - ROW(Shading_Count)</f>
        <v>1310</v>
      </c>
      <c r="Q1376">
        <f t="shared" si="506"/>
        <v>1395</v>
      </c>
      <c r="R1376">
        <f t="shared" si="507"/>
        <v>0.27754855197854345</v>
      </c>
      <c r="S1376">
        <f t="shared" si="508"/>
        <v>0.75460613986309144</v>
      </c>
      <c r="T1376">
        <f t="shared" si="509"/>
        <v>-0.27754855197854345</v>
      </c>
      <c r="AO1376">
        <f t="shared" ca="1" si="518"/>
        <v>0.26605565754906485</v>
      </c>
      <c r="AP1376">
        <f t="shared" ca="1" si="518"/>
        <v>0.2567771310681673</v>
      </c>
      <c r="AQ1376" t="e">
        <f t="shared" ca="1" si="518"/>
        <v>#N/A</v>
      </c>
      <c r="AR1376" t="e">
        <f t="shared" ca="1" si="518"/>
        <v>#N/A</v>
      </c>
      <c r="AS1376" t="e">
        <f t="shared" ca="1" si="518"/>
        <v>#N/A</v>
      </c>
      <c r="AU1376">
        <f t="shared" ca="1" si="519"/>
        <v>0.22637926110137299</v>
      </c>
      <c r="AV1376">
        <f t="shared" ca="1" si="519"/>
        <v>0.78540757496724523</v>
      </c>
      <c r="AW1376" t="e">
        <f t="shared" ca="1" si="519"/>
        <v>#N/A</v>
      </c>
      <c r="AX1376" t="e">
        <f t="shared" ca="1" si="519"/>
        <v>#N/A</v>
      </c>
      <c r="AY1376" t="e">
        <f t="shared" ca="1" si="519"/>
        <v>#N/A</v>
      </c>
    </row>
    <row r="1377" spans="2:51" x14ac:dyDescent="0.2">
      <c r="B1377">
        <f xml:space="preserve"> (ROW()-ROW(Bézier_t)) / (ROWS(Bézier_t) - 1)</f>
        <v>0.6396484375</v>
      </c>
      <c r="C1377">
        <f t="shared" si="515"/>
        <v>0.30992344091646368</v>
      </c>
      <c r="D1377">
        <f t="shared" si="515"/>
        <v>0.73839573477208342</v>
      </c>
      <c r="E1377">
        <f t="shared" si="504"/>
        <v>-0.30992344091646368</v>
      </c>
      <c r="G1377">
        <f t="shared" si="510"/>
        <v>4.3286500685295142E-4</v>
      </c>
      <c r="H1377">
        <f t="shared" si="511"/>
        <v>7.0247255646684682E-5</v>
      </c>
      <c r="J1377">
        <f t="shared" si="505"/>
        <v>0.47028719782514589</v>
      </c>
      <c r="K1377" t="b">
        <f t="shared" ca="1" si="514"/>
        <v>0</v>
      </c>
      <c r="P1377">
        <f xml:space="preserve"> 1 + ROW() - ROW(Shading_Count)</f>
        <v>1311</v>
      </c>
      <c r="Q1377">
        <f t="shared" si="506"/>
        <v>656</v>
      </c>
      <c r="R1377">
        <f t="shared" si="507"/>
        <v>0.40729177379398612</v>
      </c>
      <c r="S1377">
        <f t="shared" si="508"/>
        <v>0.45210171294026047</v>
      </c>
      <c r="T1377">
        <f t="shared" si="509"/>
        <v>-0.40729177379398612</v>
      </c>
      <c r="AO1377">
        <f t="shared" ref="AO1377:AS1386" ca="1" si="520" xml:space="preserve"> Bézier_DistanceFromX + COS(INDEX(Bézier_DistanceStationary_Ang,AO$64)+(Bézier_t-0.5)*Circle_AngularWidth ) * INDEX(Bézier_DistanceStationary_Dist,AO$64)</f>
        <v>0.26621740137304456</v>
      </c>
      <c r="AP1377">
        <f t="shared" ca="1" si="520"/>
        <v>0.25636718738139685</v>
      </c>
      <c r="AQ1377" t="e">
        <f t="shared" ca="1" si="520"/>
        <v>#N/A</v>
      </c>
      <c r="AR1377" t="e">
        <f t="shared" ca="1" si="520"/>
        <v>#N/A</v>
      </c>
      <c r="AS1377" t="e">
        <f t="shared" ca="1" si="520"/>
        <v>#N/A</v>
      </c>
      <c r="AU1377">
        <f t="shared" ref="AU1377:AY1386" ca="1" si="521" xml:space="preserve"> Bézier_DistanceFromY + SIN(INDEX(Bézier_DistanceStationary_Ang,AU$64)+(Bézier_t-0.5)*Circle_AngularWidth ) * INDEX(Bézier_DistanceStationary_Dist,AU$64)</f>
        <v>0.22665142667385796</v>
      </c>
      <c r="AV1377">
        <f t="shared" ca="1" si="521"/>
        <v>0.78566995949875063</v>
      </c>
      <c r="AW1377" t="e">
        <f t="shared" ca="1" si="521"/>
        <v>#N/A</v>
      </c>
      <c r="AX1377" t="e">
        <f t="shared" ca="1" si="521"/>
        <v>#N/A</v>
      </c>
      <c r="AY1377" t="e">
        <f t="shared" ca="1" si="521"/>
        <v>#N/A</v>
      </c>
    </row>
    <row r="1378" spans="2:51" x14ac:dyDescent="0.2">
      <c r="B1378">
        <f xml:space="preserve"> (ROW()-ROW(Bézier_t)) / (ROWS(Bézier_t) - 1)</f>
        <v>0.64013671875</v>
      </c>
      <c r="C1378">
        <f t="shared" si="515"/>
        <v>0.30955415851785811</v>
      </c>
      <c r="D1378">
        <f t="shared" si="515"/>
        <v>0.7386214870468657</v>
      </c>
      <c r="E1378">
        <f t="shared" si="504"/>
        <v>-0.30955415851785811</v>
      </c>
      <c r="G1378">
        <f t="shared" si="510"/>
        <v>4.3282049337947334E-4</v>
      </c>
      <c r="H1378">
        <f t="shared" si="511"/>
        <v>6.9924238624480855E-5</v>
      </c>
      <c r="J1378">
        <f t="shared" si="505"/>
        <v>0.47021382711240028</v>
      </c>
      <c r="K1378" t="b">
        <f t="shared" ca="1" si="514"/>
        <v>0</v>
      </c>
      <c r="P1378">
        <f xml:space="preserve"> 1 + ROW() - ROW(Shading_Count)</f>
        <v>1312</v>
      </c>
      <c r="Q1378">
        <f t="shared" si="506"/>
        <v>1394</v>
      </c>
      <c r="R1378">
        <f t="shared" si="507"/>
        <v>0.27794879293651337</v>
      </c>
      <c r="S1378">
        <f t="shared" si="508"/>
        <v>0.75444659941288539</v>
      </c>
      <c r="T1378">
        <f t="shared" si="509"/>
        <v>-0.27794879293651337</v>
      </c>
      <c r="AO1378">
        <f t="shared" ca="1" si="520"/>
        <v>0.26637886678132233</v>
      </c>
      <c r="AP1378">
        <f t="shared" ca="1" si="520"/>
        <v>0.2559569755804833</v>
      </c>
      <c r="AQ1378" t="e">
        <f t="shared" ca="1" si="520"/>
        <v>#N/A</v>
      </c>
      <c r="AR1378" t="e">
        <f t="shared" ca="1" si="520"/>
        <v>#N/A</v>
      </c>
      <c r="AS1378" t="e">
        <f t="shared" ca="1" si="520"/>
        <v>#N/A</v>
      </c>
      <c r="AU1378">
        <f t="shared" ca="1" si="521"/>
        <v>0.22692375751194147</v>
      </c>
      <c r="AV1378">
        <f t="shared" ca="1" si="521"/>
        <v>0.7859319246626324</v>
      </c>
      <c r="AW1378" t="e">
        <f t="shared" ca="1" si="521"/>
        <v>#N/A</v>
      </c>
      <c r="AX1378" t="e">
        <f t="shared" ca="1" si="521"/>
        <v>#N/A</v>
      </c>
      <c r="AY1378" t="e">
        <f t="shared" ca="1" si="521"/>
        <v>#N/A</v>
      </c>
    </row>
    <row r="1379" spans="2:51" x14ac:dyDescent="0.2">
      <c r="B1379">
        <f xml:space="preserve"> (ROW()-ROW(Bézier_t)) / (ROWS(Bézier_t) - 1)</f>
        <v>0.640625</v>
      </c>
      <c r="C1379">
        <f t="shared" si="515"/>
        <v>0.30918445587158222</v>
      </c>
      <c r="D1379">
        <f t="shared" si="515"/>
        <v>0.7388464657804239</v>
      </c>
      <c r="E1379">
        <f t="shared" si="504"/>
        <v>-0.30918445587158222</v>
      </c>
      <c r="G1379">
        <f t="shared" si="510"/>
        <v>4.3277647488842362E-4</v>
      </c>
      <c r="H1379">
        <f t="shared" si="511"/>
        <v>6.9601514934446171E-5</v>
      </c>
      <c r="J1379">
        <f t="shared" si="505"/>
        <v>0.47013998430769582</v>
      </c>
      <c r="K1379" t="b">
        <f t="shared" ca="1" si="514"/>
        <v>0</v>
      </c>
      <c r="P1379">
        <f xml:space="preserve"> 1 + ROW() - ROW(Shading_Count)</f>
        <v>1313</v>
      </c>
      <c r="Q1379">
        <f t="shared" si="506"/>
        <v>657</v>
      </c>
      <c r="R1379">
        <f t="shared" si="507"/>
        <v>0.40744535923004155</v>
      </c>
      <c r="S1379">
        <f t="shared" si="508"/>
        <v>0.45270737072255296</v>
      </c>
      <c r="T1379">
        <f t="shared" si="509"/>
        <v>-0.40744535923004155</v>
      </c>
      <c r="AO1379">
        <f t="shared" ca="1" si="520"/>
        <v>0.26654005360503435</v>
      </c>
      <c r="AP1379">
        <f t="shared" ca="1" si="520"/>
        <v>0.25554649609443497</v>
      </c>
      <c r="AQ1379" t="e">
        <f t="shared" ca="1" si="520"/>
        <v>#N/A</v>
      </c>
      <c r="AR1379" t="e">
        <f t="shared" ca="1" si="520"/>
        <v>#N/A</v>
      </c>
      <c r="AS1379" t="e">
        <f t="shared" ca="1" si="520"/>
        <v>#N/A</v>
      </c>
      <c r="AU1379">
        <f t="shared" ca="1" si="521"/>
        <v>0.22719625333081445</v>
      </c>
      <c r="AV1379">
        <f t="shared" ca="1" si="521"/>
        <v>0.78619347018492192</v>
      </c>
      <c r="AW1379" t="e">
        <f t="shared" ca="1" si="521"/>
        <v>#N/A</v>
      </c>
      <c r="AX1379" t="e">
        <f t="shared" ca="1" si="521"/>
        <v>#N/A</v>
      </c>
      <c r="AY1379" t="e">
        <f t="shared" ca="1" si="521"/>
        <v>#N/A</v>
      </c>
    </row>
    <row r="1380" spans="2:51" x14ac:dyDescent="0.2">
      <c r="B1380">
        <f xml:space="preserve"> (ROW()-ROW(Bézier_t)) / (ROWS(Bézier_t) - 1)</f>
        <v>0.64111328125</v>
      </c>
      <c r="C1380">
        <f t="shared" si="515"/>
        <v>0.30881433413014764</v>
      </c>
      <c r="D1380">
        <f t="shared" si="515"/>
        <v>0.73907067038271845</v>
      </c>
      <c r="E1380">
        <f t="shared" si="504"/>
        <v>-0.30881433413014764</v>
      </c>
      <c r="G1380">
        <f t="shared" si="510"/>
        <v>4.3273295133676372E-4</v>
      </c>
      <c r="H1380">
        <f t="shared" si="511"/>
        <v>6.9279086465426465E-5</v>
      </c>
      <c r="J1380">
        <f t="shared" si="505"/>
        <v>0.4700656693817441</v>
      </c>
      <c r="K1380" t="b">
        <f t="shared" ca="1" si="514"/>
        <v>0</v>
      </c>
      <c r="P1380">
        <f xml:space="preserve"> 1 + ROW() - ROW(Shading_Count)</f>
        <v>1314</v>
      </c>
      <c r="Q1380">
        <f t="shared" si="506"/>
        <v>1393</v>
      </c>
      <c r="R1380">
        <f t="shared" si="507"/>
        <v>0.27834870815277118</v>
      </c>
      <c r="S1380">
        <f t="shared" si="508"/>
        <v>0.75428623703825104</v>
      </c>
      <c r="T1380">
        <f t="shared" si="509"/>
        <v>-0.27834870815277118</v>
      </c>
      <c r="AO1380">
        <f t="shared" ca="1" si="520"/>
        <v>0.26670096167560803</v>
      </c>
      <c r="AP1380">
        <f t="shared" ca="1" si="520"/>
        <v>0.25513574935253958</v>
      </c>
      <c r="AQ1380" t="e">
        <f t="shared" ca="1" si="520"/>
        <v>#N/A</v>
      </c>
      <c r="AR1380" t="e">
        <f t="shared" ca="1" si="520"/>
        <v>#N/A</v>
      </c>
      <c r="AS1380" t="e">
        <f t="shared" ca="1" si="520"/>
        <v>#N/A</v>
      </c>
      <c r="AU1380">
        <f t="shared" ca="1" si="521"/>
        <v>0.22746891384549497</v>
      </c>
      <c r="AV1380">
        <f t="shared" ca="1" si="521"/>
        <v>0.78645459579208943</v>
      </c>
      <c r="AW1380" t="e">
        <f t="shared" ca="1" si="521"/>
        <v>#N/A</v>
      </c>
      <c r="AX1380" t="e">
        <f t="shared" ca="1" si="521"/>
        <v>#N/A</v>
      </c>
      <c r="AY1380" t="e">
        <f t="shared" ca="1" si="521"/>
        <v>#N/A</v>
      </c>
    </row>
    <row r="1381" spans="2:51" x14ac:dyDescent="0.2">
      <c r="B1381">
        <f xml:space="preserve"> (ROW()-ROW(Bézier_t)) / (ROWS(Bézier_t) - 1)</f>
        <v>0.6416015625</v>
      </c>
      <c r="C1381">
        <f t="shared" si="515"/>
        <v>0.30844379444606607</v>
      </c>
      <c r="D1381">
        <f t="shared" si="515"/>
        <v>0.73929410026371079</v>
      </c>
      <c r="E1381">
        <f t="shared" si="504"/>
        <v>-0.30844379444606607</v>
      </c>
      <c r="G1381">
        <f t="shared" si="510"/>
        <v>4.3268992269235822E-4</v>
      </c>
      <c r="H1381">
        <f t="shared" si="511"/>
        <v>6.8956955104666453E-5</v>
      </c>
      <c r="J1381">
        <f t="shared" si="505"/>
        <v>0.46999088230400676</v>
      </c>
      <c r="K1381" t="b">
        <f t="shared" ca="1" si="514"/>
        <v>0</v>
      </c>
      <c r="P1381">
        <f xml:space="preserve"> 1 + ROW() - ROW(Shading_Count)</f>
        <v>1315</v>
      </c>
      <c r="Q1381">
        <f t="shared" si="506"/>
        <v>658</v>
      </c>
      <c r="R1381">
        <f t="shared" si="507"/>
        <v>0.40759776952327231</v>
      </c>
      <c r="S1381">
        <f t="shared" si="508"/>
        <v>0.45331264143921385</v>
      </c>
      <c r="T1381">
        <f t="shared" si="509"/>
        <v>-0.40759776952327231</v>
      </c>
      <c r="AO1381">
        <f t="shared" ca="1" si="520"/>
        <v>0.26686159082476246</v>
      </c>
      <c r="AP1381">
        <f t="shared" ca="1" si="520"/>
        <v>0.25472473578436489</v>
      </c>
      <c r="AQ1381" t="e">
        <f t="shared" ca="1" si="520"/>
        <v>#N/A</v>
      </c>
      <c r="AR1381" t="e">
        <f t="shared" ca="1" si="520"/>
        <v>#N/A</v>
      </c>
      <c r="AS1381" t="e">
        <f t="shared" ca="1" si="520"/>
        <v>#N/A</v>
      </c>
      <c r="AU1381">
        <f t="shared" ca="1" si="521"/>
        <v>0.22774173877082909</v>
      </c>
      <c r="AV1381">
        <f t="shared" ca="1" si="521"/>
        <v>0.78671530121104438</v>
      </c>
      <c r="AW1381" t="e">
        <f t="shared" ca="1" si="521"/>
        <v>#N/A</v>
      </c>
      <c r="AX1381" t="e">
        <f t="shared" ca="1" si="521"/>
        <v>#N/A</v>
      </c>
      <c r="AY1381" t="e">
        <f t="shared" ca="1" si="521"/>
        <v>#N/A</v>
      </c>
    </row>
    <row r="1382" spans="2:51" x14ac:dyDescent="0.2">
      <c r="B1382">
        <f xml:space="preserve"> (ROW()-ROW(Bézier_t)) / (ROWS(Bézier_t) - 1)</f>
        <v>0.64208984375</v>
      </c>
      <c r="C1382">
        <f t="shared" si="515"/>
        <v>0.30807283797184931</v>
      </c>
      <c r="D1382">
        <f t="shared" si="515"/>
        <v>0.73951675483336177</v>
      </c>
      <c r="E1382">
        <f t="shared" si="504"/>
        <v>-0.30807283797184931</v>
      </c>
      <c r="G1382">
        <f t="shared" si="510"/>
        <v>4.3264738893213008E-4</v>
      </c>
      <c r="H1382">
        <f t="shared" si="511"/>
        <v>6.8635122736841763E-5</v>
      </c>
      <c r="J1382">
        <f t="shared" si="505"/>
        <v>0.46991562304269202</v>
      </c>
      <c r="K1382" t="b">
        <f t="shared" ca="1" si="514"/>
        <v>0</v>
      </c>
      <c r="P1382">
        <f xml:space="preserve"> 1 + ROW() - ROW(Shading_Count)</f>
        <v>1316</v>
      </c>
      <c r="Q1382">
        <f t="shared" si="506"/>
        <v>1392</v>
      </c>
      <c r="R1382">
        <f t="shared" si="507"/>
        <v>0.2787482964748052</v>
      </c>
      <c r="S1382">
        <f t="shared" si="508"/>
        <v>0.75412505332922763</v>
      </c>
      <c r="T1382">
        <f t="shared" si="509"/>
        <v>-0.2787482964748052</v>
      </c>
      <c r="AO1382">
        <f t="shared" ca="1" si="520"/>
        <v>0.26702194088450815</v>
      </c>
      <c r="AP1382">
        <f t="shared" ca="1" si="520"/>
        <v>0.25431345581975706</v>
      </c>
      <c r="AQ1382" t="e">
        <f t="shared" ca="1" si="520"/>
        <v>#N/A</v>
      </c>
      <c r="AR1382" t="e">
        <f t="shared" ca="1" si="520"/>
        <v>#N/A</v>
      </c>
      <c r="AS1382" t="e">
        <f t="shared" ca="1" si="520"/>
        <v>#N/A</v>
      </c>
      <c r="AU1382">
        <f t="shared" ca="1" si="521"/>
        <v>0.22801472782149076</v>
      </c>
      <c r="AV1382">
        <f t="shared" ca="1" si="521"/>
        <v>0.78697558616913565</v>
      </c>
      <c r="AW1382" t="e">
        <f t="shared" ca="1" si="521"/>
        <v>#N/A</v>
      </c>
      <c r="AX1382" t="e">
        <f t="shared" ca="1" si="521"/>
        <v>#N/A</v>
      </c>
      <c r="AY1382" t="e">
        <f t="shared" ca="1" si="521"/>
        <v>#N/A</v>
      </c>
    </row>
    <row r="1383" spans="2:51" x14ac:dyDescent="0.2">
      <c r="B1383">
        <f xml:space="preserve"> (ROW()-ROW(Bézier_t)) / (ROWS(Bézier_t) - 1)</f>
        <v>0.642578125</v>
      </c>
      <c r="C1383">
        <f t="shared" si="515"/>
        <v>0.30770146586000929</v>
      </c>
      <c r="D1383">
        <f t="shared" si="515"/>
        <v>0.73973863350163194</v>
      </c>
      <c r="E1383">
        <f t="shared" si="504"/>
        <v>-0.30770146586000929</v>
      </c>
      <c r="G1383">
        <f t="shared" si="510"/>
        <v>4.3260535004303766E-4</v>
      </c>
      <c r="H1383">
        <f t="shared" si="511"/>
        <v>6.8313591244601951E-5</v>
      </c>
      <c r="J1383">
        <f t="shared" si="505"/>
        <v>0.4698398915647532</v>
      </c>
      <c r="K1383" t="b">
        <f t="shared" ca="1" si="514"/>
        <v>0</v>
      </c>
      <c r="P1383">
        <f xml:space="preserve"> 1 + ROW() - ROW(Shading_Count)</f>
        <v>1317</v>
      </c>
      <c r="Q1383">
        <f t="shared" si="506"/>
        <v>659</v>
      </c>
      <c r="R1383">
        <f t="shared" si="507"/>
        <v>0.40774900582619017</v>
      </c>
      <c r="S1383">
        <f t="shared" si="508"/>
        <v>0.45391752450020401</v>
      </c>
      <c r="T1383">
        <f t="shared" si="509"/>
        <v>-0.40774900582619017</v>
      </c>
      <c r="AO1383">
        <f t="shared" ca="1" si="520"/>
        <v>0.26718201168714784</v>
      </c>
      <c r="AP1383">
        <f t="shared" ca="1" si="520"/>
        <v>0.2539019098888417</v>
      </c>
      <c r="AQ1383" t="e">
        <f t="shared" ca="1" si="520"/>
        <v>#N/A</v>
      </c>
      <c r="AR1383" t="e">
        <f t="shared" ca="1" si="520"/>
        <v>#N/A</v>
      </c>
      <c r="AS1383" t="e">
        <f t="shared" ca="1" si="520"/>
        <v>#N/A</v>
      </c>
      <c r="AU1383">
        <f t="shared" ca="1" si="521"/>
        <v>0.22828788071198236</v>
      </c>
      <c r="AV1383">
        <f t="shared" ca="1" si="521"/>
        <v>0.78723545039415166</v>
      </c>
      <c r="AW1383" t="e">
        <f t="shared" ca="1" si="521"/>
        <v>#N/A</v>
      </c>
      <c r="AX1383" t="e">
        <f t="shared" ca="1" si="521"/>
        <v>#N/A</v>
      </c>
      <c r="AY1383" t="e">
        <f t="shared" ca="1" si="521"/>
        <v>#N/A</v>
      </c>
    </row>
    <row r="1384" spans="2:51" x14ac:dyDescent="0.2">
      <c r="B1384">
        <f xml:space="preserve"> (ROW()-ROW(Bézier_t)) / (ROWS(Bézier_t) - 1)</f>
        <v>0.64306640625</v>
      </c>
      <c r="C1384">
        <f t="shared" si="515"/>
        <v>0.30732967926305738</v>
      </c>
      <c r="D1384">
        <f t="shared" si="515"/>
        <v>0.73995973567848272</v>
      </c>
      <c r="E1384">
        <f t="shared" si="504"/>
        <v>-0.30732967926305738</v>
      </c>
      <c r="G1384">
        <f t="shared" si="510"/>
        <v>4.3256380602316142E-4</v>
      </c>
      <c r="H1384">
        <f t="shared" si="511"/>
        <v>6.7992362508870492E-5</v>
      </c>
      <c r="J1384">
        <f t="shared" si="505"/>
        <v>0.4697636878358874</v>
      </c>
      <c r="K1384" t="b">
        <f t="shared" ca="1" si="514"/>
        <v>0</v>
      </c>
      <c r="P1384">
        <f xml:space="preserve"> 1 + ROW() - ROW(Shading_Count)</f>
        <v>1318</v>
      </c>
      <c r="Q1384">
        <f t="shared" si="506"/>
        <v>1391</v>
      </c>
      <c r="R1384">
        <f t="shared" si="507"/>
        <v>0.27914755675010378</v>
      </c>
      <c r="S1384">
        <f t="shared" si="508"/>
        <v>0.75396304887585419</v>
      </c>
      <c r="T1384">
        <f t="shared" si="509"/>
        <v>-0.27914755675010378</v>
      </c>
      <c r="AO1384">
        <f t="shared" ca="1" si="520"/>
        <v>0.26734180306527605</v>
      </c>
      <c r="AP1384">
        <f t="shared" ca="1" si="520"/>
        <v>0.2534900984220218</v>
      </c>
      <c r="AQ1384" t="e">
        <f t="shared" ca="1" si="520"/>
        <v>#N/A</v>
      </c>
      <c r="AR1384" t="e">
        <f t="shared" ca="1" si="520"/>
        <v>#N/A</v>
      </c>
      <c r="AS1384" t="e">
        <f t="shared" ca="1" si="520"/>
        <v>#N/A</v>
      </c>
      <c r="AU1384">
        <f t="shared" ca="1" si="521"/>
        <v>0.22856119715663487</v>
      </c>
      <c r="AV1384">
        <f t="shared" ca="1" si="521"/>
        <v>0.78749489361432112</v>
      </c>
      <c r="AW1384" t="e">
        <f t="shared" ca="1" si="521"/>
        <v>#N/A</v>
      </c>
      <c r="AX1384" t="e">
        <f t="shared" ca="1" si="521"/>
        <v>#N/A</v>
      </c>
      <c r="AY1384" t="e">
        <f t="shared" ca="1" si="521"/>
        <v>#N/A</v>
      </c>
    </row>
    <row r="1385" spans="2:51" x14ac:dyDescent="0.2">
      <c r="B1385">
        <f xml:space="preserve"> (ROW()-ROW(Bézier_t)) / (ROWS(Bézier_t) - 1)</f>
        <v>0.6435546875</v>
      </c>
      <c r="C1385">
        <f t="shared" si="515"/>
        <v>0.3069574793335052</v>
      </c>
      <c r="D1385">
        <f t="shared" si="515"/>
        <v>0.74018006077387477</v>
      </c>
      <c r="E1385">
        <f t="shared" si="504"/>
        <v>-0.3069574793335052</v>
      </c>
      <c r="G1385">
        <f t="shared" si="510"/>
        <v>4.3252275687894089E-4</v>
      </c>
      <c r="H1385">
        <f t="shared" si="511"/>
        <v>6.7671438407949127E-5</v>
      </c>
      <c r="J1385">
        <f t="shared" si="505"/>
        <v>0.46968701182053291</v>
      </c>
      <c r="K1385" t="b">
        <f t="shared" ca="1" si="514"/>
        <v>0</v>
      </c>
      <c r="P1385">
        <f xml:space="preserve"> 1 + ROW() - ROW(Shading_Count)</f>
        <v>1319</v>
      </c>
      <c r="Q1385">
        <f t="shared" si="506"/>
        <v>660</v>
      </c>
      <c r="R1385">
        <f t="shared" si="507"/>
        <v>0.4078990692913067</v>
      </c>
      <c r="S1385">
        <f t="shared" si="508"/>
        <v>0.45452201931548436</v>
      </c>
      <c r="T1385">
        <f t="shared" si="509"/>
        <v>-0.4078990692913067</v>
      </c>
      <c r="AO1385">
        <f t="shared" ca="1" si="520"/>
        <v>0.26750131485177969</v>
      </c>
      <c r="AP1385">
        <f t="shared" ca="1" si="520"/>
        <v>0.25307802184997846</v>
      </c>
      <c r="AQ1385" t="e">
        <f t="shared" ca="1" si="520"/>
        <v>#N/A</v>
      </c>
      <c r="AR1385" t="e">
        <f t="shared" ca="1" si="520"/>
        <v>#N/A</v>
      </c>
      <c r="AS1385" t="e">
        <f t="shared" ca="1" si="520"/>
        <v>#N/A</v>
      </c>
      <c r="AU1385">
        <f t="shared" ca="1" si="521"/>
        <v>0.22883467686960832</v>
      </c>
      <c r="AV1385">
        <f t="shared" ca="1" si="521"/>
        <v>0.78775391555831287</v>
      </c>
      <c r="AW1385" t="e">
        <f t="shared" ca="1" si="521"/>
        <v>#N/A</v>
      </c>
      <c r="AX1385" t="e">
        <f t="shared" ca="1" si="521"/>
        <v>#N/A</v>
      </c>
      <c r="AY1385" t="e">
        <f t="shared" ca="1" si="521"/>
        <v>#N/A</v>
      </c>
    </row>
    <row r="1386" spans="2:51" x14ac:dyDescent="0.2">
      <c r="B1386">
        <f xml:space="preserve"> (ROW()-ROW(Bézier_t)) / (ROWS(Bézier_t) - 1)</f>
        <v>0.64404296875</v>
      </c>
      <c r="C1386">
        <f t="shared" si="515"/>
        <v>0.30658486722386447</v>
      </c>
      <c r="D1386">
        <f t="shared" si="515"/>
        <v>0.74039960819776918</v>
      </c>
      <c r="E1386">
        <f t="shared" si="504"/>
        <v>-0.30658486722386447</v>
      </c>
      <c r="G1386">
        <f t="shared" si="510"/>
        <v>4.3248220262756413E-4</v>
      </c>
      <c r="H1386">
        <f t="shared" si="511"/>
        <v>6.7350820818399751E-5</v>
      </c>
      <c r="J1386">
        <f t="shared" si="505"/>
        <v>0.46960986348186839</v>
      </c>
      <c r="K1386" t="b">
        <f t="shared" ca="1" si="514"/>
        <v>0</v>
      </c>
      <c r="P1386">
        <f xml:space="preserve"> 1 + ROW() - ROW(Shading_Count)</f>
        <v>1320</v>
      </c>
      <c r="Q1386">
        <f t="shared" si="506"/>
        <v>1390</v>
      </c>
      <c r="R1386">
        <f t="shared" si="507"/>
        <v>0.27954648782615554</v>
      </c>
      <c r="S1386">
        <f t="shared" si="508"/>
        <v>0.75380022426816995</v>
      </c>
      <c r="T1386">
        <f t="shared" si="509"/>
        <v>-0.27954648782615554</v>
      </c>
      <c r="AO1386">
        <f t="shared" ca="1" si="520"/>
        <v>0.26766054687983792</v>
      </c>
      <c r="AP1386">
        <f t="shared" ca="1" si="520"/>
        <v>0.2526656806036699</v>
      </c>
      <c r="AQ1386" t="e">
        <f t="shared" ca="1" si="520"/>
        <v>#N/A</v>
      </c>
      <c r="AR1386" t="e">
        <f t="shared" ca="1" si="520"/>
        <v>#N/A</v>
      </c>
      <c r="AS1386" t="e">
        <f t="shared" ca="1" si="520"/>
        <v>#N/A</v>
      </c>
      <c r="AU1386">
        <f t="shared" ca="1" si="521"/>
        <v>0.22910831956489186</v>
      </c>
      <c r="AV1386">
        <f t="shared" ca="1" si="521"/>
        <v>0.78801251595523636</v>
      </c>
      <c r="AW1386" t="e">
        <f t="shared" ca="1" si="521"/>
        <v>#N/A</v>
      </c>
      <c r="AX1386" t="e">
        <f t="shared" ca="1" si="521"/>
        <v>#N/A</v>
      </c>
      <c r="AY1386" t="e">
        <f t="shared" ca="1" si="521"/>
        <v>#N/A</v>
      </c>
    </row>
    <row r="1387" spans="2:51" x14ac:dyDescent="0.2">
      <c r="B1387">
        <f xml:space="preserve"> (ROW()-ROW(Bézier_t)) / (ROWS(Bézier_t) - 1)</f>
        <v>0.64453125</v>
      </c>
      <c r="C1387">
        <f t="shared" si="515"/>
        <v>0.30621184408664698</v>
      </c>
      <c r="D1387">
        <f t="shared" si="515"/>
        <v>0.74061837736012659</v>
      </c>
      <c r="E1387">
        <f t="shared" si="504"/>
        <v>-0.30621184408664698</v>
      </c>
      <c r="G1387">
        <f t="shared" si="510"/>
        <v>4.3244214329565584E-4</v>
      </c>
      <c r="H1387">
        <f t="shared" si="511"/>
        <v>6.703051161438897E-5</v>
      </c>
      <c r="J1387">
        <f t="shared" si="505"/>
        <v>0.46953224278181033</v>
      </c>
      <c r="K1387" t="b">
        <f t="shared" ca="1" si="514"/>
        <v>0</v>
      </c>
      <c r="P1387">
        <f xml:space="preserve"> 1 + ROW() - ROW(Shading_Count)</f>
        <v>1321</v>
      </c>
      <c r="Q1387">
        <f t="shared" si="506"/>
        <v>661</v>
      </c>
      <c r="R1387">
        <f t="shared" si="507"/>
        <v>0.40804796107113367</v>
      </c>
      <c r="S1387">
        <f t="shared" si="508"/>
        <v>0.45512612529501578</v>
      </c>
      <c r="T1387">
        <f t="shared" si="509"/>
        <v>-0.40804796107113367</v>
      </c>
      <c r="AO1387">
        <f t="shared" ref="AO1387:AS1396" ca="1" si="522" xml:space="preserve"> Bézier_DistanceFromX + COS(INDEX(Bézier_DistanceStationary_Ang,AO$64)+(Bézier_t-0.5)*Circle_AngularWidth ) * INDEX(Bézier_DistanceStationary_Dist,AO$64)</f>
        <v>0.26781949898292273</v>
      </c>
      <c r="AP1387">
        <f t="shared" ca="1" si="522"/>
        <v>0.25225307511433126</v>
      </c>
      <c r="AQ1387" t="e">
        <f t="shared" ca="1" si="522"/>
        <v>#N/A</v>
      </c>
      <c r="AR1387" t="e">
        <f t="shared" ca="1" si="522"/>
        <v>#N/A</v>
      </c>
      <c r="AS1387" t="e">
        <f t="shared" ca="1" si="522"/>
        <v>#N/A</v>
      </c>
      <c r="AU1387">
        <f t="shared" ref="AU1387:AY1396" ca="1" si="523" xml:space="preserve"> Bézier_DistanceFromY + SIN(INDEX(Bézier_DistanceStationary_Ang,AU$64)+(Bézier_t-0.5)*Circle_AngularWidth ) * INDEX(Bézier_DistanceStationary_Dist,AU$64)</f>
        <v>0.22938212495630436</v>
      </c>
      <c r="AV1387">
        <f t="shared" ca="1" si="523"/>
        <v>0.78827069453464194</v>
      </c>
      <c r="AW1387" t="e">
        <f t="shared" ca="1" si="523"/>
        <v>#N/A</v>
      </c>
      <c r="AX1387" t="e">
        <f t="shared" ca="1" si="523"/>
        <v>#N/A</v>
      </c>
      <c r="AY1387" t="e">
        <f t="shared" ca="1" si="523"/>
        <v>#N/A</v>
      </c>
    </row>
    <row r="1388" spans="2:51" x14ac:dyDescent="0.2">
      <c r="B1388">
        <f xml:space="preserve"> (ROW()-ROW(Bézier_t)) / (ROWS(Bézier_t) - 1)</f>
        <v>0.64501953125</v>
      </c>
      <c r="C1388">
        <f t="shared" si="515"/>
        <v>0.30583841107436466</v>
      </c>
      <c r="D1388">
        <f t="shared" si="515"/>
        <v>0.74083636767090821</v>
      </c>
      <c r="E1388">
        <f t="shared" si="504"/>
        <v>-0.30583841107436466</v>
      </c>
      <c r="G1388">
        <f t="shared" si="510"/>
        <v>4.3240257892028885E-4</v>
      </c>
      <c r="H1388">
        <f t="shared" si="511"/>
        <v>6.6710512668260563E-5</v>
      </c>
      <c r="J1388">
        <f t="shared" si="505"/>
        <v>0.46945414968101201</v>
      </c>
      <c r="K1388" t="b">
        <f t="shared" ca="1" si="514"/>
        <v>0</v>
      </c>
      <c r="P1388">
        <f xml:space="preserve"> 1 + ROW() - ROW(Shading_Count)</f>
        <v>1322</v>
      </c>
      <c r="Q1388">
        <f t="shared" si="506"/>
        <v>1389</v>
      </c>
      <c r="R1388">
        <f t="shared" si="507"/>
        <v>0.27994508855044858</v>
      </c>
      <c r="S1388">
        <f t="shared" si="508"/>
        <v>0.7536365800962137</v>
      </c>
      <c r="T1388">
        <f t="shared" si="509"/>
        <v>-0.27994508855044858</v>
      </c>
      <c r="AO1388">
        <f t="shared" ca="1" si="522"/>
        <v>0.26797817099479854</v>
      </c>
      <c r="AP1388">
        <f t="shared" ca="1" si="522"/>
        <v>0.25184020581347399</v>
      </c>
      <c r="AQ1388" t="e">
        <f t="shared" ca="1" si="522"/>
        <v>#N/A</v>
      </c>
      <c r="AR1388" t="e">
        <f t="shared" ca="1" si="522"/>
        <v>#N/A</v>
      </c>
      <c r="AS1388" t="e">
        <f t="shared" ca="1" si="522"/>
        <v>#N/A</v>
      </c>
      <c r="AU1388">
        <f t="shared" ca="1" si="523"/>
        <v>0.22965609275749438</v>
      </c>
      <c r="AV1388">
        <f t="shared" ca="1" si="523"/>
        <v>0.78852845102652092</v>
      </c>
      <c r="AW1388" t="e">
        <f t="shared" ca="1" si="523"/>
        <v>#N/A</v>
      </c>
      <c r="AX1388" t="e">
        <f t="shared" ca="1" si="523"/>
        <v>#N/A</v>
      </c>
      <c r="AY1388" t="e">
        <f t="shared" ca="1" si="523"/>
        <v>#N/A</v>
      </c>
    </row>
    <row r="1389" spans="2:51" x14ac:dyDescent="0.2">
      <c r="B1389">
        <f xml:space="preserve"> (ROW()-ROW(Bézier_t)) / (ROWS(Bézier_t) - 1)</f>
        <v>0.6455078125</v>
      </c>
      <c r="C1389">
        <f t="shared" si="515"/>
        <v>0.30546456933952887</v>
      </c>
      <c r="D1389">
        <f t="shared" si="515"/>
        <v>0.74105357854007481</v>
      </c>
      <c r="E1389">
        <f t="shared" si="504"/>
        <v>-0.30546456933952887</v>
      </c>
      <c r="G1389">
        <f t="shared" si="510"/>
        <v>4.3236350954855142E-4</v>
      </c>
      <c r="H1389">
        <f t="shared" si="511"/>
        <v>6.6390825849915993E-5</v>
      </c>
      <c r="J1389">
        <f t="shared" si="505"/>
        <v>0.46937558413886071</v>
      </c>
      <c r="K1389" t="b">
        <f t="shared" ca="1" si="514"/>
        <v>0</v>
      </c>
      <c r="P1389">
        <f xml:space="preserve"> 1 + ROW() - ROW(Shading_Count)</f>
        <v>1323</v>
      </c>
      <c r="Q1389">
        <f t="shared" si="506"/>
        <v>662</v>
      </c>
      <c r="R1389">
        <f t="shared" si="507"/>
        <v>0.40819568231818271</v>
      </c>
      <c r="S1389">
        <f t="shared" si="508"/>
        <v>0.45572984184875936</v>
      </c>
      <c r="T1389">
        <f t="shared" si="509"/>
        <v>-0.40819568231818271</v>
      </c>
      <c r="AO1389">
        <f t="shared" ca="1" si="522"/>
        <v>0.26813656274952297</v>
      </c>
      <c r="AP1389">
        <f t="shared" ca="1" si="522"/>
        <v>0.25142707313288515</v>
      </c>
      <c r="AQ1389" t="e">
        <f t="shared" ca="1" si="522"/>
        <v>#N/A</v>
      </c>
      <c r="AR1389" t="e">
        <f t="shared" ca="1" si="522"/>
        <v>#N/A</v>
      </c>
      <c r="AS1389" t="e">
        <f t="shared" ca="1" si="522"/>
        <v>#N/A</v>
      </c>
      <c r="AU1389">
        <f t="shared" ca="1" si="523"/>
        <v>0.22993022268194069</v>
      </c>
      <c r="AV1389">
        <f t="shared" ca="1" si="523"/>
        <v>0.78878578516130649</v>
      </c>
      <c r="AW1389" t="e">
        <f t="shared" ca="1" si="523"/>
        <v>#N/A</v>
      </c>
      <c r="AX1389" t="e">
        <f t="shared" ca="1" si="523"/>
        <v>#N/A</v>
      </c>
      <c r="AY1389" t="e">
        <f t="shared" ca="1" si="523"/>
        <v>#N/A</v>
      </c>
    </row>
    <row r="1390" spans="2:51" x14ac:dyDescent="0.2">
      <c r="B1390">
        <f xml:space="preserve"> (ROW()-ROW(Bézier_t)) / (ROWS(Bézier_t) - 1)</f>
        <v>0.64599609375</v>
      </c>
      <c r="C1390">
        <f t="shared" si="515"/>
        <v>0.30509032003465125</v>
      </c>
      <c r="D1390">
        <f t="shared" si="515"/>
        <v>0.74127000937758747</v>
      </c>
      <c r="E1390">
        <f t="shared" si="504"/>
        <v>-0.30509032003465125</v>
      </c>
      <c r="G1390">
        <f t="shared" si="510"/>
        <v>4.3232493523715523E-4</v>
      </c>
      <c r="H1390">
        <f t="shared" si="511"/>
        <v>6.6071453027351647E-5</v>
      </c>
      <c r="J1390">
        <f t="shared" si="505"/>
        <v>0.46929654611347715</v>
      </c>
      <c r="K1390" t="b">
        <f t="shared" ca="1" si="514"/>
        <v>0</v>
      </c>
      <c r="P1390">
        <f xml:space="preserve"> 1 + ROW() - ROW(Shading_Count)</f>
        <v>1324</v>
      </c>
      <c r="Q1390">
        <f t="shared" si="506"/>
        <v>1388</v>
      </c>
      <c r="R1390">
        <f t="shared" si="507"/>
        <v>0.28034335777047109</v>
      </c>
      <c r="S1390">
        <f t="shared" si="508"/>
        <v>0.75347211695002436</v>
      </c>
      <c r="T1390">
        <f t="shared" si="509"/>
        <v>-0.28034335777047109</v>
      </c>
      <c r="AO1390">
        <f t="shared" ca="1" si="522"/>
        <v>0.26829467408144658</v>
      </c>
      <c r="AP1390">
        <f t="shared" ca="1" si="522"/>
        <v>0.25101367750462777</v>
      </c>
      <c r="AQ1390" t="e">
        <f t="shared" ca="1" si="522"/>
        <v>#N/A</v>
      </c>
      <c r="AR1390" t="e">
        <f t="shared" ca="1" si="522"/>
        <v>#N/A</v>
      </c>
      <c r="AS1390" t="e">
        <f t="shared" ca="1" si="522"/>
        <v>#N/A</v>
      </c>
      <c r="AU1390">
        <f t="shared" ca="1" si="523"/>
        <v>0.23020451444295253</v>
      </c>
      <c r="AV1390">
        <f t="shared" ca="1" si="523"/>
        <v>0.78904269666987303</v>
      </c>
      <c r="AW1390" t="e">
        <f t="shared" ca="1" si="523"/>
        <v>#N/A</v>
      </c>
      <c r="AX1390" t="e">
        <f t="shared" ca="1" si="523"/>
        <v>#N/A</v>
      </c>
      <c r="AY1390" t="e">
        <f t="shared" ca="1" si="523"/>
        <v>#N/A</v>
      </c>
    </row>
    <row r="1391" spans="2:51" x14ac:dyDescent="0.2">
      <c r="B1391">
        <f xml:space="preserve"> (ROW()-ROW(Bézier_t)) / (ROWS(Bézier_t) - 1)</f>
        <v>0.646484375</v>
      </c>
      <c r="C1391">
        <f t="shared" si="515"/>
        <v>0.30471566431224351</v>
      </c>
      <c r="D1391">
        <f t="shared" si="515"/>
        <v>0.74148565959340695</v>
      </c>
      <c r="E1391">
        <f t="shared" si="504"/>
        <v>-0.30471566431224351</v>
      </c>
      <c r="G1391">
        <f t="shared" si="510"/>
        <v>4.3228685605262244E-4</v>
      </c>
      <c r="H1391">
        <f t="shared" si="511"/>
        <v>6.5752396066210702E-5</v>
      </c>
      <c r="J1391">
        <f t="shared" si="505"/>
        <v>0.46921703556171296</v>
      </c>
      <c r="K1391" t="b">
        <f t="shared" ca="1" si="514"/>
        <v>0</v>
      </c>
      <c r="P1391">
        <f xml:space="preserve"> 1 + ROW() - ROW(Shading_Count)</f>
        <v>1325</v>
      </c>
      <c r="Q1391">
        <f t="shared" si="506"/>
        <v>663</v>
      </c>
      <c r="R1391">
        <f t="shared" si="507"/>
        <v>0.40834223418496551</v>
      </c>
      <c r="S1391">
        <f t="shared" si="508"/>
        <v>0.45633316838667587</v>
      </c>
      <c r="T1391">
        <f t="shared" si="509"/>
        <v>-0.40834223418496551</v>
      </c>
      <c r="AO1391">
        <f t="shared" ca="1" si="522"/>
        <v>0.26845250482521321</v>
      </c>
      <c r="AP1391">
        <f t="shared" ca="1" si="522"/>
        <v>0.25060001936103954</v>
      </c>
      <c r="AQ1391" t="e">
        <f t="shared" ca="1" si="522"/>
        <v>#N/A</v>
      </c>
      <c r="AR1391" t="e">
        <f t="shared" ca="1" si="522"/>
        <v>#N/A</v>
      </c>
      <c r="AS1391" t="e">
        <f t="shared" ca="1" si="522"/>
        <v>#N/A</v>
      </c>
      <c r="AU1391">
        <f t="shared" ca="1" si="523"/>
        <v>0.23047896775366977</v>
      </c>
      <c r="AV1391">
        <f t="shared" ca="1" si="523"/>
        <v>0.78929918528353715</v>
      </c>
      <c r="AW1391" t="e">
        <f t="shared" ca="1" si="523"/>
        <v>#N/A</v>
      </c>
      <c r="AX1391" t="e">
        <f t="shared" ca="1" si="523"/>
        <v>#N/A</v>
      </c>
      <c r="AY1391" t="e">
        <f t="shared" ca="1" si="523"/>
        <v>#N/A</v>
      </c>
    </row>
    <row r="1392" spans="2:51" x14ac:dyDescent="0.2">
      <c r="B1392">
        <f xml:space="preserve"> (ROW()-ROW(Bézier_t)) / (ROWS(Bézier_t) - 1)</f>
        <v>0.64697265625</v>
      </c>
      <c r="C1392">
        <f t="shared" si="515"/>
        <v>0.30434060332481744</v>
      </c>
      <c r="D1392">
        <f t="shared" si="515"/>
        <v>0.74170052859749414</v>
      </c>
      <c r="E1392">
        <f t="shared" si="504"/>
        <v>-0.30434060332481744</v>
      </c>
      <c r="G1392">
        <f t="shared" si="510"/>
        <v>4.3224927207160722E-4</v>
      </c>
      <c r="H1392">
        <f t="shared" si="511"/>
        <v>6.5433656830115575E-5</v>
      </c>
      <c r="J1392">
        <f t="shared" si="505"/>
        <v>0.46913705243914944</v>
      </c>
      <c r="K1392" t="b">
        <f t="shared" ca="1" si="514"/>
        <v>0</v>
      </c>
      <c r="P1392">
        <f xml:space="preserve"> 1 + ROW() - ROW(Shading_Count)</f>
        <v>1326</v>
      </c>
      <c r="Q1392">
        <f t="shared" si="506"/>
        <v>1387</v>
      </c>
      <c r="R1392">
        <f t="shared" si="507"/>
        <v>0.28074129433371137</v>
      </c>
      <c r="S1392">
        <f t="shared" si="508"/>
        <v>0.7533068354196415</v>
      </c>
      <c r="T1392">
        <f t="shared" si="509"/>
        <v>-0.28074129433371137</v>
      </c>
      <c r="AO1392">
        <f t="shared" ca="1" si="522"/>
        <v>0.26861005481576017</v>
      </c>
      <c r="AP1392">
        <f t="shared" ca="1" si="522"/>
        <v>0.25018609913473266</v>
      </c>
      <c r="AQ1392" t="e">
        <f t="shared" ca="1" si="522"/>
        <v>#N/A</v>
      </c>
      <c r="AR1392" t="e">
        <f t="shared" ca="1" si="522"/>
        <v>#N/A</v>
      </c>
      <c r="AS1392" t="e">
        <f t="shared" ca="1" si="522"/>
        <v>#N/A</v>
      </c>
      <c r="AU1392">
        <f t="shared" ca="1" si="523"/>
        <v>0.23075358232706358</v>
      </c>
      <c r="AV1392">
        <f t="shared" ca="1" si="523"/>
        <v>0.78955525073405786</v>
      </c>
      <c r="AW1392" t="e">
        <f t="shared" ca="1" si="523"/>
        <v>#N/A</v>
      </c>
      <c r="AX1392" t="e">
        <f t="shared" ca="1" si="523"/>
        <v>#N/A</v>
      </c>
      <c r="AY1392" t="e">
        <f t="shared" ca="1" si="523"/>
        <v>#N/A</v>
      </c>
    </row>
    <row r="1393" spans="2:51" x14ac:dyDescent="0.2">
      <c r="B1393">
        <f xml:space="preserve"> (ROW()-ROW(Bézier_t)) / (ROWS(Bézier_t) - 1)</f>
        <v>0.6474609375</v>
      </c>
      <c r="C1393">
        <f t="shared" si="515"/>
        <v>0.30396513822488497</v>
      </c>
      <c r="D1393">
        <f t="shared" si="515"/>
        <v>0.74191461579981022</v>
      </c>
      <c r="E1393">
        <f t="shared" si="504"/>
        <v>-0.30396513822488497</v>
      </c>
      <c r="G1393">
        <f t="shared" si="510"/>
        <v>4.3221218338083343E-4</v>
      </c>
      <c r="H1393">
        <f t="shared" si="511"/>
        <v>6.5115237180592795E-5</v>
      </c>
      <c r="J1393">
        <f t="shared" si="505"/>
        <v>0.46905659670009614</v>
      </c>
      <c r="K1393" t="b">
        <f t="shared" ca="1" si="514"/>
        <v>0</v>
      </c>
      <c r="P1393">
        <f xml:space="preserve"> 1 + ROW() - ROW(Shading_Count)</f>
        <v>1327</v>
      </c>
      <c r="Q1393">
        <f t="shared" si="506"/>
        <v>664</v>
      </c>
      <c r="R1393">
        <f t="shared" si="507"/>
        <v>0.40848761782399384</v>
      </c>
      <c r="S1393">
        <f t="shared" si="508"/>
        <v>0.45693610431872628</v>
      </c>
      <c r="T1393">
        <f t="shared" si="509"/>
        <v>-0.40848761782399384</v>
      </c>
      <c r="AO1393">
        <f t="shared" ca="1" si="522"/>
        <v>0.26876732388831853</v>
      </c>
      <c r="AP1393">
        <f t="shared" ca="1" si="522"/>
        <v>0.24977191725859366</v>
      </c>
      <c r="AQ1393" t="e">
        <f t="shared" ca="1" si="522"/>
        <v>#N/A</v>
      </c>
      <c r="AR1393" t="e">
        <f t="shared" ca="1" si="522"/>
        <v>#N/A</v>
      </c>
      <c r="AS1393" t="e">
        <f t="shared" ca="1" si="522"/>
        <v>#N/A</v>
      </c>
      <c r="AU1393">
        <f t="shared" ca="1" si="523"/>
        <v>0.2310283578759362</v>
      </c>
      <c r="AV1393">
        <f t="shared" ca="1" si="523"/>
        <v>0.78981089275363647</v>
      </c>
      <c r="AW1393" t="e">
        <f t="shared" ca="1" si="523"/>
        <v>#N/A</v>
      </c>
      <c r="AX1393" t="e">
        <f t="shared" ca="1" si="523"/>
        <v>#N/A</v>
      </c>
      <c r="AY1393" t="e">
        <f t="shared" ca="1" si="523"/>
        <v>#N/A</v>
      </c>
    </row>
    <row r="1394" spans="2:51" x14ac:dyDescent="0.2">
      <c r="B1394">
        <f xml:space="preserve"> (ROW()-ROW(Bézier_t)) / (ROWS(Bézier_t) - 1)</f>
        <v>0.64794921875</v>
      </c>
      <c r="C1394">
        <f t="shared" si="515"/>
        <v>0.30358927016495746</v>
      </c>
      <c r="D1394">
        <f t="shared" si="515"/>
        <v>0.74212792061031585</v>
      </c>
      <c r="E1394">
        <f t="shared" si="504"/>
        <v>-0.30358927016495746</v>
      </c>
      <c r="G1394">
        <f t="shared" si="510"/>
        <v>4.3217559007712716E-4</v>
      </c>
      <c r="H1394">
        <f t="shared" si="511"/>
        <v>6.4797138976728451E-5</v>
      </c>
      <c r="J1394">
        <f t="shared" si="505"/>
        <v>0.46897566829758808</v>
      </c>
      <c r="K1394" t="b">
        <f t="shared" ca="1" si="514"/>
        <v>0</v>
      </c>
      <c r="P1394">
        <f xml:space="preserve"> 1 + ROW() - ROW(Shading_Count)</f>
        <v>1328</v>
      </c>
      <c r="Q1394">
        <f t="shared" si="506"/>
        <v>1386</v>
      </c>
      <c r="R1394">
        <f t="shared" si="507"/>
        <v>0.28113889708765777</v>
      </c>
      <c r="S1394">
        <f t="shared" si="508"/>
        <v>0.75314073609510401</v>
      </c>
      <c r="T1394">
        <f t="shared" si="509"/>
        <v>-0.28113889708765777</v>
      </c>
      <c r="AO1394">
        <f t="shared" ca="1" si="522"/>
        <v>0.26892431187841287</v>
      </c>
      <c r="AP1394">
        <f t="shared" ca="1" si="522"/>
        <v>0.24935747416578244</v>
      </c>
      <c r="AQ1394" t="e">
        <f t="shared" ca="1" si="522"/>
        <v>#N/A</v>
      </c>
      <c r="AR1394" t="e">
        <f t="shared" ca="1" si="522"/>
        <v>#N/A</v>
      </c>
      <c r="AS1394" t="e">
        <f t="shared" ca="1" si="522"/>
        <v>#N/A</v>
      </c>
      <c r="AU1394">
        <f t="shared" ca="1" si="523"/>
        <v>0.23130329411292169</v>
      </c>
      <c r="AV1394">
        <f t="shared" ca="1" si="523"/>
        <v>0.7900661110749172</v>
      </c>
      <c r="AW1394" t="e">
        <f t="shared" ca="1" si="523"/>
        <v>#N/A</v>
      </c>
      <c r="AX1394" t="e">
        <f t="shared" ca="1" si="523"/>
        <v>#N/A</v>
      </c>
      <c r="AY1394" t="e">
        <f t="shared" ca="1" si="523"/>
        <v>#N/A</v>
      </c>
    </row>
    <row r="1395" spans="2:51" x14ac:dyDescent="0.2">
      <c r="B1395">
        <f xml:space="preserve"> (ROW()-ROW(Bézier_t)) / (ROWS(Bézier_t) - 1)</f>
        <v>0.6484375</v>
      </c>
      <c r="C1395">
        <f t="shared" si="515"/>
        <v>0.30321300029754655</v>
      </c>
      <c r="D1395">
        <f t="shared" si="515"/>
        <v>0.74234044243897224</v>
      </c>
      <c r="E1395">
        <f t="shared" si="504"/>
        <v>-0.30321300029754655</v>
      </c>
      <c r="G1395">
        <f t="shared" si="510"/>
        <v>4.3213949226710935E-4</v>
      </c>
      <c r="H1395">
        <f t="shared" si="511"/>
        <v>6.4479364075769373E-5</v>
      </c>
      <c r="J1395">
        <f t="shared" si="505"/>
        <v>0.46889426718338534</v>
      </c>
      <c r="K1395" t="b">
        <f t="shared" ca="1" si="514"/>
        <v>0</v>
      </c>
      <c r="P1395">
        <f xml:space="preserve"> 1 + ROW() - ROW(Shading_Count)</f>
        <v>1329</v>
      </c>
      <c r="Q1395">
        <f t="shared" si="506"/>
        <v>665</v>
      </c>
      <c r="R1395">
        <f t="shared" si="507"/>
        <v>0.40863183438777928</v>
      </c>
      <c r="S1395">
        <f t="shared" si="508"/>
        <v>0.45753864905487152</v>
      </c>
      <c r="T1395">
        <f t="shared" si="509"/>
        <v>-0.40863183438777928</v>
      </c>
      <c r="AO1395">
        <f t="shared" ca="1" si="522"/>
        <v>0.26908101862186201</v>
      </c>
      <c r="AP1395">
        <f t="shared" ca="1" si="522"/>
        <v>0.24894277028973241</v>
      </c>
      <c r="AQ1395" t="e">
        <f t="shared" ca="1" si="522"/>
        <v>#N/A</v>
      </c>
      <c r="AR1395" t="e">
        <f t="shared" ca="1" si="522"/>
        <v>#N/A</v>
      </c>
      <c r="AS1395" t="e">
        <f t="shared" ca="1" si="522"/>
        <v>#N/A</v>
      </c>
      <c r="AU1395">
        <f t="shared" ca="1" si="523"/>
        <v>0.23157839075048603</v>
      </c>
      <c r="AV1395">
        <f t="shared" ca="1" si="523"/>
        <v>0.79032090543098743</v>
      </c>
      <c r="AW1395" t="e">
        <f t="shared" ca="1" si="523"/>
        <v>#N/A</v>
      </c>
      <c r="AX1395" t="e">
        <f t="shared" ca="1" si="523"/>
        <v>#N/A</v>
      </c>
      <c r="AY1395" t="e">
        <f t="shared" ca="1" si="523"/>
        <v>#N/A</v>
      </c>
    </row>
    <row r="1396" spans="2:51" x14ac:dyDescent="0.2">
      <c r="B1396">
        <f xml:space="preserve"> (ROW()-ROW(Bézier_t)) / (ROWS(Bézier_t) - 1)</f>
        <v>0.64892578125</v>
      </c>
      <c r="C1396">
        <f t="shared" si="515"/>
        <v>0.30283632977516395</v>
      </c>
      <c r="D1396">
        <f t="shared" si="515"/>
        <v>0.74255218069574003</v>
      </c>
      <c r="E1396">
        <f t="shared" si="504"/>
        <v>-0.30283632977516395</v>
      </c>
      <c r="G1396">
        <f t="shared" si="510"/>
        <v>4.321038900670154E-4</v>
      </c>
      <c r="H1396">
        <f t="shared" si="511"/>
        <v>6.4161914332441517E-5</v>
      </c>
      <c r="J1396">
        <f t="shared" si="505"/>
        <v>0.46881239330797064</v>
      </c>
      <c r="K1396" t="b">
        <f t="shared" ca="1" si="514"/>
        <v>0</v>
      </c>
      <c r="P1396">
        <f xml:space="preserve"> 1 + ROW() - ROW(Shading_Count)</f>
        <v>1330</v>
      </c>
      <c r="Q1396">
        <f t="shared" si="506"/>
        <v>1385</v>
      </c>
      <c r="R1396">
        <f t="shared" si="507"/>
        <v>0.28153616487979893</v>
      </c>
      <c r="S1396">
        <f t="shared" si="508"/>
        <v>0.75297381956645071</v>
      </c>
      <c r="T1396">
        <f t="shared" si="509"/>
        <v>-0.28153616487979893</v>
      </c>
      <c r="AO1396">
        <f t="shared" ca="1" si="522"/>
        <v>0.26923744395477867</v>
      </c>
      <c r="AP1396">
        <f t="shared" ca="1" si="522"/>
        <v>0.24852780606414931</v>
      </c>
      <c r="AQ1396" t="e">
        <f t="shared" ca="1" si="522"/>
        <v>#N/A</v>
      </c>
      <c r="AR1396" t="e">
        <f t="shared" ca="1" si="522"/>
        <v>#N/A</v>
      </c>
      <c r="AS1396" t="e">
        <f t="shared" ca="1" si="522"/>
        <v>#N/A</v>
      </c>
      <c r="AU1396">
        <f t="shared" ca="1" si="523"/>
        <v>0.23185364750092738</v>
      </c>
      <c r="AV1396">
        <f t="shared" ca="1" si="523"/>
        <v>0.79057527555537799</v>
      </c>
      <c r="AW1396" t="e">
        <f t="shared" ca="1" si="523"/>
        <v>#N/A</v>
      </c>
      <c r="AX1396" t="e">
        <f t="shared" ca="1" si="523"/>
        <v>#N/A</v>
      </c>
      <c r="AY1396" t="e">
        <f t="shared" ca="1" si="523"/>
        <v>#N/A</v>
      </c>
    </row>
    <row r="1397" spans="2:51" x14ac:dyDescent="0.2">
      <c r="B1397">
        <f xml:space="preserve"> (ROW()-ROW(Bézier_t)) / (ROWS(Bézier_t) - 1)</f>
        <v>0.6494140625</v>
      </c>
      <c r="C1397">
        <f t="shared" si="515"/>
        <v>0.30245925975032145</v>
      </c>
      <c r="D1397">
        <f t="shared" si="515"/>
        <v>0.7427631347905802</v>
      </c>
      <c r="E1397">
        <f t="shared" si="504"/>
        <v>-0.30245925975032145</v>
      </c>
      <c r="G1397">
        <f t="shared" si="510"/>
        <v>4.3206878360344323E-4</v>
      </c>
      <c r="H1397">
        <f t="shared" si="511"/>
        <v>6.3844791599549955E-5</v>
      </c>
      <c r="J1397">
        <f t="shared" si="505"/>
        <v>0.46873004662054824</v>
      </c>
      <c r="K1397" t="b">
        <f t="shared" ca="1" si="514"/>
        <v>0</v>
      </c>
      <c r="P1397">
        <f xml:space="preserve"> 1 + ROW() - ROW(Shading_Count)</f>
        <v>1331</v>
      </c>
      <c r="Q1397">
        <f t="shared" si="506"/>
        <v>666</v>
      </c>
      <c r="R1397">
        <f t="shared" si="507"/>
        <v>0.40877488502883358</v>
      </c>
      <c r="S1397">
        <f t="shared" si="508"/>
        <v>0.45814080200507257</v>
      </c>
      <c r="T1397">
        <f t="shared" si="509"/>
        <v>-0.40877488502883358</v>
      </c>
      <c r="AO1397">
        <f t="shared" ref="AO1397:AS1406" ca="1" si="524" xml:space="preserve"> Bézier_DistanceFromX + COS(INDEX(Bézier_DistanceStationary_Ang,AO$64)+(Bézier_t-0.5)*Circle_AngularWidth ) * INDEX(Bézier_DistanceStationary_Dist,AO$64)</f>
        <v>0.26939358771357003</v>
      </c>
      <c r="AP1397">
        <f t="shared" ca="1" si="524"/>
        <v>0.24811258192301142</v>
      </c>
      <c r="AQ1397" t="e">
        <f t="shared" ca="1" si="524"/>
        <v>#N/A</v>
      </c>
      <c r="AR1397" t="e">
        <f t="shared" ca="1" si="524"/>
        <v>#N/A</v>
      </c>
      <c r="AS1397" t="e">
        <f t="shared" ca="1" si="524"/>
        <v>#N/A</v>
      </c>
      <c r="AU1397">
        <f t="shared" ref="AU1397:AY1406" ca="1" si="525" xml:space="preserve"> Bézier_DistanceFromY + SIN(INDEX(Bézier_DistanceStationary_Ang,AU$64)+(Bézier_t-0.5)*Circle_AngularWidth ) * INDEX(Bézier_DistanceStationary_Dist,AU$64)</f>
        <v>0.23212906407637651</v>
      </c>
      <c r="AV1397">
        <f t="shared" ca="1" si="525"/>
        <v>0.79082922118206334</v>
      </c>
      <c r="AW1397" t="e">
        <f t="shared" ca="1" si="525"/>
        <v>#N/A</v>
      </c>
      <c r="AX1397" t="e">
        <f t="shared" ca="1" si="525"/>
        <v>#N/A</v>
      </c>
      <c r="AY1397" t="e">
        <f t="shared" ca="1" si="525"/>
        <v>#N/A</v>
      </c>
    </row>
    <row r="1398" spans="2:51" x14ac:dyDescent="0.2">
      <c r="B1398">
        <f xml:space="preserve"> (ROW()-ROW(Bézier_t)) / (ROWS(Bézier_t) - 1)</f>
        <v>0.64990234375</v>
      </c>
      <c r="C1398">
        <f t="shared" si="515"/>
        <v>0.30208179137553098</v>
      </c>
      <c r="D1398">
        <f t="shared" si="515"/>
        <v>0.74297330413345386</v>
      </c>
      <c r="E1398">
        <f t="shared" si="504"/>
        <v>-0.30208179137553098</v>
      </c>
      <c r="G1398">
        <f t="shared" si="510"/>
        <v>4.3203417301285548E-4</v>
      </c>
      <c r="H1398">
        <f t="shared" si="511"/>
        <v>6.3527997727634903E-5</v>
      </c>
      <c r="J1398">
        <f t="shared" si="505"/>
        <v>0.46864722706904238</v>
      </c>
      <c r="K1398" t="b">
        <f t="shared" ca="1" si="514"/>
        <v>0</v>
      </c>
      <c r="P1398">
        <f xml:space="preserve"> 1 + ROW() - ROW(Shading_Count)</f>
        <v>1332</v>
      </c>
      <c r="Q1398">
        <f t="shared" si="506"/>
        <v>1384</v>
      </c>
      <c r="R1398">
        <f t="shared" si="507"/>
        <v>0.28193309655762294</v>
      </c>
      <c r="S1398">
        <f t="shared" si="508"/>
        <v>0.75280608642372104</v>
      </c>
      <c r="T1398">
        <f t="shared" si="509"/>
        <v>-0.28193309655762294</v>
      </c>
      <c r="AO1398">
        <f t="shared" ca="1" si="524"/>
        <v>0.26954944973493761</v>
      </c>
      <c r="AP1398">
        <f t="shared" ca="1" si="524"/>
        <v>0.24769709830056882</v>
      </c>
      <c r="AQ1398" t="e">
        <f t="shared" ca="1" si="524"/>
        <v>#N/A</v>
      </c>
      <c r="AR1398" t="e">
        <f t="shared" ca="1" si="524"/>
        <v>#N/A</v>
      </c>
      <c r="AS1398" t="e">
        <f t="shared" ca="1" si="524"/>
        <v>#N/A</v>
      </c>
      <c r="AU1398">
        <f t="shared" ca="1" si="525"/>
        <v>0.232404640188797</v>
      </c>
      <c r="AV1398">
        <f t="shared" ca="1" si="525"/>
        <v>0.79108274204546158</v>
      </c>
      <c r="AW1398" t="e">
        <f t="shared" ca="1" si="525"/>
        <v>#N/A</v>
      </c>
      <c r="AX1398" t="e">
        <f t="shared" ca="1" si="525"/>
        <v>#N/A</v>
      </c>
      <c r="AY1398" t="e">
        <f t="shared" ca="1" si="525"/>
        <v>#N/A</v>
      </c>
    </row>
    <row r="1399" spans="2:51" x14ac:dyDescent="0.2">
      <c r="B1399">
        <f xml:space="preserve"> (ROW()-ROW(Bézier_t)) / (ROWS(Bézier_t) - 1)</f>
        <v>0.650390625</v>
      </c>
      <c r="C1399">
        <f t="shared" si="515"/>
        <v>0.30170392580330391</v>
      </c>
      <c r="D1399">
        <f t="shared" si="515"/>
        <v>0.74318268813432176</v>
      </c>
      <c r="E1399">
        <f t="shared" si="504"/>
        <v>-0.30170392580330391</v>
      </c>
      <c r="G1399">
        <f t="shared" si="510"/>
        <v>4.3200005844205955E-4</v>
      </c>
      <c r="H1399">
        <f t="shared" si="511"/>
        <v>6.3211534564898181E-5</v>
      </c>
      <c r="J1399">
        <f t="shared" si="505"/>
        <v>0.46856393460009482</v>
      </c>
      <c r="K1399" t="b">
        <f t="shared" ca="1" si="514"/>
        <v>0</v>
      </c>
      <c r="P1399">
        <f xml:space="preserve"> 1 + ROW() - ROW(Shading_Count)</f>
        <v>1333</v>
      </c>
      <c r="Q1399">
        <f t="shared" si="506"/>
        <v>667</v>
      </c>
      <c r="R1399">
        <f t="shared" si="507"/>
        <v>0.40891677089966838</v>
      </c>
      <c r="S1399">
        <f t="shared" si="508"/>
        <v>0.45874256257929025</v>
      </c>
      <c r="T1399">
        <f t="shared" si="509"/>
        <v>-0.40891677089966838</v>
      </c>
      <c r="AO1399">
        <f t="shared" ca="1" si="524"/>
        <v>0.2697050298558778</v>
      </c>
      <c r="AP1399">
        <f t="shared" ca="1" si="524"/>
        <v>0.24728135563134293</v>
      </c>
      <c r="AQ1399" t="e">
        <f t="shared" ca="1" si="524"/>
        <v>#N/A</v>
      </c>
      <c r="AR1399" t="e">
        <f t="shared" ca="1" si="524"/>
        <v>#N/A</v>
      </c>
      <c r="AS1399" t="e">
        <f t="shared" ca="1" si="524"/>
        <v>#N/A</v>
      </c>
      <c r="AU1399">
        <f t="shared" ca="1" si="525"/>
        <v>0.23268037554998569</v>
      </c>
      <c r="AV1399">
        <f t="shared" ca="1" si="525"/>
        <v>0.79133583788043571</v>
      </c>
      <c r="AW1399" t="e">
        <f t="shared" ca="1" si="525"/>
        <v>#N/A</v>
      </c>
      <c r="AX1399" t="e">
        <f t="shared" ca="1" si="525"/>
        <v>#N/A</v>
      </c>
      <c r="AY1399" t="e">
        <f t="shared" ca="1" si="525"/>
        <v>#N/A</v>
      </c>
    </row>
    <row r="1400" spans="2:51" x14ac:dyDescent="0.2">
      <c r="B1400">
        <f xml:space="preserve"> (ROW()-ROW(Bézier_t)) / (ROWS(Bézier_t) - 1)</f>
        <v>0.65087890625</v>
      </c>
      <c r="C1400">
        <f t="shared" si="515"/>
        <v>0.30132566418615186</v>
      </c>
      <c r="D1400">
        <f t="shared" si="515"/>
        <v>0.74339128620314499</v>
      </c>
      <c r="E1400">
        <f t="shared" si="504"/>
        <v>-0.30132566418615186</v>
      </c>
      <c r="G1400">
        <f t="shared" si="510"/>
        <v>4.3196644004744059E-4</v>
      </c>
      <c r="H1400">
        <f t="shared" si="511"/>
        <v>6.2895403957532084E-5</v>
      </c>
      <c r="J1400">
        <f t="shared" si="505"/>
        <v>0.46848016915906426</v>
      </c>
      <c r="K1400" t="b">
        <f t="shared" ca="1" si="514"/>
        <v>0</v>
      </c>
      <c r="P1400">
        <f xml:space="preserve"> 1 + ROW() - ROW(Shading_Count)</f>
        <v>1334</v>
      </c>
      <c r="Q1400">
        <f t="shared" si="506"/>
        <v>1383</v>
      </c>
      <c r="R1400">
        <f t="shared" si="507"/>
        <v>0.28232969096861799</v>
      </c>
      <c r="S1400">
        <f t="shared" si="508"/>
        <v>0.75263753725695381</v>
      </c>
      <c r="T1400">
        <f t="shared" si="509"/>
        <v>-0.28232969096861799</v>
      </c>
      <c r="AO1400">
        <f t="shared" ca="1" si="524"/>
        <v>0.26986032791368159</v>
      </c>
      <c r="AP1400">
        <f t="shared" ca="1" si="524"/>
        <v>0.2468653543501261</v>
      </c>
      <c r="AQ1400" t="e">
        <f t="shared" ca="1" si="524"/>
        <v>#N/A</v>
      </c>
      <c r="AR1400" t="e">
        <f t="shared" ca="1" si="524"/>
        <v>#N/A</v>
      </c>
      <c r="AS1400" t="e">
        <f t="shared" ca="1" si="524"/>
        <v>#N/A</v>
      </c>
      <c r="AU1400">
        <f t="shared" ca="1" si="525"/>
        <v>0.23295626987157272</v>
      </c>
      <c r="AV1400">
        <f t="shared" ca="1" si="525"/>
        <v>0.79158850842229245</v>
      </c>
      <c r="AW1400" t="e">
        <f t="shared" ca="1" si="525"/>
        <v>#N/A</v>
      </c>
      <c r="AX1400" t="e">
        <f t="shared" ca="1" si="525"/>
        <v>#N/A</v>
      </c>
      <c r="AY1400" t="e">
        <f t="shared" ca="1" si="525"/>
        <v>#N/A</v>
      </c>
    </row>
    <row r="1401" spans="2:51" x14ac:dyDescent="0.2">
      <c r="B1401">
        <f xml:space="preserve"> (ROW()-ROW(Bézier_t)) / (ROWS(Bézier_t) - 1)</f>
        <v>0.6513671875</v>
      </c>
      <c r="C1401">
        <f t="shared" si="515"/>
        <v>0.30094700767658655</v>
      </c>
      <c r="D1401">
        <f t="shared" si="515"/>
        <v>0.7435990977498842</v>
      </c>
      <c r="E1401">
        <f t="shared" si="504"/>
        <v>-0.30094700767658655</v>
      </c>
      <c r="G1401">
        <f t="shared" si="510"/>
        <v>4.3193331799518369E-4</v>
      </c>
      <c r="H1401">
        <f t="shared" si="511"/>
        <v>6.2579607749276684E-5</v>
      </c>
      <c r="J1401">
        <f t="shared" si="505"/>
        <v>0.46839593069002416</v>
      </c>
      <c r="K1401" t="b">
        <f t="shared" ca="1" si="514"/>
        <v>0</v>
      </c>
      <c r="P1401">
        <f xml:space="preserve"> 1 + ROW() - ROW(Shading_Count)</f>
        <v>1335</v>
      </c>
      <c r="Q1401">
        <f t="shared" si="506"/>
        <v>668</v>
      </c>
      <c r="R1401">
        <f t="shared" si="507"/>
        <v>0.40905749315279538</v>
      </c>
      <c r="S1401">
        <f t="shared" si="508"/>
        <v>0.45934393018748554</v>
      </c>
      <c r="T1401">
        <f t="shared" si="509"/>
        <v>-0.40905749315279538</v>
      </c>
      <c r="AO1401">
        <f t="shared" ca="1" si="524"/>
        <v>0.27001534374593511</v>
      </c>
      <c r="AP1401">
        <f t="shared" ca="1" si="524"/>
        <v>0.24644909489198114</v>
      </c>
      <c r="AQ1401" t="e">
        <f t="shared" ca="1" si="524"/>
        <v>#N/A</v>
      </c>
      <c r="AR1401" t="e">
        <f t="shared" ca="1" si="524"/>
        <v>#N/A</v>
      </c>
      <c r="AS1401" t="e">
        <f t="shared" ca="1" si="524"/>
        <v>#N/A</v>
      </c>
      <c r="AU1401">
        <f t="shared" ca="1" si="525"/>
        <v>0.23323232286502213</v>
      </c>
      <c r="AV1401">
        <f t="shared" ca="1" si="525"/>
        <v>0.79184075340678395</v>
      </c>
      <c r="AW1401" t="e">
        <f t="shared" ca="1" si="525"/>
        <v>#N/A</v>
      </c>
      <c r="AX1401" t="e">
        <f t="shared" ca="1" si="525"/>
        <v>#N/A</v>
      </c>
      <c r="AY1401" t="e">
        <f t="shared" ca="1" si="525"/>
        <v>#N/A</v>
      </c>
    </row>
    <row r="1402" spans="2:51" x14ac:dyDescent="0.2">
      <c r="B1402">
        <f xml:space="preserve"> (ROW()-ROW(Bézier_t)) / (ROWS(Bézier_t) - 1)</f>
        <v>0.65185546875</v>
      </c>
      <c r="C1402">
        <f t="shared" si="515"/>
        <v>0.30056795742711978</v>
      </c>
      <c r="D1402">
        <f t="shared" si="515"/>
        <v>0.74380612218450071</v>
      </c>
      <c r="E1402">
        <f t="shared" si="504"/>
        <v>-0.30056795742711978</v>
      </c>
      <c r="G1402">
        <f t="shared" si="510"/>
        <v>4.319006924619453E-4</v>
      </c>
      <c r="H1402">
        <f t="shared" si="511"/>
        <v>6.2264147781982139E-5</v>
      </c>
      <c r="J1402">
        <f t="shared" si="505"/>
        <v>0.46831121913576207</v>
      </c>
      <c r="K1402" t="b">
        <f t="shared" ca="1" si="514"/>
        <v>0</v>
      </c>
      <c r="P1402">
        <f xml:space="preserve"> 1 + ROW() - ROW(Shading_Count)</f>
        <v>1336</v>
      </c>
      <c r="Q1402">
        <f t="shared" si="506"/>
        <v>1382</v>
      </c>
      <c r="R1402">
        <f t="shared" si="507"/>
        <v>0.28272594696027237</v>
      </c>
      <c r="S1402">
        <f t="shared" si="508"/>
        <v>0.75246817265618815</v>
      </c>
      <c r="T1402">
        <f t="shared" si="509"/>
        <v>-0.28272594696027237</v>
      </c>
      <c r="AO1402">
        <f t="shared" ca="1" si="524"/>
        <v>0.27017007719051944</v>
      </c>
      <c r="AP1402">
        <f t="shared" ca="1" si="524"/>
        <v>0.24603257769224091</v>
      </c>
      <c r="AQ1402" t="e">
        <f t="shared" ca="1" si="524"/>
        <v>#N/A</v>
      </c>
      <c r="AR1402" t="e">
        <f t="shared" ca="1" si="524"/>
        <v>#N/A</v>
      </c>
      <c r="AS1402" t="e">
        <f t="shared" ca="1" si="524"/>
        <v>#N/A</v>
      </c>
      <c r="AU1402">
        <f t="shared" ca="1" si="525"/>
        <v>0.23350853424163193</v>
      </c>
      <c r="AV1402">
        <f t="shared" ca="1" si="525"/>
        <v>0.79209257257010712</v>
      </c>
      <c r="AW1402" t="e">
        <f t="shared" ca="1" si="525"/>
        <v>#N/A</v>
      </c>
      <c r="AX1402" t="e">
        <f t="shared" ca="1" si="525"/>
        <v>#N/A</v>
      </c>
      <c r="AY1402" t="e">
        <f t="shared" ca="1" si="525"/>
        <v>#N/A</v>
      </c>
    </row>
    <row r="1403" spans="2:51" x14ac:dyDescent="0.2">
      <c r="B1403">
        <f xml:space="preserve"> (ROW()-ROW(Bézier_t)) / (ROWS(Bézier_t) - 1)</f>
        <v>0.65234375</v>
      </c>
      <c r="C1403">
        <f t="shared" si="515"/>
        <v>0.30018851459026347</v>
      </c>
      <c r="D1403">
        <f t="shared" si="515"/>
        <v>0.74401235891695505</v>
      </c>
      <c r="E1403">
        <f t="shared" si="504"/>
        <v>-0.30018851459026347</v>
      </c>
      <c r="G1403">
        <f t="shared" si="510"/>
        <v>4.3186856363367404E-4</v>
      </c>
      <c r="H1403">
        <f t="shared" si="511"/>
        <v>6.194902589483284E-5</v>
      </c>
      <c r="J1403">
        <f t="shared" si="505"/>
        <v>0.46822603443777683</v>
      </c>
      <c r="K1403" t="b">
        <f t="shared" ca="1" si="514"/>
        <v>0</v>
      </c>
      <c r="P1403">
        <f xml:space="preserve"> 1 + ROW() - ROW(Shading_Count)</f>
        <v>1337</v>
      </c>
      <c r="Q1403">
        <f t="shared" si="506"/>
        <v>669</v>
      </c>
      <c r="R1403">
        <f t="shared" si="507"/>
        <v>0.40919705294072634</v>
      </c>
      <c r="S1403">
        <f t="shared" si="508"/>
        <v>0.45994490423961942</v>
      </c>
      <c r="T1403">
        <f t="shared" si="509"/>
        <v>-0.40919705294072634</v>
      </c>
      <c r="AO1403">
        <f t="shared" ca="1" si="524"/>
        <v>0.27032452808561125</v>
      </c>
      <c r="AP1403">
        <f t="shared" ca="1" si="524"/>
        <v>0.24561580318650766</v>
      </c>
      <c r="AQ1403" t="e">
        <f t="shared" ca="1" si="524"/>
        <v>#N/A</v>
      </c>
      <c r="AR1403" t="e">
        <f t="shared" ca="1" si="524"/>
        <v>#N/A</v>
      </c>
      <c r="AS1403" t="e">
        <f t="shared" ca="1" si="524"/>
        <v>#N/A</v>
      </c>
      <c r="AU1403">
        <f t="shared" ca="1" si="525"/>
        <v>0.23378490371253449</v>
      </c>
      <c r="AV1403">
        <f t="shared" ca="1" si="525"/>
        <v>0.79234396564890419</v>
      </c>
      <c r="AW1403" t="e">
        <f t="shared" ca="1" si="525"/>
        <v>#N/A</v>
      </c>
      <c r="AX1403" t="e">
        <f t="shared" ca="1" si="525"/>
        <v>#N/A</v>
      </c>
      <c r="AY1403" t="e">
        <f t="shared" ca="1" si="525"/>
        <v>#N/A</v>
      </c>
    </row>
    <row r="1404" spans="2:51" x14ac:dyDescent="0.2">
      <c r="B1404">
        <f xml:space="preserve"> (ROW()-ROW(Bézier_t)) / (ROWS(Bézier_t) - 1)</f>
        <v>0.65283203125</v>
      </c>
      <c r="C1404">
        <f t="shared" si="515"/>
        <v>0.29980868031852898</v>
      </c>
      <c r="D1404">
        <f t="shared" si="515"/>
        <v>0.74421780735720855</v>
      </c>
      <c r="E1404">
        <f t="shared" si="504"/>
        <v>-0.29980868031852898</v>
      </c>
      <c r="G1404">
        <f t="shared" si="510"/>
        <v>4.318369317076371E-4</v>
      </c>
      <c r="H1404">
        <f t="shared" si="511"/>
        <v>6.1634243925242513E-5</v>
      </c>
      <c r="J1404">
        <f t="shared" si="505"/>
        <v>0.46814037653627799</v>
      </c>
      <c r="K1404" t="b">
        <f t="shared" ca="1" si="514"/>
        <v>0</v>
      </c>
      <c r="P1404">
        <f xml:space="preserve"> 1 + ROW() - ROW(Shading_Count)</f>
        <v>1338</v>
      </c>
      <c r="Q1404">
        <f t="shared" si="506"/>
        <v>1381</v>
      </c>
      <c r="R1404">
        <f t="shared" si="507"/>
        <v>0.28312186338007445</v>
      </c>
      <c r="S1404">
        <f t="shared" si="508"/>
        <v>0.75229799321146329</v>
      </c>
      <c r="T1404">
        <f t="shared" si="509"/>
        <v>-0.28312186338007445</v>
      </c>
      <c r="AO1404">
        <f t="shared" ca="1" si="524"/>
        <v>0.27047869626968252</v>
      </c>
      <c r="AP1404">
        <f t="shared" ca="1" si="524"/>
        <v>0.24519877181065289</v>
      </c>
      <c r="AQ1404" t="e">
        <f t="shared" ca="1" si="524"/>
        <v>#N/A</v>
      </c>
      <c r="AR1404" t="e">
        <f t="shared" ca="1" si="524"/>
        <v>#N/A</v>
      </c>
      <c r="AS1404" t="e">
        <f t="shared" ca="1" si="524"/>
        <v>#N/A</v>
      </c>
      <c r="AU1404">
        <f t="shared" ca="1" si="525"/>
        <v>0.23406143098869686</v>
      </c>
      <c r="AV1404">
        <f t="shared" ca="1" si="525"/>
        <v>0.79259493238026302</v>
      </c>
      <c r="AW1404" t="e">
        <f t="shared" ca="1" si="525"/>
        <v>#N/A</v>
      </c>
      <c r="AX1404" t="e">
        <f t="shared" ca="1" si="525"/>
        <v>#N/A</v>
      </c>
      <c r="AY1404" t="e">
        <f t="shared" ca="1" si="525"/>
        <v>#N/A</v>
      </c>
    </row>
    <row r="1405" spans="2:51" x14ac:dyDescent="0.2">
      <c r="B1405">
        <f xml:space="preserve"> (ROW()-ROW(Bézier_t)) / (ROWS(Bézier_t) - 1)</f>
        <v>0.6533203125</v>
      </c>
      <c r="C1405">
        <f t="shared" si="515"/>
        <v>0.29942845576442795</v>
      </c>
      <c r="D1405">
        <f t="shared" si="515"/>
        <v>0.74442246691522174</v>
      </c>
      <c r="E1405">
        <f t="shared" si="504"/>
        <v>-0.29942845576442795</v>
      </c>
      <c r="G1405">
        <f t="shared" si="510"/>
        <v>4.3180579688961821E-4</v>
      </c>
      <c r="H1405">
        <f t="shared" si="511"/>
        <v>6.1319803707913021E-5</v>
      </c>
      <c r="J1405">
        <f t="shared" si="505"/>
        <v>0.46805424537018375</v>
      </c>
      <c r="K1405" t="b">
        <f t="shared" ca="1" si="514"/>
        <v>0</v>
      </c>
      <c r="P1405">
        <f xml:space="preserve"> 1 + ROW() - ROW(Shading_Count)</f>
        <v>1339</v>
      </c>
      <c r="Q1405">
        <f t="shared" si="506"/>
        <v>670</v>
      </c>
      <c r="R1405">
        <f t="shared" si="507"/>
        <v>0.40933545141597283</v>
      </c>
      <c r="S1405">
        <f t="shared" si="508"/>
        <v>0.46054548414565272</v>
      </c>
      <c r="T1405">
        <f t="shared" si="509"/>
        <v>-0.40933545141597283</v>
      </c>
      <c r="AO1405">
        <f t="shared" ca="1" si="524"/>
        <v>0.27063258158150094</v>
      </c>
      <c r="AP1405">
        <f t="shared" ca="1" si="524"/>
        <v>0.2447814840008167</v>
      </c>
      <c r="AQ1405" t="e">
        <f t="shared" ca="1" si="524"/>
        <v>#N/A</v>
      </c>
      <c r="AR1405" t="e">
        <f t="shared" ca="1" si="524"/>
        <v>#N/A</v>
      </c>
      <c r="AS1405" t="e">
        <f t="shared" ca="1" si="524"/>
        <v>#N/A</v>
      </c>
      <c r="AU1405">
        <f t="shared" ca="1" si="525"/>
        <v>0.23433811578092109</v>
      </c>
      <c r="AV1405">
        <f t="shared" ca="1" si="525"/>
        <v>0.79284547250171733</v>
      </c>
      <c r="AW1405" t="e">
        <f t="shared" ca="1" si="525"/>
        <v>#N/A</v>
      </c>
      <c r="AX1405" t="e">
        <f t="shared" ca="1" si="525"/>
        <v>#N/A</v>
      </c>
      <c r="AY1405" t="e">
        <f t="shared" ca="1" si="525"/>
        <v>#N/A</v>
      </c>
    </row>
    <row r="1406" spans="2:51" x14ac:dyDescent="0.2">
      <c r="B1406">
        <f xml:space="preserve"> (ROW()-ROW(Bézier_t)) / (ROWS(Bézier_t) - 1)</f>
        <v>0.65380859375</v>
      </c>
      <c r="C1406">
        <f t="shared" si="515"/>
        <v>0.29904784208047208</v>
      </c>
      <c r="D1406">
        <f t="shared" si="515"/>
        <v>0.74462633700095593</v>
      </c>
      <c r="E1406">
        <f t="shared" ref="E1406:E1469" si="526" xml:space="preserve"> -Bézier_X</f>
        <v>-0.29904784208047208</v>
      </c>
      <c r="G1406">
        <f t="shared" si="510"/>
        <v>4.3177515939632613E-4</v>
      </c>
      <c r="H1406">
        <f t="shared" si="511"/>
        <v>6.1005707075760928E-5</v>
      </c>
      <c r="J1406">
        <f t="shared" ref="J1406:J1469" si="527" xml:space="preserve"> SQRT( (Bézier_X-Bézier_DistanceFromX)^2 + (Bézier_Y-Bézier_DistanceFromY)^2 )</f>
        <v>0.46796764087712023</v>
      </c>
      <c r="K1406" t="b">
        <f t="shared" ca="1" si="514"/>
        <v>0</v>
      </c>
      <c r="P1406">
        <f xml:space="preserve"> 1 + ROW() - ROW(Shading_Count)</f>
        <v>1340</v>
      </c>
      <c r="Q1406">
        <f t="shared" ref="Q1406:Q1469" si="528" xml:space="preserve"> IF(MOD(Shading_Count,2)=1, (Shading_Count+1)/2, ROWS(Bézier_t)+1-Shading_Count/2)</f>
        <v>1380</v>
      </c>
      <c r="R1406">
        <f t="shared" ref="R1406:R1469" si="529" xml:space="preserve"> INDEX(Bézier_X, Shading_Bezier_Row )</f>
        <v>0.28351743907551286</v>
      </c>
      <c r="S1406">
        <f t="shared" ref="S1406:S1469" si="530" xml:space="preserve"> INDEX(Bézier_Y, Shading_Bezier_Row )</f>
        <v>0.75212699951281792</v>
      </c>
      <c r="T1406">
        <f t="shared" ref="T1406:T1469" si="531" xml:space="preserve"> -Shading_X</f>
        <v>-0.28351743907551286</v>
      </c>
      <c r="AO1406">
        <f t="shared" ca="1" si="524"/>
        <v>0.27078618386013009</v>
      </c>
      <c r="AP1406">
        <f t="shared" ca="1" si="524"/>
        <v>0.24436394019340738</v>
      </c>
      <c r="AQ1406" t="e">
        <f t="shared" ca="1" si="524"/>
        <v>#N/A</v>
      </c>
      <c r="AR1406" t="e">
        <f t="shared" ca="1" si="524"/>
        <v>#N/A</v>
      </c>
      <c r="AS1406" t="e">
        <f t="shared" ca="1" si="524"/>
        <v>#N/A</v>
      </c>
      <c r="AU1406">
        <f t="shared" ca="1" si="525"/>
        <v>0.2346149577998444</v>
      </c>
      <c r="AV1406">
        <f t="shared" ca="1" si="525"/>
        <v>0.79309558575124728</v>
      </c>
      <c r="AW1406" t="e">
        <f t="shared" ca="1" si="525"/>
        <v>#N/A</v>
      </c>
      <c r="AX1406" t="e">
        <f t="shared" ca="1" si="525"/>
        <v>#N/A</v>
      </c>
      <c r="AY1406" t="e">
        <f t="shared" ca="1" si="525"/>
        <v>#N/A</v>
      </c>
    </row>
    <row r="1407" spans="2:51" x14ac:dyDescent="0.2">
      <c r="B1407">
        <f xml:space="preserve"> (ROW()-ROW(Bézier_t)) / (ROWS(Bézier_t) - 1)</f>
        <v>0.654296875</v>
      </c>
      <c r="C1407">
        <f t="shared" si="515"/>
        <v>0.29866684041917319</v>
      </c>
      <c r="D1407">
        <f t="shared" si="515"/>
        <v>0.74482941702437166</v>
      </c>
      <c r="E1407">
        <f t="shared" si="526"/>
        <v>-0.29866684041917319</v>
      </c>
      <c r="G1407">
        <f t="shared" ref="G1407:G1470" si="532" xml:space="preserve"> SQRT( ($C1407-$C1406)^2 + ($D1407-$D1406)^2 )</f>
        <v>4.3174501945367579E-4</v>
      </c>
      <c r="H1407">
        <f t="shared" ref="H1407:H1470" si="533" xml:space="preserve"> AVERAGE($C1407,$C1406) * ($D1407-$D1406)</f>
        <v>6.0691955858978576E-5</v>
      </c>
      <c r="J1407">
        <f t="shared" si="527"/>
        <v>0.46788056299341924</v>
      </c>
      <c r="K1407" t="b">
        <f t="shared" ca="1" si="514"/>
        <v>0</v>
      </c>
      <c r="P1407">
        <f xml:space="preserve"> 1 + ROW() - ROW(Shading_Count)</f>
        <v>1341</v>
      </c>
      <c r="Q1407">
        <f t="shared" si="528"/>
        <v>671</v>
      </c>
      <c r="R1407">
        <f t="shared" si="529"/>
        <v>0.40947268973104661</v>
      </c>
      <c r="S1407">
        <f t="shared" si="530"/>
        <v>0.4611456693155464</v>
      </c>
      <c r="T1407">
        <f t="shared" si="531"/>
        <v>-0.40947268973104661</v>
      </c>
      <c r="AO1407">
        <f t="shared" ref="AO1407:AS1416" ca="1" si="534" xml:space="preserve"> Bézier_DistanceFromX + COS(INDEX(Bézier_DistanceStationary_Ang,AO$64)+(Bézier_t-0.5)*Circle_AngularWidth ) * INDEX(Bézier_DistanceStationary_Dist,AO$64)</f>
        <v>0.27093950294492947</v>
      </c>
      <c r="AP1407">
        <f t="shared" ca="1" si="534"/>
        <v>0.24394614082510088</v>
      </c>
      <c r="AQ1407" t="e">
        <f t="shared" ca="1" si="534"/>
        <v>#N/A</v>
      </c>
      <c r="AR1407" t="e">
        <f t="shared" ca="1" si="534"/>
        <v>#N/A</v>
      </c>
      <c r="AS1407" t="e">
        <f t="shared" ca="1" si="534"/>
        <v>#N/A</v>
      </c>
      <c r="AU1407">
        <f t="shared" ref="AU1407:AY1416" ca="1" si="535" xml:space="preserve"> Bézier_DistanceFromY + SIN(INDEX(Bézier_DistanceStationary_Ang,AU$64)+(Bézier_t-0.5)*Circle_AngularWidth ) * INDEX(Bézier_DistanceStationary_Dist,AU$64)</f>
        <v>0.23489195675593971</v>
      </c>
      <c r="AV1407">
        <f t="shared" ca="1" si="535"/>
        <v>0.79334527186727888</v>
      </c>
      <c r="AW1407" t="e">
        <f t="shared" ca="1" si="535"/>
        <v>#N/A</v>
      </c>
      <c r="AX1407" t="e">
        <f t="shared" ca="1" si="535"/>
        <v>#N/A</v>
      </c>
      <c r="AY1407" t="e">
        <f t="shared" ca="1" si="535"/>
        <v>#N/A</v>
      </c>
    </row>
    <row r="1408" spans="2:51" x14ac:dyDescent="0.2">
      <c r="B1408">
        <f xml:space="preserve"> (ROW()-ROW(Bézier_t)) / (ROWS(Bézier_t) - 1)</f>
        <v>0.65478515625</v>
      </c>
      <c r="C1408">
        <f t="shared" si="515"/>
        <v>0.29828545193304318</v>
      </c>
      <c r="D1408">
        <f t="shared" si="515"/>
        <v>0.74503170639543015</v>
      </c>
      <c r="E1408">
        <f t="shared" si="526"/>
        <v>-0.29828545193304318</v>
      </c>
      <c r="G1408">
        <f t="shared" si="532"/>
        <v>4.317153772982566E-4</v>
      </c>
      <c r="H1408">
        <f t="shared" si="533"/>
        <v>6.0378551885925025E-5</v>
      </c>
      <c r="J1408">
        <f t="shared" si="527"/>
        <v>0.46779301165411741</v>
      </c>
      <c r="K1408" t="b">
        <f t="shared" ca="1" si="514"/>
        <v>0</v>
      </c>
      <c r="P1408">
        <f xml:space="preserve"> 1 + ROW() - ROW(Shading_Count)</f>
        <v>1342</v>
      </c>
      <c r="Q1408">
        <f t="shared" si="528"/>
        <v>1379</v>
      </c>
      <c r="R1408">
        <f t="shared" si="529"/>
        <v>0.28391267289407568</v>
      </c>
      <c r="S1408">
        <f t="shared" si="530"/>
        <v>0.75195519215029161</v>
      </c>
      <c r="T1408">
        <f t="shared" si="531"/>
        <v>-0.28391267289407568</v>
      </c>
      <c r="AO1408">
        <f t="shared" ca="1" si="534"/>
        <v>0.27109253867555477</v>
      </c>
      <c r="AP1408">
        <f t="shared" ca="1" si="534"/>
        <v>0.24352808633284057</v>
      </c>
      <c r="AQ1408" t="e">
        <f t="shared" ca="1" si="534"/>
        <v>#N/A</v>
      </c>
      <c r="AR1408" t="e">
        <f t="shared" ca="1" si="534"/>
        <v>#N/A</v>
      </c>
      <c r="AS1408" t="e">
        <f t="shared" ca="1" si="534"/>
        <v>#N/A</v>
      </c>
      <c r="AU1408">
        <f t="shared" ca="1" si="535"/>
        <v>0.23516911235951574</v>
      </c>
      <c r="AV1408">
        <f t="shared" ca="1" si="535"/>
        <v>0.79359453058868545</v>
      </c>
      <c r="AW1408" t="e">
        <f t="shared" ca="1" si="535"/>
        <v>#N/A</v>
      </c>
      <c r="AX1408" t="e">
        <f t="shared" ca="1" si="535"/>
        <v>#N/A</v>
      </c>
      <c r="AY1408" t="e">
        <f t="shared" ca="1" si="535"/>
        <v>#N/A</v>
      </c>
    </row>
    <row r="1409" spans="2:51" x14ac:dyDescent="0.2">
      <c r="B1409">
        <f xml:space="preserve"> (ROW()-ROW(Bézier_t)) / (ROWS(Bézier_t) - 1)</f>
        <v>0.6552734375</v>
      </c>
      <c r="C1409">
        <f t="shared" si="515"/>
        <v>0.29790367777459342</v>
      </c>
      <c r="D1409">
        <f t="shared" si="515"/>
        <v>0.74523320452409203</v>
      </c>
      <c r="E1409">
        <f t="shared" si="526"/>
        <v>-0.29790367777459342</v>
      </c>
      <c r="G1409">
        <f t="shared" si="532"/>
        <v>4.3168623317666545E-4</v>
      </c>
      <c r="H1409">
        <f t="shared" si="533"/>
        <v>6.0065496982322139E-5</v>
      </c>
      <c r="J1409">
        <f t="shared" si="527"/>
        <v>0.46770498679295397</v>
      </c>
      <c r="K1409" t="b">
        <f t="shared" ca="1" si="514"/>
        <v>0</v>
      </c>
      <c r="P1409">
        <f xml:space="preserve"> 1 + ROW() - ROW(Shading_Count)</f>
        <v>1343</v>
      </c>
      <c r="Q1409">
        <f t="shared" si="528"/>
        <v>672</v>
      </c>
      <c r="R1409">
        <f t="shared" si="529"/>
        <v>0.40960876903845933</v>
      </c>
      <c r="S1409">
        <f t="shared" si="530"/>
        <v>0.46174545915926152</v>
      </c>
      <c r="T1409">
        <f t="shared" si="531"/>
        <v>-0.40960876903845933</v>
      </c>
      <c r="AO1409">
        <f t="shared" ca="1" si="534"/>
        <v>0.27124529089195815</v>
      </c>
      <c r="AP1409">
        <f t="shared" ca="1" si="534"/>
        <v>0.24310977715383655</v>
      </c>
      <c r="AQ1409" t="e">
        <f t="shared" ca="1" si="534"/>
        <v>#N/A</v>
      </c>
      <c r="AR1409" t="e">
        <f t="shared" ca="1" si="534"/>
        <v>#N/A</v>
      </c>
      <c r="AS1409" t="e">
        <f t="shared" ca="1" si="534"/>
        <v>#N/A</v>
      </c>
      <c r="AU1409">
        <f t="shared" ca="1" si="535"/>
        <v>0.23544642432071736</v>
      </c>
      <c r="AV1409">
        <f t="shared" ca="1" si="535"/>
        <v>0.79384336165478686</v>
      </c>
      <c r="AW1409" t="e">
        <f t="shared" ca="1" si="535"/>
        <v>#N/A</v>
      </c>
      <c r="AX1409" t="e">
        <f t="shared" ca="1" si="535"/>
        <v>#N/A</v>
      </c>
      <c r="AY1409" t="e">
        <f t="shared" ca="1" si="535"/>
        <v>#N/A</v>
      </c>
    </row>
    <row r="1410" spans="2:51" x14ac:dyDescent="0.2">
      <c r="B1410">
        <f xml:space="preserve"> (ROW()-ROW(Bézier_t)) / (ROWS(Bézier_t) - 1)</f>
        <v>0.65576171875</v>
      </c>
      <c r="C1410">
        <f t="shared" si="515"/>
        <v>0.29752151909633556</v>
      </c>
      <c r="D1410">
        <f t="shared" si="515"/>
        <v>0.74543391082031862</v>
      </c>
      <c r="E1410">
        <f t="shared" si="526"/>
        <v>-0.29752151909633556</v>
      </c>
      <c r="G1410">
        <f t="shared" si="532"/>
        <v>4.3165758734533074E-4</v>
      </c>
      <c r="H1410">
        <f t="shared" si="533"/>
        <v>5.9752792971977286E-5</v>
      </c>
      <c r="J1410">
        <f t="shared" si="527"/>
        <v>0.46761648834237013</v>
      </c>
      <c r="K1410" t="b">
        <f t="shared" ca="1" si="514"/>
        <v>0</v>
      </c>
      <c r="P1410">
        <f xml:space="preserve"> 1 + ROW() - ROW(Shading_Count)</f>
        <v>1344</v>
      </c>
      <c r="Q1410">
        <f t="shared" si="528"/>
        <v>1378</v>
      </c>
      <c r="R1410">
        <f t="shared" si="529"/>
        <v>0.28430756368325111</v>
      </c>
      <c r="S1410">
        <f t="shared" si="530"/>
        <v>0.75178257171392315</v>
      </c>
      <c r="T1410">
        <f t="shared" si="531"/>
        <v>-0.28430756368325111</v>
      </c>
      <c r="AO1410">
        <f t="shared" ca="1" si="534"/>
        <v>0.27139775943438799</v>
      </c>
      <c r="AP1410">
        <f t="shared" ca="1" si="534"/>
        <v>0.24269121372556518</v>
      </c>
      <c r="AQ1410" t="e">
        <f t="shared" ca="1" si="534"/>
        <v>#N/A</v>
      </c>
      <c r="AR1410" t="e">
        <f t="shared" ca="1" si="534"/>
        <v>#N/A</v>
      </c>
      <c r="AS1410" t="e">
        <f t="shared" ca="1" si="534"/>
        <v>#N/A</v>
      </c>
      <c r="AU1410">
        <f t="shared" ca="1" si="535"/>
        <v>0.23572389234952595</v>
      </c>
      <c r="AV1410">
        <f t="shared" ca="1" si="535"/>
        <v>0.79409176480535071</v>
      </c>
      <c r="AW1410" t="e">
        <f t="shared" ca="1" si="535"/>
        <v>#N/A</v>
      </c>
      <c r="AX1410" t="e">
        <f t="shared" ca="1" si="535"/>
        <v>#N/A</v>
      </c>
      <c r="AY1410" t="e">
        <f t="shared" ca="1" si="535"/>
        <v>#N/A</v>
      </c>
    </row>
    <row r="1411" spans="2:51" x14ac:dyDescent="0.2">
      <c r="B1411">
        <f xml:space="preserve"> (ROW()-ROW(Bézier_t)) / (ROWS(Bézier_t) - 1)</f>
        <v>0.65625</v>
      </c>
      <c r="C1411">
        <f t="shared" si="515"/>
        <v>0.29713897705078129</v>
      </c>
      <c r="D1411">
        <f t="shared" si="515"/>
        <v>0.74563382469407058</v>
      </c>
      <c r="E1411">
        <f t="shared" si="526"/>
        <v>-0.29713897705078129</v>
      </c>
      <c r="G1411">
        <f t="shared" si="532"/>
        <v>4.3162944007024906E-4</v>
      </c>
      <c r="H1411">
        <f t="shared" si="533"/>
        <v>5.944044167601503E-5</v>
      </c>
      <c r="J1411">
        <f t="shared" si="527"/>
        <v>0.46752751623350736</v>
      </c>
      <c r="K1411" t="b">
        <f t="shared" ca="1" si="514"/>
        <v>0</v>
      </c>
      <c r="P1411">
        <f xml:space="preserve"> 1 + ROW() - ROW(Shading_Count)</f>
        <v>1345</v>
      </c>
      <c r="Q1411">
        <f t="shared" si="528"/>
        <v>673</v>
      </c>
      <c r="R1411">
        <f t="shared" si="529"/>
        <v>0.40974369049072268</v>
      </c>
      <c r="S1411">
        <f t="shared" si="530"/>
        <v>0.46234485308675882</v>
      </c>
      <c r="T1411">
        <f t="shared" si="531"/>
        <v>-0.40974369049072268</v>
      </c>
      <c r="AO1411">
        <f t="shared" ca="1" si="534"/>
        <v>0.27154994414338968</v>
      </c>
      <c r="AP1411">
        <f t="shared" ca="1" si="534"/>
        <v>0.24227239648576887</v>
      </c>
      <c r="AQ1411" t="e">
        <f t="shared" ca="1" si="534"/>
        <v>#N/A</v>
      </c>
      <c r="AR1411" t="e">
        <f t="shared" ca="1" si="534"/>
        <v>#N/A</v>
      </c>
      <c r="AS1411" t="e">
        <f t="shared" ca="1" si="534"/>
        <v>#N/A</v>
      </c>
      <c r="AU1411">
        <f t="shared" ca="1" si="535"/>
        <v>0.23600151615575965</v>
      </c>
      <c r="AV1411">
        <f t="shared" ca="1" si="535"/>
        <v>0.79433973978059136</v>
      </c>
      <c r="AW1411" t="e">
        <f t="shared" ca="1" si="535"/>
        <v>#N/A</v>
      </c>
      <c r="AX1411" t="e">
        <f t="shared" ca="1" si="535"/>
        <v>#N/A</v>
      </c>
      <c r="AY1411" t="e">
        <f t="shared" ca="1" si="535"/>
        <v>#N/A</v>
      </c>
    </row>
    <row r="1412" spans="2:51" x14ac:dyDescent="0.2">
      <c r="B1412">
        <f xml:space="preserve"> (ROW()-ROW(Bézier_t)) / (ROWS(Bézier_t) - 1)</f>
        <v>0.65673828125</v>
      </c>
      <c r="C1412">
        <f t="shared" si="515"/>
        <v>0.29675605279044243</v>
      </c>
      <c r="D1412">
        <f t="shared" si="515"/>
        <v>0.74583294555530899</v>
      </c>
      <c r="E1412">
        <f t="shared" si="526"/>
        <v>-0.29675605279044243</v>
      </c>
      <c r="G1412">
        <f t="shared" si="532"/>
        <v>4.3160179162787994E-4</v>
      </c>
      <c r="H1412">
        <f t="shared" si="533"/>
        <v>5.9128444913598138E-5</v>
      </c>
      <c r="J1412">
        <f t="shared" si="527"/>
        <v>0.46743807039620616</v>
      </c>
      <c r="K1412" t="b">
        <f t="shared" ref="K1412:K1475" ca="1" si="536" xml:space="preserve"> IF( AND( ISNUMBER($J1412), ISNUMBER(OFFSET($J1412,-1,0,1,1)), ISNUMBER(OFFSET($J1412,1,0,1,1)) ), SIGN($J1412-OFFSET($J1412,-1,0,1,1)) &lt;&gt; SIGN(OFFSET($J1412,1,0,1,1)-$J1412), FALSE)</f>
        <v>0</v>
      </c>
      <c r="P1412">
        <f xml:space="preserve"> 1 + ROW() - ROW(Shading_Count)</f>
        <v>1346</v>
      </c>
      <c r="Q1412">
        <f t="shared" si="528"/>
        <v>1377</v>
      </c>
      <c r="R1412">
        <f t="shared" si="529"/>
        <v>0.28470211029052744</v>
      </c>
      <c r="S1412">
        <f t="shared" si="530"/>
        <v>0.75160913879375169</v>
      </c>
      <c r="T1412">
        <f t="shared" si="531"/>
        <v>-0.28470211029052744</v>
      </c>
      <c r="AO1412">
        <f t="shared" ca="1" si="534"/>
        <v>0.2717018448598052</v>
      </c>
      <c r="AP1412">
        <f t="shared" ca="1" si="534"/>
        <v>0.24185332587245537</v>
      </c>
      <c r="AQ1412" t="e">
        <f t="shared" ca="1" si="534"/>
        <v>#N/A</v>
      </c>
      <c r="AR1412" t="e">
        <f t="shared" ca="1" si="534"/>
        <v>#N/A</v>
      </c>
      <c r="AS1412" t="e">
        <f t="shared" ca="1" si="534"/>
        <v>#N/A</v>
      </c>
      <c r="AU1412">
        <f t="shared" ca="1" si="535"/>
        <v>0.23627929544907375</v>
      </c>
      <c r="AV1412">
        <f t="shared" ca="1" si="535"/>
        <v>0.79458728632117182</v>
      </c>
      <c r="AW1412" t="e">
        <f t="shared" ca="1" si="535"/>
        <v>#N/A</v>
      </c>
      <c r="AX1412" t="e">
        <f t="shared" ca="1" si="535"/>
        <v>#N/A</v>
      </c>
      <c r="AY1412" t="e">
        <f t="shared" ca="1" si="535"/>
        <v>#N/A</v>
      </c>
    </row>
    <row r="1413" spans="2:51" x14ac:dyDescent="0.2">
      <c r="B1413">
        <f xml:space="preserve"> (ROW()-ROW(Bézier_t)) / (ROWS(Bézier_t) - 1)</f>
        <v>0.6572265625</v>
      </c>
      <c r="C1413">
        <f t="shared" si="515"/>
        <v>0.29637274746783088</v>
      </c>
      <c r="D1413">
        <f t="shared" si="515"/>
        <v>0.74603127281399451</v>
      </c>
      <c r="E1413">
        <f t="shared" si="526"/>
        <v>-0.29637274746783088</v>
      </c>
      <c r="G1413">
        <f t="shared" si="532"/>
        <v>4.3157464230426598E-4</v>
      </c>
      <c r="H1413">
        <f t="shared" si="533"/>
        <v>5.8816804501326038E-5</v>
      </c>
      <c r="J1413">
        <f t="shared" si="527"/>
        <v>0.46734815075900404</v>
      </c>
      <c r="K1413" t="b">
        <f t="shared" ca="1" si="536"/>
        <v>0</v>
      </c>
      <c r="P1413">
        <f xml:space="preserve"> 1 + ROW() - ROW(Shading_Count)</f>
        <v>1347</v>
      </c>
      <c r="Q1413">
        <f t="shared" si="528"/>
        <v>674</v>
      </c>
      <c r="R1413">
        <f t="shared" si="529"/>
        <v>0.40987745524034841</v>
      </c>
      <c r="S1413">
        <f t="shared" si="530"/>
        <v>0.46294385050799935</v>
      </c>
      <c r="T1413">
        <f t="shared" si="531"/>
        <v>-0.40987745524034841</v>
      </c>
      <c r="AO1413">
        <f t="shared" ca="1" si="534"/>
        <v>0.27185346142477357</v>
      </c>
      <c r="AP1413">
        <f t="shared" ca="1" si="534"/>
        <v>0.24143400232389747</v>
      </c>
      <c r="AQ1413" t="e">
        <f t="shared" ca="1" si="534"/>
        <v>#N/A</v>
      </c>
      <c r="AR1413" t="e">
        <f t="shared" ca="1" si="534"/>
        <v>#N/A</v>
      </c>
      <c r="AS1413" t="e">
        <f t="shared" ca="1" si="534"/>
        <v>#N/A</v>
      </c>
      <c r="AU1413">
        <f t="shared" ca="1" si="535"/>
        <v>0.23655722993896081</v>
      </c>
      <c r="AV1413">
        <f t="shared" ca="1" si="535"/>
        <v>0.7948344041682025</v>
      </c>
      <c r="AW1413" t="e">
        <f t="shared" ca="1" si="535"/>
        <v>#N/A</v>
      </c>
      <c r="AX1413" t="e">
        <f t="shared" ca="1" si="535"/>
        <v>#N/A</v>
      </c>
      <c r="AY1413" t="e">
        <f t="shared" ca="1" si="535"/>
        <v>#N/A</v>
      </c>
    </row>
    <row r="1414" spans="2:51" x14ac:dyDescent="0.2">
      <c r="B1414">
        <f xml:space="preserve"> (ROW()-ROW(Bézier_t)) / (ROWS(Bézier_t) - 1)</f>
        <v>0.65771484375</v>
      </c>
      <c r="C1414">
        <f t="shared" si="515"/>
        <v>0.29598906223545801</v>
      </c>
      <c r="D1414">
        <f t="shared" si="515"/>
        <v>0.74622880588008833</v>
      </c>
      <c r="E1414">
        <f t="shared" si="526"/>
        <v>-0.29598906223545801</v>
      </c>
      <c r="G1414">
        <f t="shared" si="532"/>
        <v>4.3154799239649718E-4</v>
      </c>
      <c r="H1414">
        <f t="shared" si="533"/>
        <v>5.8505522253788653E-5</v>
      </c>
      <c r="J1414">
        <f t="shared" si="527"/>
        <v>0.46725775724913515</v>
      </c>
      <c r="K1414" t="b">
        <f t="shared" ca="1" si="536"/>
        <v>0</v>
      </c>
      <c r="P1414">
        <f xml:space="preserve"> 1 + ROW() - ROW(Shading_Count)</f>
        <v>1348</v>
      </c>
      <c r="Q1414">
        <f t="shared" si="528"/>
        <v>1376</v>
      </c>
      <c r="R1414">
        <f t="shared" si="529"/>
        <v>0.28509631156339305</v>
      </c>
      <c r="S1414">
        <f t="shared" si="530"/>
        <v>0.751434893979816</v>
      </c>
      <c r="T1414">
        <f t="shared" si="531"/>
        <v>-0.28509631156339305</v>
      </c>
      <c r="AO1414">
        <f t="shared" ca="1" si="534"/>
        <v>0.27200479367973113</v>
      </c>
      <c r="AP1414">
        <f t="shared" ca="1" si="534"/>
        <v>0.24101442627863254</v>
      </c>
      <c r="AQ1414" t="e">
        <f t="shared" ca="1" si="534"/>
        <v>#N/A</v>
      </c>
      <c r="AR1414" t="e">
        <f t="shared" ca="1" si="534"/>
        <v>#N/A</v>
      </c>
      <c r="AS1414" t="e">
        <f t="shared" ca="1" si="534"/>
        <v>#N/A</v>
      </c>
      <c r="AU1414">
        <f t="shared" ca="1" si="535"/>
        <v>0.23683531933475122</v>
      </c>
      <c r="AV1414">
        <f t="shared" ca="1" si="535"/>
        <v>0.79508109306324237</v>
      </c>
      <c r="AW1414" t="e">
        <f t="shared" ca="1" si="535"/>
        <v>#N/A</v>
      </c>
      <c r="AX1414" t="e">
        <f t="shared" ca="1" si="535"/>
        <v>#N/A</v>
      </c>
      <c r="AY1414" t="e">
        <f t="shared" ca="1" si="535"/>
        <v>#N/A</v>
      </c>
    </row>
    <row r="1415" spans="2:51" x14ac:dyDescent="0.2">
      <c r="B1415">
        <f xml:space="preserve"> (ROW()-ROW(Bézier_t)) / (ROWS(Bézier_t) - 1)</f>
        <v>0.658203125</v>
      </c>
      <c r="C1415">
        <f t="shared" ref="C1415:D1478" si="537" xml:space="preserve"> ((a_*Bézier_t+b_)*Bézier_t+c_)*Bézier_t+Control0</f>
        <v>0.29560499824583547</v>
      </c>
      <c r="D1415">
        <f t="shared" si="537"/>
        <v>0.74642554416355134</v>
      </c>
      <c r="E1415">
        <f t="shared" si="526"/>
        <v>-0.29560499824583547</v>
      </c>
      <c r="G1415">
        <f t="shared" si="532"/>
        <v>4.3152184221051046E-4</v>
      </c>
      <c r="H1415">
        <f t="shared" si="533"/>
        <v>5.8194599982999398E-5</v>
      </c>
      <c r="J1415">
        <f t="shared" si="527"/>
        <v>0.46716688979252802</v>
      </c>
      <c r="K1415" t="b">
        <f t="shared" ca="1" si="536"/>
        <v>0</v>
      </c>
      <c r="P1415">
        <f xml:space="preserve"> 1 + ROW() - ROW(Shading_Count)</f>
        <v>1349</v>
      </c>
      <c r="Q1415">
        <f t="shared" si="528"/>
        <v>675</v>
      </c>
      <c r="R1415">
        <f t="shared" si="529"/>
        <v>0.41001006443984811</v>
      </c>
      <c r="S1415">
        <f t="shared" si="530"/>
        <v>0.46354245083294393</v>
      </c>
      <c r="T1415">
        <f t="shared" si="531"/>
        <v>-0.41001006443984811</v>
      </c>
      <c r="AO1415">
        <f t="shared" ca="1" si="534"/>
        <v>0.27215584146641136</v>
      </c>
      <c r="AP1415">
        <f t="shared" ca="1" si="534"/>
        <v>0.24059459817546175</v>
      </c>
      <c r="AQ1415" t="e">
        <f t="shared" ca="1" si="534"/>
        <v>#N/A</v>
      </c>
      <c r="AR1415" t="e">
        <f t="shared" ca="1" si="534"/>
        <v>#N/A</v>
      </c>
      <c r="AS1415" t="e">
        <f t="shared" ca="1" si="534"/>
        <v>#N/A</v>
      </c>
      <c r="AU1415">
        <f t="shared" ca="1" si="535"/>
        <v>0.23711356334561329</v>
      </c>
      <c r="AV1415">
        <f t="shared" ca="1" si="535"/>
        <v>0.79532735274829935</v>
      </c>
      <c r="AW1415" t="e">
        <f t="shared" ca="1" si="535"/>
        <v>#N/A</v>
      </c>
      <c r="AX1415" t="e">
        <f t="shared" ca="1" si="535"/>
        <v>#N/A</v>
      </c>
      <c r="AY1415" t="e">
        <f t="shared" ca="1" si="535"/>
        <v>#N/A</v>
      </c>
    </row>
    <row r="1416" spans="2:51" x14ac:dyDescent="0.2">
      <c r="B1416">
        <f xml:space="preserve"> (ROW()-ROW(Bézier_t)) / (ROWS(Bézier_t) - 1)</f>
        <v>0.65869140625</v>
      </c>
      <c r="C1416">
        <f t="shared" si="537"/>
        <v>0.29522055665147495</v>
      </c>
      <c r="D1416">
        <f t="shared" si="537"/>
        <v>0.74662148707434428</v>
      </c>
      <c r="E1416">
        <f t="shared" si="526"/>
        <v>-0.29522055665147495</v>
      </c>
      <c r="G1416">
        <f t="shared" si="532"/>
        <v>4.3149619206253674E-4</v>
      </c>
      <c r="H1416">
        <f t="shared" si="533"/>
        <v>5.7884039498718136E-5</v>
      </c>
      <c r="J1416">
        <f t="shared" si="527"/>
        <v>0.4670755483138046</v>
      </c>
      <c r="K1416" t="b">
        <f t="shared" ca="1" si="536"/>
        <v>0</v>
      </c>
      <c r="P1416">
        <f xml:space="preserve"> 1 + ROW() - ROW(Shading_Count)</f>
        <v>1350</v>
      </c>
      <c r="Q1416">
        <f t="shared" si="528"/>
        <v>1375</v>
      </c>
      <c r="R1416">
        <f t="shared" si="529"/>
        <v>0.28549016634933655</v>
      </c>
      <c r="S1416">
        <f t="shared" si="530"/>
        <v>0.75125983786215578</v>
      </c>
      <c r="T1416">
        <f t="shared" si="531"/>
        <v>-0.28549016634933655</v>
      </c>
      <c r="AO1416">
        <f t="shared" ca="1" si="534"/>
        <v>0.27230660462684547</v>
      </c>
      <c r="AP1416">
        <f t="shared" ca="1" si="534"/>
        <v>0.24017451845345034</v>
      </c>
      <c r="AQ1416" t="e">
        <f t="shared" ca="1" si="534"/>
        <v>#N/A</v>
      </c>
      <c r="AR1416" t="e">
        <f t="shared" ca="1" si="534"/>
        <v>#N/A</v>
      </c>
      <c r="AS1416" t="e">
        <f t="shared" ca="1" si="534"/>
        <v>#N/A</v>
      </c>
      <c r="AU1416">
        <f t="shared" ca="1" si="535"/>
        <v>0.23739196168055363</v>
      </c>
      <c r="AV1416">
        <f t="shared" ca="1" si="535"/>
        <v>0.79557318296582968</v>
      </c>
      <c r="AW1416" t="e">
        <f t="shared" ca="1" si="535"/>
        <v>#N/A</v>
      </c>
      <c r="AX1416" t="e">
        <f t="shared" ca="1" si="535"/>
        <v>#N/A</v>
      </c>
      <c r="AY1416" t="e">
        <f t="shared" ca="1" si="535"/>
        <v>#N/A</v>
      </c>
    </row>
    <row r="1417" spans="2:51" x14ac:dyDescent="0.2">
      <c r="B1417">
        <f xml:space="preserve"> (ROW()-ROW(Bézier_t)) / (ROWS(Bézier_t) - 1)</f>
        <v>0.6591796875</v>
      </c>
      <c r="C1417">
        <f t="shared" si="537"/>
        <v>0.29483573860488826</v>
      </c>
      <c r="D1417">
        <f t="shared" si="537"/>
        <v>0.74681663402242837</v>
      </c>
      <c r="E1417">
        <f t="shared" si="526"/>
        <v>-0.29483573860488826</v>
      </c>
      <c r="G1417">
        <f t="shared" si="532"/>
        <v>4.3147104227900289E-4</v>
      </c>
      <c r="H1417">
        <f t="shared" si="533"/>
        <v>5.7573842608542184E-5</v>
      </c>
      <c r="J1417">
        <f t="shared" si="527"/>
        <v>0.46698373273627941</v>
      </c>
      <c r="K1417" t="b">
        <f t="shared" ca="1" si="536"/>
        <v>0</v>
      </c>
      <c r="P1417">
        <f xml:space="preserve"> 1 + ROW() - ROW(Shading_Count)</f>
        <v>1351</v>
      </c>
      <c r="Q1417">
        <f t="shared" si="528"/>
        <v>676</v>
      </c>
      <c r="R1417">
        <f t="shared" si="529"/>
        <v>0.41014151924173353</v>
      </c>
      <c r="S1417">
        <f t="shared" si="530"/>
        <v>0.46414065347155359</v>
      </c>
      <c r="T1417">
        <f t="shared" si="531"/>
        <v>-0.41014151924173353</v>
      </c>
      <c r="AO1417">
        <f t="shared" ref="AO1417:AS1426" ca="1" si="538" xml:space="preserve"> Bézier_DistanceFromX + COS(INDEX(Bézier_DistanceStationary_Ang,AO$64)+(Bézier_t-0.5)*Circle_AngularWidth ) * INDEX(Bézier_DistanceStationary_Dist,AO$64)</f>
        <v>0.27245708300336208</v>
      </c>
      <c r="AP1417">
        <f t="shared" ca="1" si="538"/>
        <v>0.23975418755192623</v>
      </c>
      <c r="AQ1417" t="e">
        <f t="shared" ca="1" si="538"/>
        <v>#N/A</v>
      </c>
      <c r="AR1417" t="e">
        <f t="shared" ca="1" si="538"/>
        <v>#N/A</v>
      </c>
      <c r="AS1417" t="e">
        <f t="shared" ca="1" si="538"/>
        <v>#N/A</v>
      </c>
      <c r="AU1417">
        <f t="shared" ref="AU1417:AY1426" ca="1" si="539" xml:space="preserve"> Bézier_DistanceFromY + SIN(INDEX(Bézier_DistanceStationary_Ang,AU$64)+(Bézier_t-0.5)*Circle_AngularWidth ) * INDEX(Bézier_DistanceStationary_Dist,AU$64)</f>
        <v>0.23767051404841744</v>
      </c>
      <c r="AV1417">
        <f t="shared" ca="1" si="539"/>
        <v>0.79581858345873924</v>
      </c>
      <c r="AW1417" t="e">
        <f t="shared" ca="1" si="539"/>
        <v>#N/A</v>
      </c>
      <c r="AX1417" t="e">
        <f t="shared" ca="1" si="539"/>
        <v>#N/A</v>
      </c>
      <c r="AY1417" t="e">
        <f t="shared" ca="1" si="539"/>
        <v>#N/A</v>
      </c>
    </row>
    <row r="1418" spans="2:51" x14ac:dyDescent="0.2">
      <c r="B1418">
        <f xml:space="preserve"> (ROW()-ROW(Bézier_t)) / (ROWS(Bézier_t) - 1)</f>
        <v>0.65966796875</v>
      </c>
      <c r="C1418">
        <f t="shared" si="537"/>
        <v>0.29445054525858733</v>
      </c>
      <c r="D1418">
        <f t="shared" si="537"/>
        <v>0.74701098441776426</v>
      </c>
      <c r="E1418">
        <f t="shared" si="526"/>
        <v>-0.29445054525858733</v>
      </c>
      <c r="G1418">
        <f t="shared" si="532"/>
        <v>4.3144639319587472E-4</v>
      </c>
      <c r="H1418">
        <f t="shared" si="533"/>
        <v>5.7264011117440497E-5</v>
      </c>
      <c r="J1418">
        <f t="shared" si="527"/>
        <v>0.46689144298195728</v>
      </c>
      <c r="K1418" t="b">
        <f t="shared" ca="1" si="536"/>
        <v>0</v>
      </c>
      <c r="P1418">
        <f xml:space="preserve"> 1 + ROW() - ROW(Shading_Count)</f>
        <v>1352</v>
      </c>
      <c r="Q1418">
        <f t="shared" si="528"/>
        <v>1374</v>
      </c>
      <c r="R1418">
        <f t="shared" si="529"/>
        <v>0.28588367349584604</v>
      </c>
      <c r="S1418">
        <f t="shared" si="530"/>
        <v>0.75108397103080948</v>
      </c>
      <c r="T1418">
        <f t="shared" si="531"/>
        <v>-0.28588367349584604</v>
      </c>
      <c r="AO1418">
        <f t="shared" ca="1" si="538"/>
        <v>0.27260727643858784</v>
      </c>
      <c r="AP1418">
        <f t="shared" ca="1" si="538"/>
        <v>0.23933360591048031</v>
      </c>
      <c r="AQ1418" t="e">
        <f t="shared" ca="1" si="538"/>
        <v>#N/A</v>
      </c>
      <c r="AR1418" t="e">
        <f t="shared" ca="1" si="538"/>
        <v>#N/A</v>
      </c>
      <c r="AS1418" t="e">
        <f t="shared" ca="1" si="538"/>
        <v>#N/A</v>
      </c>
      <c r="AU1418">
        <f t="shared" ca="1" si="539"/>
        <v>0.23794922015788889</v>
      </c>
      <c r="AV1418">
        <f t="shared" ca="1" si="539"/>
        <v>0.79606355397038275</v>
      </c>
      <c r="AW1418" t="e">
        <f t="shared" ca="1" si="539"/>
        <v>#N/A</v>
      </c>
      <c r="AX1418" t="e">
        <f t="shared" ca="1" si="539"/>
        <v>#N/A</v>
      </c>
      <c r="AY1418" t="e">
        <f t="shared" ca="1" si="539"/>
        <v>#N/A</v>
      </c>
    </row>
    <row r="1419" spans="2:51" x14ac:dyDescent="0.2">
      <c r="B1419">
        <f xml:space="preserve"> (ROW()-ROW(Bézier_t)) / (ROWS(Bézier_t) - 1)</f>
        <v>0.66015625</v>
      </c>
      <c r="C1419">
        <f t="shared" si="537"/>
        <v>0.2940649777650835</v>
      </c>
      <c r="D1419">
        <f t="shared" si="537"/>
        <v>0.74720453767031314</v>
      </c>
      <c r="E1419">
        <f t="shared" si="526"/>
        <v>-0.2940649777650835</v>
      </c>
      <c r="G1419">
        <f t="shared" si="532"/>
        <v>4.314222451602069E-4</v>
      </c>
      <c r="H1419">
        <f t="shared" si="533"/>
        <v>5.6954546828369461E-5</v>
      </c>
      <c r="J1419">
        <f t="shared" si="527"/>
        <v>0.46679867897153288</v>
      </c>
      <c r="K1419" t="b">
        <f t="shared" ca="1" si="536"/>
        <v>0</v>
      </c>
      <c r="P1419">
        <f xml:space="preserve"> 1 + ROW() - ROW(Shading_Count)</f>
        <v>1353</v>
      </c>
      <c r="Q1419">
        <f t="shared" si="528"/>
        <v>677</v>
      </c>
      <c r="R1419">
        <f t="shared" si="529"/>
        <v>0.41027182079851632</v>
      </c>
      <c r="S1419">
        <f t="shared" si="530"/>
        <v>0.46473845783378914</v>
      </c>
      <c r="T1419">
        <f t="shared" si="531"/>
        <v>-0.41027182079851632</v>
      </c>
      <c r="AO1419">
        <f t="shared" ca="1" si="538"/>
        <v>0.27275718477544725</v>
      </c>
      <c r="AP1419">
        <f t="shared" ca="1" si="538"/>
        <v>0.2389127739689656</v>
      </c>
      <c r="AQ1419" t="e">
        <f t="shared" ca="1" si="538"/>
        <v>#N/A</v>
      </c>
      <c r="AR1419" t="e">
        <f t="shared" ca="1" si="538"/>
        <v>#N/A</v>
      </c>
      <c r="AS1419" t="e">
        <f t="shared" ca="1" si="538"/>
        <v>#N/A</v>
      </c>
      <c r="AU1419">
        <f t="shared" ca="1" si="539"/>
        <v>0.23822807971749127</v>
      </c>
      <c r="AV1419">
        <f t="shared" ca="1" si="539"/>
        <v>0.79630809424456517</v>
      </c>
      <c r="AW1419" t="e">
        <f t="shared" ca="1" si="539"/>
        <v>#N/A</v>
      </c>
      <c r="AX1419" t="e">
        <f t="shared" ca="1" si="539"/>
        <v>#N/A</v>
      </c>
      <c r="AY1419" t="e">
        <f t="shared" ca="1" si="539"/>
        <v>#N/A</v>
      </c>
    </row>
    <row r="1420" spans="2:51" x14ac:dyDescent="0.2">
      <c r="B1420">
        <f xml:space="preserve"> (ROW()-ROW(Bézier_t)) / (ROWS(Bézier_t) - 1)</f>
        <v>0.66064453125</v>
      </c>
      <c r="C1420">
        <f t="shared" si="537"/>
        <v>0.29367903727688843</v>
      </c>
      <c r="D1420">
        <f t="shared" si="537"/>
        <v>0.74739729319003578</v>
      </c>
      <c r="E1420">
        <f t="shared" si="526"/>
        <v>-0.29367903727688843</v>
      </c>
      <c r="G1420">
        <f t="shared" si="532"/>
        <v>4.3139859852785135E-4</v>
      </c>
      <c r="H1420">
        <f t="shared" si="533"/>
        <v>5.6645451541644018E-5</v>
      </c>
      <c r="J1420">
        <f t="shared" si="527"/>
        <v>0.46670544062438857</v>
      </c>
      <c r="K1420" t="b">
        <f t="shared" ca="1" si="536"/>
        <v>0</v>
      </c>
      <c r="P1420">
        <f xml:space="preserve"> 1 + ROW() - ROW(Shading_Count)</f>
        <v>1354</v>
      </c>
      <c r="Q1420">
        <f t="shared" si="528"/>
        <v>1373</v>
      </c>
      <c r="R1420">
        <f t="shared" si="529"/>
        <v>0.2862768318504097</v>
      </c>
      <c r="S1420">
        <f t="shared" si="530"/>
        <v>0.75090729407581647</v>
      </c>
      <c r="T1420">
        <f t="shared" si="531"/>
        <v>-0.2862768318504097</v>
      </c>
      <c r="AO1420">
        <f t="shared" ca="1" si="538"/>
        <v>0.27290680785716315</v>
      </c>
      <c r="AP1420">
        <f t="shared" ca="1" si="538"/>
        <v>0.23849169216749691</v>
      </c>
      <c r="AQ1420" t="e">
        <f t="shared" ca="1" si="538"/>
        <v>#N/A</v>
      </c>
      <c r="AR1420" t="e">
        <f t="shared" ca="1" si="538"/>
        <v>#N/A</v>
      </c>
      <c r="AS1420" t="e">
        <f t="shared" ca="1" si="538"/>
        <v>#N/A</v>
      </c>
      <c r="AU1420">
        <f t="shared" ca="1" si="539"/>
        <v>0.23850709243558754</v>
      </c>
      <c r="AV1420">
        <f t="shared" ca="1" si="539"/>
        <v>0.79655220402554106</v>
      </c>
      <c r="AW1420" t="e">
        <f t="shared" ca="1" si="539"/>
        <v>#N/A</v>
      </c>
      <c r="AX1420" t="e">
        <f t="shared" ca="1" si="539"/>
        <v>#N/A</v>
      </c>
      <c r="AY1420" t="e">
        <f t="shared" ca="1" si="539"/>
        <v>#N/A</v>
      </c>
    </row>
    <row r="1421" spans="2:51" x14ac:dyDescent="0.2">
      <c r="B1421">
        <f xml:space="preserve"> (ROW()-ROW(Bézier_t)) / (ROWS(Bézier_t) - 1)</f>
        <v>0.6611328125</v>
      </c>
      <c r="C1421">
        <f t="shared" si="537"/>
        <v>0.29329272494651382</v>
      </c>
      <c r="D1421">
        <f t="shared" si="537"/>
        <v>0.74758925038689295</v>
      </c>
      <c r="E1421">
        <f t="shared" si="526"/>
        <v>-0.29329272494651382</v>
      </c>
      <c r="G1421">
        <f t="shared" si="532"/>
        <v>4.3137545366504797E-4</v>
      </c>
      <c r="H1421">
        <f t="shared" si="533"/>
        <v>5.6336727055356476E-5</v>
      </c>
      <c r="J1421">
        <f t="shared" si="527"/>
        <v>0.46661172785859401</v>
      </c>
      <c r="K1421" t="b">
        <f t="shared" ca="1" si="536"/>
        <v>0</v>
      </c>
      <c r="P1421">
        <f xml:space="preserve"> 1 + ROW() - ROW(Shading_Count)</f>
        <v>1355</v>
      </c>
      <c r="Q1421">
        <f t="shared" si="528"/>
        <v>678</v>
      </c>
      <c r="R1421">
        <f t="shared" si="529"/>
        <v>0.41040097026270816</v>
      </c>
      <c r="S1421">
        <f t="shared" si="530"/>
        <v>0.46533586332961163</v>
      </c>
      <c r="T1421">
        <f t="shared" si="531"/>
        <v>-0.41040097026270816</v>
      </c>
      <c r="AO1421">
        <f t="shared" ca="1" si="538"/>
        <v>0.27305614552725654</v>
      </c>
      <c r="AP1421">
        <f t="shared" ca="1" si="538"/>
        <v>0.23807036094645043</v>
      </c>
      <c r="AQ1421" t="e">
        <f t="shared" ca="1" si="538"/>
        <v>#N/A</v>
      </c>
      <c r="AR1421" t="e">
        <f t="shared" ca="1" si="538"/>
        <v>#N/A</v>
      </c>
      <c r="AS1421" t="e">
        <f t="shared" ca="1" si="538"/>
        <v>#N/A</v>
      </c>
      <c r="AU1421">
        <f t="shared" ca="1" si="539"/>
        <v>0.23878625802038028</v>
      </c>
      <c r="AV1421">
        <f t="shared" ca="1" si="539"/>
        <v>0.79679588305801552</v>
      </c>
      <c r="AW1421" t="e">
        <f t="shared" ca="1" si="539"/>
        <v>#N/A</v>
      </c>
      <c r="AX1421" t="e">
        <f t="shared" ca="1" si="539"/>
        <v>#N/A</v>
      </c>
      <c r="AY1421" t="e">
        <f t="shared" ca="1" si="539"/>
        <v>#N/A</v>
      </c>
    </row>
    <row r="1422" spans="2:51" x14ac:dyDescent="0.2">
      <c r="B1422">
        <f xml:space="preserve"> (ROW()-ROW(Bézier_t)) / (ROWS(Bézier_t) - 1)</f>
        <v>0.66162109375</v>
      </c>
      <c r="C1422">
        <f t="shared" si="537"/>
        <v>0.29290604192647146</v>
      </c>
      <c r="D1422">
        <f t="shared" si="537"/>
        <v>0.74778040867084594</v>
      </c>
      <c r="E1422">
        <f t="shared" si="526"/>
        <v>-0.29290604192647146</v>
      </c>
      <c r="G1422">
        <f t="shared" si="532"/>
        <v>4.3135281094822044E-4</v>
      </c>
      <c r="H1422">
        <f t="shared" si="533"/>
        <v>5.6028375165401362E-5</v>
      </c>
      <c r="J1422">
        <f t="shared" si="527"/>
        <v>0.46651754059090489</v>
      </c>
      <c r="K1422" t="b">
        <f t="shared" ca="1" si="536"/>
        <v>0</v>
      </c>
      <c r="P1422">
        <f xml:space="preserve"> 1 + ROW() - ROW(Shading_Count)</f>
        <v>1356</v>
      </c>
      <c r="Q1422">
        <f t="shared" si="528"/>
        <v>1372</v>
      </c>
      <c r="R1422">
        <f t="shared" si="529"/>
        <v>0.28666964026051583</v>
      </c>
      <c r="S1422">
        <f t="shared" si="530"/>
        <v>0.75072980758721597</v>
      </c>
      <c r="T1422">
        <f t="shared" si="531"/>
        <v>-0.28666964026051583</v>
      </c>
      <c r="AO1422">
        <f t="shared" ca="1" si="538"/>
        <v>0.27320519762954704</v>
      </c>
      <c r="AP1422">
        <f t="shared" ca="1" si="538"/>
        <v>0.23764878074646284</v>
      </c>
      <c r="AQ1422" t="e">
        <f t="shared" ca="1" si="538"/>
        <v>#N/A</v>
      </c>
      <c r="AR1422" t="e">
        <f t="shared" ca="1" si="538"/>
        <v>#N/A</v>
      </c>
      <c r="AS1422" t="e">
        <f t="shared" ca="1" si="538"/>
        <v>#N/A</v>
      </c>
      <c r="AU1422">
        <f t="shared" ca="1" si="539"/>
        <v>0.23906557617991242</v>
      </c>
      <c r="AV1422">
        <f t="shared" ca="1" si="539"/>
        <v>0.79703913108714386</v>
      </c>
      <c r="AW1422" t="e">
        <f t="shared" ca="1" si="539"/>
        <v>#N/A</v>
      </c>
      <c r="AX1422" t="e">
        <f t="shared" ca="1" si="539"/>
        <v>#N/A</v>
      </c>
      <c r="AY1422" t="e">
        <f t="shared" ca="1" si="539"/>
        <v>#N/A</v>
      </c>
    </row>
    <row r="1423" spans="2:51" x14ac:dyDescent="0.2">
      <c r="B1423">
        <f xml:space="preserve"> (ROW()-ROW(Bézier_t)) / (ROWS(Bézier_t) - 1)</f>
        <v>0.662109375</v>
      </c>
      <c r="C1423">
        <f t="shared" si="537"/>
        <v>0.29251898936927329</v>
      </c>
      <c r="D1423">
        <f t="shared" si="537"/>
        <v>0.74797076745185553</v>
      </c>
      <c r="E1423">
        <f t="shared" si="526"/>
        <v>-0.29251898936927329</v>
      </c>
      <c r="G1423">
        <f t="shared" si="532"/>
        <v>4.3133067076328406E-4</v>
      </c>
      <c r="H1423">
        <f t="shared" si="533"/>
        <v>5.5720397664980083E-5</v>
      </c>
      <c r="J1423">
        <f t="shared" si="527"/>
        <v>0.46642287873676103</v>
      </c>
      <c r="K1423" t="b">
        <f t="shared" ca="1" si="536"/>
        <v>0</v>
      </c>
      <c r="P1423">
        <f xml:space="preserve"> 1 + ROW() - ROW(Shading_Count)</f>
        <v>1357</v>
      </c>
      <c r="Q1423">
        <f t="shared" si="528"/>
        <v>679</v>
      </c>
      <c r="R1423">
        <f t="shared" si="529"/>
        <v>0.41052896878682082</v>
      </c>
      <c r="S1423">
        <f t="shared" si="530"/>
        <v>0.46593286936898193</v>
      </c>
      <c r="T1423">
        <f t="shared" si="531"/>
        <v>-0.41052896878682082</v>
      </c>
      <c r="AO1423">
        <f t="shared" ca="1" si="538"/>
        <v>0.27335396400815276</v>
      </c>
      <c r="AP1423">
        <f t="shared" ca="1" si="538"/>
        <v>0.23722695200843194</v>
      </c>
      <c r="AQ1423" t="e">
        <f t="shared" ca="1" si="538"/>
        <v>#N/A</v>
      </c>
      <c r="AR1423" t="e">
        <f t="shared" ca="1" si="538"/>
        <v>#N/A</v>
      </c>
      <c r="AS1423" t="e">
        <f t="shared" ca="1" si="538"/>
        <v>#N/A</v>
      </c>
      <c r="AU1423">
        <f t="shared" ca="1" si="539"/>
        <v>0.23934504662206713</v>
      </c>
      <c r="AV1423">
        <f t="shared" ca="1" si="539"/>
        <v>0.79728194785853213</v>
      </c>
      <c r="AW1423" t="e">
        <f t="shared" ca="1" si="539"/>
        <v>#N/A</v>
      </c>
      <c r="AX1423" t="e">
        <f t="shared" ca="1" si="539"/>
        <v>#N/A</v>
      </c>
      <c r="AY1423" t="e">
        <f t="shared" ca="1" si="539"/>
        <v>#N/A</v>
      </c>
    </row>
    <row r="1424" spans="2:51" x14ac:dyDescent="0.2">
      <c r="B1424">
        <f xml:space="preserve"> (ROW()-ROW(Bézier_t)) / (ROWS(Bézier_t) - 1)</f>
        <v>0.66259765625</v>
      </c>
      <c r="C1424">
        <f t="shared" si="537"/>
        <v>0.29213156842743065</v>
      </c>
      <c r="D1424">
        <f t="shared" si="537"/>
        <v>0.74816032613988248</v>
      </c>
      <c r="E1424">
        <f t="shared" si="526"/>
        <v>-0.29213156842743065</v>
      </c>
      <c r="G1424">
        <f t="shared" si="532"/>
        <v>4.313090335069843E-4</v>
      </c>
      <c r="H1424">
        <f t="shared" si="533"/>
        <v>5.5412796345083067E-5</v>
      </c>
      <c r="J1424">
        <f t="shared" si="527"/>
        <v>0.46632774221028522</v>
      </c>
      <c r="K1424" t="b">
        <f t="shared" ca="1" si="536"/>
        <v>0</v>
      </c>
      <c r="P1424">
        <f xml:space="preserve"> 1 + ROW() - ROW(Shading_Count)</f>
        <v>1358</v>
      </c>
      <c r="Q1424">
        <f t="shared" si="528"/>
        <v>1371</v>
      </c>
      <c r="R1424">
        <f t="shared" si="529"/>
        <v>0.28706209757365281</v>
      </c>
      <c r="S1424">
        <f t="shared" si="530"/>
        <v>0.75055151215504678</v>
      </c>
      <c r="T1424">
        <f t="shared" si="531"/>
        <v>-0.28706209757365281</v>
      </c>
      <c r="AO1424">
        <f t="shared" ca="1" si="538"/>
        <v>0.27350244450749078</v>
      </c>
      <c r="AP1424">
        <f t="shared" ca="1" si="538"/>
        <v>0.23680487517351465</v>
      </c>
      <c r="AQ1424" t="e">
        <f t="shared" ca="1" si="538"/>
        <v>#N/A</v>
      </c>
      <c r="AR1424" t="e">
        <f t="shared" ca="1" si="538"/>
        <v>#N/A</v>
      </c>
      <c r="AS1424" t="e">
        <f t="shared" ca="1" si="538"/>
        <v>#N/A</v>
      </c>
      <c r="AU1424">
        <f t="shared" ca="1" si="539"/>
        <v>0.23962466905456839</v>
      </c>
      <c r="AV1424">
        <f t="shared" ca="1" si="539"/>
        <v>0.79752433311823756</v>
      </c>
      <c r="AW1424" t="e">
        <f t="shared" ca="1" si="539"/>
        <v>#N/A</v>
      </c>
      <c r="AX1424" t="e">
        <f t="shared" ca="1" si="539"/>
        <v>#N/A</v>
      </c>
      <c r="AY1424" t="e">
        <f t="shared" ca="1" si="539"/>
        <v>#N/A</v>
      </c>
    </row>
    <row r="1425" spans="2:51" x14ac:dyDescent="0.2">
      <c r="B1425">
        <f xml:space="preserve"> (ROW()-ROW(Bézier_t)) / (ROWS(Bézier_t) - 1)</f>
        <v>0.6630859375</v>
      </c>
      <c r="C1425">
        <f t="shared" si="537"/>
        <v>0.29174378025345521</v>
      </c>
      <c r="D1425">
        <f t="shared" si="537"/>
        <v>0.74834908414488788</v>
      </c>
      <c r="E1425">
        <f t="shared" si="526"/>
        <v>-0.29174378025345521</v>
      </c>
      <c r="G1425">
        <f t="shared" si="532"/>
        <v>4.3128789958544778E-4</v>
      </c>
      <c r="H1425">
        <f t="shared" si="533"/>
        <v>5.5105572994417019E-5</v>
      </c>
      <c r="J1425">
        <f t="shared" si="527"/>
        <v>0.46623213092428256</v>
      </c>
      <c r="K1425" t="b">
        <f t="shared" ca="1" si="536"/>
        <v>0</v>
      </c>
      <c r="P1425">
        <f xml:space="preserve"> 1 + ROW() - ROW(Shading_Count)</f>
        <v>1359</v>
      </c>
      <c r="Q1425">
        <f t="shared" si="528"/>
        <v>680</v>
      </c>
      <c r="R1425">
        <f t="shared" si="529"/>
        <v>0.41065581752336588</v>
      </c>
      <c r="S1425">
        <f t="shared" si="530"/>
        <v>0.46652947536186101</v>
      </c>
      <c r="T1425">
        <f t="shared" si="531"/>
        <v>-0.41065581752336588</v>
      </c>
      <c r="AO1425">
        <f t="shared" ca="1" si="538"/>
        <v>0.27365063897227709</v>
      </c>
      <c r="AP1425">
        <f t="shared" ca="1" si="538"/>
        <v>0.23638255068312786</v>
      </c>
      <c r="AQ1425" t="e">
        <f t="shared" ca="1" si="538"/>
        <v>#N/A</v>
      </c>
      <c r="AR1425" t="e">
        <f t="shared" ca="1" si="538"/>
        <v>#N/A</v>
      </c>
      <c r="AS1425" t="e">
        <f t="shared" ca="1" si="538"/>
        <v>#N/A</v>
      </c>
      <c r="AU1425">
        <f t="shared" ca="1" si="539"/>
        <v>0.23990444318498136</v>
      </c>
      <c r="AV1425">
        <f t="shared" ca="1" si="539"/>
        <v>0.7977662866127686</v>
      </c>
      <c r="AW1425" t="e">
        <f t="shared" ca="1" si="539"/>
        <v>#N/A</v>
      </c>
      <c r="AX1425" t="e">
        <f t="shared" ca="1" si="539"/>
        <v>#N/A</v>
      </c>
      <c r="AY1425" t="e">
        <f t="shared" ca="1" si="539"/>
        <v>#N/A</v>
      </c>
    </row>
    <row r="1426" spans="2:51" x14ac:dyDescent="0.2">
      <c r="B1426">
        <f xml:space="preserve"> (ROW()-ROW(Bézier_t)) / (ROWS(Bézier_t) - 1)</f>
        <v>0.66357421875</v>
      </c>
      <c r="C1426">
        <f t="shared" si="537"/>
        <v>0.29135562599985865</v>
      </c>
      <c r="D1426">
        <f t="shared" si="537"/>
        <v>0.74853704087683259</v>
      </c>
      <c r="E1426">
        <f t="shared" si="526"/>
        <v>-0.29135562599985865</v>
      </c>
      <c r="G1426">
        <f t="shared" si="532"/>
        <v>4.3126726941473557E-4</v>
      </c>
      <c r="H1426">
        <f t="shared" si="533"/>
        <v>5.4798729399138642E-5</v>
      </c>
      <c r="J1426">
        <f t="shared" si="527"/>
        <v>0.4661360447902389</v>
      </c>
      <c r="K1426" t="b">
        <f t="shared" ca="1" si="536"/>
        <v>0</v>
      </c>
      <c r="P1426">
        <f xml:space="preserve"> 1 + ROW() - ROW(Shading_Count)</f>
        <v>1360</v>
      </c>
      <c r="Q1426">
        <f t="shared" si="528"/>
        <v>1370</v>
      </c>
      <c r="R1426">
        <f t="shared" si="529"/>
        <v>0.28745420263730925</v>
      </c>
      <c r="S1426">
        <f t="shared" si="530"/>
        <v>0.75037240836934804</v>
      </c>
      <c r="T1426">
        <f t="shared" si="531"/>
        <v>-0.28745420263730925</v>
      </c>
      <c r="AO1426">
        <f t="shared" ca="1" si="538"/>
        <v>0.27379854724752689</v>
      </c>
      <c r="AP1426">
        <f t="shared" ca="1" si="538"/>
        <v>0.23595997897894724</v>
      </c>
      <c r="AQ1426" t="e">
        <f t="shared" ca="1" si="538"/>
        <v>#N/A</v>
      </c>
      <c r="AR1426" t="e">
        <f t="shared" ca="1" si="538"/>
        <v>#N/A</v>
      </c>
      <c r="AS1426" t="e">
        <f t="shared" ca="1" si="538"/>
        <v>#N/A</v>
      </c>
      <c r="AU1426">
        <f t="shared" ca="1" si="539"/>
        <v>0.24018436872071228</v>
      </c>
      <c r="AV1426">
        <f t="shared" ca="1" si="539"/>
        <v>0.79800780808908534</v>
      </c>
      <c r="AW1426" t="e">
        <f t="shared" ca="1" si="539"/>
        <v>#N/A</v>
      </c>
      <c r="AX1426" t="e">
        <f t="shared" ca="1" si="539"/>
        <v>#N/A</v>
      </c>
      <c r="AY1426" t="e">
        <f t="shared" ca="1" si="539"/>
        <v>#N/A</v>
      </c>
    </row>
    <row r="1427" spans="2:51" x14ac:dyDescent="0.2">
      <c r="B1427">
        <f xml:space="preserve"> (ROW()-ROW(Bézier_t)) / (ROWS(Bézier_t) - 1)</f>
        <v>0.6640625</v>
      </c>
      <c r="C1427">
        <f t="shared" si="537"/>
        <v>0.29096710681915278</v>
      </c>
      <c r="D1427">
        <f t="shared" si="537"/>
        <v>0.74872419574567761</v>
      </c>
      <c r="E1427">
        <f t="shared" si="526"/>
        <v>-0.29096710681915278</v>
      </c>
      <c r="G1427">
        <f t="shared" si="532"/>
        <v>4.3124714342098223E-4</v>
      </c>
      <c r="H1427">
        <f t="shared" si="533"/>
        <v>5.4492267343107463E-5</v>
      </c>
      <c r="J1427">
        <f t="shared" si="527"/>
        <v>0.46603948371831994</v>
      </c>
      <c r="K1427" t="b">
        <f t="shared" ca="1" si="536"/>
        <v>0</v>
      </c>
      <c r="P1427">
        <f xml:space="preserve"> 1 + ROW() - ROW(Shading_Count)</f>
        <v>1361</v>
      </c>
      <c r="Q1427">
        <f t="shared" si="528"/>
        <v>681</v>
      </c>
      <c r="R1427">
        <f t="shared" si="529"/>
        <v>0.4107815176248551</v>
      </c>
      <c r="S1427">
        <f t="shared" si="530"/>
        <v>0.4671256807182097</v>
      </c>
      <c r="T1427">
        <f t="shared" si="531"/>
        <v>-0.4107815176248551</v>
      </c>
      <c r="AO1427">
        <f t="shared" ref="AO1427:AS1436" ca="1" si="540" xml:space="preserve"> Bézier_DistanceFromX + COS(INDEX(Bézier_DistanceStationary_Ang,AO$64)+(Bézier_t-0.5)*Circle_AngularWidth ) * INDEX(Bézier_DistanceStationary_Dist,AO$64)</f>
        <v>0.27394616917855452</v>
      </c>
      <c r="AP1427">
        <f t="shared" ca="1" si="540"/>
        <v>0.23553716050290718</v>
      </c>
      <c r="AQ1427" t="e">
        <f t="shared" ca="1" si="540"/>
        <v>#N/A</v>
      </c>
      <c r="AR1427" t="e">
        <f t="shared" ca="1" si="540"/>
        <v>#N/A</v>
      </c>
      <c r="AS1427" t="e">
        <f t="shared" ca="1" si="540"/>
        <v>#N/A</v>
      </c>
      <c r="AU1427">
        <f t="shared" ref="AU1427:AY1436" ca="1" si="541" xml:space="preserve"> Bézier_DistanceFromY + SIN(INDEX(Bézier_DistanceStationary_Ang,AU$64)+(Bézier_t-0.5)*Circle_AngularWidth ) * INDEX(Bézier_DistanceStationary_Dist,AU$64)</f>
        <v>0.24046444536900927</v>
      </c>
      <c r="AV1427">
        <f t="shared" ca="1" si="541"/>
        <v>0.79824889729459936</v>
      </c>
      <c r="AW1427" t="e">
        <f t="shared" ca="1" si="541"/>
        <v>#N/A</v>
      </c>
      <c r="AX1427" t="e">
        <f t="shared" ca="1" si="541"/>
        <v>#N/A</v>
      </c>
      <c r="AY1427" t="e">
        <f t="shared" ca="1" si="541"/>
        <v>#N/A</v>
      </c>
    </row>
    <row r="1428" spans="2:51" x14ac:dyDescent="0.2">
      <c r="B1428">
        <f xml:space="preserve"> (ROW()-ROW(Bézier_t)) / (ROWS(Bézier_t) - 1)</f>
        <v>0.66455078125</v>
      </c>
      <c r="C1428">
        <f t="shared" si="537"/>
        <v>0.29057822386384952</v>
      </c>
      <c r="D1428">
        <f t="shared" si="537"/>
        <v>0.7489105481613838</v>
      </c>
      <c r="E1428">
        <f t="shared" si="526"/>
        <v>-0.29057822386384952</v>
      </c>
      <c r="G1428">
        <f t="shared" si="532"/>
        <v>4.3122752204019987E-4</v>
      </c>
      <c r="H1428">
        <f t="shared" si="533"/>
        <v>5.4186188607716995E-5</v>
      </c>
      <c r="J1428">
        <f t="shared" si="527"/>
        <v>0.46594244761736975</v>
      </c>
      <c r="K1428" t="b">
        <f t="shared" ca="1" si="536"/>
        <v>0</v>
      </c>
      <c r="P1428">
        <f xml:space="preserve"> 1 + ROW() - ROW(Shading_Count)</f>
        <v>1362</v>
      </c>
      <c r="Q1428">
        <f t="shared" si="528"/>
        <v>1369</v>
      </c>
      <c r="R1428">
        <f t="shared" si="529"/>
        <v>0.28784595429897325</v>
      </c>
      <c r="S1428">
        <f t="shared" si="530"/>
        <v>0.75019249682015887</v>
      </c>
      <c r="T1428">
        <f t="shared" si="531"/>
        <v>-0.28784595429897325</v>
      </c>
      <c r="AO1428">
        <f t="shared" ca="1" si="540"/>
        <v>0.27409350461097398</v>
      </c>
      <c r="AP1428">
        <f t="shared" ca="1" si="540"/>
        <v>0.23511409569720007</v>
      </c>
      <c r="AQ1428" t="e">
        <f t="shared" ca="1" si="540"/>
        <v>#N/A</v>
      </c>
      <c r="AR1428" t="e">
        <f t="shared" ca="1" si="540"/>
        <v>#N/A</v>
      </c>
      <c r="AS1428" t="e">
        <f t="shared" ca="1" si="540"/>
        <v>#N/A</v>
      </c>
      <c r="AU1428">
        <f t="shared" ca="1" si="541"/>
        <v>0.24074467283696233</v>
      </c>
      <c r="AV1428">
        <f t="shared" ca="1" si="541"/>
        <v>0.79848955397717469</v>
      </c>
      <c r="AW1428" t="e">
        <f t="shared" ca="1" si="541"/>
        <v>#N/A</v>
      </c>
      <c r="AX1428" t="e">
        <f t="shared" ca="1" si="541"/>
        <v>#N/A</v>
      </c>
      <c r="AY1428" t="e">
        <f t="shared" ca="1" si="541"/>
        <v>#N/A</v>
      </c>
    </row>
    <row r="1429" spans="2:51" x14ac:dyDescent="0.2">
      <c r="B1429">
        <f xml:space="preserve"> (ROW()-ROW(Bézier_t)) / (ROWS(Bézier_t) - 1)</f>
        <v>0.6650390625</v>
      </c>
      <c r="C1429">
        <f t="shared" si="537"/>
        <v>0.29018897828646023</v>
      </c>
      <c r="D1429">
        <f t="shared" si="537"/>
        <v>0.74909609753391215</v>
      </c>
      <c r="E1429">
        <f t="shared" si="526"/>
        <v>-0.29018897828646023</v>
      </c>
      <c r="G1429">
        <f t="shared" si="532"/>
        <v>4.3120840571907008E-4</v>
      </c>
      <c r="H1429">
        <f t="shared" si="533"/>
        <v>5.3880494972017277E-5</v>
      </c>
      <c r="J1429">
        <f t="shared" si="527"/>
        <v>0.46584493639490965</v>
      </c>
      <c r="K1429" t="b">
        <f t="shared" ca="1" si="536"/>
        <v>0</v>
      </c>
      <c r="P1429">
        <f xml:space="preserve"> 1 + ROW() - ROW(Shading_Count)</f>
        <v>1363</v>
      </c>
      <c r="Q1429">
        <f t="shared" si="528"/>
        <v>682</v>
      </c>
      <c r="R1429">
        <f t="shared" si="529"/>
        <v>0.4109060702438001</v>
      </c>
      <c r="S1429">
        <f t="shared" si="530"/>
        <v>0.46772148484798898</v>
      </c>
      <c r="T1429">
        <f t="shared" si="531"/>
        <v>-0.4109060702438001</v>
      </c>
      <c r="AO1429">
        <f t="shared" ca="1" si="540"/>
        <v>0.2742405533906988</v>
      </c>
      <c r="AP1429">
        <f t="shared" ca="1" si="540"/>
        <v>0.23469078500427573</v>
      </c>
      <c r="AQ1429" t="e">
        <f t="shared" ca="1" si="540"/>
        <v>#N/A</v>
      </c>
      <c r="AR1429" t="e">
        <f t="shared" ca="1" si="540"/>
        <v>#N/A</v>
      </c>
      <c r="AS1429" t="e">
        <f t="shared" ca="1" si="540"/>
        <v>#N/A</v>
      </c>
      <c r="AU1429">
        <f t="shared" ca="1" si="541"/>
        <v>0.24102505083150372</v>
      </c>
      <c r="AV1429">
        <f t="shared" ca="1" si="541"/>
        <v>0.79872977788512767</v>
      </c>
      <c r="AW1429" t="e">
        <f t="shared" ca="1" si="541"/>
        <v>#N/A</v>
      </c>
      <c r="AX1429" t="e">
        <f t="shared" ca="1" si="541"/>
        <v>#N/A</v>
      </c>
      <c r="AY1429" t="e">
        <f t="shared" ca="1" si="541"/>
        <v>#N/A</v>
      </c>
    </row>
    <row r="1430" spans="2:51" x14ac:dyDescent="0.2">
      <c r="B1430">
        <f xml:space="preserve"> (ROW()-ROW(Bézier_t)) / (ROWS(Bézier_t) - 1)</f>
        <v>0.66552734375</v>
      </c>
      <c r="C1430">
        <f t="shared" si="537"/>
        <v>0.28979937123949656</v>
      </c>
      <c r="D1430">
        <f t="shared" si="537"/>
        <v>0.74928084327322364</v>
      </c>
      <c r="E1430">
        <f t="shared" si="526"/>
        <v>-0.28979937123949656</v>
      </c>
      <c r="G1430">
        <f t="shared" si="532"/>
        <v>4.3118979491344492E-4</v>
      </c>
      <c r="H1430">
        <f t="shared" si="533"/>
        <v>5.3575188212611032E-5</v>
      </c>
      <c r="J1430">
        <f t="shared" si="527"/>
        <v>0.46574694995713717</v>
      </c>
      <c r="K1430" t="b">
        <f t="shared" ca="1" si="536"/>
        <v>0</v>
      </c>
      <c r="P1430">
        <f xml:space="preserve"> 1 + ROW() - ROW(Shading_Count)</f>
        <v>1364</v>
      </c>
      <c r="Q1430">
        <f t="shared" si="528"/>
        <v>1368</v>
      </c>
      <c r="R1430">
        <f t="shared" si="529"/>
        <v>0.28823735140613299</v>
      </c>
      <c r="S1430">
        <f t="shared" si="530"/>
        <v>0.75001177809751829</v>
      </c>
      <c r="T1430">
        <f t="shared" si="531"/>
        <v>-0.28823735140613299</v>
      </c>
      <c r="AO1430">
        <f t="shared" ca="1" si="540"/>
        <v>0.27438731536394223</v>
      </c>
      <c r="AP1430">
        <f t="shared" ca="1" si="540"/>
        <v>0.23426722886684137</v>
      </c>
      <c r="AQ1430" t="e">
        <f t="shared" ca="1" si="540"/>
        <v>#N/A</v>
      </c>
      <c r="AR1430" t="e">
        <f t="shared" ca="1" si="540"/>
        <v>#N/A</v>
      </c>
      <c r="AS1430" t="e">
        <f t="shared" ca="1" si="540"/>
        <v>#N/A</v>
      </c>
      <c r="AU1430">
        <f t="shared" ca="1" si="541"/>
        <v>0.24130557905940836</v>
      </c>
      <c r="AV1430">
        <f t="shared" ca="1" si="541"/>
        <v>0.79896956876722691</v>
      </c>
      <c r="AW1430" t="e">
        <f t="shared" ca="1" si="541"/>
        <v>#N/A</v>
      </c>
      <c r="AX1430" t="e">
        <f t="shared" ca="1" si="541"/>
        <v>#N/A</v>
      </c>
      <c r="AY1430" t="e">
        <f t="shared" ca="1" si="541"/>
        <v>#N/A</v>
      </c>
    </row>
    <row r="1431" spans="2:51" x14ac:dyDescent="0.2">
      <c r="B1431">
        <f xml:space="preserve"> (ROW()-ROW(Bézier_t)) / (ROWS(Bézier_t) - 1)</f>
        <v>0.666015625</v>
      </c>
      <c r="C1431">
        <f t="shared" si="537"/>
        <v>0.28940940387547021</v>
      </c>
      <c r="D1431">
        <f t="shared" si="537"/>
        <v>0.74946478478927891</v>
      </c>
      <c r="E1431">
        <f t="shared" si="526"/>
        <v>-0.28940940387547021</v>
      </c>
      <c r="G1431">
        <f t="shared" si="532"/>
        <v>4.3117169008919997E-4</v>
      </c>
      <c r="H1431">
        <f t="shared" si="533"/>
        <v>5.3270270103582882E-5</v>
      </c>
      <c r="J1431">
        <f t="shared" si="527"/>
        <v>0.46564848820892463</v>
      </c>
      <c r="K1431" t="b">
        <f t="shared" ca="1" si="536"/>
        <v>0</v>
      </c>
      <c r="P1431">
        <f xml:space="preserve"> 1 + ROW() - ROW(Shading_Count)</f>
        <v>1365</v>
      </c>
      <c r="Q1431">
        <f t="shared" si="528"/>
        <v>683</v>
      </c>
      <c r="R1431">
        <f t="shared" si="529"/>
        <v>0.4110294765327126</v>
      </c>
      <c r="S1431">
        <f t="shared" si="530"/>
        <v>0.46831688716115982</v>
      </c>
      <c r="T1431">
        <f t="shared" si="531"/>
        <v>-0.4110294765327126</v>
      </c>
      <c r="AO1431">
        <f t="shared" ca="1" si="540"/>
        <v>0.27453379037721765</v>
      </c>
      <c r="AP1431">
        <f t="shared" ca="1" si="540"/>
        <v>0.23384342772786085</v>
      </c>
      <c r="AQ1431" t="e">
        <f t="shared" ca="1" si="540"/>
        <v>#N/A</v>
      </c>
      <c r="AR1431" t="e">
        <f t="shared" ca="1" si="540"/>
        <v>#N/A</v>
      </c>
      <c r="AS1431" t="e">
        <f t="shared" ca="1" si="540"/>
        <v>#N/A</v>
      </c>
      <c r="AU1431">
        <f t="shared" ca="1" si="541"/>
        <v>0.2415862572272939</v>
      </c>
      <c r="AV1431">
        <f t="shared" ca="1" si="541"/>
        <v>0.79920892637269436</v>
      </c>
      <c r="AW1431" t="e">
        <f t="shared" ca="1" si="541"/>
        <v>#N/A</v>
      </c>
      <c r="AX1431" t="e">
        <f t="shared" ca="1" si="541"/>
        <v>#N/A</v>
      </c>
      <c r="AY1431" t="e">
        <f t="shared" ca="1" si="541"/>
        <v>#N/A</v>
      </c>
    </row>
    <row r="1432" spans="2:51" x14ac:dyDescent="0.2">
      <c r="B1432">
        <f xml:space="preserve"> (ROW()-ROW(Bézier_t)) / (ROWS(Bézier_t) - 1)</f>
        <v>0.66650390625</v>
      </c>
      <c r="C1432">
        <f t="shared" si="537"/>
        <v>0.28901907734689297</v>
      </c>
      <c r="D1432">
        <f t="shared" si="537"/>
        <v>0.74964792149203929</v>
      </c>
      <c r="E1432">
        <f t="shared" si="526"/>
        <v>-0.28901907734689297</v>
      </c>
      <c r="G1432">
        <f t="shared" si="532"/>
        <v>4.3115409172255024E-4</v>
      </c>
      <c r="H1432">
        <f t="shared" si="533"/>
        <v>5.2965742416878434E-5</v>
      </c>
      <c r="J1432">
        <f t="shared" si="527"/>
        <v>0.46554955105381907</v>
      </c>
      <c r="K1432" t="b">
        <f t="shared" ca="1" si="536"/>
        <v>0</v>
      </c>
      <c r="P1432">
        <f xml:space="preserve"> 1 + ROW() - ROW(Shading_Count)</f>
        <v>1366</v>
      </c>
      <c r="Q1432">
        <f t="shared" si="528"/>
        <v>1367</v>
      </c>
      <c r="R1432">
        <f t="shared" si="529"/>
        <v>0.28862839280627678</v>
      </c>
      <c r="S1432">
        <f t="shared" si="530"/>
        <v>0.74983025279146531</v>
      </c>
      <c r="T1432">
        <f t="shared" si="531"/>
        <v>-0.28862839280627678</v>
      </c>
      <c r="AO1432">
        <f t="shared" ca="1" si="540"/>
        <v>0.27467997827733837</v>
      </c>
      <c r="AP1432">
        <f t="shared" ca="1" si="540"/>
        <v>0.23341938203055418</v>
      </c>
      <c r="AQ1432" t="e">
        <f t="shared" ca="1" si="540"/>
        <v>#N/A</v>
      </c>
      <c r="AR1432" t="e">
        <f t="shared" ca="1" si="540"/>
        <v>#N/A</v>
      </c>
      <c r="AS1432" t="e">
        <f t="shared" ca="1" si="540"/>
        <v>#N/A</v>
      </c>
      <c r="AU1432">
        <f t="shared" ca="1" si="541"/>
        <v>0.24186708504162133</v>
      </c>
      <c r="AV1432">
        <f t="shared" ca="1" si="541"/>
        <v>0.79944785045120459</v>
      </c>
      <c r="AW1432" t="e">
        <f t="shared" ca="1" si="541"/>
        <v>#N/A</v>
      </c>
      <c r="AX1432" t="e">
        <f t="shared" ca="1" si="541"/>
        <v>#N/A</v>
      </c>
      <c r="AY1432" t="e">
        <f t="shared" ca="1" si="541"/>
        <v>#N/A</v>
      </c>
    </row>
    <row r="1433" spans="2:51" x14ac:dyDescent="0.2">
      <c r="B1433">
        <f xml:space="preserve"> (ROW()-ROW(Bézier_t)) / (ROWS(Bézier_t) - 1)</f>
        <v>0.6669921875</v>
      </c>
      <c r="C1433">
        <f t="shared" si="537"/>
        <v>0.28862839280627678</v>
      </c>
      <c r="D1433">
        <f t="shared" si="537"/>
        <v>0.74983025279146531</v>
      </c>
      <c r="E1433">
        <f t="shared" si="526"/>
        <v>-0.28862839280627678</v>
      </c>
      <c r="G1433">
        <f t="shared" si="532"/>
        <v>4.3113700029905408E-4</v>
      </c>
      <c r="H1433">
        <f t="shared" si="533"/>
        <v>5.2661606921590143E-5</v>
      </c>
      <c r="J1433">
        <f t="shared" si="527"/>
        <v>0.4654501383940397</v>
      </c>
      <c r="K1433" t="b">
        <f t="shared" ca="1" si="536"/>
        <v>0</v>
      </c>
      <c r="P1433">
        <f xml:space="preserve"> 1 + ROW() - ROW(Shading_Count)</f>
        <v>1367</v>
      </c>
      <c r="Q1433">
        <f t="shared" si="528"/>
        <v>684</v>
      </c>
      <c r="R1433">
        <f t="shared" si="529"/>
        <v>0.41115173764410434</v>
      </c>
      <c r="S1433">
        <f t="shared" si="530"/>
        <v>0.46891188706768316</v>
      </c>
      <c r="T1433">
        <f t="shared" si="531"/>
        <v>-0.41115173764410434</v>
      </c>
      <c r="AO1433">
        <f t="shared" ca="1" si="540"/>
        <v>0.27482587891141796</v>
      </c>
      <c r="AP1433">
        <f t="shared" ca="1" si="540"/>
        <v>0.23299509221839723</v>
      </c>
      <c r="AQ1433" t="e">
        <f t="shared" ca="1" si="540"/>
        <v>#N/A</v>
      </c>
      <c r="AR1433" t="e">
        <f t="shared" ca="1" si="540"/>
        <v>#N/A</v>
      </c>
      <c r="AS1433" t="e">
        <f t="shared" ca="1" si="540"/>
        <v>#N/A</v>
      </c>
      <c r="AU1433">
        <f t="shared" ca="1" si="541"/>
        <v>0.24214806220869503</v>
      </c>
      <c r="AV1433">
        <f t="shared" ca="1" si="541"/>
        <v>0.79968634075288603</v>
      </c>
      <c r="AW1433" t="e">
        <f t="shared" ca="1" si="541"/>
        <v>#N/A</v>
      </c>
      <c r="AX1433" t="e">
        <f t="shared" ca="1" si="541"/>
        <v>#N/A</v>
      </c>
      <c r="AY1433" t="e">
        <f t="shared" ca="1" si="541"/>
        <v>#N/A</v>
      </c>
    </row>
    <row r="1434" spans="2:51" x14ac:dyDescent="0.2">
      <c r="B1434">
        <f xml:space="preserve"> (ROW()-ROW(Bézier_t)) / (ROWS(Bézier_t) - 1)</f>
        <v>0.66748046875</v>
      </c>
      <c r="C1434">
        <f t="shared" si="537"/>
        <v>0.28823735140613299</v>
      </c>
      <c r="D1434">
        <f t="shared" si="537"/>
        <v>0.75001177809751829</v>
      </c>
      <c r="E1434">
        <f t="shared" si="526"/>
        <v>-0.28823735140613299</v>
      </c>
      <c r="G1434">
        <f t="shared" si="532"/>
        <v>4.3112041631548925E-4</v>
      </c>
      <c r="H1434">
        <f t="shared" si="533"/>
        <v>5.2357865384817856E-5</v>
      </c>
      <c r="J1434">
        <f t="shared" si="527"/>
        <v>0.46535025013047782</v>
      </c>
      <c r="K1434" t="b">
        <f t="shared" ca="1" si="536"/>
        <v>0</v>
      </c>
      <c r="P1434">
        <f xml:space="preserve"> 1 + ROW() - ROW(Shading_Count)</f>
        <v>1368</v>
      </c>
      <c r="Q1434">
        <f t="shared" si="528"/>
        <v>1366</v>
      </c>
      <c r="R1434">
        <f t="shared" si="529"/>
        <v>0.28901907734689297</v>
      </c>
      <c r="S1434">
        <f t="shared" si="530"/>
        <v>0.74964792149203929</v>
      </c>
      <c r="T1434">
        <f t="shared" si="531"/>
        <v>-0.28901907734689297</v>
      </c>
      <c r="AO1434">
        <f t="shared" ca="1" si="540"/>
        <v>0.27497149212687066</v>
      </c>
      <c r="AP1434">
        <f t="shared" ca="1" si="540"/>
        <v>0.23257055873512111</v>
      </c>
      <c r="AQ1434" t="e">
        <f t="shared" ca="1" si="540"/>
        <v>#N/A</v>
      </c>
      <c r="AR1434" t="e">
        <f t="shared" ca="1" si="540"/>
        <v>#N/A</v>
      </c>
      <c r="AS1434" t="e">
        <f t="shared" ca="1" si="540"/>
        <v>#N/A</v>
      </c>
      <c r="AU1434">
        <f t="shared" ca="1" si="541"/>
        <v>0.24242918843466327</v>
      </c>
      <c r="AV1434">
        <f t="shared" ca="1" si="541"/>
        <v>0.79992439702832041</v>
      </c>
      <c r="AW1434" t="e">
        <f t="shared" ca="1" si="541"/>
        <v>#N/A</v>
      </c>
      <c r="AX1434" t="e">
        <f t="shared" ca="1" si="541"/>
        <v>#N/A</v>
      </c>
      <c r="AY1434" t="e">
        <f t="shared" ca="1" si="541"/>
        <v>#N/A</v>
      </c>
    </row>
    <row r="1435" spans="2:51" x14ac:dyDescent="0.2">
      <c r="B1435">
        <f xml:space="preserve"> (ROW()-ROW(Bézier_t)) / (ROWS(Bézier_t) - 1)</f>
        <v>0.66796875</v>
      </c>
      <c r="C1435">
        <f t="shared" si="537"/>
        <v>0.28784595429897325</v>
      </c>
      <c r="D1435">
        <f t="shared" si="537"/>
        <v>0.75019249682015887</v>
      </c>
      <c r="E1435">
        <f t="shared" si="526"/>
        <v>-0.28784595429897325</v>
      </c>
      <c r="G1435">
        <f t="shared" si="532"/>
        <v>4.3110434027722071E-4</v>
      </c>
      <c r="H1435">
        <f t="shared" si="533"/>
        <v>5.205451957079554E-5</v>
      </c>
      <c r="J1435">
        <f t="shared" si="527"/>
        <v>0.46524988616269514</v>
      </c>
      <c r="K1435" t="b">
        <f t="shared" ca="1" si="536"/>
        <v>0</v>
      </c>
      <c r="P1435">
        <f xml:space="preserve"> 1 + ROW() - ROW(Shading_Count)</f>
        <v>1369</v>
      </c>
      <c r="Q1435">
        <f t="shared" si="528"/>
        <v>685</v>
      </c>
      <c r="R1435">
        <f t="shared" si="529"/>
        <v>0.41127285473048691</v>
      </c>
      <c r="S1435">
        <f t="shared" si="530"/>
        <v>0.46950648397751982</v>
      </c>
      <c r="T1435">
        <f t="shared" si="531"/>
        <v>-0.41127285473048691</v>
      </c>
      <c r="AO1435">
        <f t="shared" ca="1" si="540"/>
        <v>0.27511681777141112</v>
      </c>
      <c r="AP1435">
        <f t="shared" ca="1" si="540"/>
        <v>0.23214578202471184</v>
      </c>
      <c r="AQ1435" t="e">
        <f t="shared" ca="1" si="540"/>
        <v>#N/A</v>
      </c>
      <c r="AR1435" t="e">
        <f t="shared" ca="1" si="540"/>
        <v>#N/A</v>
      </c>
      <c r="AS1435" t="e">
        <f t="shared" ca="1" si="540"/>
        <v>#N/A</v>
      </c>
      <c r="AU1435">
        <f t="shared" ca="1" si="541"/>
        <v>0.24271046342551836</v>
      </c>
      <c r="AV1435">
        <f t="shared" ca="1" si="541"/>
        <v>0.80016201902854367</v>
      </c>
      <c r="AW1435" t="e">
        <f t="shared" ca="1" si="541"/>
        <v>#N/A</v>
      </c>
      <c r="AX1435" t="e">
        <f t="shared" ca="1" si="541"/>
        <v>#N/A</v>
      </c>
      <c r="AY1435" t="e">
        <f t="shared" ca="1" si="541"/>
        <v>#N/A</v>
      </c>
    </row>
    <row r="1436" spans="2:51" x14ac:dyDescent="0.2">
      <c r="B1436">
        <f xml:space="preserve"> (ROW()-ROW(Bézier_t)) / (ROWS(Bézier_t) - 1)</f>
        <v>0.66845703125</v>
      </c>
      <c r="C1436">
        <f t="shared" si="537"/>
        <v>0.28745420263730925</v>
      </c>
      <c r="D1436">
        <f t="shared" si="537"/>
        <v>0.75037240836934804</v>
      </c>
      <c r="E1436">
        <f t="shared" si="526"/>
        <v>-0.28745420263730925</v>
      </c>
      <c r="G1436">
        <f t="shared" si="532"/>
        <v>4.3108877270018345E-4</v>
      </c>
      <c r="H1436">
        <f t="shared" si="533"/>
        <v>5.1751571241589953E-5</v>
      </c>
      <c r="J1436">
        <f t="shared" si="527"/>
        <v>0.46514904638892324</v>
      </c>
      <c r="K1436" t="b">
        <f t="shared" ca="1" si="536"/>
        <v>0</v>
      </c>
      <c r="P1436">
        <f xml:space="preserve"> 1 + ROW() - ROW(Shading_Count)</f>
        <v>1370</v>
      </c>
      <c r="Q1436">
        <f t="shared" si="528"/>
        <v>1365</v>
      </c>
      <c r="R1436">
        <f t="shared" si="529"/>
        <v>0.28940940387547021</v>
      </c>
      <c r="S1436">
        <f t="shared" si="530"/>
        <v>0.74946478478927891</v>
      </c>
      <c r="T1436">
        <f t="shared" si="531"/>
        <v>-0.28940940387547021</v>
      </c>
      <c r="AO1436">
        <f t="shared" ca="1" si="540"/>
        <v>0.27526185569305461</v>
      </c>
      <c r="AP1436">
        <f t="shared" ca="1" si="540"/>
        <v>0.23172076253140961</v>
      </c>
      <c r="AQ1436" t="e">
        <f t="shared" ca="1" si="540"/>
        <v>#N/A</v>
      </c>
      <c r="AR1436" t="e">
        <f t="shared" ca="1" si="540"/>
        <v>#N/A</v>
      </c>
      <c r="AS1436" t="e">
        <f t="shared" ca="1" si="540"/>
        <v>#N/A</v>
      </c>
      <c r="AU1436">
        <f t="shared" ca="1" si="541"/>
        <v>0.24299188688709705</v>
      </c>
      <c r="AV1436">
        <f t="shared" ca="1" si="541"/>
        <v>0.80039920650504559</v>
      </c>
      <c r="AW1436" t="e">
        <f t="shared" ca="1" si="541"/>
        <v>#N/A</v>
      </c>
      <c r="AX1436" t="e">
        <f t="shared" ca="1" si="541"/>
        <v>#N/A</v>
      </c>
      <c r="AY1436" t="e">
        <f t="shared" ca="1" si="541"/>
        <v>#N/A</v>
      </c>
    </row>
    <row r="1437" spans="2:51" x14ac:dyDescent="0.2">
      <c r="B1437">
        <f xml:space="preserve"> (ROW()-ROW(Bézier_t)) / (ROWS(Bézier_t) - 1)</f>
        <v>0.6689453125</v>
      </c>
      <c r="C1437">
        <f t="shared" si="537"/>
        <v>0.28706209757365281</v>
      </c>
      <c r="D1437">
        <f t="shared" si="537"/>
        <v>0.75055151215504678</v>
      </c>
      <c r="E1437">
        <f t="shared" si="526"/>
        <v>-0.28706209757365281</v>
      </c>
      <c r="G1437">
        <f t="shared" si="532"/>
        <v>4.3107371411006456E-4</v>
      </c>
      <c r="H1437">
        <f t="shared" si="533"/>
        <v>5.1449022156709161E-5</v>
      </c>
      <c r="J1437">
        <f t="shared" si="527"/>
        <v>0.46504773070606237</v>
      </c>
      <c r="K1437" t="b">
        <f t="shared" ca="1" si="536"/>
        <v>0</v>
      </c>
      <c r="P1437">
        <f xml:space="preserve"> 1 + ROW() - ROW(Shading_Count)</f>
        <v>1371</v>
      </c>
      <c r="Q1437">
        <f t="shared" si="528"/>
        <v>686</v>
      </c>
      <c r="R1437">
        <f t="shared" si="529"/>
        <v>0.41139282894437207</v>
      </c>
      <c r="S1437">
        <f t="shared" si="530"/>
        <v>0.47010067730063082</v>
      </c>
      <c r="T1437">
        <f t="shared" si="531"/>
        <v>-0.41139282894437207</v>
      </c>
      <c r="AO1437">
        <f t="shared" ref="AO1437:AS1446" ca="1" si="542" xml:space="preserve"> Bézier_DistanceFromX + COS(INDEX(Bézier_DistanceStationary_Ang,AO$64)+(Bézier_t-0.5)*Circle_AngularWidth ) * INDEX(Bézier_DistanceStationary_Dist,AO$64)</f>
        <v>0.27540660574011755</v>
      </c>
      <c r="AP1437">
        <f t="shared" ca="1" si="542"/>
        <v>0.23129550069970872</v>
      </c>
      <c r="AQ1437" t="e">
        <f t="shared" ca="1" si="542"/>
        <v>#N/A</v>
      </c>
      <c r="AR1437" t="e">
        <f t="shared" ca="1" si="542"/>
        <v>#N/A</v>
      </c>
      <c r="AS1437" t="e">
        <f t="shared" ca="1" si="542"/>
        <v>#N/A</v>
      </c>
      <c r="AU1437">
        <f t="shared" ref="AU1437:AY1446" ca="1" si="543" xml:space="preserve"> Bézier_DistanceFromY + SIN(INDEX(Bézier_DistanceStationary_Ang,AU$64)+(Bézier_t-0.5)*Circle_AngularWidth ) * INDEX(Bézier_DistanceStationary_Dist,AU$64)</f>
        <v>0.24327345852508087</v>
      </c>
      <c r="AV1437">
        <f t="shared" ca="1" si="543"/>
        <v>0.80063595920977071</v>
      </c>
      <c r="AW1437" t="e">
        <f t="shared" ca="1" si="543"/>
        <v>#N/A</v>
      </c>
      <c r="AX1437" t="e">
        <f t="shared" ca="1" si="543"/>
        <v>#N/A</v>
      </c>
      <c r="AY1437" t="e">
        <f t="shared" ca="1" si="543"/>
        <v>#N/A</v>
      </c>
    </row>
    <row r="1438" spans="2:51" x14ac:dyDescent="0.2">
      <c r="B1438">
        <f xml:space="preserve"> (ROW()-ROW(Bézier_t)) / (ROWS(Bézier_t) - 1)</f>
        <v>0.66943359375</v>
      </c>
      <c r="C1438">
        <f t="shared" si="537"/>
        <v>0.28666964026051583</v>
      </c>
      <c r="D1438">
        <f t="shared" si="537"/>
        <v>0.75072980758721597</v>
      </c>
      <c r="E1438">
        <f t="shared" si="526"/>
        <v>-0.28666964026051583</v>
      </c>
      <c r="G1438">
        <f t="shared" si="532"/>
        <v>4.3105916504244365E-4</v>
      </c>
      <c r="H1438">
        <f t="shared" si="533"/>
        <v>5.1146874073160125E-5</v>
      </c>
      <c r="J1438">
        <f t="shared" si="527"/>
        <v>0.4649459390096804</v>
      </c>
      <c r="K1438" t="b">
        <f t="shared" ca="1" si="536"/>
        <v>0</v>
      </c>
      <c r="P1438">
        <f xml:space="preserve"> 1 + ROW() - ROW(Shading_Count)</f>
        <v>1372</v>
      </c>
      <c r="Q1438">
        <f t="shared" si="528"/>
        <v>1364</v>
      </c>
      <c r="R1438">
        <f t="shared" si="529"/>
        <v>0.28979937123949656</v>
      </c>
      <c r="S1438">
        <f t="shared" si="530"/>
        <v>0.74928084327322364</v>
      </c>
      <c r="T1438">
        <f t="shared" si="531"/>
        <v>-0.28979937123949656</v>
      </c>
      <c r="AO1438">
        <f t="shared" ca="1" si="542"/>
        <v>0.27555106776121741</v>
      </c>
      <c r="AP1438">
        <f t="shared" ca="1" si="542"/>
        <v>0.23086999697435684</v>
      </c>
      <c r="AQ1438" t="e">
        <f t="shared" ca="1" si="542"/>
        <v>#N/A</v>
      </c>
      <c r="AR1438" t="e">
        <f t="shared" ca="1" si="542"/>
        <v>#N/A</v>
      </c>
      <c r="AS1438" t="e">
        <f t="shared" ca="1" si="542"/>
        <v>#N/A</v>
      </c>
      <c r="AU1438">
        <f t="shared" ca="1" si="543"/>
        <v>0.2435551780449963</v>
      </c>
      <c r="AV1438">
        <f t="shared" ca="1" si="543"/>
        <v>0.80087227689511808</v>
      </c>
      <c r="AW1438" t="e">
        <f t="shared" ca="1" si="543"/>
        <v>#N/A</v>
      </c>
      <c r="AX1438" t="e">
        <f t="shared" ca="1" si="543"/>
        <v>#N/A</v>
      </c>
      <c r="AY1438" t="e">
        <f t="shared" ca="1" si="543"/>
        <v>#N/A</v>
      </c>
    </row>
    <row r="1439" spans="2:51" x14ac:dyDescent="0.2">
      <c r="B1439">
        <f xml:space="preserve"> (ROW()-ROW(Bézier_t)) / (ROWS(Bézier_t) - 1)</f>
        <v>0.669921875</v>
      </c>
      <c r="C1439">
        <f t="shared" si="537"/>
        <v>0.2862768318504097</v>
      </c>
      <c r="D1439">
        <f t="shared" si="537"/>
        <v>0.75090729407581647</v>
      </c>
      <c r="E1439">
        <f t="shared" si="526"/>
        <v>-0.2862768318504097</v>
      </c>
      <c r="G1439">
        <f t="shared" si="532"/>
        <v>4.3104512604348811E-4</v>
      </c>
      <c r="H1439">
        <f t="shared" si="533"/>
        <v>5.0845128745505629E-5</v>
      </c>
      <c r="J1439">
        <f t="shared" si="527"/>
        <v>0.46484367119401143</v>
      </c>
      <c r="K1439" t="b">
        <f t="shared" ca="1" si="536"/>
        <v>0</v>
      </c>
      <c r="P1439">
        <f xml:space="preserve"> 1 + ROW() - ROW(Shading_Count)</f>
        <v>1373</v>
      </c>
      <c r="Q1439">
        <f t="shared" si="528"/>
        <v>687</v>
      </c>
      <c r="R1439">
        <f t="shared" si="529"/>
        <v>0.41151166143827145</v>
      </c>
      <c r="S1439">
        <f t="shared" si="530"/>
        <v>0.4706944664469771</v>
      </c>
      <c r="T1439">
        <f t="shared" si="531"/>
        <v>-0.41151166143827145</v>
      </c>
      <c r="AO1439">
        <f t="shared" ca="1" si="542"/>
        <v>0.27569524160527259</v>
      </c>
      <c r="AP1439">
        <f t="shared" ca="1" si="542"/>
        <v>0.23044425180035463</v>
      </c>
      <c r="AQ1439" t="e">
        <f t="shared" ca="1" si="542"/>
        <v>#N/A</v>
      </c>
      <c r="AR1439" t="e">
        <f t="shared" ca="1" si="542"/>
        <v>#N/A</v>
      </c>
      <c r="AS1439" t="e">
        <f t="shared" ca="1" si="542"/>
        <v>#N/A</v>
      </c>
      <c r="AU1439">
        <f t="shared" ca="1" si="543"/>
        <v>0.24383704515221516</v>
      </c>
      <c r="AV1439">
        <f t="shared" ca="1" si="543"/>
        <v>0.80110815931394175</v>
      </c>
      <c r="AW1439" t="e">
        <f t="shared" ca="1" si="543"/>
        <v>#N/A</v>
      </c>
      <c r="AX1439" t="e">
        <f t="shared" ca="1" si="543"/>
        <v>#N/A</v>
      </c>
      <c r="AY1439" t="e">
        <f t="shared" ca="1" si="543"/>
        <v>#N/A</v>
      </c>
    </row>
    <row r="1440" spans="2:51" x14ac:dyDescent="0.2">
      <c r="B1440">
        <f xml:space="preserve"> (ROW()-ROW(Bézier_t)) / (ROWS(Bézier_t) - 1)</f>
        <v>0.67041015625</v>
      </c>
      <c r="C1440">
        <f t="shared" si="537"/>
        <v>0.28588367349584604</v>
      </c>
      <c r="D1440">
        <f t="shared" si="537"/>
        <v>0.75108397103080948</v>
      </c>
      <c r="E1440">
        <f t="shared" si="526"/>
        <v>-0.28588367349584604</v>
      </c>
      <c r="G1440">
        <f t="shared" si="532"/>
        <v>4.3103159766867363E-4</v>
      </c>
      <c r="H1440">
        <f t="shared" si="533"/>
        <v>5.0543787925920812E-5</v>
      </c>
      <c r="J1440">
        <f t="shared" si="527"/>
        <v>0.46474092715195559</v>
      </c>
      <c r="K1440" t="b">
        <f t="shared" ca="1" si="536"/>
        <v>0</v>
      </c>
      <c r="P1440">
        <f xml:space="preserve"> 1 + ROW() - ROW(Shading_Count)</f>
        <v>1374</v>
      </c>
      <c r="Q1440">
        <f t="shared" si="528"/>
        <v>1363</v>
      </c>
      <c r="R1440">
        <f t="shared" si="529"/>
        <v>0.29018897828646023</v>
      </c>
      <c r="S1440">
        <f t="shared" si="530"/>
        <v>0.74909609753391215</v>
      </c>
      <c r="T1440">
        <f t="shared" si="531"/>
        <v>-0.29018897828646023</v>
      </c>
      <c r="AO1440">
        <f t="shared" ca="1" si="542"/>
        <v>0.27583912712150327</v>
      </c>
      <c r="AP1440">
        <f t="shared" ca="1" si="542"/>
        <v>0.2300182656229553</v>
      </c>
      <c r="AQ1440" t="e">
        <f t="shared" ca="1" si="542"/>
        <v>#N/A</v>
      </c>
      <c r="AR1440" t="e">
        <f t="shared" ca="1" si="542"/>
        <v>#N/A</v>
      </c>
      <c r="AS1440" t="e">
        <f t="shared" ca="1" si="542"/>
        <v>#N/A</v>
      </c>
      <c r="AU1440">
        <f t="shared" ca="1" si="543"/>
        <v>0.24411905955195506</v>
      </c>
      <c r="AV1440">
        <f t="shared" ca="1" si="543"/>
        <v>0.80134360621955092</v>
      </c>
      <c r="AW1440" t="e">
        <f t="shared" ca="1" si="543"/>
        <v>#N/A</v>
      </c>
      <c r="AX1440" t="e">
        <f t="shared" ca="1" si="543"/>
        <v>#N/A</v>
      </c>
      <c r="AY1440" t="e">
        <f t="shared" ca="1" si="543"/>
        <v>#N/A</v>
      </c>
    </row>
    <row r="1441" spans="2:51" x14ac:dyDescent="0.2">
      <c r="B1441">
        <f xml:space="preserve"> (ROW()-ROW(Bézier_t)) / (ROWS(Bézier_t) - 1)</f>
        <v>0.6708984375</v>
      </c>
      <c r="C1441">
        <f t="shared" si="537"/>
        <v>0.28549016634933655</v>
      </c>
      <c r="D1441">
        <f t="shared" si="537"/>
        <v>0.75125983786215578</v>
      </c>
      <c r="E1441">
        <f t="shared" si="526"/>
        <v>-0.28549016634933655</v>
      </c>
      <c r="G1441">
        <f t="shared" si="532"/>
        <v>4.3101858048328289E-4</v>
      </c>
      <c r="H1441">
        <f t="shared" si="533"/>
        <v>5.0242853363868594E-5</v>
      </c>
      <c r="J1441">
        <f t="shared" si="527"/>
        <v>0.4646377067750771</v>
      </c>
      <c r="K1441" t="b">
        <f t="shared" ca="1" si="536"/>
        <v>0</v>
      </c>
      <c r="P1441">
        <f xml:space="preserve"> 1 + ROW() - ROW(Shading_Count)</f>
        <v>1375</v>
      </c>
      <c r="Q1441">
        <f t="shared" si="528"/>
        <v>688</v>
      </c>
      <c r="R1441">
        <f t="shared" si="529"/>
        <v>0.41162935336469675</v>
      </c>
      <c r="S1441">
        <f t="shared" si="530"/>
        <v>0.47128785082651947</v>
      </c>
      <c r="T1441">
        <f t="shared" si="531"/>
        <v>-0.41162935336469675</v>
      </c>
      <c r="AO1441">
        <f t="shared" ca="1" si="542"/>
        <v>0.27598272415943093</v>
      </c>
      <c r="AP1441">
        <f t="shared" ca="1" si="542"/>
        <v>0.229592038887664</v>
      </c>
      <c r="AQ1441" t="e">
        <f t="shared" ca="1" si="542"/>
        <v>#N/A</v>
      </c>
      <c r="AR1441" t="e">
        <f t="shared" ca="1" si="542"/>
        <v>#N/A</v>
      </c>
      <c r="AS1441" t="e">
        <f t="shared" ca="1" si="542"/>
        <v>#N/A</v>
      </c>
      <c r="AU1441">
        <f t="shared" ca="1" si="543"/>
        <v>0.24440122094927938</v>
      </c>
      <c r="AV1441">
        <f t="shared" ca="1" si="543"/>
        <v>0.80157861736571046</v>
      </c>
      <c r="AW1441" t="e">
        <f t="shared" ca="1" si="543"/>
        <v>#N/A</v>
      </c>
      <c r="AX1441" t="e">
        <f t="shared" ca="1" si="543"/>
        <v>#N/A</v>
      </c>
      <c r="AY1441" t="e">
        <f t="shared" ca="1" si="543"/>
        <v>#N/A</v>
      </c>
    </row>
    <row r="1442" spans="2:51" x14ac:dyDescent="0.2">
      <c r="B1442">
        <f xml:space="preserve"> (ROW()-ROW(Bézier_t)) / (ROWS(Bézier_t) - 1)</f>
        <v>0.67138671875</v>
      </c>
      <c r="C1442">
        <f t="shared" si="537"/>
        <v>0.28509631156339305</v>
      </c>
      <c r="D1442">
        <f t="shared" si="537"/>
        <v>0.751434893979816</v>
      </c>
      <c r="E1442">
        <f t="shared" si="526"/>
        <v>-0.28509631156339305</v>
      </c>
      <c r="G1442">
        <f t="shared" si="532"/>
        <v>4.3100607506260576E-4</v>
      </c>
      <c r="H1442">
        <f t="shared" si="533"/>
        <v>4.9942326806411133E-5</v>
      </c>
      <c r="J1442">
        <f t="shared" si="527"/>
        <v>0.46453400995360411</v>
      </c>
      <c r="K1442" t="b">
        <f t="shared" ca="1" si="536"/>
        <v>0</v>
      </c>
      <c r="P1442">
        <f xml:space="preserve"> 1 + ROW() - ROW(Shading_Count)</f>
        <v>1376</v>
      </c>
      <c r="Q1442">
        <f t="shared" si="528"/>
        <v>1362</v>
      </c>
      <c r="R1442">
        <f t="shared" si="529"/>
        <v>0.29057822386384952</v>
      </c>
      <c r="S1442">
        <f t="shared" si="530"/>
        <v>0.7489105481613838</v>
      </c>
      <c r="T1442">
        <f t="shared" si="531"/>
        <v>-0.29057822386384952</v>
      </c>
      <c r="AO1442">
        <f t="shared" ca="1" si="542"/>
        <v>0.27612603256887874</v>
      </c>
      <c r="AP1442">
        <f t="shared" ca="1" si="542"/>
        <v>0.22916557204023766</v>
      </c>
      <c r="AQ1442" t="e">
        <f t="shared" ca="1" si="542"/>
        <v>#N/A</v>
      </c>
      <c r="AR1442" t="e">
        <f t="shared" ca="1" si="542"/>
        <v>#N/A</v>
      </c>
      <c r="AS1442" t="e">
        <f t="shared" ca="1" si="542"/>
        <v>#N/A</v>
      </c>
      <c r="AU1442">
        <f t="shared" ca="1" si="543"/>
        <v>0.24468352904909793</v>
      </c>
      <c r="AV1442">
        <f t="shared" ca="1" si="543"/>
        <v>0.80181319250664063</v>
      </c>
      <c r="AW1442" t="e">
        <f t="shared" ca="1" si="543"/>
        <v>#N/A</v>
      </c>
      <c r="AX1442" t="e">
        <f t="shared" ca="1" si="543"/>
        <v>#N/A</v>
      </c>
      <c r="AY1442" t="e">
        <f t="shared" ca="1" si="543"/>
        <v>#N/A</v>
      </c>
    </row>
    <row r="1443" spans="2:51" x14ac:dyDescent="0.2">
      <c r="B1443">
        <f xml:space="preserve"> (ROW()-ROW(Bézier_t)) / (ROWS(Bézier_t) - 1)</f>
        <v>0.671875</v>
      </c>
      <c r="C1443">
        <f t="shared" si="537"/>
        <v>0.28470211029052744</v>
      </c>
      <c r="D1443">
        <f t="shared" si="537"/>
        <v>0.75160913879375169</v>
      </c>
      <c r="E1443">
        <f t="shared" si="526"/>
        <v>-0.28470211029052744</v>
      </c>
      <c r="G1443">
        <f t="shared" si="532"/>
        <v>4.3099408199225058E-4</v>
      </c>
      <c r="H1443">
        <f t="shared" si="533"/>
        <v>4.9642209998392146E-5</v>
      </c>
      <c r="J1443">
        <f t="shared" si="527"/>
        <v>0.46442983657642789</v>
      </c>
      <c r="K1443" t="b">
        <f t="shared" ca="1" si="536"/>
        <v>0</v>
      </c>
      <c r="P1443">
        <f xml:space="preserve"> 1 + ROW() - ROW(Shading_Count)</f>
        <v>1377</v>
      </c>
      <c r="Q1443">
        <f t="shared" si="528"/>
        <v>689</v>
      </c>
      <c r="R1443">
        <f t="shared" si="529"/>
        <v>0.41174590587615972</v>
      </c>
      <c r="S1443">
        <f t="shared" si="530"/>
        <v>0.47188082984921897</v>
      </c>
      <c r="T1443">
        <f t="shared" si="531"/>
        <v>-0.41174590587615972</v>
      </c>
      <c r="AO1443">
        <f t="shared" ca="1" si="542"/>
        <v>0.27626905219997183</v>
      </c>
      <c r="AP1443">
        <f t="shared" ca="1" si="542"/>
        <v>0.22873886552668399</v>
      </c>
      <c r="AQ1443" t="e">
        <f t="shared" ca="1" si="542"/>
        <v>#N/A</v>
      </c>
      <c r="AR1443" t="e">
        <f t="shared" ca="1" si="542"/>
        <v>#N/A</v>
      </c>
      <c r="AS1443" t="e">
        <f t="shared" ca="1" si="542"/>
        <v>#N/A</v>
      </c>
      <c r="AU1443">
        <f t="shared" ca="1" si="543"/>
        <v>0.24496598355616697</v>
      </c>
      <c r="AV1443">
        <f t="shared" ca="1" si="543"/>
        <v>0.802047331397018</v>
      </c>
      <c r="AW1443" t="e">
        <f t="shared" ca="1" si="543"/>
        <v>#N/A</v>
      </c>
      <c r="AX1443" t="e">
        <f t="shared" ca="1" si="543"/>
        <v>#N/A</v>
      </c>
      <c r="AY1443" t="e">
        <f t="shared" ca="1" si="543"/>
        <v>#N/A</v>
      </c>
    </row>
    <row r="1444" spans="2:51" x14ac:dyDescent="0.2">
      <c r="B1444">
        <f xml:space="preserve"> (ROW()-ROW(Bézier_t)) / (ROWS(Bézier_t) - 1)</f>
        <v>0.67236328125</v>
      </c>
      <c r="C1444">
        <f t="shared" si="537"/>
        <v>0.28430756368325111</v>
      </c>
      <c r="D1444">
        <f t="shared" si="537"/>
        <v>0.75178257171392315</v>
      </c>
      <c r="E1444">
        <f t="shared" si="526"/>
        <v>-0.28430756368325111</v>
      </c>
      <c r="G1444">
        <f t="shared" si="532"/>
        <v>4.3098260186748847E-4</v>
      </c>
      <c r="H1444">
        <f t="shared" si="533"/>
        <v>4.934250468154367E-5</v>
      </c>
      <c r="J1444">
        <f t="shared" si="527"/>
        <v>0.46432518653110033</v>
      </c>
      <c r="K1444" t="b">
        <f t="shared" ca="1" si="536"/>
        <v>0</v>
      </c>
      <c r="P1444">
        <f xml:space="preserve"> 1 + ROW() - ROW(Shading_Count)</f>
        <v>1378</v>
      </c>
      <c r="Q1444">
        <f t="shared" si="528"/>
        <v>1361</v>
      </c>
      <c r="R1444">
        <f t="shared" si="529"/>
        <v>0.29096710681915278</v>
      </c>
      <c r="S1444">
        <f t="shared" si="530"/>
        <v>0.74872419574567761</v>
      </c>
      <c r="T1444">
        <f t="shared" si="531"/>
        <v>-0.29096710681915278</v>
      </c>
      <c r="AO1444">
        <f t="shared" ca="1" si="542"/>
        <v>0.27641178290313728</v>
      </c>
      <c r="AP1444">
        <f t="shared" ca="1" si="542"/>
        <v>0.22831191979326165</v>
      </c>
      <c r="AQ1444" t="e">
        <f t="shared" ca="1" si="542"/>
        <v>#N/A</v>
      </c>
      <c r="AR1444" t="e">
        <f t="shared" ca="1" si="542"/>
        <v>#N/A</v>
      </c>
      <c r="AS1444" t="e">
        <f t="shared" ca="1" si="542"/>
        <v>#N/A</v>
      </c>
      <c r="AU1444">
        <f t="shared" ca="1" si="543"/>
        <v>0.24524858417508968</v>
      </c>
      <c r="AV1444">
        <f t="shared" ca="1" si="543"/>
        <v>0.80228103379197524</v>
      </c>
      <c r="AW1444" t="e">
        <f t="shared" ca="1" si="543"/>
        <v>#N/A</v>
      </c>
      <c r="AX1444" t="e">
        <f t="shared" ca="1" si="543"/>
        <v>#N/A</v>
      </c>
      <c r="AY1444" t="e">
        <f t="shared" ca="1" si="543"/>
        <v>#N/A</v>
      </c>
    </row>
    <row r="1445" spans="2:51" x14ac:dyDescent="0.2">
      <c r="B1445">
        <f xml:space="preserve"> (ROW()-ROW(Bézier_t)) / (ROWS(Bézier_t) - 1)</f>
        <v>0.6728515625</v>
      </c>
      <c r="C1445">
        <f t="shared" si="537"/>
        <v>0.28391267289407568</v>
      </c>
      <c r="D1445">
        <f t="shared" si="537"/>
        <v>0.75195519215029161</v>
      </c>
      <c r="E1445">
        <f t="shared" si="526"/>
        <v>-0.28391267289407568</v>
      </c>
      <c r="G1445">
        <f t="shared" si="532"/>
        <v>4.3097163529358623E-4</v>
      </c>
      <c r="H1445">
        <f t="shared" si="533"/>
        <v>4.9043212595682044E-5</v>
      </c>
      <c r="J1445">
        <f t="shared" si="527"/>
        <v>0.46422005970383484</v>
      </c>
      <c r="K1445" t="b">
        <f t="shared" ca="1" si="536"/>
        <v>0</v>
      </c>
      <c r="P1445">
        <f xml:space="preserve"> 1 + ROW() - ROW(Shading_Count)</f>
        <v>1379</v>
      </c>
      <c r="Q1445">
        <f t="shared" si="528"/>
        <v>690</v>
      </c>
      <c r="R1445">
        <f t="shared" si="529"/>
        <v>0.41186132012517196</v>
      </c>
      <c r="S1445">
        <f t="shared" si="530"/>
        <v>0.47247340292503642</v>
      </c>
      <c r="T1445">
        <f t="shared" si="531"/>
        <v>-0.41186132012517196</v>
      </c>
      <c r="AO1445">
        <f t="shared" ca="1" si="542"/>
        <v>0.27655422452910439</v>
      </c>
      <c r="AP1445">
        <f t="shared" ca="1" si="542"/>
        <v>0.22788473528647937</v>
      </c>
      <c r="AQ1445" t="e">
        <f t="shared" ca="1" si="542"/>
        <v>#N/A</v>
      </c>
      <c r="AR1445" t="e">
        <f t="shared" ca="1" si="542"/>
        <v>#N/A</v>
      </c>
      <c r="AS1445" t="e">
        <f t="shared" ca="1" si="542"/>
        <v>#N/A</v>
      </c>
      <c r="AU1445">
        <f t="shared" ca="1" si="543"/>
        <v>0.24553133061031648</v>
      </c>
      <c r="AV1445">
        <f t="shared" ca="1" si="543"/>
        <v>0.8025142994471014</v>
      </c>
      <c r="AW1445" t="e">
        <f t="shared" ca="1" si="543"/>
        <v>#N/A</v>
      </c>
      <c r="AX1445" t="e">
        <f t="shared" ca="1" si="543"/>
        <v>#N/A</v>
      </c>
      <c r="AY1445" t="e">
        <f t="shared" ca="1" si="543"/>
        <v>#N/A</v>
      </c>
    </row>
    <row r="1446" spans="2:51" x14ac:dyDescent="0.2">
      <c r="B1446">
        <f xml:space="preserve"> (ROW()-ROW(Bézier_t)) / (ROWS(Bézier_t) - 1)</f>
        <v>0.67333984375</v>
      </c>
      <c r="C1446">
        <f t="shared" si="537"/>
        <v>0.28351743907551286</v>
      </c>
      <c r="D1446">
        <f t="shared" si="537"/>
        <v>0.75212699951281792</v>
      </c>
      <c r="E1446">
        <f t="shared" si="526"/>
        <v>-0.28351743907551286</v>
      </c>
      <c r="G1446">
        <f t="shared" si="532"/>
        <v>4.3096118288541715E-4</v>
      </c>
      <c r="H1446">
        <f t="shared" si="533"/>
        <v>4.874433547775205E-5</v>
      </c>
      <c r="J1446">
        <f t="shared" si="527"/>
        <v>0.46411445597950463</v>
      </c>
      <c r="K1446" t="b">
        <f t="shared" ca="1" si="536"/>
        <v>0</v>
      </c>
      <c r="P1446">
        <f xml:space="preserve"> 1 + ROW() - ROW(Shading_Count)</f>
        <v>1380</v>
      </c>
      <c r="Q1446">
        <f t="shared" si="528"/>
        <v>1360</v>
      </c>
      <c r="R1446">
        <f t="shared" si="529"/>
        <v>0.29135562599985865</v>
      </c>
      <c r="S1446">
        <f t="shared" si="530"/>
        <v>0.74853704087683259</v>
      </c>
      <c r="T1446">
        <f t="shared" si="531"/>
        <v>-0.29135562599985865</v>
      </c>
      <c r="AO1446">
        <f t="shared" ca="1" si="542"/>
        <v>0.27669637692890464</v>
      </c>
      <c r="AP1446">
        <f t="shared" ca="1" si="542"/>
        <v>0.22745731245309561</v>
      </c>
      <c r="AQ1446" t="e">
        <f t="shared" ca="1" si="542"/>
        <v>#N/A</v>
      </c>
      <c r="AR1446" t="e">
        <f t="shared" ca="1" si="542"/>
        <v>#N/A</v>
      </c>
      <c r="AS1446" t="e">
        <f t="shared" ca="1" si="542"/>
        <v>#N/A</v>
      </c>
      <c r="AU1446">
        <f t="shared" ca="1" si="543"/>
        <v>0.24581422256614527</v>
      </c>
      <c r="AV1446">
        <f t="shared" ca="1" si="543"/>
        <v>0.80274712811844251</v>
      </c>
      <c r="AW1446" t="e">
        <f t="shared" ca="1" si="543"/>
        <v>#N/A</v>
      </c>
      <c r="AX1446" t="e">
        <f t="shared" ca="1" si="543"/>
        <v>#N/A</v>
      </c>
      <c r="AY1446" t="e">
        <f t="shared" ca="1" si="543"/>
        <v>#N/A</v>
      </c>
    </row>
    <row r="1447" spans="2:51" x14ac:dyDescent="0.2">
      <c r="B1447">
        <f xml:space="preserve"> (ROW()-ROW(Bézier_t)) / (ROWS(Bézier_t) - 1)</f>
        <v>0.673828125</v>
      </c>
      <c r="C1447">
        <f t="shared" si="537"/>
        <v>0.28312186338007445</v>
      </c>
      <c r="D1447">
        <f t="shared" si="537"/>
        <v>0.75229799321146329</v>
      </c>
      <c r="E1447">
        <f t="shared" si="526"/>
        <v>-0.28312186338007445</v>
      </c>
      <c r="G1447">
        <f t="shared" si="532"/>
        <v>4.3095124526796105E-4</v>
      </c>
      <c r="H1447">
        <f t="shared" si="533"/>
        <v>4.8445875062357239E-5</v>
      </c>
      <c r="J1447">
        <f t="shared" si="527"/>
        <v>0.46400837524164212</v>
      </c>
      <c r="K1447" t="b">
        <f t="shared" ca="1" si="536"/>
        <v>0</v>
      </c>
      <c r="P1447">
        <f xml:space="preserve"> 1 + ROW() - ROW(Shading_Count)</f>
        <v>1381</v>
      </c>
      <c r="Q1447">
        <f t="shared" si="528"/>
        <v>691</v>
      </c>
      <c r="R1447">
        <f t="shared" si="529"/>
        <v>0.41197559726424521</v>
      </c>
      <c r="S1447">
        <f t="shared" si="530"/>
        <v>0.47306556946393286</v>
      </c>
      <c r="T1447">
        <f t="shared" si="531"/>
        <v>-0.41197559726424521</v>
      </c>
      <c r="AO1447">
        <f t="shared" ref="AO1447:AS1456" ca="1" si="544" xml:space="preserve"> Bézier_DistanceFromX + COS(INDEX(Bézier_DistanceStationary_Ang,AO$64)+(Bézier_t-0.5)*Circle_AngularWidth ) * INDEX(Bézier_DistanceStationary_Dist,AO$64)</f>
        <v>0.27683823995387224</v>
      </c>
      <c r="AP1447">
        <f t="shared" ca="1" si="544"/>
        <v>0.22702965174011816</v>
      </c>
      <c r="AQ1447" t="e">
        <f t="shared" ca="1" si="544"/>
        <v>#N/A</v>
      </c>
      <c r="AR1447" t="e">
        <f t="shared" ca="1" si="544"/>
        <v>#N/A</v>
      </c>
      <c r="AS1447" t="e">
        <f t="shared" ca="1" si="544"/>
        <v>#N/A</v>
      </c>
      <c r="AU1447">
        <f t="shared" ref="AU1447:AY1456" ca="1" si="545" xml:space="preserve"> Bézier_DistanceFromY + SIN(INDEX(Bézier_DistanceStationary_Ang,AU$64)+(Bézier_t-0.5)*Circle_AngularWidth ) * INDEX(Bézier_DistanceStationary_Dist,AU$64)</f>
        <v>0.24609725974672172</v>
      </c>
      <c r="AV1447">
        <f t="shared" ca="1" si="545"/>
        <v>0.80297951956250135</v>
      </c>
      <c r="AW1447" t="e">
        <f t="shared" ca="1" si="545"/>
        <v>#N/A</v>
      </c>
      <c r="AX1447" t="e">
        <f t="shared" ca="1" si="545"/>
        <v>#N/A</v>
      </c>
      <c r="AY1447" t="e">
        <f t="shared" ca="1" si="545"/>
        <v>#N/A</v>
      </c>
    </row>
    <row r="1448" spans="2:51" x14ac:dyDescent="0.2">
      <c r="B1448">
        <f xml:space="preserve"> (ROW()-ROW(Bézier_t)) / (ROWS(Bézier_t) - 1)</f>
        <v>0.67431640625</v>
      </c>
      <c r="C1448">
        <f t="shared" si="537"/>
        <v>0.28272594696027237</v>
      </c>
      <c r="D1448">
        <f t="shared" si="537"/>
        <v>0.75246817265618815</v>
      </c>
      <c r="E1448">
        <f t="shared" si="526"/>
        <v>-0.28272594696027237</v>
      </c>
      <c r="G1448">
        <f t="shared" si="532"/>
        <v>4.3094182307564118E-4</v>
      </c>
      <c r="H1448">
        <f t="shared" si="533"/>
        <v>4.814783308124922E-5</v>
      </c>
      <c r="J1448">
        <f t="shared" si="527"/>
        <v>0.4639018173724373</v>
      </c>
      <c r="K1448" t="b">
        <f t="shared" ca="1" si="536"/>
        <v>0</v>
      </c>
      <c r="P1448">
        <f xml:space="preserve"> 1 + ROW() - ROW(Shading_Count)</f>
        <v>1382</v>
      </c>
      <c r="Q1448">
        <f t="shared" si="528"/>
        <v>1359</v>
      </c>
      <c r="R1448">
        <f t="shared" si="529"/>
        <v>0.29174378025345521</v>
      </c>
      <c r="S1448">
        <f t="shared" si="530"/>
        <v>0.74834908414488788</v>
      </c>
      <c r="T1448">
        <f t="shared" si="531"/>
        <v>-0.29174378025345521</v>
      </c>
      <c r="AO1448">
        <f t="shared" ca="1" si="544"/>
        <v>0.27697981345564376</v>
      </c>
      <c r="AP1448">
        <f t="shared" ca="1" si="544"/>
        <v>0.2266017535948032</v>
      </c>
      <c r="AQ1448" t="e">
        <f t="shared" ca="1" si="544"/>
        <v>#N/A</v>
      </c>
      <c r="AR1448" t="e">
        <f t="shared" ca="1" si="544"/>
        <v>#N/A</v>
      </c>
      <c r="AS1448" t="e">
        <f t="shared" ca="1" si="544"/>
        <v>#N/A</v>
      </c>
      <c r="AU1448">
        <f t="shared" ca="1" si="545"/>
        <v>0.24638044185603969</v>
      </c>
      <c r="AV1448">
        <f t="shared" ca="1" si="545"/>
        <v>0.80321147353623845</v>
      </c>
      <c r="AW1448" t="e">
        <f t="shared" ca="1" si="545"/>
        <v>#N/A</v>
      </c>
      <c r="AX1448" t="e">
        <f t="shared" ca="1" si="545"/>
        <v>#N/A</v>
      </c>
      <c r="AY1448" t="e">
        <f t="shared" ca="1" si="545"/>
        <v>#N/A</v>
      </c>
    </row>
    <row r="1449" spans="2:51" x14ac:dyDescent="0.2">
      <c r="B1449">
        <f xml:space="preserve"> (ROW()-ROW(Bézier_t)) / (ROWS(Bézier_t) - 1)</f>
        <v>0.6748046875</v>
      </c>
      <c r="C1449">
        <f t="shared" si="537"/>
        <v>0.28232969096861799</v>
      </c>
      <c r="D1449">
        <f t="shared" si="537"/>
        <v>0.75263753725695381</v>
      </c>
      <c r="E1449">
        <f t="shared" si="526"/>
        <v>-0.28232969096861799</v>
      </c>
      <c r="G1449">
        <f t="shared" si="532"/>
        <v>4.3093291695403177E-4</v>
      </c>
      <c r="H1449">
        <f t="shared" si="533"/>
        <v>4.7850211264107226E-5</v>
      </c>
      <c r="J1449">
        <f t="shared" si="527"/>
        <v>0.46379478225273774</v>
      </c>
      <c r="K1449" t="b">
        <f t="shared" ca="1" si="536"/>
        <v>0</v>
      </c>
      <c r="P1449">
        <f xml:space="preserve"> 1 + ROW() - ROW(Shading_Count)</f>
        <v>1383</v>
      </c>
      <c r="Q1449">
        <f t="shared" si="528"/>
        <v>692</v>
      </c>
      <c r="R1449">
        <f t="shared" si="529"/>
        <v>0.41208873844589111</v>
      </c>
      <c r="S1449">
        <f t="shared" si="530"/>
        <v>0.47365732887586925</v>
      </c>
      <c r="T1449">
        <f t="shared" si="531"/>
        <v>-0.41208873844589111</v>
      </c>
      <c r="AO1449">
        <f t="shared" ca="1" si="544"/>
        <v>0.27712109728615869</v>
      </c>
      <c r="AP1449">
        <f t="shared" ca="1" si="544"/>
        <v>0.22617361846465592</v>
      </c>
      <c r="AQ1449" t="e">
        <f t="shared" ca="1" si="544"/>
        <v>#N/A</v>
      </c>
      <c r="AR1449" t="e">
        <f t="shared" ca="1" si="544"/>
        <v>#N/A</v>
      </c>
      <c r="AS1449" t="e">
        <f t="shared" ca="1" si="544"/>
        <v>#N/A</v>
      </c>
      <c r="AU1449">
        <f t="shared" ca="1" si="545"/>
        <v>0.2466637685979414</v>
      </c>
      <c r="AV1449">
        <f t="shared" ca="1" si="545"/>
        <v>0.80344298979707107</v>
      </c>
      <c r="AW1449" t="e">
        <f t="shared" ca="1" si="545"/>
        <v>#N/A</v>
      </c>
      <c r="AX1449" t="e">
        <f t="shared" ca="1" si="545"/>
        <v>#N/A</v>
      </c>
      <c r="AY1449" t="e">
        <f t="shared" ca="1" si="545"/>
        <v>#N/A</v>
      </c>
    </row>
    <row r="1450" spans="2:51" x14ac:dyDescent="0.2">
      <c r="B1450">
        <f xml:space="preserve"> (ROW()-ROW(Bézier_t)) / (ROWS(Bézier_t) - 1)</f>
        <v>0.67529296875</v>
      </c>
      <c r="C1450">
        <f t="shared" si="537"/>
        <v>0.28193309655762294</v>
      </c>
      <c r="D1450">
        <f t="shared" si="537"/>
        <v>0.75280608642372104</v>
      </c>
      <c r="E1450">
        <f t="shared" si="526"/>
        <v>-0.28193309655762294</v>
      </c>
      <c r="G1450">
        <f t="shared" si="532"/>
        <v>4.3092452755724264E-4</v>
      </c>
      <c r="H1450">
        <f t="shared" si="533"/>
        <v>4.7553011337650935E-5</v>
      </c>
      <c r="J1450">
        <f t="shared" si="527"/>
        <v>0.46368726976204705</v>
      </c>
      <c r="K1450" t="b">
        <f t="shared" ca="1" si="536"/>
        <v>0</v>
      </c>
      <c r="P1450">
        <f xml:space="preserve"> 1 + ROW() - ROW(Shading_Count)</f>
        <v>1384</v>
      </c>
      <c r="Q1450">
        <f t="shared" si="528"/>
        <v>1358</v>
      </c>
      <c r="R1450">
        <f t="shared" si="529"/>
        <v>0.29213156842743065</v>
      </c>
      <c r="S1450">
        <f t="shared" si="530"/>
        <v>0.74816032613988248</v>
      </c>
      <c r="T1450">
        <f t="shared" si="531"/>
        <v>-0.29213156842743065</v>
      </c>
      <c r="AO1450">
        <f t="shared" ca="1" si="544"/>
        <v>0.2772620912976595</v>
      </c>
      <c r="AP1450">
        <f t="shared" ca="1" si="544"/>
        <v>0.22574524679742866</v>
      </c>
      <c r="AQ1450" t="e">
        <f t="shared" ca="1" si="544"/>
        <v>#N/A</v>
      </c>
      <c r="AR1450" t="e">
        <f t="shared" ca="1" si="544"/>
        <v>#N/A</v>
      </c>
      <c r="AS1450" t="e">
        <f t="shared" ca="1" si="544"/>
        <v>#N/A</v>
      </c>
      <c r="AU1450">
        <f t="shared" ca="1" si="545"/>
        <v>0.24694723967611784</v>
      </c>
      <c r="AV1450">
        <f t="shared" ca="1" si="545"/>
        <v>0.80367406810287501</v>
      </c>
      <c r="AW1450" t="e">
        <f t="shared" ca="1" si="545"/>
        <v>#N/A</v>
      </c>
      <c r="AX1450" t="e">
        <f t="shared" ca="1" si="545"/>
        <v>#N/A</v>
      </c>
      <c r="AY1450" t="e">
        <f t="shared" ca="1" si="545"/>
        <v>#N/A</v>
      </c>
    </row>
    <row r="1451" spans="2:51" x14ac:dyDescent="0.2">
      <c r="B1451">
        <f xml:space="preserve"> (ROW()-ROW(Bézier_t)) / (ROWS(Bézier_t) - 1)</f>
        <v>0.67578125</v>
      </c>
      <c r="C1451">
        <f t="shared" si="537"/>
        <v>0.28153616487979893</v>
      </c>
      <c r="D1451">
        <f t="shared" si="537"/>
        <v>0.75297381956645071</v>
      </c>
      <c r="E1451">
        <f t="shared" si="526"/>
        <v>-0.28153616487979893</v>
      </c>
      <c r="G1451">
        <f t="shared" si="532"/>
        <v>4.3091665554971585E-4</v>
      </c>
      <c r="H1451">
        <f t="shared" si="533"/>
        <v>4.7256235026230915E-5</v>
      </c>
      <c r="J1451">
        <f t="shared" si="527"/>
        <v>0.46357927977852459</v>
      </c>
      <c r="K1451" t="b">
        <f t="shared" ca="1" si="536"/>
        <v>0</v>
      </c>
      <c r="P1451">
        <f xml:space="preserve"> 1 + ROW() - ROW(Shading_Count)</f>
        <v>1385</v>
      </c>
      <c r="Q1451">
        <f t="shared" si="528"/>
        <v>693</v>
      </c>
      <c r="R1451">
        <f t="shared" si="529"/>
        <v>0.41220074482262137</v>
      </c>
      <c r="S1451">
        <f t="shared" si="530"/>
        <v>0.47424868057080638</v>
      </c>
      <c r="T1451">
        <f t="shared" si="531"/>
        <v>-0.41220074482262137</v>
      </c>
      <c r="AO1451">
        <f t="shared" ca="1" si="544"/>
        <v>0.27740279534269169</v>
      </c>
      <c r="AP1451">
        <f t="shared" ca="1" si="544"/>
        <v>0.22531663904112154</v>
      </c>
      <c r="AQ1451" t="e">
        <f t="shared" ca="1" si="544"/>
        <v>#N/A</v>
      </c>
      <c r="AR1451" t="e">
        <f t="shared" ca="1" si="544"/>
        <v>#N/A</v>
      </c>
      <c r="AS1451" t="e">
        <f t="shared" ca="1" si="544"/>
        <v>#N/A</v>
      </c>
      <c r="AU1451">
        <f t="shared" ca="1" si="545"/>
        <v>0.24723085479410908</v>
      </c>
      <c r="AV1451">
        <f t="shared" ca="1" si="545"/>
        <v>0.80390470821198368</v>
      </c>
      <c r="AW1451" t="e">
        <f t="shared" ca="1" si="545"/>
        <v>#N/A</v>
      </c>
      <c r="AX1451" t="e">
        <f t="shared" ca="1" si="545"/>
        <v>#N/A</v>
      </c>
      <c r="AY1451" t="e">
        <f t="shared" ca="1" si="545"/>
        <v>#N/A</v>
      </c>
    </row>
    <row r="1452" spans="2:51" x14ac:dyDescent="0.2">
      <c r="B1452">
        <f xml:space="preserve"> (ROW()-ROW(Bézier_t)) / (ROWS(Bézier_t) - 1)</f>
        <v>0.67626953125</v>
      </c>
      <c r="C1452">
        <f t="shared" si="537"/>
        <v>0.28113889708765777</v>
      </c>
      <c r="D1452">
        <f t="shared" si="537"/>
        <v>0.75314073609510401</v>
      </c>
      <c r="E1452">
        <f t="shared" si="526"/>
        <v>-0.28113889708765777</v>
      </c>
      <c r="G1452">
        <f t="shared" si="532"/>
        <v>4.3090930160578493E-4</v>
      </c>
      <c r="H1452">
        <f t="shared" si="533"/>
        <v>4.6959884051695512E-5</v>
      </c>
      <c r="J1452">
        <f t="shared" si="527"/>
        <v>0.46347081217898467</v>
      </c>
      <c r="K1452" t="b">
        <f t="shared" ca="1" si="536"/>
        <v>0</v>
      </c>
      <c r="P1452">
        <f xml:space="preserve"> 1 + ROW() - ROW(Shading_Count)</f>
        <v>1386</v>
      </c>
      <c r="Q1452">
        <f t="shared" si="528"/>
        <v>1357</v>
      </c>
      <c r="R1452">
        <f t="shared" si="529"/>
        <v>0.29251898936927329</v>
      </c>
      <c r="S1452">
        <f t="shared" si="530"/>
        <v>0.74797076745185553</v>
      </c>
      <c r="T1452">
        <f t="shared" si="531"/>
        <v>-0.29251898936927329</v>
      </c>
      <c r="AO1452">
        <f t="shared" ca="1" si="544"/>
        <v>0.27754320927410409</v>
      </c>
      <c r="AP1452">
        <f t="shared" ca="1" si="544"/>
        <v>0.22488779564398145</v>
      </c>
      <c r="AQ1452" t="e">
        <f t="shared" ca="1" si="544"/>
        <v>#N/A</v>
      </c>
      <c r="AR1452" t="e">
        <f t="shared" ca="1" si="544"/>
        <v>#N/A</v>
      </c>
      <c r="AS1452" t="e">
        <f t="shared" ca="1" si="544"/>
        <v>#N/A</v>
      </c>
      <c r="AU1452">
        <f t="shared" ca="1" si="545"/>
        <v>0.2475146136553045</v>
      </c>
      <c r="AV1452">
        <f t="shared" ca="1" si="545"/>
        <v>0.8041349098831887</v>
      </c>
      <c r="AW1452" t="e">
        <f t="shared" ca="1" si="545"/>
        <v>#N/A</v>
      </c>
      <c r="AX1452" t="e">
        <f t="shared" ca="1" si="545"/>
        <v>#N/A</v>
      </c>
      <c r="AY1452" t="e">
        <f t="shared" ca="1" si="545"/>
        <v>#N/A</v>
      </c>
    </row>
    <row r="1453" spans="2:51" x14ac:dyDescent="0.2">
      <c r="B1453">
        <f xml:space="preserve"> (ROW()-ROW(Bézier_t)) / (ROWS(Bézier_t) - 1)</f>
        <v>0.6767578125</v>
      </c>
      <c r="C1453">
        <f t="shared" si="537"/>
        <v>0.28074129433371137</v>
      </c>
      <c r="D1453">
        <f t="shared" si="537"/>
        <v>0.7533068354196415</v>
      </c>
      <c r="E1453">
        <f t="shared" si="526"/>
        <v>-0.28074129433371137</v>
      </c>
      <c r="G1453">
        <f t="shared" si="532"/>
        <v>4.3090246640924601E-4</v>
      </c>
      <c r="H1453">
        <f t="shared" si="533"/>
        <v>4.6663960133040561E-5</v>
      </c>
      <c r="J1453">
        <f t="shared" si="527"/>
        <v>0.46336186683889496</v>
      </c>
      <c r="K1453" t="b">
        <f t="shared" ca="1" si="536"/>
        <v>0</v>
      </c>
      <c r="P1453">
        <f xml:space="preserve"> 1 + ROW() - ROW(Shading_Count)</f>
        <v>1387</v>
      </c>
      <c r="Q1453">
        <f t="shared" si="528"/>
        <v>694</v>
      </c>
      <c r="R1453">
        <f t="shared" si="529"/>
        <v>0.41231161754694773</v>
      </c>
      <c r="S1453">
        <f t="shared" si="530"/>
        <v>0.47483962395870521</v>
      </c>
      <c r="T1453">
        <f t="shared" si="531"/>
        <v>-0.41231161754694773</v>
      </c>
      <c r="AO1453">
        <f t="shared" ca="1" si="544"/>
        <v>0.27768333294504888</v>
      </c>
      <c r="AP1453">
        <f t="shared" ca="1" si="544"/>
        <v>0.22445871705450177</v>
      </c>
      <c r="AQ1453" t="e">
        <f t="shared" ca="1" si="544"/>
        <v>#N/A</v>
      </c>
      <c r="AR1453" t="e">
        <f t="shared" ca="1" si="544"/>
        <v>#N/A</v>
      </c>
      <c r="AS1453" t="e">
        <f t="shared" ca="1" si="544"/>
        <v>#N/A</v>
      </c>
      <c r="AU1453">
        <f t="shared" ca="1" si="545"/>
        <v>0.24779851596294322</v>
      </c>
      <c r="AV1453">
        <f t="shared" ca="1" si="545"/>
        <v>0.80436467287574054</v>
      </c>
      <c r="AW1453" t="e">
        <f t="shared" ca="1" si="545"/>
        <v>#N/A</v>
      </c>
      <c r="AX1453" t="e">
        <f t="shared" ca="1" si="545"/>
        <v>#N/A</v>
      </c>
      <c r="AY1453" t="e">
        <f t="shared" ca="1" si="545"/>
        <v>#N/A</v>
      </c>
    </row>
    <row r="1454" spans="2:51" x14ac:dyDescent="0.2">
      <c r="B1454">
        <f xml:space="preserve"> (ROW()-ROW(Bézier_t)) / (ROWS(Bézier_t) - 1)</f>
        <v>0.67724609375</v>
      </c>
      <c r="C1454">
        <f t="shared" si="537"/>
        <v>0.28034335777047109</v>
      </c>
      <c r="D1454">
        <f t="shared" si="537"/>
        <v>0.75347211695002436</v>
      </c>
      <c r="E1454">
        <f t="shared" si="526"/>
        <v>-0.28034335777047109</v>
      </c>
      <c r="G1454">
        <f t="shared" si="532"/>
        <v>4.3089615065486939E-4</v>
      </c>
      <c r="H1454">
        <f t="shared" si="533"/>
        <v>4.6368464987058576E-5</v>
      </c>
      <c r="J1454">
        <f t="shared" si="527"/>
        <v>0.46325244363237661</v>
      </c>
      <c r="K1454" t="b">
        <f t="shared" ca="1" si="536"/>
        <v>0</v>
      </c>
      <c r="P1454">
        <f xml:space="preserve"> 1 + ROW() - ROW(Shading_Count)</f>
        <v>1388</v>
      </c>
      <c r="Q1454">
        <f t="shared" si="528"/>
        <v>1356</v>
      </c>
      <c r="R1454">
        <f t="shared" si="529"/>
        <v>0.29290604192647146</v>
      </c>
      <c r="S1454">
        <f t="shared" si="530"/>
        <v>0.74778040867084594</v>
      </c>
      <c r="T1454">
        <f t="shared" si="531"/>
        <v>-0.29290604192647146</v>
      </c>
      <c r="AO1454">
        <f t="shared" ca="1" si="544"/>
        <v>0.27782316620898173</v>
      </c>
      <c r="AP1454">
        <f t="shared" ca="1" si="544"/>
        <v>0.22402940372142191</v>
      </c>
      <c r="AQ1454" t="e">
        <f t="shared" ca="1" si="544"/>
        <v>#N/A</v>
      </c>
      <c r="AR1454" t="e">
        <f t="shared" ca="1" si="544"/>
        <v>#N/A</v>
      </c>
      <c r="AS1454" t="e">
        <f t="shared" ca="1" si="544"/>
        <v>#N/A</v>
      </c>
      <c r="AU1454">
        <f t="shared" ca="1" si="545"/>
        <v>0.24808256142011423</v>
      </c>
      <c r="AV1454">
        <f t="shared" ca="1" si="545"/>
        <v>0.8045939969493483</v>
      </c>
      <c r="AW1454" t="e">
        <f t="shared" ca="1" si="545"/>
        <v>#N/A</v>
      </c>
      <c r="AX1454" t="e">
        <f t="shared" ca="1" si="545"/>
        <v>#N/A</v>
      </c>
      <c r="AY1454" t="e">
        <f t="shared" ca="1" si="545"/>
        <v>#N/A</v>
      </c>
    </row>
    <row r="1455" spans="2:51" x14ac:dyDescent="0.2">
      <c r="B1455">
        <f xml:space="preserve"> (ROW()-ROW(Bézier_t)) / (ROWS(Bézier_t) - 1)</f>
        <v>0.677734375</v>
      </c>
      <c r="C1455">
        <f t="shared" si="537"/>
        <v>0.27994508855044858</v>
      </c>
      <c r="D1455">
        <f t="shared" si="537"/>
        <v>0.7536365800962137</v>
      </c>
      <c r="E1455">
        <f t="shared" si="526"/>
        <v>-0.27994508855044858</v>
      </c>
      <c r="G1455">
        <f t="shared" si="532"/>
        <v>4.3089035504619136E-4</v>
      </c>
      <c r="H1455">
        <f t="shared" si="533"/>
        <v>4.607340032773835E-5</v>
      </c>
      <c r="J1455">
        <f t="shared" si="527"/>
        <v>0.46314254243220282</v>
      </c>
      <c r="K1455" t="b">
        <f t="shared" ca="1" si="536"/>
        <v>0</v>
      </c>
      <c r="P1455">
        <f xml:space="preserve"> 1 + ROW() - ROW(Shading_Count)</f>
        <v>1389</v>
      </c>
      <c r="Q1455">
        <f t="shared" si="528"/>
        <v>695</v>
      </c>
      <c r="R1455">
        <f t="shared" si="529"/>
        <v>0.41242135777138178</v>
      </c>
      <c r="S1455">
        <f t="shared" si="530"/>
        <v>0.47543015844952669</v>
      </c>
      <c r="T1455">
        <f t="shared" si="531"/>
        <v>-0.41242135777138178</v>
      </c>
      <c r="AO1455">
        <f t="shared" ca="1" si="544"/>
        <v>0.27796270891966218</v>
      </c>
      <c r="AP1455">
        <f t="shared" ca="1" si="544"/>
        <v>0.2235998560937264</v>
      </c>
      <c r="AQ1455" t="e">
        <f t="shared" ca="1" si="544"/>
        <v>#N/A</v>
      </c>
      <c r="AR1455" t="e">
        <f t="shared" ca="1" si="544"/>
        <v>#N/A</v>
      </c>
      <c r="AS1455" t="e">
        <f t="shared" ca="1" si="544"/>
        <v>#N/A</v>
      </c>
      <c r="AU1455">
        <f t="shared" ca="1" si="545"/>
        <v>0.24836674972975692</v>
      </c>
      <c r="AV1455">
        <f t="shared" ca="1" si="545"/>
        <v>0.80482288186418005</v>
      </c>
      <c r="AW1455" t="e">
        <f t="shared" ca="1" si="545"/>
        <v>#N/A</v>
      </c>
      <c r="AX1455" t="e">
        <f t="shared" ca="1" si="545"/>
        <v>#N/A</v>
      </c>
      <c r="AY1455" t="e">
        <f t="shared" ca="1" si="545"/>
        <v>#N/A</v>
      </c>
    </row>
    <row r="1456" spans="2:51" x14ac:dyDescent="0.2">
      <c r="B1456">
        <f xml:space="preserve"> (ROW()-ROW(Bézier_t)) / (ROWS(Bézier_t) - 1)</f>
        <v>0.67822265625</v>
      </c>
      <c r="C1456">
        <f t="shared" si="537"/>
        <v>0.27954648782615554</v>
      </c>
      <c r="D1456">
        <f t="shared" si="537"/>
        <v>0.75380022426816995</v>
      </c>
      <c r="E1456">
        <f t="shared" si="526"/>
        <v>-0.27954648782615554</v>
      </c>
      <c r="G1456">
        <f t="shared" si="532"/>
        <v>4.3088508029657071E-4</v>
      </c>
      <c r="H1456">
        <f t="shared" si="533"/>
        <v>4.5778767866321899E-5</v>
      </c>
      <c r="J1456">
        <f t="shared" si="527"/>
        <v>0.46303216310979795</v>
      </c>
      <c r="K1456" t="b">
        <f t="shared" ca="1" si="536"/>
        <v>0</v>
      </c>
      <c r="P1456">
        <f xml:space="preserve"> 1 + ROW() - ROW(Shading_Count)</f>
        <v>1390</v>
      </c>
      <c r="Q1456">
        <f t="shared" si="528"/>
        <v>1355</v>
      </c>
      <c r="R1456">
        <f t="shared" si="529"/>
        <v>0.29329272494651382</v>
      </c>
      <c r="S1456">
        <f t="shared" si="530"/>
        <v>0.74758925038689295</v>
      </c>
      <c r="T1456">
        <f t="shared" si="531"/>
        <v>-0.29329272494651382</v>
      </c>
      <c r="AO1456">
        <f t="shared" ca="1" si="544"/>
        <v>0.27810196093115352</v>
      </c>
      <c r="AP1456">
        <f t="shared" ca="1" si="544"/>
        <v>0.2231700746206455</v>
      </c>
      <c r="AQ1456" t="e">
        <f t="shared" ca="1" si="544"/>
        <v>#N/A</v>
      </c>
      <c r="AR1456" t="e">
        <f t="shared" ca="1" si="544"/>
        <v>#N/A</v>
      </c>
      <c r="AS1456" t="e">
        <f t="shared" ca="1" si="544"/>
        <v>#N/A</v>
      </c>
      <c r="AU1456">
        <f t="shared" ca="1" si="545"/>
        <v>0.24865108059466121</v>
      </c>
      <c r="AV1456">
        <f t="shared" ca="1" si="545"/>
        <v>0.80505132738086305</v>
      </c>
      <c r="AW1456" t="e">
        <f t="shared" ca="1" si="545"/>
        <v>#N/A</v>
      </c>
      <c r="AX1456" t="e">
        <f t="shared" ca="1" si="545"/>
        <v>#N/A</v>
      </c>
      <c r="AY1456" t="e">
        <f t="shared" ca="1" si="545"/>
        <v>#N/A</v>
      </c>
    </row>
    <row r="1457" spans="2:51" x14ac:dyDescent="0.2">
      <c r="B1457">
        <f xml:space="preserve"> (ROW()-ROW(Bézier_t)) / (ROWS(Bézier_t) - 1)</f>
        <v>0.6787109375</v>
      </c>
      <c r="C1457">
        <f t="shared" si="537"/>
        <v>0.27914755675010378</v>
      </c>
      <c r="D1457">
        <f t="shared" si="537"/>
        <v>0.75396304887585419</v>
      </c>
      <c r="E1457">
        <f t="shared" si="526"/>
        <v>-0.27914755675010378</v>
      </c>
      <c r="G1457">
        <f t="shared" si="532"/>
        <v>4.3088032712964311E-4</v>
      </c>
      <c r="H1457">
        <f t="shared" si="533"/>
        <v>4.5484569311825954E-5</v>
      </c>
      <c r="J1457">
        <f t="shared" si="527"/>
        <v>0.4629213055352378</v>
      </c>
      <c r="K1457" t="b">
        <f t="shared" ca="1" si="536"/>
        <v>0</v>
      </c>
      <c r="P1457">
        <f xml:space="preserve"> 1 + ROW() - ROW(Shading_Count)</f>
        <v>1391</v>
      </c>
      <c r="Q1457">
        <f t="shared" si="528"/>
        <v>696</v>
      </c>
      <c r="R1457">
        <f t="shared" si="529"/>
        <v>0.41252996664843528</v>
      </c>
      <c r="S1457">
        <f t="shared" si="530"/>
        <v>0.47602028345323177</v>
      </c>
      <c r="T1457">
        <f t="shared" si="531"/>
        <v>-0.41252996664843528</v>
      </c>
      <c r="AO1457">
        <f t="shared" ref="AO1457:AS1466" ca="1" si="546" xml:space="preserve"> Bézier_DistanceFromX + COS(INDEX(Bézier_DistanceStationary_Ang,AO$64)+(Bézier_t-0.5)*Circle_AngularWidth ) * INDEX(Bézier_DistanceStationary_Dist,AO$64)</f>
        <v>0.27824092209782308</v>
      </c>
      <c r="AP1457">
        <f t="shared" ca="1" si="546"/>
        <v>0.22274005975165326</v>
      </c>
      <c r="AQ1457" t="e">
        <f t="shared" ca="1" si="546"/>
        <v>#N/A</v>
      </c>
      <c r="AR1457" t="e">
        <f t="shared" ca="1" si="546"/>
        <v>#N/A</v>
      </c>
      <c r="AS1457" t="e">
        <f t="shared" ca="1" si="546"/>
        <v>#N/A</v>
      </c>
      <c r="AU1457">
        <f t="shared" ref="AU1457:AY1466" ca="1" si="547" xml:space="preserve"> Bézier_DistanceFromY + SIN(INDEX(Bézier_DistanceStationary_Ang,AU$64)+(Bézier_t-0.5)*Circle_AngularWidth ) * INDEX(Bézier_DistanceStationary_Dist,AU$64)</f>
        <v>0.24893555371746801</v>
      </c>
      <c r="AV1457">
        <f t="shared" ca="1" si="547"/>
        <v>0.8052793332604844</v>
      </c>
      <c r="AW1457" t="e">
        <f t="shared" ca="1" si="547"/>
        <v>#N/A</v>
      </c>
      <c r="AX1457" t="e">
        <f t="shared" ca="1" si="547"/>
        <v>#N/A</v>
      </c>
      <c r="AY1457" t="e">
        <f t="shared" ca="1" si="547"/>
        <v>#N/A</v>
      </c>
    </row>
    <row r="1458" spans="2:51" x14ac:dyDescent="0.2">
      <c r="B1458">
        <f xml:space="preserve"> (ROW()-ROW(Bézier_t)) / (ROWS(Bézier_t) - 1)</f>
        <v>0.67919921875</v>
      </c>
      <c r="C1458">
        <f t="shared" si="537"/>
        <v>0.2787482964748052</v>
      </c>
      <c r="D1458">
        <f t="shared" si="537"/>
        <v>0.75412505332922763</v>
      </c>
      <c r="E1458">
        <f t="shared" si="526"/>
        <v>-0.2787482964748052</v>
      </c>
      <c r="G1458">
        <f t="shared" si="532"/>
        <v>4.3087609627864176E-4</v>
      </c>
      <c r="H1458">
        <f t="shared" si="533"/>
        <v>4.5190806370506059E-5</v>
      </c>
      <c r="J1458">
        <f t="shared" si="527"/>
        <v>0.46280996957724807</v>
      </c>
      <c r="K1458" t="b">
        <f t="shared" ca="1" si="536"/>
        <v>0</v>
      </c>
      <c r="P1458">
        <f xml:space="preserve"> 1 + ROW() - ROW(Shading_Count)</f>
        <v>1392</v>
      </c>
      <c r="Q1458">
        <f t="shared" si="528"/>
        <v>1354</v>
      </c>
      <c r="R1458">
        <f t="shared" si="529"/>
        <v>0.29367903727688843</v>
      </c>
      <c r="S1458">
        <f t="shared" si="530"/>
        <v>0.74739729319003578</v>
      </c>
      <c r="T1458">
        <f t="shared" si="531"/>
        <v>-0.29367903727688843</v>
      </c>
      <c r="AO1458">
        <f t="shared" ca="1" si="546"/>
        <v>0.27837959227434245</v>
      </c>
      <c r="AP1458">
        <f t="shared" ca="1" si="546"/>
        <v>0.2223098119364684</v>
      </c>
      <c r="AQ1458" t="e">
        <f t="shared" ca="1" si="546"/>
        <v>#N/A</v>
      </c>
      <c r="AR1458" t="e">
        <f t="shared" ca="1" si="546"/>
        <v>#N/A</v>
      </c>
      <c r="AS1458" t="e">
        <f t="shared" ca="1" si="546"/>
        <v>#N/A</v>
      </c>
      <c r="AU1458">
        <f t="shared" ca="1" si="547"/>
        <v>0.24922016880066936</v>
      </c>
      <c r="AV1458">
        <f t="shared" ca="1" si="547"/>
        <v>0.80550689926459063</v>
      </c>
      <c r="AW1458" t="e">
        <f t="shared" ca="1" si="547"/>
        <v>#N/A</v>
      </c>
      <c r="AX1458" t="e">
        <f t="shared" ca="1" si="547"/>
        <v>#N/A</v>
      </c>
      <c r="AY1458" t="e">
        <f t="shared" ca="1" si="547"/>
        <v>#N/A</v>
      </c>
    </row>
    <row r="1459" spans="2:51" x14ac:dyDescent="0.2">
      <c r="B1459">
        <f xml:space="preserve"> (ROW()-ROW(Bézier_t)) / (ROWS(Bézier_t) - 1)</f>
        <v>0.6796875</v>
      </c>
      <c r="C1459">
        <f t="shared" si="537"/>
        <v>0.27834870815277118</v>
      </c>
      <c r="D1459">
        <f t="shared" si="537"/>
        <v>0.75428623703825104</v>
      </c>
      <c r="E1459">
        <f t="shared" si="526"/>
        <v>-0.27834870815277118</v>
      </c>
      <c r="G1459">
        <f t="shared" si="532"/>
        <v>4.308723884870122E-4</v>
      </c>
      <c r="H1459">
        <f t="shared" si="533"/>
        <v>4.4897480745850817E-5</v>
      </c>
      <c r="J1459">
        <f t="shared" si="527"/>
        <v>0.46269815510320328</v>
      </c>
      <c r="K1459" t="b">
        <f t="shared" ca="1" si="536"/>
        <v>0</v>
      </c>
      <c r="P1459">
        <f xml:space="preserve"> 1 + ROW() - ROW(Shading_Count)</f>
        <v>1393</v>
      </c>
      <c r="Q1459">
        <f t="shared" si="528"/>
        <v>697</v>
      </c>
      <c r="R1459">
        <f t="shared" si="529"/>
        <v>0.41263744533061986</v>
      </c>
      <c r="S1459">
        <f t="shared" si="530"/>
        <v>0.47660999837978141</v>
      </c>
      <c r="T1459">
        <f t="shared" si="531"/>
        <v>-0.41263744533061986</v>
      </c>
      <c r="AO1459">
        <f t="shared" ca="1" si="546"/>
        <v>0.2785179713156874</v>
      </c>
      <c r="AP1459">
        <f t="shared" ca="1" si="546"/>
        <v>0.22187933162505297</v>
      </c>
      <c r="AQ1459" t="e">
        <f t="shared" ca="1" si="546"/>
        <v>#N/A</v>
      </c>
      <c r="AR1459" t="e">
        <f t="shared" ca="1" si="546"/>
        <v>#N/A</v>
      </c>
      <c r="AS1459" t="e">
        <f t="shared" ca="1" si="546"/>
        <v>#N/A</v>
      </c>
      <c r="AU1459">
        <f t="shared" ca="1" si="547"/>
        <v>0.24950492554660889</v>
      </c>
      <c r="AV1459">
        <f t="shared" ca="1" si="547"/>
        <v>0.80573402515518866</v>
      </c>
      <c r="AW1459" t="e">
        <f t="shared" ca="1" si="547"/>
        <v>#N/A</v>
      </c>
      <c r="AX1459" t="e">
        <f t="shared" ca="1" si="547"/>
        <v>#N/A</v>
      </c>
      <c r="AY1459" t="e">
        <f t="shared" ca="1" si="547"/>
        <v>#N/A</v>
      </c>
    </row>
    <row r="1460" spans="2:51" x14ac:dyDescent="0.2">
      <c r="B1460">
        <f xml:space="preserve"> (ROW()-ROW(Bézier_t)) / (ROWS(Bézier_t) - 1)</f>
        <v>0.68017578125</v>
      </c>
      <c r="C1460">
        <f t="shared" si="537"/>
        <v>0.27794879293651337</v>
      </c>
      <c r="D1460">
        <f t="shared" si="537"/>
        <v>0.75444659941288539</v>
      </c>
      <c r="E1460">
        <f t="shared" si="526"/>
        <v>-0.27794879293651337</v>
      </c>
      <c r="G1460">
        <f t="shared" si="532"/>
        <v>4.3086920450747509E-4</v>
      </c>
      <c r="H1460">
        <f t="shared" si="533"/>
        <v>4.4604594138915884E-5</v>
      </c>
      <c r="J1460">
        <f t="shared" si="527"/>
        <v>0.4625858619791266</v>
      </c>
      <c r="K1460" t="b">
        <f t="shared" ca="1" si="536"/>
        <v>0</v>
      </c>
      <c r="P1460">
        <f xml:space="preserve"> 1 + ROW() - ROW(Shading_Count)</f>
        <v>1394</v>
      </c>
      <c r="Q1460">
        <f t="shared" si="528"/>
        <v>1353</v>
      </c>
      <c r="R1460">
        <f t="shared" si="529"/>
        <v>0.2940649777650835</v>
      </c>
      <c r="S1460">
        <f t="shared" si="530"/>
        <v>0.74720453767031314</v>
      </c>
      <c r="T1460">
        <f t="shared" si="531"/>
        <v>-0.2940649777650835</v>
      </c>
      <c r="AO1460">
        <f t="shared" ca="1" si="546"/>
        <v>0.27865605907713825</v>
      </c>
      <c r="AP1460">
        <f t="shared" ca="1" si="546"/>
        <v>0.22144861926761225</v>
      </c>
      <c r="AQ1460" t="e">
        <f t="shared" ca="1" si="546"/>
        <v>#N/A</v>
      </c>
      <c r="AR1460" t="e">
        <f t="shared" ca="1" si="546"/>
        <v>#N/A</v>
      </c>
      <c r="AS1460" t="e">
        <f t="shared" ca="1" si="546"/>
        <v>#N/A</v>
      </c>
      <c r="AU1460">
        <f t="shared" ca="1" si="547"/>
        <v>0.24978982365748204</v>
      </c>
      <c r="AV1460">
        <f t="shared" ca="1" si="547"/>
        <v>0.8059607106947454</v>
      </c>
      <c r="AW1460" t="e">
        <f t="shared" ca="1" si="547"/>
        <v>#N/A</v>
      </c>
      <c r="AX1460" t="e">
        <f t="shared" ca="1" si="547"/>
        <v>#N/A</v>
      </c>
      <c r="AY1460" t="e">
        <f t="shared" ca="1" si="547"/>
        <v>#N/A</v>
      </c>
    </row>
    <row r="1461" spans="2:51" x14ac:dyDescent="0.2">
      <c r="B1461">
        <f xml:space="preserve"> (ROW()-ROW(Bézier_t)) / (ROWS(Bézier_t) - 1)</f>
        <v>0.6806640625</v>
      </c>
      <c r="C1461">
        <f t="shared" si="537"/>
        <v>0.27754855197854345</v>
      </c>
      <c r="D1461">
        <f t="shared" si="537"/>
        <v>0.75460613986309144</v>
      </c>
      <c r="E1461">
        <f t="shared" si="526"/>
        <v>-0.27754855197854345</v>
      </c>
      <c r="G1461">
        <f t="shared" si="532"/>
        <v>4.3086654510257654E-4</v>
      </c>
      <c r="H1461">
        <f t="shared" si="533"/>
        <v>4.4312148248007551E-5</v>
      </c>
      <c r="J1461">
        <f t="shared" si="527"/>
        <v>0.46247309006968917</v>
      </c>
      <c r="K1461" t="b">
        <f t="shared" ca="1" si="536"/>
        <v>0</v>
      </c>
      <c r="P1461">
        <f xml:space="preserve"> 1 + ROW() - ROW(Shading_Count)</f>
        <v>1395</v>
      </c>
      <c r="Q1461">
        <f t="shared" si="528"/>
        <v>698</v>
      </c>
      <c r="R1461">
        <f t="shared" si="529"/>
        <v>0.41274379497044722</v>
      </c>
      <c r="S1461">
        <f t="shared" si="530"/>
        <v>0.4771993026391364</v>
      </c>
      <c r="T1461">
        <f t="shared" si="531"/>
        <v>-0.41274379497044722</v>
      </c>
      <c r="AO1461">
        <f t="shared" ca="1" si="546"/>
        <v>0.27879385541428003</v>
      </c>
      <c r="AP1461">
        <f t="shared" ca="1" si="546"/>
        <v>0.22101767531459429</v>
      </c>
      <c r="AQ1461" t="e">
        <f t="shared" ca="1" si="546"/>
        <v>#N/A</v>
      </c>
      <c r="AR1461" t="e">
        <f t="shared" ca="1" si="546"/>
        <v>#N/A</v>
      </c>
      <c r="AS1461" t="e">
        <f t="shared" ca="1" si="546"/>
        <v>#N/A</v>
      </c>
      <c r="AU1461">
        <f t="shared" ca="1" si="547"/>
        <v>0.25007486283533648</v>
      </c>
      <c r="AV1461">
        <f t="shared" ca="1" si="547"/>
        <v>0.80618695564618836</v>
      </c>
      <c r="AW1461" t="e">
        <f t="shared" ca="1" si="547"/>
        <v>#N/A</v>
      </c>
      <c r="AX1461" t="e">
        <f t="shared" ca="1" si="547"/>
        <v>#N/A</v>
      </c>
      <c r="AY1461" t="e">
        <f t="shared" ca="1" si="547"/>
        <v>#N/A</v>
      </c>
    </row>
    <row r="1462" spans="2:51" x14ac:dyDescent="0.2">
      <c r="B1462">
        <f xml:space="preserve"> (ROW()-ROW(Bézier_t)) / (ROWS(Bézier_t) - 1)</f>
        <v>0.68115234375</v>
      </c>
      <c r="C1462">
        <f t="shared" si="537"/>
        <v>0.27714798643137323</v>
      </c>
      <c r="D1462">
        <f t="shared" si="537"/>
        <v>0.75476485779883018</v>
      </c>
      <c r="E1462">
        <f t="shared" si="526"/>
        <v>-0.27714798643137323</v>
      </c>
      <c r="G1462">
        <f t="shared" si="532"/>
        <v>4.3086441104475334E-4</v>
      </c>
      <c r="H1462">
        <f t="shared" si="533"/>
        <v>4.4020144768923109E-5</v>
      </c>
      <c r="J1462">
        <f t="shared" si="527"/>
        <v>0.46235983923820922</v>
      </c>
      <c r="K1462" t="b">
        <f t="shared" ca="1" si="536"/>
        <v>0</v>
      </c>
      <c r="P1462">
        <f xml:space="preserve"> 1 + ROW() - ROW(Shading_Count)</f>
        <v>1396</v>
      </c>
      <c r="Q1462">
        <f t="shared" si="528"/>
        <v>1352</v>
      </c>
      <c r="R1462">
        <f t="shared" si="529"/>
        <v>0.29445054525858733</v>
      </c>
      <c r="S1462">
        <f t="shared" si="530"/>
        <v>0.74701098441776426</v>
      </c>
      <c r="T1462">
        <f t="shared" si="531"/>
        <v>-0.29445054525858733</v>
      </c>
      <c r="AO1462">
        <f t="shared" ca="1" si="546"/>
        <v>0.2789313601830023</v>
      </c>
      <c r="AP1462">
        <f t="shared" ca="1" si="546"/>
        <v>0.22058650021668907</v>
      </c>
      <c r="AQ1462" t="e">
        <f t="shared" ca="1" si="546"/>
        <v>#N/A</v>
      </c>
      <c r="AR1462" t="e">
        <f t="shared" ca="1" si="546"/>
        <v>#N/A</v>
      </c>
      <c r="AS1462" t="e">
        <f t="shared" ca="1" si="546"/>
        <v>#N/A</v>
      </c>
      <c r="AU1462">
        <f t="shared" ca="1" si="547"/>
        <v>0.25036004278207225</v>
      </c>
      <c r="AV1462">
        <f t="shared" ca="1" si="547"/>
        <v>0.80641275977290594</v>
      </c>
      <c r="AW1462" t="e">
        <f t="shared" ca="1" si="547"/>
        <v>#N/A</v>
      </c>
      <c r="AX1462" t="e">
        <f t="shared" ca="1" si="547"/>
        <v>#N/A</v>
      </c>
      <c r="AY1462" t="e">
        <f t="shared" ca="1" si="547"/>
        <v>#N/A</v>
      </c>
    </row>
    <row r="1463" spans="2:51" x14ac:dyDescent="0.2">
      <c r="B1463">
        <f xml:space="preserve"> (ROW()-ROW(Bézier_t)) / (ROWS(Bézier_t) - 1)</f>
        <v>0.681640625</v>
      </c>
      <c r="C1463">
        <f t="shared" si="537"/>
        <v>0.27674709744751463</v>
      </c>
      <c r="D1463">
        <f t="shared" si="537"/>
        <v>0.75492275263006248</v>
      </c>
      <c r="E1463">
        <f t="shared" si="526"/>
        <v>-0.27674709744751463</v>
      </c>
      <c r="G1463">
        <f t="shared" si="532"/>
        <v>4.3086280311608639E-4</v>
      </c>
      <c r="H1463">
        <f t="shared" si="533"/>
        <v>4.3728585394727984E-5</v>
      </c>
      <c r="J1463">
        <f t="shared" si="527"/>
        <v>0.46224610934665167</v>
      </c>
      <c r="K1463" t="b">
        <f t="shared" ca="1" si="536"/>
        <v>0</v>
      </c>
      <c r="P1463">
        <f xml:space="preserve"> 1 + ROW() - ROW(Shading_Count)</f>
        <v>1397</v>
      </c>
      <c r="Q1463">
        <f t="shared" si="528"/>
        <v>699</v>
      </c>
      <c r="R1463">
        <f t="shared" si="529"/>
        <v>0.41284901672042912</v>
      </c>
      <c r="S1463">
        <f t="shared" si="530"/>
        <v>0.47778819564125785</v>
      </c>
      <c r="T1463">
        <f t="shared" si="531"/>
        <v>-0.41284901672042912</v>
      </c>
      <c r="AO1463">
        <f t="shared" ca="1" si="546"/>
        <v>0.27906857323949991</v>
      </c>
      <c r="AP1463">
        <f t="shared" ca="1" si="546"/>
        <v>0.22015509442482858</v>
      </c>
      <c r="AQ1463" t="e">
        <f t="shared" ca="1" si="546"/>
        <v>#N/A</v>
      </c>
      <c r="AR1463" t="e">
        <f t="shared" ca="1" si="546"/>
        <v>#N/A</v>
      </c>
      <c r="AS1463" t="e">
        <f t="shared" ca="1" si="546"/>
        <v>#N/A</v>
      </c>
      <c r="AU1463">
        <f t="shared" ca="1" si="547"/>
        <v>0.25064536319944231</v>
      </c>
      <c r="AV1463">
        <f t="shared" ca="1" si="547"/>
        <v>0.80663812283874747</v>
      </c>
      <c r="AW1463" t="e">
        <f t="shared" ca="1" si="547"/>
        <v>#N/A</v>
      </c>
      <c r="AX1463" t="e">
        <f t="shared" ca="1" si="547"/>
        <v>#N/A</v>
      </c>
      <c r="AY1463" t="e">
        <f t="shared" ca="1" si="547"/>
        <v>#N/A</v>
      </c>
    </row>
    <row r="1464" spans="2:51" x14ac:dyDescent="0.2">
      <c r="B1464">
        <f xml:space="preserve"> (ROW()-ROW(Bézier_t)) / (ROWS(Bézier_t) - 1)</f>
        <v>0.68212890625</v>
      </c>
      <c r="C1464">
        <f t="shared" si="537"/>
        <v>0.27634588617947903</v>
      </c>
      <c r="D1464">
        <f t="shared" si="537"/>
        <v>0.75507982376674954</v>
      </c>
      <c r="E1464">
        <f t="shared" si="526"/>
        <v>-0.27634588617947903</v>
      </c>
      <c r="G1464">
        <f t="shared" si="532"/>
        <v>4.3086172210919806E-4</v>
      </c>
      <c r="H1464">
        <f t="shared" si="533"/>
        <v>4.3437471815964456E-5</v>
      </c>
      <c r="J1464">
        <f t="shared" si="527"/>
        <v>0.46213190025562711</v>
      </c>
      <c r="K1464" t="b">
        <f t="shared" ca="1" si="536"/>
        <v>0</v>
      </c>
      <c r="P1464">
        <f xml:space="preserve"> 1 + ROW() - ROW(Shading_Count)</f>
        <v>1398</v>
      </c>
      <c r="Q1464">
        <f t="shared" si="528"/>
        <v>1351</v>
      </c>
      <c r="R1464">
        <f t="shared" si="529"/>
        <v>0.29483573860488826</v>
      </c>
      <c r="S1464">
        <f t="shared" si="530"/>
        <v>0.74681663402242837</v>
      </c>
      <c r="T1464">
        <f t="shared" si="531"/>
        <v>-0.29483573860488826</v>
      </c>
      <c r="AO1464">
        <f t="shared" ca="1" si="546"/>
        <v>0.27920549444027243</v>
      </c>
      <c r="AP1464">
        <f t="shared" ca="1" si="546"/>
        <v>0.21972345839018595</v>
      </c>
      <c r="AQ1464" t="e">
        <f t="shared" ca="1" si="546"/>
        <v>#N/A</v>
      </c>
      <c r="AR1464" t="e">
        <f t="shared" ca="1" si="546"/>
        <v>#N/A</v>
      </c>
      <c r="AS1464" t="e">
        <f t="shared" ca="1" si="546"/>
        <v>#N/A</v>
      </c>
      <c r="AU1464">
        <f t="shared" ca="1" si="547"/>
        <v>0.25093082378905252</v>
      </c>
      <c r="AV1464">
        <f t="shared" ca="1" si="547"/>
        <v>0.80686304460802349</v>
      </c>
      <c r="AW1464" t="e">
        <f t="shared" ca="1" si="547"/>
        <v>#N/A</v>
      </c>
      <c r="AX1464" t="e">
        <f t="shared" ca="1" si="547"/>
        <v>#N/A</v>
      </c>
      <c r="AY1464" t="e">
        <f t="shared" ca="1" si="547"/>
        <v>#N/A</v>
      </c>
    </row>
    <row r="1465" spans="2:51" x14ac:dyDescent="0.2">
      <c r="B1465">
        <f xml:space="preserve"> (ROW()-ROW(Bézier_t)) / (ROWS(Bézier_t) - 1)</f>
        <v>0.6826171875</v>
      </c>
      <c r="C1465">
        <f t="shared" si="537"/>
        <v>0.27594435377977805</v>
      </c>
      <c r="D1465">
        <f t="shared" si="537"/>
        <v>0.75523607061885201</v>
      </c>
      <c r="E1465">
        <f t="shared" si="526"/>
        <v>-0.27594435377977805</v>
      </c>
      <c r="G1465">
        <f t="shared" si="532"/>
        <v>4.3086116882536107E-4</v>
      </c>
      <c r="H1465">
        <f t="shared" si="533"/>
        <v>4.3146805720276044E-5</v>
      </c>
      <c r="J1465">
        <f t="shared" si="527"/>
        <v>0.46201721182439076</v>
      </c>
      <c r="K1465" t="b">
        <f t="shared" ca="1" si="536"/>
        <v>0</v>
      </c>
      <c r="P1465">
        <f xml:space="preserve"> 1 + ROW() - ROW(Shading_Count)</f>
        <v>1399</v>
      </c>
      <c r="Q1465">
        <f t="shared" si="528"/>
        <v>700</v>
      </c>
      <c r="R1465">
        <f t="shared" si="529"/>
        <v>0.41295311173307714</v>
      </c>
      <c r="S1465">
        <f t="shared" si="530"/>
        <v>0.47837667679610651</v>
      </c>
      <c r="T1465">
        <f t="shared" si="531"/>
        <v>-0.41295311173307714</v>
      </c>
      <c r="AO1465">
        <f t="shared" ca="1" si="546"/>
        <v>0.27934212364212485</v>
      </c>
      <c r="AP1465">
        <f t="shared" ca="1" si="546"/>
        <v>0.21929159256417519</v>
      </c>
      <c r="AQ1465" t="e">
        <f t="shared" ca="1" si="546"/>
        <v>#N/A</v>
      </c>
      <c r="AR1465" t="e">
        <f t="shared" ca="1" si="546"/>
        <v>#N/A</v>
      </c>
      <c r="AS1465" t="e">
        <f t="shared" ca="1" si="546"/>
        <v>#N/A</v>
      </c>
      <c r="AU1465">
        <f t="shared" ca="1" si="547"/>
        <v>0.25121642425236235</v>
      </c>
      <c r="AV1465">
        <f t="shared" ca="1" si="547"/>
        <v>0.80708752484550628</v>
      </c>
      <c r="AW1465" t="e">
        <f t="shared" ca="1" si="547"/>
        <v>#N/A</v>
      </c>
      <c r="AX1465" t="e">
        <f t="shared" ca="1" si="547"/>
        <v>#N/A</v>
      </c>
      <c r="AY1465" t="e">
        <f t="shared" ca="1" si="547"/>
        <v>#N/A</v>
      </c>
    </row>
    <row r="1466" spans="2:51" x14ac:dyDescent="0.2">
      <c r="B1466">
        <f xml:space="preserve"> (ROW()-ROW(Bézier_t)) / (ROWS(Bézier_t) - 1)</f>
        <v>0.68310546875</v>
      </c>
      <c r="C1466">
        <f t="shared" si="537"/>
        <v>0.2755425014009234</v>
      </c>
      <c r="D1466">
        <f t="shared" si="537"/>
        <v>0.75539149259633109</v>
      </c>
      <c r="E1466">
        <f t="shared" si="526"/>
        <v>-0.2755425014009234</v>
      </c>
      <c r="G1466">
        <f t="shared" si="532"/>
        <v>4.3086114407619888E-4</v>
      </c>
      <c r="H1466">
        <f t="shared" si="533"/>
        <v>4.285658879295364E-5</v>
      </c>
      <c r="J1466">
        <f t="shared" si="527"/>
        <v>0.46190204391084316</v>
      </c>
      <c r="K1466" t="b">
        <f t="shared" ca="1" si="536"/>
        <v>0</v>
      </c>
      <c r="P1466">
        <f xml:space="preserve"> 1 + ROW() - ROW(Shading_Count)</f>
        <v>1400</v>
      </c>
      <c r="Q1466">
        <f t="shared" si="528"/>
        <v>1350</v>
      </c>
      <c r="R1466">
        <f t="shared" si="529"/>
        <v>0.29522055665147495</v>
      </c>
      <c r="S1466">
        <f t="shared" si="530"/>
        <v>0.74662148707434428</v>
      </c>
      <c r="T1466">
        <f t="shared" si="531"/>
        <v>-0.29522055665147495</v>
      </c>
      <c r="AO1466">
        <f t="shared" ca="1" si="546"/>
        <v>0.27947846070216759</v>
      </c>
      <c r="AP1466">
        <f t="shared" ca="1" si="546"/>
        <v>0.21885949739845051</v>
      </c>
      <c r="AQ1466" t="e">
        <f t="shared" ca="1" si="546"/>
        <v>#N/A</v>
      </c>
      <c r="AR1466" t="e">
        <f t="shared" ca="1" si="546"/>
        <v>#N/A</v>
      </c>
      <c r="AS1466" t="e">
        <f t="shared" ca="1" si="546"/>
        <v>#N/A</v>
      </c>
      <c r="AU1466">
        <f t="shared" ca="1" si="547"/>
        <v>0.25150216429068484</v>
      </c>
      <c r="AV1466">
        <f t="shared" ca="1" si="547"/>
        <v>0.8073115633164295</v>
      </c>
      <c r="AW1466" t="e">
        <f t="shared" ca="1" si="547"/>
        <v>#N/A</v>
      </c>
      <c r="AX1466" t="e">
        <f t="shared" ca="1" si="547"/>
        <v>#N/A</v>
      </c>
      <c r="AY1466" t="e">
        <f t="shared" ca="1" si="547"/>
        <v>#N/A</v>
      </c>
    </row>
    <row r="1467" spans="2:51" x14ac:dyDescent="0.2">
      <c r="B1467">
        <f xml:space="preserve"> (ROW()-ROW(Bézier_t)) / (ROWS(Bézier_t) - 1)</f>
        <v>0.68359375</v>
      </c>
      <c r="C1467">
        <f t="shared" si="537"/>
        <v>0.27514033019542689</v>
      </c>
      <c r="D1467">
        <f t="shared" si="537"/>
        <v>0.75554608910914733</v>
      </c>
      <c r="E1467">
        <f t="shared" si="526"/>
        <v>-0.27514033019542689</v>
      </c>
      <c r="G1467">
        <f t="shared" si="532"/>
        <v>4.3086164868257022E-4</v>
      </c>
      <c r="H1467">
        <f t="shared" si="533"/>
        <v>4.2566822716284461E-5</v>
      </c>
      <c r="J1467">
        <f t="shared" si="527"/>
        <v>0.46178639637152824</v>
      </c>
      <c r="K1467" t="b">
        <f t="shared" ca="1" si="536"/>
        <v>0</v>
      </c>
      <c r="P1467">
        <f xml:space="preserve"> 1 + ROW() - ROW(Shading_Count)</f>
        <v>1401</v>
      </c>
      <c r="Q1467">
        <f t="shared" si="528"/>
        <v>701</v>
      </c>
      <c r="R1467">
        <f t="shared" si="529"/>
        <v>0.41305608116090303</v>
      </c>
      <c r="S1467">
        <f t="shared" si="530"/>
        <v>0.47896474551364338</v>
      </c>
      <c r="T1467">
        <f t="shared" si="531"/>
        <v>-0.41305608116090303</v>
      </c>
      <c r="AO1467">
        <f t="shared" ref="AO1467:AS1476" ca="1" si="548" xml:space="preserve"> Bézier_DistanceFromX + COS(INDEX(Bézier_DistanceStationary_Ang,AO$64)+(Bézier_t-0.5)*Circle_AngularWidth ) * INDEX(Bézier_DistanceStationary_Dist,AO$64)</f>
        <v>0.27961450547781641</v>
      </c>
      <c r="AP1467">
        <f t="shared" ca="1" si="548"/>
        <v>0.21842717334490611</v>
      </c>
      <c r="AQ1467" t="e">
        <f t="shared" ca="1" si="548"/>
        <v>#N/A</v>
      </c>
      <c r="AR1467" t="e">
        <f t="shared" ca="1" si="548"/>
        <v>#N/A</v>
      </c>
      <c r="AS1467" t="e">
        <f t="shared" ca="1" si="548"/>
        <v>#N/A</v>
      </c>
      <c r="AU1467">
        <f t="shared" ref="AU1467:AY1476" ca="1" si="549" xml:space="preserve"> Bézier_DistanceFromY + SIN(INDEX(Bézier_DistanceStationary_Ang,AU$64)+(Bézier_t-0.5)*Circle_AngularWidth ) * INDEX(Bézier_DistanceStationary_Dist,AU$64)</f>
        <v>0.25178804360518703</v>
      </c>
      <c r="AV1467">
        <f t="shared" ca="1" si="549"/>
        <v>0.80753515978648926</v>
      </c>
      <c r="AW1467" t="e">
        <f t="shared" ca="1" si="549"/>
        <v>#N/A</v>
      </c>
      <c r="AX1467" t="e">
        <f t="shared" ca="1" si="549"/>
        <v>#N/A</v>
      </c>
      <c r="AY1467" t="e">
        <f t="shared" ca="1" si="549"/>
        <v>#N/A</v>
      </c>
    </row>
    <row r="1468" spans="2:51" x14ac:dyDescent="0.2">
      <c r="B1468">
        <f xml:space="preserve"> (ROW()-ROW(Bézier_t)) / (ROWS(Bézier_t) - 1)</f>
        <v>0.68408203125</v>
      </c>
      <c r="C1468">
        <f t="shared" si="537"/>
        <v>0.27473784131580042</v>
      </c>
      <c r="D1468">
        <f t="shared" si="537"/>
        <v>0.75569985956726193</v>
      </c>
      <c r="E1468">
        <f t="shared" si="526"/>
        <v>-0.27473784131580042</v>
      </c>
      <c r="G1468">
        <f t="shared" si="532"/>
        <v>4.3086268347553361E-4</v>
      </c>
      <c r="H1468">
        <f t="shared" si="533"/>
        <v>4.2277509170249822E-5</v>
      </c>
      <c r="J1468">
        <f t="shared" si="527"/>
        <v>0.4616702690616335</v>
      </c>
      <c r="K1468" t="b">
        <f t="shared" ca="1" si="536"/>
        <v>0</v>
      </c>
      <c r="P1468">
        <f xml:space="preserve"> 1 + ROW() - ROW(Shading_Count)</f>
        <v>1402</v>
      </c>
      <c r="Q1468">
        <f t="shared" si="528"/>
        <v>1349</v>
      </c>
      <c r="R1468">
        <f t="shared" si="529"/>
        <v>0.29560499824583547</v>
      </c>
      <c r="S1468">
        <f t="shared" si="530"/>
        <v>0.74642554416355134</v>
      </c>
      <c r="T1468">
        <f t="shared" si="531"/>
        <v>-0.29560499824583547</v>
      </c>
      <c r="AO1468">
        <f t="shared" ca="1" si="548"/>
        <v>0.27975025782679286</v>
      </c>
      <c r="AP1468">
        <f t="shared" ca="1" si="548"/>
        <v>0.2179946208556755</v>
      </c>
      <c r="AQ1468" t="e">
        <f t="shared" ca="1" si="548"/>
        <v>#N/A</v>
      </c>
      <c r="AR1468" t="e">
        <f t="shared" ca="1" si="548"/>
        <v>#N/A</v>
      </c>
      <c r="AS1468" t="e">
        <f t="shared" ca="1" si="548"/>
        <v>#N/A</v>
      </c>
      <c r="AU1468">
        <f t="shared" ca="1" si="549"/>
        <v>0.25207406189689052</v>
      </c>
      <c r="AV1468">
        <f t="shared" ca="1" si="549"/>
        <v>0.80775831402184362</v>
      </c>
      <c r="AW1468" t="e">
        <f t="shared" ca="1" si="549"/>
        <v>#N/A</v>
      </c>
      <c r="AX1468" t="e">
        <f t="shared" ca="1" si="549"/>
        <v>#N/A</v>
      </c>
      <c r="AY1468" t="e">
        <f t="shared" ca="1" si="549"/>
        <v>#N/A</v>
      </c>
    </row>
    <row r="1469" spans="2:51" x14ac:dyDescent="0.2">
      <c r="B1469">
        <f xml:space="preserve"> (ROW()-ROW(Bézier_t)) / (ROWS(Bézier_t) - 1)</f>
        <v>0.6845703125</v>
      </c>
      <c r="C1469">
        <f t="shared" si="537"/>
        <v>0.27433503591455538</v>
      </c>
      <c r="D1469">
        <f t="shared" si="537"/>
        <v>0.75585280338063587</v>
      </c>
      <c r="E1469">
        <f t="shared" si="526"/>
        <v>-0.27433503591455538</v>
      </c>
      <c r="G1469">
        <f t="shared" si="532"/>
        <v>4.3086424929615939E-4</v>
      </c>
      <c r="H1469">
        <f t="shared" si="533"/>
        <v>4.1988649831905976E-5</v>
      </c>
      <c r="J1469">
        <f t="shared" si="527"/>
        <v>0.46155366183498897</v>
      </c>
      <c r="K1469" t="b">
        <f t="shared" ca="1" si="536"/>
        <v>0</v>
      </c>
      <c r="P1469">
        <f xml:space="preserve"> 1 + ROW() - ROW(Shading_Count)</f>
        <v>1403</v>
      </c>
      <c r="Q1469">
        <f t="shared" si="528"/>
        <v>702</v>
      </c>
      <c r="R1469">
        <f t="shared" si="529"/>
        <v>0.41315792615641844</v>
      </c>
      <c r="S1469">
        <f t="shared" si="530"/>
        <v>0.47955240120382941</v>
      </c>
      <c r="T1469">
        <f t="shared" si="531"/>
        <v>-0.41315792615641844</v>
      </c>
      <c r="AO1469">
        <f t="shared" ca="1" si="548"/>
        <v>0.27988571760712444</v>
      </c>
      <c r="AP1469">
        <f t="shared" ca="1" si="548"/>
        <v>0.21756184038313095</v>
      </c>
      <c r="AQ1469" t="e">
        <f t="shared" ca="1" si="548"/>
        <v>#N/A</v>
      </c>
      <c r="AR1469" t="e">
        <f t="shared" ca="1" si="548"/>
        <v>#N/A</v>
      </c>
      <c r="AS1469" t="e">
        <f t="shared" ca="1" si="548"/>
        <v>#N/A</v>
      </c>
      <c r="AU1469">
        <f t="shared" ca="1" si="549"/>
        <v>0.25236021886667137</v>
      </c>
      <c r="AV1469">
        <f t="shared" ca="1" si="549"/>
        <v>0.80798102578911324</v>
      </c>
      <c r="AW1469" t="e">
        <f t="shared" ca="1" si="549"/>
        <v>#N/A</v>
      </c>
      <c r="AX1469" t="e">
        <f t="shared" ca="1" si="549"/>
        <v>#N/A</v>
      </c>
      <c r="AY1469" t="e">
        <f t="shared" ca="1" si="549"/>
        <v>#N/A</v>
      </c>
    </row>
    <row r="1470" spans="2:51" x14ac:dyDescent="0.2">
      <c r="B1470">
        <f xml:space="preserve"> (ROW()-ROW(Bézier_t)) / (ROWS(Bézier_t) - 1)</f>
        <v>0.68505859375</v>
      </c>
      <c r="C1470">
        <f t="shared" si="537"/>
        <v>0.27393191514420323</v>
      </c>
      <c r="D1470">
        <f t="shared" si="537"/>
        <v>0.75600491995922969</v>
      </c>
      <c r="E1470">
        <f t="shared" ref="E1470:E1533" si="550" xml:space="preserve"> -Bézier_X</f>
        <v>-0.27393191514420323</v>
      </c>
      <c r="G1470">
        <f t="shared" si="532"/>
        <v>4.3086634699451815E-4</v>
      </c>
      <c r="H1470">
        <f t="shared" si="533"/>
        <v>4.17002463755617E-5</v>
      </c>
      <c r="J1470">
        <f t="shared" ref="J1470:J1533" si="551" xml:space="preserve"> SQRT( (Bézier_X-Bézier_DistanceFromX)^2 + (Bézier_Y-Bézier_DistanceFromY)^2 )</f>
        <v>0.46143657454406639</v>
      </c>
      <c r="K1470" t="b">
        <f t="shared" ca="1" si="536"/>
        <v>0</v>
      </c>
      <c r="P1470">
        <f xml:space="preserve"> 1 + ROW() - ROW(Shading_Count)</f>
        <v>1404</v>
      </c>
      <c r="Q1470">
        <f t="shared" ref="Q1470:Q1533" si="552" xml:space="preserve"> IF(MOD(Shading_Count,2)=1, (Shading_Count+1)/2, ROWS(Bézier_t)+1-Shading_Count/2)</f>
        <v>1348</v>
      </c>
      <c r="R1470">
        <f t="shared" ref="R1470:R1533" si="553" xml:space="preserve"> INDEX(Bézier_X, Shading_Bezier_Row )</f>
        <v>0.29598906223545801</v>
      </c>
      <c r="S1470">
        <f t="shared" ref="S1470:S1533" si="554" xml:space="preserve"> INDEX(Bézier_Y, Shading_Bezier_Row )</f>
        <v>0.74622880588008833</v>
      </c>
      <c r="T1470">
        <f t="shared" ref="T1470:T1533" si="555" xml:space="preserve"> -Shading_X</f>
        <v>-0.29598906223545801</v>
      </c>
      <c r="AO1470">
        <f t="shared" ca="1" si="548"/>
        <v>0.28002088467714431</v>
      </c>
      <c r="AP1470">
        <f t="shared" ca="1" si="548"/>
        <v>0.21712883237988334</v>
      </c>
      <c r="AQ1470" t="e">
        <f t="shared" ca="1" si="548"/>
        <v>#N/A</v>
      </c>
      <c r="AR1470" t="e">
        <f t="shared" ca="1" si="548"/>
        <v>#N/A</v>
      </c>
      <c r="AS1470" t="e">
        <f t="shared" ca="1" si="548"/>
        <v>#N/A</v>
      </c>
      <c r="AU1470">
        <f t="shared" ca="1" si="549"/>
        <v>0.25264651421526063</v>
      </c>
      <c r="AV1470">
        <f t="shared" ca="1" si="549"/>
        <v>0.80820329485538167</v>
      </c>
      <c r="AW1470" t="e">
        <f t="shared" ca="1" si="549"/>
        <v>#N/A</v>
      </c>
      <c r="AX1470" t="e">
        <f t="shared" ca="1" si="549"/>
        <v>#N/A</v>
      </c>
      <c r="AY1470" t="e">
        <f t="shared" ca="1" si="549"/>
        <v>#N/A</v>
      </c>
    </row>
    <row r="1471" spans="2:51" x14ac:dyDescent="0.2">
      <c r="B1471">
        <f xml:space="preserve"> (ROW()-ROW(Bézier_t)) / (ROWS(Bézier_t) - 1)</f>
        <v>0.685546875</v>
      </c>
      <c r="C1471">
        <f t="shared" si="537"/>
        <v>0.27352848015725617</v>
      </c>
      <c r="D1471">
        <f t="shared" si="537"/>
        <v>0.75615620871300482</v>
      </c>
      <c r="E1471">
        <f t="shared" si="550"/>
        <v>-0.27352848015725617</v>
      </c>
      <c r="G1471">
        <f t="shared" ref="G1471:G1534" si="556" xml:space="preserve"> SQRT( ($C1471-$C1470)^2 + ($D1471-$D1470)^2 )</f>
        <v>4.3086897743026801E-4</v>
      </c>
      <c r="H1471">
        <f t="shared" ref="H1471:H1534" si="557" xml:space="preserve"> AVERAGE($C1471,$C1470) * ($D1471-$D1470)</f>
        <v>4.1412300473197568E-5</v>
      </c>
      <c r="J1471">
        <f t="shared" si="551"/>
        <v>0.46131900703998002</v>
      </c>
      <c r="K1471" t="b">
        <f t="shared" ca="1" si="536"/>
        <v>0</v>
      </c>
      <c r="P1471">
        <f xml:space="preserve"> 1 + ROW() - ROW(Shading_Count)</f>
        <v>1405</v>
      </c>
      <c r="Q1471">
        <f t="shared" si="552"/>
        <v>703</v>
      </c>
      <c r="R1471">
        <f t="shared" si="553"/>
        <v>0.41325864787213507</v>
      </c>
      <c r="S1471">
        <f t="shared" si="554"/>
        <v>0.48013964327662567</v>
      </c>
      <c r="T1471">
        <f t="shared" si="555"/>
        <v>-0.41325864787213507</v>
      </c>
      <c r="AO1471">
        <f t="shared" ca="1" si="548"/>
        <v>0.28015575889549199</v>
      </c>
      <c r="AP1471">
        <f t="shared" ca="1" si="548"/>
        <v>0.21669559729878146</v>
      </c>
      <c r="AQ1471" t="e">
        <f t="shared" ca="1" si="548"/>
        <v>#N/A</v>
      </c>
      <c r="AR1471" t="e">
        <f t="shared" ca="1" si="548"/>
        <v>#N/A</v>
      </c>
      <c r="AS1471" t="e">
        <f t="shared" ca="1" si="548"/>
        <v>#N/A</v>
      </c>
      <c r="AU1471">
        <f t="shared" ca="1" si="549"/>
        <v>0.2529329476432447</v>
      </c>
      <c r="AV1471">
        <f t="shared" ca="1" si="549"/>
        <v>0.80842512098819497</v>
      </c>
      <c r="AW1471" t="e">
        <f t="shared" ca="1" si="549"/>
        <v>#N/A</v>
      </c>
      <c r="AX1471" t="e">
        <f t="shared" ca="1" si="549"/>
        <v>#N/A</v>
      </c>
      <c r="AY1471" t="e">
        <f t="shared" ca="1" si="549"/>
        <v>#N/A</v>
      </c>
    </row>
    <row r="1472" spans="2:51" x14ac:dyDescent="0.2">
      <c r="B1472">
        <f xml:space="preserve"> (ROW()-ROW(Bézier_t)) / (ROWS(Bézier_t) - 1)</f>
        <v>0.68603515625</v>
      </c>
      <c r="C1472">
        <f t="shared" si="537"/>
        <v>0.27312473210622551</v>
      </c>
      <c r="D1472">
        <f t="shared" si="537"/>
        <v>0.7563066690519219</v>
      </c>
      <c r="E1472">
        <f t="shared" si="550"/>
        <v>-0.27312473210622551</v>
      </c>
      <c r="G1472">
        <f t="shared" si="556"/>
        <v>4.3087214147366276E-4</v>
      </c>
      <c r="H1472">
        <f t="shared" si="557"/>
        <v>4.1124813793636965E-5</v>
      </c>
      <c r="J1472">
        <f t="shared" si="551"/>
        <v>0.46120095917248416</v>
      </c>
      <c r="K1472" t="b">
        <f t="shared" ca="1" si="536"/>
        <v>0</v>
      </c>
      <c r="P1472">
        <f xml:space="preserve"> 1 + ROW() - ROW(Shading_Count)</f>
        <v>1406</v>
      </c>
      <c r="Q1472">
        <f t="shared" si="552"/>
        <v>1347</v>
      </c>
      <c r="R1472">
        <f t="shared" si="553"/>
        <v>0.29637274746783088</v>
      </c>
      <c r="S1472">
        <f t="shared" si="554"/>
        <v>0.74603127281399451</v>
      </c>
      <c r="T1472">
        <f t="shared" si="555"/>
        <v>-0.29637274746783088</v>
      </c>
      <c r="AO1472">
        <f t="shared" ca="1" si="548"/>
        <v>0.28029034012111331</v>
      </c>
      <c r="AP1472">
        <f t="shared" ca="1" si="548"/>
        <v>0.21626213559291166</v>
      </c>
      <c r="AQ1472" t="e">
        <f t="shared" ca="1" si="548"/>
        <v>#N/A</v>
      </c>
      <c r="AR1472" t="e">
        <f t="shared" ca="1" si="548"/>
        <v>#N/A</v>
      </c>
      <c r="AS1472" t="e">
        <f t="shared" ca="1" si="548"/>
        <v>#N/A</v>
      </c>
      <c r="AU1472">
        <f t="shared" ca="1" si="549"/>
        <v>0.25321951885106553</v>
      </c>
      <c r="AV1472">
        <f t="shared" ca="1" si="549"/>
        <v>0.80864650395556303</v>
      </c>
      <c r="AW1472" t="e">
        <f t="shared" ca="1" si="549"/>
        <v>#N/A</v>
      </c>
      <c r="AX1472" t="e">
        <f t="shared" ca="1" si="549"/>
        <v>#N/A</v>
      </c>
      <c r="AY1472" t="e">
        <f t="shared" ca="1" si="549"/>
        <v>#N/A</v>
      </c>
    </row>
    <row r="1473" spans="2:51" x14ac:dyDescent="0.2">
      <c r="B1473">
        <f xml:space="preserve"> (ROW()-ROW(Bézier_t)) / (ROWS(Bézier_t) - 1)</f>
        <v>0.6865234375</v>
      </c>
      <c r="C1473">
        <f t="shared" si="537"/>
        <v>0.27272067214362317</v>
      </c>
      <c r="D1473">
        <f t="shared" si="537"/>
        <v>0.75645630038594192</v>
      </c>
      <c r="E1473">
        <f t="shared" si="550"/>
        <v>-0.27272067214362317</v>
      </c>
      <c r="G1473">
        <f t="shared" si="556"/>
        <v>4.3087584000361067E-4</v>
      </c>
      <c r="H1473">
        <f t="shared" si="557"/>
        <v>4.0837788003300228E-5</v>
      </c>
      <c r="J1473">
        <f t="shared" si="551"/>
        <v>0.46108243078997407</v>
      </c>
      <c r="K1473" t="b">
        <f t="shared" ca="1" si="536"/>
        <v>0</v>
      </c>
      <c r="P1473">
        <f xml:space="preserve"> 1 + ROW() - ROW(Shading_Count)</f>
        <v>1407</v>
      </c>
      <c r="Q1473">
        <f t="shared" si="552"/>
        <v>704</v>
      </c>
      <c r="R1473">
        <f t="shared" si="553"/>
        <v>0.41335824746056465</v>
      </c>
      <c r="S1473">
        <f t="shared" si="554"/>
        <v>0.48072647114199268</v>
      </c>
      <c r="T1473">
        <f t="shared" si="555"/>
        <v>-0.41335824746056465</v>
      </c>
      <c r="AO1473">
        <f t="shared" ca="1" si="548"/>
        <v>0.28042462821326031</v>
      </c>
      <c r="AP1473">
        <f t="shared" ca="1" si="548"/>
        <v>0.21582844771559712</v>
      </c>
      <c r="AQ1473" t="e">
        <f t="shared" ca="1" si="548"/>
        <v>#N/A</v>
      </c>
      <c r="AR1473" t="e">
        <f t="shared" ca="1" si="548"/>
        <v>#N/A</v>
      </c>
      <c r="AS1473" t="e">
        <f t="shared" ca="1" si="548"/>
        <v>#N/A</v>
      </c>
      <c r="AU1473">
        <f t="shared" ca="1" si="549"/>
        <v>0.25350622753902097</v>
      </c>
      <c r="AV1473">
        <f t="shared" ca="1" si="549"/>
        <v>0.80886744352595885</v>
      </c>
      <c r="AW1473" t="e">
        <f t="shared" ca="1" si="549"/>
        <v>#N/A</v>
      </c>
      <c r="AX1473" t="e">
        <f t="shared" ca="1" si="549"/>
        <v>#N/A</v>
      </c>
      <c r="AY1473" t="e">
        <f t="shared" ca="1" si="549"/>
        <v>#N/A</v>
      </c>
    </row>
    <row r="1474" spans="2:51" x14ac:dyDescent="0.2">
      <c r="B1474">
        <f xml:space="preserve"> (ROW()-ROW(Bézier_t)) / (ROWS(Bézier_t) - 1)</f>
        <v>0.68701171875</v>
      </c>
      <c r="C1474">
        <f t="shared" si="537"/>
        <v>0.27231630142196089</v>
      </c>
      <c r="D1474">
        <f t="shared" si="537"/>
        <v>0.75660510212502574</v>
      </c>
      <c r="E1474">
        <f t="shared" si="550"/>
        <v>-0.27231630142196089</v>
      </c>
      <c r="G1474">
        <f t="shared" si="556"/>
        <v>4.3088007390924707E-4</v>
      </c>
      <c r="H1474">
        <f t="shared" si="557"/>
        <v>4.0551224765772067E-5</v>
      </c>
      <c r="J1474">
        <f t="shared" si="551"/>
        <v>0.46096342173948479</v>
      </c>
      <c r="K1474" t="b">
        <f t="shared" ca="1" si="536"/>
        <v>0</v>
      </c>
      <c r="P1474">
        <f xml:space="preserve"> 1 + ROW() - ROW(Shading_Count)</f>
        <v>1408</v>
      </c>
      <c r="Q1474">
        <f t="shared" si="552"/>
        <v>1346</v>
      </c>
      <c r="R1474">
        <f t="shared" si="553"/>
        <v>0.29675605279044243</v>
      </c>
      <c r="S1474">
        <f t="shared" si="554"/>
        <v>0.74583294555530899</v>
      </c>
      <c r="T1474">
        <f t="shared" si="555"/>
        <v>-0.29675605279044243</v>
      </c>
      <c r="AO1474">
        <f t="shared" ca="1" si="548"/>
        <v>0.28055862303149176</v>
      </c>
      <c r="AP1474">
        <f t="shared" ca="1" si="548"/>
        <v>0.21539453412039769</v>
      </c>
      <c r="AQ1474" t="e">
        <f t="shared" ca="1" si="548"/>
        <v>#N/A</v>
      </c>
      <c r="AR1474" t="e">
        <f t="shared" ca="1" si="548"/>
        <v>#N/A</v>
      </c>
      <c r="AS1474" t="e">
        <f t="shared" ca="1" si="548"/>
        <v>#N/A</v>
      </c>
      <c r="AU1474">
        <f t="shared" ca="1" si="549"/>
        <v>0.25379307340726509</v>
      </c>
      <c r="AV1474">
        <f t="shared" ca="1" si="549"/>
        <v>0.80908793946831914</v>
      </c>
      <c r="AW1474" t="e">
        <f t="shared" ca="1" si="549"/>
        <v>#N/A</v>
      </c>
      <c r="AX1474" t="e">
        <f t="shared" ca="1" si="549"/>
        <v>#N/A</v>
      </c>
      <c r="AY1474" t="e">
        <f t="shared" ca="1" si="549"/>
        <v>#N/A</v>
      </c>
    </row>
    <row r="1475" spans="2:51" x14ac:dyDescent="0.2">
      <c r="B1475">
        <f xml:space="preserve"> (ROW()-ROW(Bézier_t)) / (ROWS(Bézier_t) - 1)</f>
        <v>0.6875</v>
      </c>
      <c r="C1475">
        <f t="shared" si="537"/>
        <v>0.27191162109375</v>
      </c>
      <c r="D1475">
        <f t="shared" si="537"/>
        <v>0.75675307367913436</v>
      </c>
      <c r="E1475">
        <f t="shared" si="550"/>
        <v>-0.27191162109375</v>
      </c>
      <c r="G1475">
        <f t="shared" si="556"/>
        <v>4.3088484408968923E-4</v>
      </c>
      <c r="H1475">
        <f t="shared" si="557"/>
        <v>4.026512574197683E-5</v>
      </c>
      <c r="J1475">
        <f t="shared" si="551"/>
        <v>0.46084393186669054</v>
      </c>
      <c r="K1475" t="b">
        <f t="shared" ca="1" si="536"/>
        <v>0</v>
      </c>
      <c r="P1475">
        <f xml:space="preserve"> 1 + ROW() - ROW(Shading_Count)</f>
        <v>1409</v>
      </c>
      <c r="Q1475">
        <f t="shared" si="552"/>
        <v>705</v>
      </c>
      <c r="R1475">
        <f t="shared" si="553"/>
        <v>0.41345672607421879</v>
      </c>
      <c r="S1475">
        <f t="shared" si="554"/>
        <v>0.48131288420989177</v>
      </c>
      <c r="T1475">
        <f t="shared" si="555"/>
        <v>-0.41345672607421879</v>
      </c>
      <c r="AO1475">
        <f t="shared" ca="1" si="548"/>
        <v>0.2806923244356731</v>
      </c>
      <c r="AP1475">
        <f t="shared" ca="1" si="548"/>
        <v>0.2149603952611093</v>
      </c>
      <c r="AQ1475" t="e">
        <f t="shared" ca="1" si="548"/>
        <v>#N/A</v>
      </c>
      <c r="AR1475" t="e">
        <f t="shared" ca="1" si="548"/>
        <v>#N/A</v>
      </c>
      <c r="AS1475" t="e">
        <f t="shared" ca="1" si="548"/>
        <v>#N/A</v>
      </c>
      <c r="AU1475">
        <f t="shared" ca="1" si="549"/>
        <v>0.25408005615580864</v>
      </c>
      <c r="AV1475">
        <f t="shared" ca="1" si="549"/>
        <v>0.80930799155204469</v>
      </c>
      <c r="AW1475" t="e">
        <f t="shared" ca="1" si="549"/>
        <v>#N/A</v>
      </c>
      <c r="AX1475" t="e">
        <f t="shared" ca="1" si="549"/>
        <v>#N/A</v>
      </c>
      <c r="AY1475" t="e">
        <f t="shared" ca="1" si="549"/>
        <v>#N/A</v>
      </c>
    </row>
    <row r="1476" spans="2:51" x14ac:dyDescent="0.2">
      <c r="B1476">
        <f xml:space="preserve"> (ROW()-ROW(Bézier_t)) / (ROWS(Bézier_t) - 1)</f>
        <v>0.68798828125</v>
      </c>
      <c r="C1476">
        <f t="shared" si="537"/>
        <v>0.27150663231150252</v>
      </c>
      <c r="D1476">
        <f t="shared" si="537"/>
        <v>0.75690021445822875</v>
      </c>
      <c r="E1476">
        <f t="shared" si="550"/>
        <v>-0.27150663231150252</v>
      </c>
      <c r="G1476">
        <f t="shared" si="556"/>
        <v>4.308901514525531E-4</v>
      </c>
      <c r="H1476">
        <f t="shared" si="557"/>
        <v>3.9979492590080797E-5</v>
      </c>
      <c r="J1476">
        <f t="shared" si="551"/>
        <v>0.46072396101590485</v>
      </c>
      <c r="K1476" t="b">
        <f t="shared" ref="K1476:K1539" ca="1" si="558" xml:space="preserve"> IF( AND( ISNUMBER($J1476), ISNUMBER(OFFSET($J1476,-1,0,1,1)), ISNUMBER(OFFSET($J1476,1,0,1,1)) ), SIGN($J1476-OFFSET($J1476,-1,0,1,1)) &lt;&gt; SIGN(OFFSET($J1476,1,0,1,1)-$J1476), FALSE)</f>
        <v>0</v>
      </c>
      <c r="P1476">
        <f xml:space="preserve"> 1 + ROW() - ROW(Shading_Count)</f>
        <v>1410</v>
      </c>
      <c r="Q1476">
        <f t="shared" si="552"/>
        <v>1345</v>
      </c>
      <c r="R1476">
        <f t="shared" si="553"/>
        <v>0.29713897705078129</v>
      </c>
      <c r="S1476">
        <f t="shared" si="554"/>
        <v>0.74563382469407058</v>
      </c>
      <c r="T1476">
        <f t="shared" si="555"/>
        <v>-0.29713897705078129</v>
      </c>
      <c r="AO1476">
        <f t="shared" ca="1" si="548"/>
        <v>0.28082573228597657</v>
      </c>
      <c r="AP1476">
        <f t="shared" ca="1" si="548"/>
        <v>0.21452603159176328</v>
      </c>
      <c r="AQ1476" t="e">
        <f t="shared" ca="1" si="548"/>
        <v>#N/A</v>
      </c>
      <c r="AR1476" t="e">
        <f t="shared" ca="1" si="548"/>
        <v>#N/A</v>
      </c>
      <c r="AS1476" t="e">
        <f t="shared" ca="1" si="548"/>
        <v>#N/A</v>
      </c>
      <c r="AU1476">
        <f t="shared" ca="1" si="549"/>
        <v>0.25436717548451881</v>
      </c>
      <c r="AV1476">
        <f t="shared" ca="1" si="549"/>
        <v>0.8095275995470006</v>
      </c>
      <c r="AW1476" t="e">
        <f t="shared" ca="1" si="549"/>
        <v>#N/A</v>
      </c>
      <c r="AX1476" t="e">
        <f t="shared" ca="1" si="549"/>
        <v>#N/A</v>
      </c>
      <c r="AY1476" t="e">
        <f t="shared" ca="1" si="549"/>
        <v>#N/A</v>
      </c>
    </row>
    <row r="1477" spans="2:51" x14ac:dyDescent="0.2">
      <c r="B1477">
        <f xml:space="preserve"> (ROW()-ROW(Bézier_t)) / (ROWS(Bézier_t) - 1)</f>
        <v>0.6884765625</v>
      </c>
      <c r="C1477">
        <f t="shared" si="537"/>
        <v>0.27110133622772986</v>
      </c>
      <c r="D1477">
        <f t="shared" si="537"/>
        <v>0.75704652387226978</v>
      </c>
      <c r="E1477">
        <f t="shared" si="550"/>
        <v>-0.27110133622772986</v>
      </c>
      <c r="G1477">
        <f t="shared" si="556"/>
        <v>4.3089599691628822E-4</v>
      </c>
      <c r="H1477">
        <f t="shared" si="557"/>
        <v>3.9694326965485675E-5</v>
      </c>
      <c r="J1477">
        <f t="shared" si="551"/>
        <v>0.46060350903007941</v>
      </c>
      <c r="K1477" t="b">
        <f t="shared" ca="1" si="558"/>
        <v>0</v>
      </c>
      <c r="P1477">
        <f xml:space="preserve"> 1 + ROW() - ROW(Shading_Count)</f>
        <v>1411</v>
      </c>
      <c r="Q1477">
        <f t="shared" si="552"/>
        <v>706</v>
      </c>
      <c r="R1477">
        <f t="shared" si="553"/>
        <v>0.41355408486560924</v>
      </c>
      <c r="S1477">
        <f t="shared" si="554"/>
        <v>0.48189888189028374</v>
      </c>
      <c r="T1477">
        <f t="shared" si="555"/>
        <v>-0.41355408486560924</v>
      </c>
      <c r="AO1477">
        <f t="shared" ref="AO1477:AS1486" ca="1" si="559" xml:space="preserve"> Bézier_DistanceFromX + COS(INDEX(Bézier_DistanceStationary_Ang,AO$64)+(Bézier_t-0.5)*Circle_AngularWidth ) * INDEX(Bézier_DistanceStationary_Dist,AO$64)</f>
        <v>0.28095884644288144</v>
      </c>
      <c r="AP1477">
        <f t="shared" ca="1" si="559"/>
        <v>0.21409144356662632</v>
      </c>
      <c r="AQ1477" t="e">
        <f t="shared" ca="1" si="559"/>
        <v>#N/A</v>
      </c>
      <c r="AR1477" t="e">
        <f t="shared" ca="1" si="559"/>
        <v>#N/A</v>
      </c>
      <c r="AS1477" t="e">
        <f t="shared" ca="1" si="559"/>
        <v>#N/A</v>
      </c>
      <c r="AU1477">
        <f t="shared" ref="AU1477:AY1486" ca="1" si="560" xml:space="preserve"> Bézier_DistanceFromY + SIN(INDEX(Bézier_DistanceStationary_Ang,AU$64)+(Bézier_t-0.5)*Circle_AngularWidth ) * INDEX(Bézier_DistanceStationary_Dist,AU$64)</f>
        <v>0.25465443109312047</v>
      </c>
      <c r="AV1477">
        <f t="shared" ca="1" si="560"/>
        <v>0.80974676322351613</v>
      </c>
      <c r="AW1477" t="e">
        <f t="shared" ca="1" si="560"/>
        <v>#N/A</v>
      </c>
      <c r="AX1477" t="e">
        <f t="shared" ca="1" si="560"/>
        <v>#N/A</v>
      </c>
      <c r="AY1477" t="e">
        <f t="shared" ca="1" si="560"/>
        <v>#N/A</v>
      </c>
    </row>
    <row r="1478" spans="2:51" x14ac:dyDescent="0.2">
      <c r="B1478">
        <f xml:space="preserve"> (ROW()-ROW(Bézier_t)) / (ROWS(Bézier_t) - 1)</f>
        <v>0.68896484375</v>
      </c>
      <c r="C1478">
        <f t="shared" si="537"/>
        <v>0.27069573399494395</v>
      </c>
      <c r="D1478">
        <f t="shared" si="537"/>
        <v>0.75719200133121833</v>
      </c>
      <c r="E1478">
        <f t="shared" si="550"/>
        <v>-0.27069573399494395</v>
      </c>
      <c r="G1478">
        <f t="shared" si="556"/>
        <v>4.3090238140794721E-4</v>
      </c>
      <c r="H1478">
        <f t="shared" si="557"/>
        <v>3.9409630520882055E-5</v>
      </c>
      <c r="J1478">
        <f t="shared" si="551"/>
        <v>0.46048257575080387</v>
      </c>
      <c r="K1478" t="b">
        <f t="shared" ca="1" si="558"/>
        <v>0</v>
      </c>
      <c r="P1478">
        <f xml:space="preserve"> 1 + ROW() - ROW(Shading_Count)</f>
        <v>1412</v>
      </c>
      <c r="Q1478">
        <f t="shared" si="552"/>
        <v>1344</v>
      </c>
      <c r="R1478">
        <f t="shared" si="553"/>
        <v>0.29752151909633556</v>
      </c>
      <c r="S1478">
        <f t="shared" si="554"/>
        <v>0.74543391082031862</v>
      </c>
      <c r="T1478">
        <f t="shared" si="555"/>
        <v>-0.29752151909633556</v>
      </c>
      <c r="AO1478">
        <f t="shared" ca="1" si="559"/>
        <v>0.28109166676717423</v>
      </c>
      <c r="AP1478">
        <f t="shared" ca="1" si="559"/>
        <v>0.21365663164019955</v>
      </c>
      <c r="AQ1478" t="e">
        <f t="shared" ca="1" si="559"/>
        <v>#N/A</v>
      </c>
      <c r="AR1478" t="e">
        <f t="shared" ca="1" si="559"/>
        <v>#N/A</v>
      </c>
      <c r="AS1478" t="e">
        <f t="shared" ca="1" si="559"/>
        <v>#N/A</v>
      </c>
      <c r="AU1478">
        <f t="shared" ca="1" si="560"/>
        <v>0.2549418226811957</v>
      </c>
      <c r="AV1478">
        <f t="shared" ca="1" si="560"/>
        <v>0.80996548235238541</v>
      </c>
      <c r="AW1478" t="e">
        <f t="shared" ca="1" si="560"/>
        <v>#N/A</v>
      </c>
      <c r="AX1478" t="e">
        <f t="shared" ca="1" si="560"/>
        <v>#N/A</v>
      </c>
      <c r="AY1478" t="e">
        <f t="shared" ca="1" si="560"/>
        <v>#N/A</v>
      </c>
    </row>
    <row r="1479" spans="2:51" x14ac:dyDescent="0.2">
      <c r="B1479">
        <f xml:space="preserve"> (ROW()-ROW(Bézier_t)) / (ROWS(Bézier_t) - 1)</f>
        <v>0.689453125</v>
      </c>
      <c r="C1479">
        <f t="shared" ref="C1479:D1542" si="561" xml:space="preserve"> ((a_*Bézier_t+b_)*Bézier_t+c_)*Bézier_t+Control0</f>
        <v>0.27028982676565655</v>
      </c>
      <c r="D1479">
        <f t="shared" si="561"/>
        <v>0.75733664624503527</v>
      </c>
      <c r="E1479">
        <f t="shared" si="550"/>
        <v>-0.27028982676565655</v>
      </c>
      <c r="G1479">
        <f t="shared" si="556"/>
        <v>4.3090930586480477E-4</v>
      </c>
      <c r="H1479">
        <f t="shared" si="557"/>
        <v>3.9125404906212497E-5</v>
      </c>
      <c r="J1479">
        <f t="shared" si="551"/>
        <v>0.46036116101830543</v>
      </c>
      <c r="K1479" t="b">
        <f t="shared" ca="1" si="558"/>
        <v>0</v>
      </c>
      <c r="P1479">
        <f xml:space="preserve"> 1 + ROW() - ROW(Shading_Count)</f>
        <v>1413</v>
      </c>
      <c r="Q1479">
        <f t="shared" si="552"/>
        <v>707</v>
      </c>
      <c r="R1479">
        <f t="shared" si="553"/>
        <v>0.41365032498724763</v>
      </c>
      <c r="S1479">
        <f t="shared" si="554"/>
        <v>0.48248446359312946</v>
      </c>
      <c r="T1479">
        <f t="shared" si="555"/>
        <v>-0.41365032498724763</v>
      </c>
      <c r="AO1479">
        <f t="shared" ca="1" si="559"/>
        <v>0.28122419311994867</v>
      </c>
      <c r="AP1479">
        <f t="shared" ca="1" si="559"/>
        <v>0.21322159626721834</v>
      </c>
      <c r="AQ1479" t="e">
        <f t="shared" ca="1" si="559"/>
        <v>#N/A</v>
      </c>
      <c r="AR1479" t="e">
        <f t="shared" ca="1" si="559"/>
        <v>#N/A</v>
      </c>
      <c r="AS1479" t="e">
        <f t="shared" ca="1" si="559"/>
        <v>#N/A</v>
      </c>
      <c r="AU1479">
        <f t="shared" ca="1" si="560"/>
        <v>0.25522934994818425</v>
      </c>
      <c r="AV1479">
        <f t="shared" ca="1" si="560"/>
        <v>0.8101837567048672</v>
      </c>
      <c r="AW1479" t="e">
        <f t="shared" ca="1" si="560"/>
        <v>#N/A</v>
      </c>
      <c r="AX1479" t="e">
        <f t="shared" ca="1" si="560"/>
        <v>#N/A</v>
      </c>
      <c r="AY1479" t="e">
        <f t="shared" ca="1" si="560"/>
        <v>#N/A</v>
      </c>
    </row>
    <row r="1480" spans="2:51" x14ac:dyDescent="0.2">
      <c r="B1480">
        <f xml:space="preserve"> (ROW()-ROW(Bézier_t)) / (ROWS(Bézier_t) - 1)</f>
        <v>0.68994140625</v>
      </c>
      <c r="C1480">
        <f t="shared" si="561"/>
        <v>0.26988361569237895</v>
      </c>
      <c r="D1480">
        <f t="shared" si="561"/>
        <v>0.7574804580236818</v>
      </c>
      <c r="E1480">
        <f t="shared" si="550"/>
        <v>-0.26988361569237895</v>
      </c>
      <c r="G1480">
        <f t="shared" si="556"/>
        <v>4.309167712340921E-4</v>
      </c>
      <c r="H1480">
        <f t="shared" si="557"/>
        <v>3.8841651768754516E-5</v>
      </c>
      <c r="J1480">
        <f t="shared" si="551"/>
        <v>0.46023926467144849</v>
      </c>
      <c r="K1480" t="b">
        <f t="shared" ca="1" si="558"/>
        <v>0</v>
      </c>
      <c r="P1480">
        <f xml:space="preserve"> 1 + ROW() - ROW(Shading_Count)</f>
        <v>1414</v>
      </c>
      <c r="Q1480">
        <f t="shared" si="552"/>
        <v>1343</v>
      </c>
      <c r="R1480">
        <f t="shared" si="553"/>
        <v>0.29790367777459342</v>
      </c>
      <c r="S1480">
        <f t="shared" si="554"/>
        <v>0.74523320452409203</v>
      </c>
      <c r="T1480">
        <f t="shared" si="555"/>
        <v>-0.29790367777459342</v>
      </c>
      <c r="AO1480">
        <f t="shared" ca="1" si="559"/>
        <v>0.28135642536260586</v>
      </c>
      <c r="AP1480">
        <f t="shared" ca="1" si="559"/>
        <v>0.21278633790265189</v>
      </c>
      <c r="AQ1480" t="e">
        <f t="shared" ca="1" si="559"/>
        <v>#N/A</v>
      </c>
      <c r="AR1480" t="e">
        <f t="shared" ca="1" si="559"/>
        <v>#N/A</v>
      </c>
      <c r="AS1480" t="e">
        <f t="shared" ca="1" si="559"/>
        <v>#N/A</v>
      </c>
      <c r="AU1480">
        <f t="shared" ca="1" si="560"/>
        <v>0.25551701259338422</v>
      </c>
      <c r="AV1480">
        <f t="shared" ca="1" si="560"/>
        <v>0.81040158605268586</v>
      </c>
      <c r="AW1480" t="e">
        <f t="shared" ca="1" si="560"/>
        <v>#N/A</v>
      </c>
      <c r="AX1480" t="e">
        <f t="shared" ca="1" si="560"/>
        <v>#N/A</v>
      </c>
      <c r="AY1480" t="e">
        <f t="shared" ca="1" si="560"/>
        <v>#N/A</v>
      </c>
    </row>
    <row r="1481" spans="2:51" x14ac:dyDescent="0.2">
      <c r="B1481">
        <f xml:space="preserve"> (ROW()-ROW(Bézier_t)) / (ROWS(Bézier_t) - 1)</f>
        <v>0.6904296875</v>
      </c>
      <c r="C1481">
        <f t="shared" si="561"/>
        <v>0.2694771019276232</v>
      </c>
      <c r="D1481">
        <f t="shared" si="561"/>
        <v>0.75762343607711857</v>
      </c>
      <c r="E1481">
        <f t="shared" si="550"/>
        <v>-0.2694771019276232</v>
      </c>
      <c r="G1481">
        <f t="shared" si="556"/>
        <v>4.3092477847121556E-4</v>
      </c>
      <c r="H1481">
        <f t="shared" si="557"/>
        <v>3.8558372752783866E-5</v>
      </c>
      <c r="J1481">
        <f t="shared" si="551"/>
        <v>0.46011688654773375</v>
      </c>
      <c r="K1481" t="b">
        <f t="shared" ca="1" si="558"/>
        <v>0</v>
      </c>
      <c r="P1481">
        <f xml:space="preserve"> 1 + ROW() - ROW(Shading_Count)</f>
        <v>1415</v>
      </c>
      <c r="Q1481">
        <f t="shared" si="552"/>
        <v>708</v>
      </c>
      <c r="R1481">
        <f t="shared" si="553"/>
        <v>0.41374544759164567</v>
      </c>
      <c r="S1481">
        <f t="shared" si="554"/>
        <v>0.48306962872838982</v>
      </c>
      <c r="T1481">
        <f t="shared" si="555"/>
        <v>-0.41374544759164567</v>
      </c>
      <c r="AO1481">
        <f t="shared" ca="1" si="559"/>
        <v>0.28148836335685468</v>
      </c>
      <c r="AP1481">
        <f t="shared" ca="1" si="559"/>
        <v>0.21235085700170211</v>
      </c>
      <c r="AQ1481" t="e">
        <f t="shared" ca="1" si="559"/>
        <v>#N/A</v>
      </c>
      <c r="AR1481" t="e">
        <f t="shared" ca="1" si="559"/>
        <v>#N/A</v>
      </c>
      <c r="AS1481" t="e">
        <f t="shared" ca="1" si="559"/>
        <v>#N/A</v>
      </c>
      <c r="AU1481">
        <f t="shared" ca="1" si="560"/>
        <v>0.25580481031595204</v>
      </c>
      <c r="AV1481">
        <f t="shared" ca="1" si="560"/>
        <v>0.81061897016803097</v>
      </c>
      <c r="AW1481" t="e">
        <f t="shared" ca="1" si="560"/>
        <v>#N/A</v>
      </c>
      <c r="AX1481" t="e">
        <f t="shared" ca="1" si="560"/>
        <v>#N/A</v>
      </c>
      <c r="AY1481" t="e">
        <f t="shared" ca="1" si="560"/>
        <v>#N/A</v>
      </c>
    </row>
    <row r="1482" spans="2:51" x14ac:dyDescent="0.2">
      <c r="B1482">
        <f xml:space="preserve"> (ROW()-ROW(Bézier_t)) / (ROWS(Bézier_t) - 1)</f>
        <v>0.69091796875</v>
      </c>
      <c r="C1482">
        <f t="shared" si="561"/>
        <v>0.2690702866239007</v>
      </c>
      <c r="D1482">
        <f t="shared" si="561"/>
        <v>0.75776557981530679</v>
      </c>
      <c r="E1482">
        <f t="shared" si="550"/>
        <v>-0.2690702866239007</v>
      </c>
      <c r="G1482">
        <f t="shared" si="556"/>
        <v>4.3093332854276563E-4</v>
      </c>
      <c r="H1482">
        <f t="shared" si="557"/>
        <v>3.8275569500107692E-5</v>
      </c>
      <c r="J1482">
        <f t="shared" si="551"/>
        <v>0.4599940264832984</v>
      </c>
      <c r="K1482" t="b">
        <f t="shared" ca="1" si="558"/>
        <v>0</v>
      </c>
      <c r="P1482">
        <f xml:space="preserve"> 1 + ROW() - ROW(Shading_Count)</f>
        <v>1416</v>
      </c>
      <c r="Q1482">
        <f t="shared" si="552"/>
        <v>1342</v>
      </c>
      <c r="R1482">
        <f t="shared" si="553"/>
        <v>0.29828545193304318</v>
      </c>
      <c r="S1482">
        <f t="shared" si="554"/>
        <v>0.74503170639543015</v>
      </c>
      <c r="T1482">
        <f t="shared" si="555"/>
        <v>-0.29828545193304318</v>
      </c>
      <c r="AO1482">
        <f t="shared" ca="1" si="559"/>
        <v>0.28162000696471157</v>
      </c>
      <c r="AP1482">
        <f t="shared" ca="1" si="559"/>
        <v>0.21191515401980446</v>
      </c>
      <c r="AQ1482" t="e">
        <f t="shared" ca="1" si="559"/>
        <v>#N/A</v>
      </c>
      <c r="AR1482" t="e">
        <f t="shared" ca="1" si="559"/>
        <v>#N/A</v>
      </c>
      <c r="AS1482" t="e">
        <f t="shared" ca="1" si="559"/>
        <v>#N/A</v>
      </c>
      <c r="AU1482">
        <f t="shared" ca="1" si="560"/>
        <v>0.2560927428149028</v>
      </c>
      <c r="AV1482">
        <f t="shared" ca="1" si="560"/>
        <v>0.81083590882355749</v>
      </c>
      <c r="AW1482" t="e">
        <f t="shared" ca="1" si="560"/>
        <v>#N/A</v>
      </c>
      <c r="AX1482" t="e">
        <f t="shared" ca="1" si="560"/>
        <v>#N/A</v>
      </c>
      <c r="AY1482" t="e">
        <f t="shared" ca="1" si="560"/>
        <v>#N/A</v>
      </c>
    </row>
    <row r="1483" spans="2:51" x14ac:dyDescent="0.2">
      <c r="B1483">
        <f xml:space="preserve"> (ROW()-ROW(Bézier_t)) / (ROWS(Bézier_t) - 1)</f>
        <v>0.69140625</v>
      </c>
      <c r="C1483">
        <f t="shared" si="561"/>
        <v>0.26866317093372338</v>
      </c>
      <c r="D1483">
        <f t="shared" si="561"/>
        <v>0.75790688864820699</v>
      </c>
      <c r="E1483">
        <f t="shared" si="550"/>
        <v>-0.26866317093372338</v>
      </c>
      <c r="G1483">
        <f t="shared" si="556"/>
        <v>4.3094242242342574E-4</v>
      </c>
      <c r="H1483">
        <f t="shared" si="557"/>
        <v>3.7993243649428514E-5</v>
      </c>
      <c r="J1483">
        <f t="shared" si="551"/>
        <v>0.459870684312915</v>
      </c>
      <c r="K1483" t="b">
        <f t="shared" ca="1" si="558"/>
        <v>0</v>
      </c>
      <c r="P1483">
        <f xml:space="preserve"> 1 + ROW() - ROW(Shading_Count)</f>
        <v>1417</v>
      </c>
      <c r="Q1483">
        <f t="shared" si="552"/>
        <v>709</v>
      </c>
      <c r="R1483">
        <f t="shared" si="553"/>
        <v>0.4138394538313151</v>
      </c>
      <c r="S1483">
        <f t="shared" si="554"/>
        <v>0.48365437670602585</v>
      </c>
      <c r="T1483">
        <f t="shared" si="555"/>
        <v>-0.4138394538313151</v>
      </c>
      <c r="AO1483">
        <f t="shared" ca="1" si="559"/>
        <v>0.28175135604850088</v>
      </c>
      <c r="AP1483">
        <f t="shared" ca="1" si="559"/>
        <v>0.21147922941262584</v>
      </c>
      <c r="AQ1483" t="e">
        <f t="shared" ca="1" si="559"/>
        <v>#N/A</v>
      </c>
      <c r="AR1483" t="e">
        <f t="shared" ca="1" si="559"/>
        <v>#N/A</v>
      </c>
      <c r="AS1483" t="e">
        <f t="shared" ca="1" si="559"/>
        <v>#N/A</v>
      </c>
      <c r="AU1483">
        <f t="shared" ca="1" si="560"/>
        <v>0.25638080978911082</v>
      </c>
      <c r="AV1483">
        <f t="shared" ca="1" si="560"/>
        <v>0.81105240179238658</v>
      </c>
      <c r="AW1483" t="e">
        <f t="shared" ca="1" si="560"/>
        <v>#N/A</v>
      </c>
      <c r="AX1483" t="e">
        <f t="shared" ca="1" si="560"/>
        <v>#N/A</v>
      </c>
      <c r="AY1483" t="e">
        <f t="shared" ca="1" si="560"/>
        <v>#N/A</v>
      </c>
    </row>
    <row r="1484" spans="2:51" x14ac:dyDescent="0.2">
      <c r="B1484">
        <f xml:space="preserve"> (ROW()-ROW(Bézier_t)) / (ROWS(Bézier_t) - 1)</f>
        <v>0.69189453125</v>
      </c>
      <c r="C1484">
        <f t="shared" si="561"/>
        <v>0.268255756009603</v>
      </c>
      <c r="D1484">
        <f t="shared" si="561"/>
        <v>0.75804736198578038</v>
      </c>
      <c r="E1484">
        <f t="shared" si="550"/>
        <v>-0.268255756009603</v>
      </c>
      <c r="G1484">
        <f t="shared" si="556"/>
        <v>4.3095206109847883E-4</v>
      </c>
      <c r="H1484">
        <f t="shared" si="557"/>
        <v>3.771139683702556E-5</v>
      </c>
      <c r="J1484">
        <f t="shared" si="551"/>
        <v>0.45974685986999225</v>
      </c>
      <c r="K1484" t="b">
        <f t="shared" ca="1" si="558"/>
        <v>0</v>
      </c>
      <c r="P1484">
        <f xml:space="preserve"> 1 + ROW() - ROW(Shading_Count)</f>
        <v>1418</v>
      </c>
      <c r="Q1484">
        <f t="shared" si="552"/>
        <v>1341</v>
      </c>
      <c r="R1484">
        <f t="shared" si="553"/>
        <v>0.29866684041917319</v>
      </c>
      <c r="S1484">
        <f t="shared" si="554"/>
        <v>0.74482941702437166</v>
      </c>
      <c r="T1484">
        <f t="shared" si="555"/>
        <v>-0.29866684041917319</v>
      </c>
      <c r="AO1484">
        <f t="shared" ca="1" si="559"/>
        <v>0.28188241047085499</v>
      </c>
      <c r="AP1484">
        <f t="shared" ca="1" si="559"/>
        <v>0.21104308363606539</v>
      </c>
      <c r="AQ1484" t="e">
        <f t="shared" ca="1" si="559"/>
        <v>#N/A</v>
      </c>
      <c r="AR1484" t="e">
        <f t="shared" ca="1" si="559"/>
        <v>#N/A</v>
      </c>
      <c r="AS1484" t="e">
        <f t="shared" ca="1" si="559"/>
        <v>#N/A</v>
      </c>
      <c r="AU1484">
        <f t="shared" ca="1" si="560"/>
        <v>0.25666901093730943</v>
      </c>
      <c r="AV1484">
        <f t="shared" ca="1" si="560"/>
        <v>0.81126844884810534</v>
      </c>
      <c r="AW1484" t="e">
        <f t="shared" ca="1" si="560"/>
        <v>#N/A</v>
      </c>
      <c r="AX1484" t="e">
        <f t="shared" ca="1" si="560"/>
        <v>#N/A</v>
      </c>
      <c r="AY1484" t="e">
        <f t="shared" ca="1" si="560"/>
        <v>#N/A</v>
      </c>
    </row>
    <row r="1485" spans="2:51" x14ac:dyDescent="0.2">
      <c r="B1485">
        <f xml:space="preserve"> (ROW()-ROW(Bézier_t)) / (ROWS(Bézier_t) - 1)</f>
        <v>0.6923828125</v>
      </c>
      <c r="C1485">
        <f t="shared" si="561"/>
        <v>0.26784804300405085</v>
      </c>
      <c r="D1485">
        <f t="shared" si="561"/>
        <v>0.75818699923798794</v>
      </c>
      <c r="E1485">
        <f t="shared" si="550"/>
        <v>-0.26784804300405085</v>
      </c>
      <c r="G1485">
        <f t="shared" si="556"/>
        <v>4.3096224556269611E-4</v>
      </c>
      <c r="H1485">
        <f t="shared" si="557"/>
        <v>3.7430030696149892E-5</v>
      </c>
      <c r="J1485">
        <f t="shared" si="551"/>
        <v>0.45962255298657317</v>
      </c>
      <c r="K1485" t="b">
        <f t="shared" ca="1" si="558"/>
        <v>0</v>
      </c>
      <c r="P1485">
        <f xml:space="preserve"> 1 + ROW() - ROW(Shading_Count)</f>
        <v>1419</v>
      </c>
      <c r="Q1485">
        <f t="shared" si="552"/>
        <v>710</v>
      </c>
      <c r="R1485">
        <f t="shared" si="553"/>
        <v>0.41393234485876751</v>
      </c>
      <c r="S1485">
        <f t="shared" si="554"/>
        <v>0.48423870693599852</v>
      </c>
      <c r="T1485">
        <f t="shared" si="555"/>
        <v>-0.41393234485876751</v>
      </c>
      <c r="AO1485">
        <f t="shared" ca="1" si="559"/>
        <v>0.2820131700947146</v>
      </c>
      <c r="AP1485">
        <f t="shared" ca="1" si="559"/>
        <v>0.21060671714625345</v>
      </c>
      <c r="AQ1485" t="e">
        <f t="shared" ca="1" si="559"/>
        <v>#N/A</v>
      </c>
      <c r="AR1485" t="e">
        <f t="shared" ca="1" si="559"/>
        <v>#N/A</v>
      </c>
      <c r="AS1485" t="e">
        <f t="shared" ca="1" si="559"/>
        <v>#N/A</v>
      </c>
      <c r="AU1485">
        <f t="shared" ca="1" si="560"/>
        <v>0.25695734595809205</v>
      </c>
      <c r="AV1485">
        <f t="shared" ca="1" si="560"/>
        <v>0.81148404976476729</v>
      </c>
      <c r="AW1485" t="e">
        <f t="shared" ca="1" si="560"/>
        <v>#N/A</v>
      </c>
      <c r="AX1485" t="e">
        <f t="shared" ca="1" si="560"/>
        <v>#N/A</v>
      </c>
      <c r="AY1485" t="e">
        <f t="shared" ca="1" si="560"/>
        <v>#N/A</v>
      </c>
    </row>
    <row r="1486" spans="2:51" x14ac:dyDescent="0.2">
      <c r="B1486">
        <f xml:space="preserve"> (ROW()-ROW(Bézier_t)) / (ROWS(Bézier_t) - 1)</f>
        <v>0.69287109375</v>
      </c>
      <c r="C1486">
        <f t="shared" si="561"/>
        <v>0.26744003306957898</v>
      </c>
      <c r="D1486">
        <f t="shared" si="561"/>
        <v>0.75832579981479042</v>
      </c>
      <c r="E1486">
        <f t="shared" si="550"/>
        <v>-0.26744003306957898</v>
      </c>
      <c r="G1486">
        <f t="shared" si="556"/>
        <v>4.3097297681925255E-4</v>
      </c>
      <c r="H1486">
        <f t="shared" si="557"/>
        <v>3.7149146857257251E-5</v>
      </c>
      <c r="J1486">
        <f t="shared" si="551"/>
        <v>0.45949776349333593</v>
      </c>
      <c r="K1486" t="b">
        <f t="shared" ca="1" si="558"/>
        <v>0</v>
      </c>
      <c r="P1486">
        <f xml:space="preserve"> 1 + ROW() - ROW(Shading_Count)</f>
        <v>1420</v>
      </c>
      <c r="Q1486">
        <f t="shared" si="552"/>
        <v>1340</v>
      </c>
      <c r="R1486">
        <f t="shared" si="553"/>
        <v>0.29904784208047208</v>
      </c>
      <c r="S1486">
        <f t="shared" si="554"/>
        <v>0.74462633700095593</v>
      </c>
      <c r="T1486">
        <f t="shared" si="555"/>
        <v>-0.29904784208047208</v>
      </c>
      <c r="AO1486">
        <f t="shared" ca="1" si="559"/>
        <v>0.28214363478332838</v>
      </c>
      <c r="AP1486">
        <f t="shared" ca="1" si="559"/>
        <v>0.21017013039955121</v>
      </c>
      <c r="AQ1486" t="e">
        <f t="shared" ca="1" si="559"/>
        <v>#N/A</v>
      </c>
      <c r="AR1486" t="e">
        <f t="shared" ca="1" si="559"/>
        <v>#N/A</v>
      </c>
      <c r="AS1486" t="e">
        <f t="shared" ca="1" si="559"/>
        <v>#N/A</v>
      </c>
      <c r="AU1486">
        <f t="shared" ca="1" si="560"/>
        <v>0.25724581454991191</v>
      </c>
      <c r="AV1486">
        <f t="shared" ca="1" si="560"/>
        <v>0.81169920431689246</v>
      </c>
      <c r="AW1486" t="e">
        <f t="shared" ca="1" si="560"/>
        <v>#N/A</v>
      </c>
      <c r="AX1486" t="e">
        <f t="shared" ca="1" si="560"/>
        <v>#N/A</v>
      </c>
      <c r="AY1486" t="e">
        <f t="shared" ca="1" si="560"/>
        <v>#N/A</v>
      </c>
    </row>
    <row r="1487" spans="2:51" x14ac:dyDescent="0.2">
      <c r="B1487">
        <f xml:space="preserve"> (ROW()-ROW(Bézier_t)) / (ROWS(Bézier_t) - 1)</f>
        <v>0.693359375</v>
      </c>
      <c r="C1487">
        <f t="shared" si="561"/>
        <v>0.26703172735869879</v>
      </c>
      <c r="D1487">
        <f t="shared" si="561"/>
        <v>0.75846376312614883</v>
      </c>
      <c r="E1487">
        <f t="shared" si="550"/>
        <v>-0.26703172735869879</v>
      </c>
      <c r="G1487">
        <f t="shared" si="556"/>
        <v>4.3098425588221812E-4</v>
      </c>
      <c r="H1487">
        <f t="shared" si="557"/>
        <v>3.6868746948119927E-5</v>
      </c>
      <c r="J1487">
        <f t="shared" si="551"/>
        <v>0.45937249121959267</v>
      </c>
      <c r="K1487" t="b">
        <f t="shared" ca="1" si="558"/>
        <v>0</v>
      </c>
      <c r="P1487">
        <f xml:space="preserve"> 1 + ROW() - ROW(Shading_Count)</f>
        <v>1421</v>
      </c>
      <c r="Q1487">
        <f t="shared" si="552"/>
        <v>711</v>
      </c>
      <c r="R1487">
        <f t="shared" si="553"/>
        <v>0.41402412182651466</v>
      </c>
      <c r="S1487">
        <f t="shared" si="554"/>
        <v>0.4848226188282686</v>
      </c>
      <c r="T1487">
        <f t="shared" si="555"/>
        <v>-0.41402412182651466</v>
      </c>
      <c r="AO1487">
        <f t="shared" ref="AO1487:AS1496" ca="1" si="562" xml:space="preserve"> Bézier_DistanceFromX + COS(INDEX(Bézier_DistanceStationary_Ang,AO$64)+(Bézier_t-0.5)*Circle_AngularWidth ) * INDEX(Bézier_DistanceStationary_Dist,AO$64)</f>
        <v>0.28227380440025379</v>
      </c>
      <c r="AP1487">
        <f t="shared" ca="1" si="562"/>
        <v>0.20973332385255022</v>
      </c>
      <c r="AQ1487" t="e">
        <f t="shared" ca="1" si="562"/>
        <v>#N/A</v>
      </c>
      <c r="AR1487" t="e">
        <f t="shared" ca="1" si="562"/>
        <v>#N/A</v>
      </c>
      <c r="AS1487" t="e">
        <f t="shared" ca="1" si="562"/>
        <v>#N/A</v>
      </c>
      <c r="AU1487">
        <f t="shared" ref="AU1487:AY1496" ca="1" si="563" xml:space="preserve"> Bézier_DistanceFromY + SIN(INDEX(Bézier_DistanceStationary_Ang,AU$64)+(Bézier_t-0.5)*Circle_AngularWidth ) * INDEX(Bézier_DistanceStationary_Dist,AU$64)</f>
        <v>0.25753441641108249</v>
      </c>
      <c r="AV1487">
        <f t="shared" ca="1" si="563"/>
        <v>0.81191391227946785</v>
      </c>
      <c r="AW1487" t="e">
        <f t="shared" ca="1" si="563"/>
        <v>#N/A</v>
      </c>
      <c r="AX1487" t="e">
        <f t="shared" ca="1" si="563"/>
        <v>#N/A</v>
      </c>
      <c r="AY1487" t="e">
        <f t="shared" ca="1" si="563"/>
        <v>#N/A</v>
      </c>
    </row>
    <row r="1488" spans="2:51" x14ac:dyDescent="0.2">
      <c r="B1488">
        <f xml:space="preserve"> (ROW()-ROW(Bézier_t)) / (ROWS(Bézier_t) - 1)</f>
        <v>0.69384765625</v>
      </c>
      <c r="C1488">
        <f t="shared" si="561"/>
        <v>0.26662312702392221</v>
      </c>
      <c r="D1488">
        <f t="shared" si="561"/>
        <v>0.75860088858202412</v>
      </c>
      <c r="E1488">
        <f t="shared" si="550"/>
        <v>-0.26662312702392221</v>
      </c>
      <c r="G1488">
        <f t="shared" si="556"/>
        <v>4.30996083774016E-4</v>
      </c>
      <c r="H1488">
        <f t="shared" si="557"/>
        <v>3.6588832593641244E-5</v>
      </c>
      <c r="J1488">
        <f t="shared" si="551"/>
        <v>0.45924673599328986</v>
      </c>
      <c r="K1488" t="b">
        <f t="shared" ca="1" si="558"/>
        <v>0</v>
      </c>
      <c r="P1488">
        <f xml:space="preserve"> 1 + ROW() - ROW(Shading_Count)</f>
        <v>1422</v>
      </c>
      <c r="Q1488">
        <f t="shared" si="552"/>
        <v>1339</v>
      </c>
      <c r="R1488">
        <f t="shared" si="553"/>
        <v>0.29942845576442795</v>
      </c>
      <c r="S1488">
        <f t="shared" si="554"/>
        <v>0.74442246691522174</v>
      </c>
      <c r="T1488">
        <f t="shared" si="555"/>
        <v>-0.29942845576442795</v>
      </c>
      <c r="AO1488">
        <f t="shared" ca="1" si="562"/>
        <v>0.28240367880935663</v>
      </c>
      <c r="AP1488">
        <f t="shared" ca="1" si="562"/>
        <v>0.20929629796207158</v>
      </c>
      <c r="AQ1488" t="e">
        <f t="shared" ca="1" si="562"/>
        <v>#N/A</v>
      </c>
      <c r="AR1488" t="e">
        <f t="shared" ca="1" si="562"/>
        <v>#N/A</v>
      </c>
      <c r="AS1488" t="e">
        <f t="shared" ca="1" si="562"/>
        <v>#N/A</v>
      </c>
      <c r="AU1488">
        <f t="shared" ca="1" si="563"/>
        <v>0.25782315123977795</v>
      </c>
      <c r="AV1488">
        <f t="shared" ca="1" si="563"/>
        <v>0.8121281734279473</v>
      </c>
      <c r="AW1488" t="e">
        <f t="shared" ca="1" si="563"/>
        <v>#N/A</v>
      </c>
      <c r="AX1488" t="e">
        <f t="shared" ca="1" si="563"/>
        <v>#N/A</v>
      </c>
      <c r="AY1488" t="e">
        <f t="shared" ca="1" si="563"/>
        <v>#N/A</v>
      </c>
    </row>
    <row r="1489" spans="2:51" x14ac:dyDescent="0.2">
      <c r="B1489">
        <f xml:space="preserve"> (ROW()-ROW(Bézier_t)) / (ROWS(Bézier_t) - 1)</f>
        <v>0.6943359375</v>
      </c>
      <c r="C1489">
        <f t="shared" si="561"/>
        <v>0.266214233217761</v>
      </c>
      <c r="D1489">
        <f t="shared" si="561"/>
        <v>0.75873717559237697</v>
      </c>
      <c r="E1489">
        <f t="shared" si="550"/>
        <v>-0.266214233217761</v>
      </c>
      <c r="G1489">
        <f t="shared" si="556"/>
        <v>4.3100846152705716E-4</v>
      </c>
      <c r="H1489">
        <f t="shared" si="557"/>
        <v>3.6309405415819745E-5</v>
      </c>
      <c r="J1489">
        <f t="shared" si="551"/>
        <v>0.45912049764100737</v>
      </c>
      <c r="K1489" t="b">
        <f t="shared" ca="1" si="558"/>
        <v>0</v>
      </c>
      <c r="P1489">
        <f xml:space="preserve"> 1 + ROW() - ROW(Shading_Count)</f>
        <v>1423</v>
      </c>
      <c r="Q1489">
        <f t="shared" si="552"/>
        <v>712</v>
      </c>
      <c r="R1489">
        <f t="shared" si="553"/>
        <v>0.41411478588706818</v>
      </c>
      <c r="S1489">
        <f t="shared" si="554"/>
        <v>0.48540611179279713</v>
      </c>
      <c r="T1489">
        <f t="shared" si="555"/>
        <v>-0.41411478588706818</v>
      </c>
      <c r="AO1489">
        <f t="shared" ca="1" si="562"/>
        <v>0.28253325787481159</v>
      </c>
      <c r="AP1489">
        <f t="shared" ca="1" si="562"/>
        <v>0.20885905318516651</v>
      </c>
      <c r="AQ1489" t="e">
        <f t="shared" ca="1" si="562"/>
        <v>#N/A</v>
      </c>
      <c r="AR1489" t="e">
        <f t="shared" ca="1" si="562"/>
        <v>#N/A</v>
      </c>
      <c r="AS1489" t="e">
        <f t="shared" ca="1" si="562"/>
        <v>#N/A</v>
      </c>
      <c r="AU1489">
        <f t="shared" ca="1" si="563"/>
        <v>0.25811201873403339</v>
      </c>
      <c r="AV1489">
        <f t="shared" ca="1" si="563"/>
        <v>0.81234198753825204</v>
      </c>
      <c r="AW1489" t="e">
        <f t="shared" ca="1" si="563"/>
        <v>#N/A</v>
      </c>
      <c r="AX1489" t="e">
        <f t="shared" ca="1" si="563"/>
        <v>#N/A</v>
      </c>
      <c r="AY1489" t="e">
        <f t="shared" ca="1" si="563"/>
        <v>#N/A</v>
      </c>
    </row>
    <row r="1490" spans="2:51" x14ac:dyDescent="0.2">
      <c r="B1490">
        <f xml:space="preserve"> (ROW()-ROW(Bézier_t)) / (ROWS(Bézier_t) - 1)</f>
        <v>0.69482421875</v>
      </c>
      <c r="C1490">
        <f t="shared" si="561"/>
        <v>0.26580504709272645</v>
      </c>
      <c r="D1490">
        <f t="shared" si="561"/>
        <v>0.75887262356716878</v>
      </c>
      <c r="E1490">
        <f t="shared" si="550"/>
        <v>-0.26580504709272645</v>
      </c>
      <c r="G1490">
        <f t="shared" si="556"/>
        <v>4.3102139018381594E-4</v>
      </c>
      <c r="H1490">
        <f t="shared" si="557"/>
        <v>3.6030467034126859E-5</v>
      </c>
      <c r="J1490">
        <f t="shared" si="551"/>
        <v>0.45899377598795876</v>
      </c>
      <c r="K1490" t="b">
        <f t="shared" ca="1" si="558"/>
        <v>0</v>
      </c>
      <c r="P1490">
        <f xml:space="preserve"> 1 + ROW() - ROW(Shading_Count)</f>
        <v>1424</v>
      </c>
      <c r="Q1490">
        <f t="shared" si="552"/>
        <v>1338</v>
      </c>
      <c r="R1490">
        <f t="shared" si="553"/>
        <v>0.29980868031852898</v>
      </c>
      <c r="S1490">
        <f t="shared" si="554"/>
        <v>0.74421780735720855</v>
      </c>
      <c r="T1490">
        <f t="shared" si="555"/>
        <v>-0.29980868031852898</v>
      </c>
      <c r="AO1490">
        <f t="shared" ca="1" si="562"/>
        <v>0.2826625414611022</v>
      </c>
      <c r="AP1490">
        <f t="shared" ca="1" si="562"/>
        <v>0.20842158997911439</v>
      </c>
      <c r="AQ1490" t="e">
        <f t="shared" ca="1" si="562"/>
        <v>#N/A</v>
      </c>
      <c r="AR1490" t="e">
        <f t="shared" ca="1" si="562"/>
        <v>#N/A</v>
      </c>
      <c r="AS1490" t="e">
        <f t="shared" ca="1" si="562"/>
        <v>#N/A</v>
      </c>
      <c r="AU1490">
        <f t="shared" ca="1" si="563"/>
        <v>0.25840101859174525</v>
      </c>
      <c r="AV1490">
        <f t="shared" ca="1" si="563"/>
        <v>0.81255535438677085</v>
      </c>
      <c r="AW1490" t="e">
        <f t="shared" ca="1" si="563"/>
        <v>#N/A</v>
      </c>
      <c r="AX1490" t="e">
        <f t="shared" ca="1" si="563"/>
        <v>#N/A</v>
      </c>
      <c r="AY1490" t="e">
        <f t="shared" ca="1" si="563"/>
        <v>#N/A</v>
      </c>
    </row>
    <row r="1491" spans="2:51" x14ac:dyDescent="0.2">
      <c r="B1491">
        <f xml:space="preserve"> (ROW()-ROW(Bézier_t)) / (ROWS(Bézier_t) - 1)</f>
        <v>0.6953125</v>
      </c>
      <c r="C1491">
        <f t="shared" si="561"/>
        <v>0.26539556980133061</v>
      </c>
      <c r="D1491">
        <f t="shared" si="561"/>
        <v>0.75900723191635999</v>
      </c>
      <c r="E1491">
        <f t="shared" si="550"/>
        <v>-0.26539556980133061</v>
      </c>
      <c r="G1491">
        <f t="shared" si="556"/>
        <v>4.3103487079453284E-4</v>
      </c>
      <c r="H1491">
        <f t="shared" si="557"/>
        <v>3.5752019064731231E-5</v>
      </c>
      <c r="J1491">
        <f t="shared" si="551"/>
        <v>0.45886657085799021</v>
      </c>
      <c r="K1491" t="b">
        <f t="shared" ca="1" si="558"/>
        <v>0</v>
      </c>
      <c r="P1491">
        <f xml:space="preserve"> 1 + ROW() - ROW(Shading_Count)</f>
        <v>1425</v>
      </c>
      <c r="Q1491">
        <f t="shared" si="552"/>
        <v>713</v>
      </c>
      <c r="R1491">
        <f t="shared" si="553"/>
        <v>0.41420433819293978</v>
      </c>
      <c r="S1491">
        <f t="shared" si="554"/>
        <v>0.48598918523954499</v>
      </c>
      <c r="T1491">
        <f t="shared" si="555"/>
        <v>-0.41420433819293978</v>
      </c>
      <c r="AO1491">
        <f t="shared" ca="1" si="562"/>
        <v>0.28279152943302094</v>
      </c>
      <c r="AP1491">
        <f t="shared" ca="1" si="562"/>
        <v>0.20798390880142339</v>
      </c>
      <c r="AQ1491" t="e">
        <f t="shared" ca="1" si="562"/>
        <v>#N/A</v>
      </c>
      <c r="AR1491" t="e">
        <f t="shared" ca="1" si="562"/>
        <v>#N/A</v>
      </c>
      <c r="AS1491" t="e">
        <f t="shared" ca="1" si="562"/>
        <v>#N/A</v>
      </c>
      <c r="AU1491">
        <f t="shared" ca="1" si="563"/>
        <v>0.25869015051067135</v>
      </c>
      <c r="AV1491">
        <f t="shared" ca="1" si="563"/>
        <v>0.81276827375036031</v>
      </c>
      <c r="AW1491" t="e">
        <f t="shared" ca="1" si="563"/>
        <v>#N/A</v>
      </c>
      <c r="AX1491" t="e">
        <f t="shared" ca="1" si="563"/>
        <v>#N/A</v>
      </c>
      <c r="AY1491" t="e">
        <f t="shared" ca="1" si="563"/>
        <v>#N/A</v>
      </c>
    </row>
    <row r="1492" spans="2:51" x14ac:dyDescent="0.2">
      <c r="B1492">
        <f xml:space="preserve"> (ROW()-ROW(Bézier_t)) / (ROWS(Bézier_t) - 1)</f>
        <v>0.69580078125</v>
      </c>
      <c r="C1492">
        <f t="shared" si="561"/>
        <v>0.26498580249608489</v>
      </c>
      <c r="D1492">
        <f t="shared" si="561"/>
        <v>0.75914100004991181</v>
      </c>
      <c r="E1492">
        <f t="shared" si="550"/>
        <v>-0.26498580249608489</v>
      </c>
      <c r="G1492">
        <f t="shared" si="556"/>
        <v>4.3104890442069053E-4</v>
      </c>
      <c r="H1492">
        <f t="shared" si="557"/>
        <v>3.547406312143775E-5</v>
      </c>
      <c r="J1492">
        <f t="shared" si="551"/>
        <v>0.45873888207358104</v>
      </c>
      <c r="K1492" t="b">
        <f t="shared" ca="1" si="558"/>
        <v>0</v>
      </c>
      <c r="P1492">
        <f xml:space="preserve"> 1 + ROW() - ROW(Shading_Count)</f>
        <v>1426</v>
      </c>
      <c r="Q1492">
        <f t="shared" si="552"/>
        <v>1337</v>
      </c>
      <c r="R1492">
        <f t="shared" si="553"/>
        <v>0.30018851459026347</v>
      </c>
      <c r="S1492">
        <f t="shared" si="554"/>
        <v>0.74401235891695505</v>
      </c>
      <c r="T1492">
        <f t="shared" si="555"/>
        <v>-0.30018851459026347</v>
      </c>
      <c r="AO1492">
        <f t="shared" ca="1" si="562"/>
        <v>0.28292022165566955</v>
      </c>
      <c r="AP1492">
        <f t="shared" ca="1" si="562"/>
        <v>0.20754601010982968</v>
      </c>
      <c r="AQ1492" t="e">
        <f t="shared" ca="1" si="562"/>
        <v>#N/A</v>
      </c>
      <c r="AR1492" t="e">
        <f t="shared" ca="1" si="562"/>
        <v>#N/A</v>
      </c>
      <c r="AS1492" t="e">
        <f t="shared" ca="1" si="562"/>
        <v>#N/A</v>
      </c>
      <c r="AU1492">
        <f t="shared" ca="1" si="563"/>
        <v>0.25897941418843162</v>
      </c>
      <c r="AV1492">
        <f t="shared" ca="1" si="563"/>
        <v>0.81298074540634468</v>
      </c>
      <c r="AW1492" t="e">
        <f t="shared" ca="1" si="563"/>
        <v>#N/A</v>
      </c>
      <c r="AX1492" t="e">
        <f t="shared" ca="1" si="563"/>
        <v>#N/A</v>
      </c>
      <c r="AY1492" t="e">
        <f t="shared" ca="1" si="563"/>
        <v>#N/A</v>
      </c>
    </row>
    <row r="1493" spans="2:51" x14ac:dyDescent="0.2">
      <c r="B1493">
        <f xml:space="preserve"> (ROW()-ROW(Bézier_t)) / (ROWS(Bézier_t) - 1)</f>
        <v>0.6962890625</v>
      </c>
      <c r="C1493">
        <f t="shared" si="561"/>
        <v>0.2645757463295012</v>
      </c>
      <c r="D1493">
        <f t="shared" si="561"/>
        <v>0.75927392737778521</v>
      </c>
      <c r="E1493">
        <f t="shared" si="550"/>
        <v>-0.2645757463295012</v>
      </c>
      <c r="G1493">
        <f t="shared" si="556"/>
        <v>4.3106349213180626E-4</v>
      </c>
      <c r="H1493">
        <f t="shared" si="557"/>
        <v>3.5196600814942102E-5</v>
      </c>
      <c r="J1493">
        <f t="shared" si="551"/>
        <v>0.4586107094558432</v>
      </c>
      <c r="K1493" t="b">
        <f t="shared" ca="1" si="558"/>
        <v>0</v>
      </c>
      <c r="P1493">
        <f xml:space="preserve"> 1 + ROW() - ROW(Shading_Count)</f>
        <v>1427</v>
      </c>
      <c r="Q1493">
        <f t="shared" si="552"/>
        <v>714</v>
      </c>
      <c r="R1493">
        <f t="shared" si="553"/>
        <v>0.41429277989664121</v>
      </c>
      <c r="S1493">
        <f t="shared" si="554"/>
        <v>0.48657183857847314</v>
      </c>
      <c r="T1493">
        <f t="shared" si="555"/>
        <v>-0.41429277989664121</v>
      </c>
      <c r="AO1493">
        <f t="shared" ca="1" si="562"/>
        <v>0.28304861799445902</v>
      </c>
      <c r="AP1493">
        <f t="shared" ca="1" si="562"/>
        <v>0.20710789436229679</v>
      </c>
      <c r="AQ1493" t="e">
        <f t="shared" ca="1" si="562"/>
        <v>#N/A</v>
      </c>
      <c r="AR1493" t="e">
        <f t="shared" ca="1" si="562"/>
        <v>#N/A</v>
      </c>
      <c r="AS1493" t="e">
        <f t="shared" ca="1" si="562"/>
        <v>#N/A</v>
      </c>
      <c r="AU1493">
        <f t="shared" ca="1" si="563"/>
        <v>0.25926880932250795</v>
      </c>
      <c r="AV1493">
        <f t="shared" ca="1" si="563"/>
        <v>0.81319276913251692</v>
      </c>
      <c r="AW1493" t="e">
        <f t="shared" ca="1" si="563"/>
        <v>#N/A</v>
      </c>
      <c r="AX1493" t="e">
        <f t="shared" ca="1" si="563"/>
        <v>#N/A</v>
      </c>
      <c r="AY1493" t="e">
        <f t="shared" ca="1" si="563"/>
        <v>#N/A</v>
      </c>
    </row>
    <row r="1494" spans="2:51" x14ac:dyDescent="0.2">
      <c r="B1494">
        <f xml:space="preserve"> (ROW()-ROW(Bézier_t)) / (ROWS(Bézier_t) - 1)</f>
        <v>0.69677734375</v>
      </c>
      <c r="C1494">
        <f t="shared" si="561"/>
        <v>0.26416540245409131</v>
      </c>
      <c r="D1494">
        <f t="shared" si="561"/>
        <v>0.75940601330994095</v>
      </c>
      <c r="E1494">
        <f t="shared" si="550"/>
        <v>-0.26416540245409131</v>
      </c>
      <c r="G1494">
        <f t="shared" si="556"/>
        <v>4.3107863500741985E-4</v>
      </c>
      <c r="H1494">
        <f t="shared" si="557"/>
        <v>3.4919633753090265E-5</v>
      </c>
      <c r="J1494">
        <f t="shared" si="551"/>
        <v>0.45848205282452076</v>
      </c>
      <c r="K1494" t="b">
        <f t="shared" ca="1" si="558"/>
        <v>0</v>
      </c>
      <c r="P1494">
        <f xml:space="preserve"> 1 + ROW() - ROW(Shading_Count)</f>
        <v>1428</v>
      </c>
      <c r="Q1494">
        <f t="shared" si="552"/>
        <v>1336</v>
      </c>
      <c r="R1494">
        <f t="shared" si="553"/>
        <v>0.30056795742711978</v>
      </c>
      <c r="S1494">
        <f t="shared" si="554"/>
        <v>0.74380612218450071</v>
      </c>
      <c r="T1494">
        <f t="shared" si="555"/>
        <v>-0.30056795742711978</v>
      </c>
      <c r="AO1494">
        <f t="shared" ca="1" si="562"/>
        <v>0.28317671831510971</v>
      </c>
      <c r="AP1494">
        <f t="shared" ca="1" si="562"/>
        <v>0.20666956201701542</v>
      </c>
      <c r="AQ1494" t="e">
        <f t="shared" ca="1" si="562"/>
        <v>#N/A</v>
      </c>
      <c r="AR1494" t="e">
        <f t="shared" ca="1" si="562"/>
        <v>#N/A</v>
      </c>
      <c r="AS1494" t="e">
        <f t="shared" ca="1" si="562"/>
        <v>#N/A</v>
      </c>
      <c r="AU1494">
        <f t="shared" ca="1" si="563"/>
        <v>0.25955833561024499</v>
      </c>
      <c r="AV1494">
        <f t="shared" ca="1" si="563"/>
        <v>0.81340434470713818</v>
      </c>
      <c r="AW1494" t="e">
        <f t="shared" ca="1" si="563"/>
        <v>#N/A</v>
      </c>
      <c r="AX1494" t="e">
        <f t="shared" ca="1" si="563"/>
        <v>#N/A</v>
      </c>
      <c r="AY1494" t="e">
        <f t="shared" ca="1" si="563"/>
        <v>#N/A</v>
      </c>
    </row>
    <row r="1495" spans="2:51" x14ac:dyDescent="0.2">
      <c r="B1495">
        <f xml:space="preserve"> (ROW()-ROW(Bézier_t)) / (ROWS(Bézier_t) - 1)</f>
        <v>0.697265625</v>
      </c>
      <c r="C1495">
        <f t="shared" si="561"/>
        <v>0.26375477202236652</v>
      </c>
      <c r="D1495">
        <f t="shared" si="561"/>
        <v>0.75953725725634003</v>
      </c>
      <c r="E1495">
        <f t="shared" si="550"/>
        <v>-0.26375477202236652</v>
      </c>
      <c r="G1495">
        <f t="shared" si="556"/>
        <v>4.3109433413684556E-4</v>
      </c>
      <c r="H1495">
        <f t="shared" si="557"/>
        <v>3.4643163540988843E-5</v>
      </c>
      <c r="J1495">
        <f t="shared" si="551"/>
        <v>0.45835291199798955</v>
      </c>
      <c r="K1495" t="b">
        <f t="shared" ca="1" si="558"/>
        <v>0</v>
      </c>
      <c r="P1495">
        <f xml:space="preserve"> 1 + ROW() - ROW(Shading_Count)</f>
        <v>1429</v>
      </c>
      <c r="Q1495">
        <f t="shared" si="552"/>
        <v>715</v>
      </c>
      <c r="R1495">
        <f t="shared" si="553"/>
        <v>0.41438011215068404</v>
      </c>
      <c r="S1495">
        <f t="shared" si="554"/>
        <v>0.48715407121954252</v>
      </c>
      <c r="T1495">
        <f t="shared" si="555"/>
        <v>-0.41438011215068404</v>
      </c>
      <c r="AO1495">
        <f t="shared" ca="1" si="562"/>
        <v>0.28330452248365173</v>
      </c>
      <c r="AP1495">
        <f t="shared" ca="1" si="562"/>
        <v>0.20623101353240239</v>
      </c>
      <c r="AQ1495" t="e">
        <f t="shared" ca="1" si="562"/>
        <v>#N/A</v>
      </c>
      <c r="AR1495" t="e">
        <f t="shared" ca="1" si="562"/>
        <v>#N/A</v>
      </c>
      <c r="AS1495" t="e">
        <f t="shared" ca="1" si="562"/>
        <v>#N/A</v>
      </c>
      <c r="AU1495">
        <f t="shared" ca="1" si="563"/>
        <v>0.25984799274885007</v>
      </c>
      <c r="AV1495">
        <f t="shared" ca="1" si="563"/>
        <v>0.81361547190893813</v>
      </c>
      <c r="AW1495" t="e">
        <f t="shared" ca="1" si="563"/>
        <v>#N/A</v>
      </c>
      <c r="AX1495" t="e">
        <f t="shared" ca="1" si="563"/>
        <v>#N/A</v>
      </c>
      <c r="AY1495" t="e">
        <f t="shared" ca="1" si="563"/>
        <v>#N/A</v>
      </c>
    </row>
    <row r="1496" spans="2:51" x14ac:dyDescent="0.2">
      <c r="B1496">
        <f xml:space="preserve"> (ROW()-ROW(Bézier_t)) / (ROWS(Bézier_t) - 1)</f>
        <v>0.69775390625</v>
      </c>
      <c r="C1496">
        <f t="shared" si="561"/>
        <v>0.26334385618683886</v>
      </c>
      <c r="D1496">
        <f t="shared" si="561"/>
        <v>0.75966765862694341</v>
      </c>
      <c r="E1496">
        <f t="shared" si="550"/>
        <v>-0.26334385618683886</v>
      </c>
      <c r="G1496">
        <f t="shared" si="556"/>
        <v>4.3111059061757564E-4</v>
      </c>
      <c r="H1496">
        <f t="shared" si="557"/>
        <v>3.4367191780821832E-5</v>
      </c>
      <c r="J1496">
        <f t="shared" si="551"/>
        <v>0.45822328679325786</v>
      </c>
      <c r="K1496" t="b">
        <f t="shared" ca="1" si="558"/>
        <v>0</v>
      </c>
      <c r="P1496">
        <f xml:space="preserve"> 1 + ROW() - ROW(Shading_Count)</f>
        <v>1430</v>
      </c>
      <c r="Q1496">
        <f t="shared" si="552"/>
        <v>1335</v>
      </c>
      <c r="R1496">
        <f t="shared" si="553"/>
        <v>0.30094700767658655</v>
      </c>
      <c r="S1496">
        <f t="shared" si="554"/>
        <v>0.7435990977498842</v>
      </c>
      <c r="T1496">
        <f t="shared" si="555"/>
        <v>-0.30094700767658655</v>
      </c>
      <c r="AO1496">
        <f t="shared" ca="1" si="562"/>
        <v>0.28343203036642484</v>
      </c>
      <c r="AP1496">
        <f t="shared" ca="1" si="562"/>
        <v>0.20579224936710103</v>
      </c>
      <c r="AQ1496" t="e">
        <f t="shared" ca="1" si="562"/>
        <v>#N/A</v>
      </c>
      <c r="AR1496" t="e">
        <f t="shared" ca="1" si="562"/>
        <v>#N/A</v>
      </c>
      <c r="AS1496" t="e">
        <f t="shared" ca="1" si="562"/>
        <v>#N/A</v>
      </c>
      <c r="AU1496">
        <f t="shared" ca="1" si="563"/>
        <v>0.26013778043539382</v>
      </c>
      <c r="AV1496">
        <f t="shared" ca="1" si="563"/>
        <v>0.81382615051711571</v>
      </c>
      <c r="AW1496" t="e">
        <f t="shared" ca="1" si="563"/>
        <v>#N/A</v>
      </c>
      <c r="AX1496" t="e">
        <f t="shared" ca="1" si="563"/>
        <v>#N/A</v>
      </c>
      <c r="AY1496" t="e">
        <f t="shared" ca="1" si="563"/>
        <v>#N/A</v>
      </c>
    </row>
    <row r="1497" spans="2:51" x14ac:dyDescent="0.2">
      <c r="B1497">
        <f xml:space="preserve"> (ROW()-ROW(Bézier_t)) / (ROWS(Bézier_t) - 1)</f>
        <v>0.6982421875</v>
      </c>
      <c r="C1497">
        <f t="shared" si="561"/>
        <v>0.26293265610001976</v>
      </c>
      <c r="D1497">
        <f t="shared" si="561"/>
        <v>0.75979721683171197</v>
      </c>
      <c r="E1497">
        <f t="shared" si="550"/>
        <v>-0.26293265610001976</v>
      </c>
      <c r="G1497">
        <f t="shared" si="556"/>
        <v>4.3112740555767886E-4</v>
      </c>
      <c r="H1497">
        <f t="shared" si="557"/>
        <v>3.4091720071873543E-5</v>
      </c>
      <c r="J1497">
        <f t="shared" si="551"/>
        <v>0.45809317702596497</v>
      </c>
      <c r="K1497" t="b">
        <f t="shared" ca="1" si="558"/>
        <v>0</v>
      </c>
      <c r="P1497">
        <f xml:space="preserve"> 1 + ROW() - ROW(Shading_Count)</f>
        <v>1431</v>
      </c>
      <c r="Q1497">
        <f t="shared" si="552"/>
        <v>716</v>
      </c>
      <c r="R1497">
        <f t="shared" si="553"/>
        <v>0.41446633610758005</v>
      </c>
      <c r="S1497">
        <f t="shared" si="554"/>
        <v>0.48773588257271394</v>
      </c>
      <c r="T1497">
        <f t="shared" si="555"/>
        <v>-0.41446633610758005</v>
      </c>
      <c r="AO1497">
        <f t="shared" ref="AO1497:AS1506" ca="1" si="564" xml:space="preserve"> Bézier_DistanceFromX + COS(INDEX(Bézier_DistanceStationary_Ang,AO$64)+(Bézier_t-0.5)*Circle_AngularWidth ) * INDEX(Bézier_DistanceStationary_Dist,AO$64)</f>
        <v>0.28355924183007852</v>
      </c>
      <c r="AP1497">
        <f t="shared" ca="1" si="564"/>
        <v>0.20535326997997996</v>
      </c>
      <c r="AQ1497" t="e">
        <f t="shared" ca="1" si="564"/>
        <v>#N/A</v>
      </c>
      <c r="AR1497" t="e">
        <f t="shared" ca="1" si="564"/>
        <v>#N/A</v>
      </c>
      <c r="AS1497" t="e">
        <f t="shared" ca="1" si="564"/>
        <v>#N/A</v>
      </c>
      <c r="AU1497">
        <f t="shared" ref="AU1497:AY1506" ca="1" si="565" xml:space="preserve"> Bézier_DistanceFromY + SIN(INDEX(Bézier_DistanceStationary_Ang,AU$64)+(Bézier_t-0.5)*Circle_AngularWidth ) * INDEX(Bézier_DistanceStationary_Dist,AU$64)</f>
        <v>0.26042769836681007</v>
      </c>
      <c r="AV1497">
        <f t="shared" ca="1" si="565"/>
        <v>0.81403638031133885</v>
      </c>
      <c r="AW1497" t="e">
        <f t="shared" ca="1" si="565"/>
        <v>#N/A</v>
      </c>
      <c r="AX1497" t="e">
        <f t="shared" ca="1" si="565"/>
        <v>#N/A</v>
      </c>
      <c r="AY1497" t="e">
        <f t="shared" ca="1" si="565"/>
        <v>#N/A</v>
      </c>
    </row>
    <row r="1498" spans="2:51" x14ac:dyDescent="0.2">
      <c r="B1498">
        <f xml:space="preserve"> (ROW()-ROW(Bézier_t)) / (ROWS(Bézier_t) - 1)</f>
        <v>0.69873046875</v>
      </c>
      <c r="C1498">
        <f t="shared" si="561"/>
        <v>0.26252117291442112</v>
      </c>
      <c r="D1498">
        <f t="shared" si="561"/>
        <v>0.75992593128060659</v>
      </c>
      <c r="E1498">
        <f t="shared" si="550"/>
        <v>-0.26252117291442112</v>
      </c>
      <c r="G1498">
        <f t="shared" si="556"/>
        <v>4.3114478007352499E-4</v>
      </c>
      <c r="H1498">
        <f t="shared" si="557"/>
        <v>3.3816750010580269E-5</v>
      </c>
      <c r="J1498">
        <f t="shared" si="551"/>
        <v>0.45796258251038197</v>
      </c>
      <c r="K1498" t="b">
        <f t="shared" ca="1" si="558"/>
        <v>0</v>
      </c>
      <c r="P1498">
        <f xml:space="preserve"> 1 + ROW() - ROW(Shading_Count)</f>
        <v>1432</v>
      </c>
      <c r="Q1498">
        <f t="shared" si="552"/>
        <v>1334</v>
      </c>
      <c r="R1498">
        <f t="shared" si="553"/>
        <v>0.30132566418615186</v>
      </c>
      <c r="S1498">
        <f t="shared" si="554"/>
        <v>0.74339128620314499</v>
      </c>
      <c r="T1498">
        <f t="shared" si="555"/>
        <v>-0.30132566418615186</v>
      </c>
      <c r="AO1498">
        <f t="shared" ca="1" si="564"/>
        <v>0.28368615674157249</v>
      </c>
      <c r="AP1498">
        <f t="shared" ca="1" si="564"/>
        <v>0.20491407583013305</v>
      </c>
      <c r="AQ1498" t="e">
        <f t="shared" ca="1" si="564"/>
        <v>#N/A</v>
      </c>
      <c r="AR1498" t="e">
        <f t="shared" ca="1" si="564"/>
        <v>#N/A</v>
      </c>
      <c r="AS1498" t="e">
        <f t="shared" ca="1" si="564"/>
        <v>#N/A</v>
      </c>
      <c r="AU1498">
        <f t="shared" ca="1" si="565"/>
        <v>0.26071774623989674</v>
      </c>
      <c r="AV1498">
        <f t="shared" ca="1" si="565"/>
        <v>0.81424616107174486</v>
      </c>
      <c r="AW1498" t="e">
        <f t="shared" ca="1" si="565"/>
        <v>#N/A</v>
      </c>
      <c r="AX1498" t="e">
        <f t="shared" ca="1" si="565"/>
        <v>#N/A</v>
      </c>
      <c r="AY1498" t="e">
        <f t="shared" ca="1" si="565"/>
        <v>#N/A</v>
      </c>
    </row>
    <row r="1499" spans="2:51" x14ac:dyDescent="0.2">
      <c r="B1499">
        <f xml:space="preserve"> (ROW()-ROW(Bézier_t)) / (ROWS(Bézier_t) - 1)</f>
        <v>0.69921875</v>
      </c>
      <c r="C1499">
        <f t="shared" si="561"/>
        <v>0.2621094077825547</v>
      </c>
      <c r="D1499">
        <f t="shared" si="561"/>
        <v>0.76005380138358825</v>
      </c>
      <c r="E1499">
        <f t="shared" si="550"/>
        <v>-0.2621094077825547</v>
      </c>
      <c r="G1499">
        <f t="shared" si="556"/>
        <v>4.3116271529146019E-4</v>
      </c>
      <c r="H1499">
        <f t="shared" si="557"/>
        <v>3.3542283190523391E-5</v>
      </c>
      <c r="J1499">
        <f t="shared" si="551"/>
        <v>0.45783150305941123</v>
      </c>
      <c r="K1499" t="b">
        <f t="shared" ca="1" si="558"/>
        <v>0</v>
      </c>
      <c r="P1499">
        <f xml:space="preserve"> 1 + ROW() - ROW(Shading_Count)</f>
        <v>1433</v>
      </c>
      <c r="Q1499">
        <f t="shared" si="552"/>
        <v>717</v>
      </c>
      <c r="R1499">
        <f t="shared" si="553"/>
        <v>0.41455145291984086</v>
      </c>
      <c r="S1499">
        <f t="shared" si="554"/>
        <v>0.4883172720479485</v>
      </c>
      <c r="T1499">
        <f t="shared" si="555"/>
        <v>-0.41455145291984086</v>
      </c>
      <c r="AO1499">
        <f t="shared" ca="1" si="564"/>
        <v>0.28381277496817647</v>
      </c>
      <c r="AP1499">
        <f t="shared" ca="1" si="564"/>
        <v>0.20447466737687858</v>
      </c>
      <c r="AQ1499" t="e">
        <f t="shared" ca="1" si="564"/>
        <v>#N/A</v>
      </c>
      <c r="AR1499" t="e">
        <f t="shared" ca="1" si="564"/>
        <v>#N/A</v>
      </c>
      <c r="AS1499" t="e">
        <f t="shared" ca="1" si="564"/>
        <v>#N/A</v>
      </c>
      <c r="AU1499">
        <f t="shared" ca="1" si="565"/>
        <v>0.26100792375131565</v>
      </c>
      <c r="AV1499">
        <f t="shared" ca="1" si="565"/>
        <v>0.81445549257894045</v>
      </c>
      <c r="AW1499" t="e">
        <f t="shared" ca="1" si="565"/>
        <v>#N/A</v>
      </c>
      <c r="AX1499" t="e">
        <f t="shared" ca="1" si="565"/>
        <v>#N/A</v>
      </c>
      <c r="AY1499" t="e">
        <f t="shared" ca="1" si="565"/>
        <v>#N/A</v>
      </c>
    </row>
    <row r="1500" spans="2:51" x14ac:dyDescent="0.2">
      <c r="B1500">
        <f xml:space="preserve"> (ROW()-ROW(Bézier_t)) / (ROWS(Bézier_t) - 1)</f>
        <v>0.69970703125</v>
      </c>
      <c r="C1500">
        <f t="shared" si="561"/>
        <v>0.26169736185693182</v>
      </c>
      <c r="D1500">
        <f t="shared" si="561"/>
        <v>0.76018082655061792</v>
      </c>
      <c r="E1500">
        <f t="shared" si="550"/>
        <v>-0.26169736185693182</v>
      </c>
      <c r="G1500">
        <f t="shared" si="556"/>
        <v>4.3118121234735486E-4</v>
      </c>
      <c r="H1500">
        <f t="shared" si="557"/>
        <v>3.3268321202364017E-5</v>
      </c>
      <c r="J1500">
        <f t="shared" si="551"/>
        <v>0.45769993848458573</v>
      </c>
      <c r="K1500" t="b">
        <f t="shared" ca="1" si="558"/>
        <v>0</v>
      </c>
      <c r="P1500">
        <f xml:space="preserve"> 1 + ROW() - ROW(Shading_Count)</f>
        <v>1434</v>
      </c>
      <c r="Q1500">
        <f t="shared" si="552"/>
        <v>1333</v>
      </c>
      <c r="R1500">
        <f t="shared" si="553"/>
        <v>0.30170392580330391</v>
      </c>
      <c r="S1500">
        <f t="shared" si="554"/>
        <v>0.74318268813432176</v>
      </c>
      <c r="T1500">
        <f t="shared" si="555"/>
        <v>-0.30170392580330391</v>
      </c>
      <c r="AO1500">
        <f t="shared" ca="1" si="564"/>
        <v>0.28393909637747039</v>
      </c>
      <c r="AP1500">
        <f t="shared" ca="1" si="564"/>
        <v>0.20403504507975917</v>
      </c>
      <c r="AQ1500" t="e">
        <f t="shared" ca="1" si="564"/>
        <v>#N/A</v>
      </c>
      <c r="AR1500" t="e">
        <f t="shared" ca="1" si="564"/>
        <v>#N/A</v>
      </c>
      <c r="AS1500" t="e">
        <f t="shared" ca="1" si="564"/>
        <v>#N/A</v>
      </c>
      <c r="AU1500">
        <f t="shared" ca="1" si="565"/>
        <v>0.26129823059759316</v>
      </c>
      <c r="AV1500">
        <f t="shared" ca="1" si="565"/>
        <v>0.81466437461400276</v>
      </c>
      <c r="AW1500" t="e">
        <f t="shared" ca="1" si="565"/>
        <v>#N/A</v>
      </c>
      <c r="AX1500" t="e">
        <f t="shared" ca="1" si="565"/>
        <v>#N/A</v>
      </c>
      <c r="AY1500" t="e">
        <f t="shared" ca="1" si="565"/>
        <v>#N/A</v>
      </c>
    </row>
    <row r="1501" spans="2:51" x14ac:dyDescent="0.2">
      <c r="B1501">
        <f xml:space="preserve"> (ROW()-ROW(Bézier_t)) / (ROWS(Bézier_t) - 1)</f>
        <v>0.7001953125</v>
      </c>
      <c r="C1501">
        <f t="shared" si="561"/>
        <v>0.2612850362900645</v>
      </c>
      <c r="D1501">
        <f t="shared" si="561"/>
        <v>0.76030700619165636</v>
      </c>
      <c r="E1501">
        <f t="shared" si="550"/>
        <v>-0.2612850362900645</v>
      </c>
      <c r="G1501">
        <f t="shared" si="556"/>
        <v>4.3120027238517623E-4</v>
      </c>
      <c r="H1501">
        <f t="shared" si="557"/>
        <v>3.2994865633807496E-5</v>
      </c>
      <c r="J1501">
        <f t="shared" si="551"/>
        <v>0.45756788859606989</v>
      </c>
      <c r="K1501" t="b">
        <f t="shared" ca="1" si="558"/>
        <v>0</v>
      </c>
      <c r="P1501">
        <f xml:space="preserve"> 1 + ROW() - ROW(Shading_Count)</f>
        <v>1435</v>
      </c>
      <c r="Q1501">
        <f t="shared" si="552"/>
        <v>718</v>
      </c>
      <c r="R1501">
        <f t="shared" si="553"/>
        <v>0.41463546373997817</v>
      </c>
      <c r="S1501">
        <f t="shared" si="554"/>
        <v>0.48889823905520702</v>
      </c>
      <c r="T1501">
        <f t="shared" si="555"/>
        <v>-0.41463546373997817</v>
      </c>
      <c r="AO1501">
        <f t="shared" ca="1" si="564"/>
        <v>0.28406512083734481</v>
      </c>
      <c r="AP1501">
        <f t="shared" ca="1" si="564"/>
        <v>0.203595209398541</v>
      </c>
      <c r="AQ1501" t="e">
        <f t="shared" ca="1" si="564"/>
        <v>#N/A</v>
      </c>
      <c r="AR1501" t="e">
        <f t="shared" ca="1" si="564"/>
        <v>#N/A</v>
      </c>
      <c r="AS1501" t="e">
        <f t="shared" ca="1" si="564"/>
        <v>#N/A</v>
      </c>
      <c r="AU1501">
        <f t="shared" ca="1" si="565"/>
        <v>0.26158866647512036</v>
      </c>
      <c r="AV1501">
        <f t="shared" ca="1" si="565"/>
        <v>0.81487280695847808</v>
      </c>
      <c r="AW1501" t="e">
        <f t="shared" ca="1" si="565"/>
        <v>#N/A</v>
      </c>
      <c r="AX1501" t="e">
        <f t="shared" ca="1" si="565"/>
        <v>#N/A</v>
      </c>
      <c r="AY1501" t="e">
        <f t="shared" ca="1" si="565"/>
        <v>#N/A</v>
      </c>
    </row>
    <row r="1502" spans="2:51" x14ac:dyDescent="0.2">
      <c r="B1502">
        <f xml:space="preserve"> (ROW()-ROW(Bézier_t)) / (ROWS(Bézier_t) - 1)</f>
        <v>0.70068359375</v>
      </c>
      <c r="C1502">
        <f t="shared" si="561"/>
        <v>0.26087243223446416</v>
      </c>
      <c r="D1502">
        <f t="shared" si="561"/>
        <v>0.76043233971666468</v>
      </c>
      <c r="E1502">
        <f t="shared" si="550"/>
        <v>-0.26087243223446416</v>
      </c>
      <c r="G1502">
        <f t="shared" si="556"/>
        <v>4.3121989655958617E-4</v>
      </c>
      <c r="H1502">
        <f t="shared" si="557"/>
        <v>3.2721918069799999E-5</v>
      </c>
      <c r="J1502">
        <f t="shared" si="551"/>
        <v>0.45743535320265871</v>
      </c>
      <c r="K1502" t="b">
        <f t="shared" ca="1" si="558"/>
        <v>0</v>
      </c>
      <c r="P1502">
        <f xml:space="preserve"> 1 + ROW() - ROW(Shading_Count)</f>
        <v>1436</v>
      </c>
      <c r="Q1502">
        <f t="shared" si="552"/>
        <v>1332</v>
      </c>
      <c r="R1502">
        <f t="shared" si="553"/>
        <v>0.30208179137553098</v>
      </c>
      <c r="S1502">
        <f t="shared" si="554"/>
        <v>0.74297330413345386</v>
      </c>
      <c r="T1502">
        <f t="shared" si="555"/>
        <v>-0.30208179137553098</v>
      </c>
      <c r="AO1502">
        <f t="shared" ca="1" si="564"/>
        <v>0.2841908482160006</v>
      </c>
      <c r="AP1502">
        <f t="shared" ca="1" si="564"/>
        <v>0.20315516079321325</v>
      </c>
      <c r="AQ1502" t="e">
        <f t="shared" ca="1" si="564"/>
        <v>#N/A</v>
      </c>
      <c r="AR1502" t="e">
        <f t="shared" ca="1" si="564"/>
        <v>#N/A</v>
      </c>
      <c r="AS1502" t="e">
        <f t="shared" ca="1" si="564"/>
        <v>#N/A</v>
      </c>
      <c r="AU1502">
        <f t="shared" ca="1" si="565"/>
        <v>0.26187923108015332</v>
      </c>
      <c r="AV1502">
        <f t="shared" ca="1" si="565"/>
        <v>0.81508078939438389</v>
      </c>
      <c r="AW1502" t="e">
        <f t="shared" ca="1" si="565"/>
        <v>#N/A</v>
      </c>
      <c r="AX1502" t="e">
        <f t="shared" ca="1" si="565"/>
        <v>#N/A</v>
      </c>
      <c r="AY1502" t="e">
        <f t="shared" ca="1" si="565"/>
        <v>#N/A</v>
      </c>
    </row>
    <row r="1503" spans="2:51" x14ac:dyDescent="0.2">
      <c r="B1503">
        <f xml:space="preserve"> (ROW()-ROW(Bézier_t)) / (ROWS(Bézier_t) - 1)</f>
        <v>0.701171875</v>
      </c>
      <c r="C1503">
        <f t="shared" si="561"/>
        <v>0.26045955084264272</v>
      </c>
      <c r="D1503">
        <f t="shared" si="561"/>
        <v>0.76055682653560375</v>
      </c>
      <c r="E1503">
        <f t="shared" si="550"/>
        <v>-0.26045955084264272</v>
      </c>
      <c r="G1503">
        <f t="shared" si="556"/>
        <v>4.3124008603326357E-4</v>
      </c>
      <c r="H1503">
        <f t="shared" si="557"/>
        <v>3.244948009223108E-5</v>
      </c>
      <c r="J1503">
        <f t="shared" si="551"/>
        <v>0.45730233211177784</v>
      </c>
      <c r="K1503" t="b">
        <f t="shared" ca="1" si="558"/>
        <v>0</v>
      </c>
      <c r="P1503">
        <f xml:space="preserve"> 1 + ROW() - ROW(Shading_Count)</f>
        <v>1437</v>
      </c>
      <c r="Q1503">
        <f t="shared" si="552"/>
        <v>719</v>
      </c>
      <c r="R1503">
        <f t="shared" si="553"/>
        <v>0.41471836972050374</v>
      </c>
      <c r="S1503">
        <f t="shared" si="554"/>
        <v>0.48947878300445047</v>
      </c>
      <c r="T1503">
        <f t="shared" si="555"/>
        <v>-0.41471836972050374</v>
      </c>
      <c r="AO1503">
        <f t="shared" ca="1" si="564"/>
        <v>0.28431627838194956</v>
      </c>
      <c r="AP1503">
        <f t="shared" ca="1" si="564"/>
        <v>0.20271489972398793</v>
      </c>
      <c r="AQ1503" t="e">
        <f t="shared" ca="1" si="564"/>
        <v>#N/A</v>
      </c>
      <c r="AR1503" t="e">
        <f t="shared" ca="1" si="564"/>
        <v>#N/A</v>
      </c>
      <c r="AS1503" t="e">
        <f t="shared" ca="1" si="564"/>
        <v>#N/A</v>
      </c>
      <c r="AU1503">
        <f t="shared" ca="1" si="565"/>
        <v>0.26216992410881346</v>
      </c>
      <c r="AV1503">
        <f t="shared" ca="1" si="565"/>
        <v>0.81528832170420795</v>
      </c>
      <c r="AW1503" t="e">
        <f t="shared" ca="1" si="565"/>
        <v>#N/A</v>
      </c>
      <c r="AX1503" t="e">
        <f t="shared" ca="1" si="565"/>
        <v>#N/A</v>
      </c>
      <c r="AY1503" t="e">
        <f t="shared" ca="1" si="565"/>
        <v>#N/A</v>
      </c>
    </row>
    <row r="1504" spans="2:51" x14ac:dyDescent="0.2">
      <c r="B1504">
        <f xml:space="preserve"> (ROW()-ROW(Bézier_t)) / (ROWS(Bézier_t) - 1)</f>
        <v>0.70166015625</v>
      </c>
      <c r="C1504">
        <f t="shared" si="561"/>
        <v>0.26004639326711193</v>
      </c>
      <c r="D1504">
        <f t="shared" si="561"/>
        <v>0.76068046605843453</v>
      </c>
      <c r="E1504">
        <f t="shared" si="550"/>
        <v>-0.26004639326711193</v>
      </c>
      <c r="G1504">
        <f t="shared" si="556"/>
        <v>4.3126084197884557E-4</v>
      </c>
      <c r="H1504">
        <f t="shared" si="557"/>
        <v>3.2177553280159271E-5</v>
      </c>
      <c r="J1504">
        <f t="shared" si="551"/>
        <v>0.45716882512948354</v>
      </c>
      <c r="K1504" t="b">
        <f t="shared" ca="1" si="558"/>
        <v>0</v>
      </c>
      <c r="P1504">
        <f xml:space="preserve"> 1 + ROW() - ROW(Shading_Count)</f>
        <v>1438</v>
      </c>
      <c r="Q1504">
        <f t="shared" si="552"/>
        <v>1331</v>
      </c>
      <c r="R1504">
        <f t="shared" si="553"/>
        <v>0.30245925975032145</v>
      </c>
      <c r="S1504">
        <f t="shared" si="554"/>
        <v>0.7427631347905802</v>
      </c>
      <c r="T1504">
        <f t="shared" si="555"/>
        <v>-0.30245925975032145</v>
      </c>
      <c r="AO1504">
        <f t="shared" ca="1" si="564"/>
        <v>0.28444141120401423</v>
      </c>
      <c r="AP1504">
        <f t="shared" ca="1" si="564"/>
        <v>0.20227442665129927</v>
      </c>
      <c r="AQ1504" t="e">
        <f t="shared" ca="1" si="564"/>
        <v>#N/A</v>
      </c>
      <c r="AR1504" t="e">
        <f t="shared" ca="1" si="564"/>
        <v>#N/A</v>
      </c>
      <c r="AS1504" t="e">
        <f t="shared" ca="1" si="564"/>
        <v>#N/A</v>
      </c>
      <c r="AU1504">
        <f t="shared" ca="1" si="565"/>
        <v>0.26246074525708807</v>
      </c>
      <c r="AV1504">
        <f t="shared" ca="1" si="565"/>
        <v>0.81549540367090834</v>
      </c>
      <c r="AW1504" t="e">
        <f t="shared" ca="1" si="565"/>
        <v>#N/A</v>
      </c>
      <c r="AX1504" t="e">
        <f t="shared" ca="1" si="565"/>
        <v>#N/A</v>
      </c>
      <c r="AY1504" t="e">
        <f t="shared" ca="1" si="565"/>
        <v>#N/A</v>
      </c>
    </row>
    <row r="1505" spans="2:51" x14ac:dyDescent="0.2">
      <c r="B1505">
        <f xml:space="preserve"> (ROW()-ROW(Bézier_t)) / (ROWS(Bézier_t) - 1)</f>
        <v>0.7021484375</v>
      </c>
      <c r="C1505">
        <f t="shared" si="561"/>
        <v>0.25963296066038311</v>
      </c>
      <c r="D1505">
        <f t="shared" si="561"/>
        <v>0.76080325769511803</v>
      </c>
      <c r="E1505">
        <f t="shared" si="550"/>
        <v>-0.25963296066038311</v>
      </c>
      <c r="G1505">
        <f t="shared" si="556"/>
        <v>4.3128216557840972E-4</v>
      </c>
      <c r="H1505">
        <f t="shared" si="557"/>
        <v>3.1906139209689114E-5</v>
      </c>
      <c r="J1505">
        <f t="shared" si="551"/>
        <v>0.45703483206046236</v>
      </c>
      <c r="K1505" t="b">
        <f t="shared" ca="1" si="558"/>
        <v>0</v>
      </c>
      <c r="P1505">
        <f xml:space="preserve"> 1 + ROW() - ROW(Shading_Count)</f>
        <v>1439</v>
      </c>
      <c r="Q1505">
        <f t="shared" si="552"/>
        <v>720</v>
      </c>
      <c r="R1505">
        <f t="shared" si="553"/>
        <v>0.41480017201392916</v>
      </c>
      <c r="S1505">
        <f t="shared" si="554"/>
        <v>0.49005890330563973</v>
      </c>
      <c r="T1505">
        <f t="shared" si="555"/>
        <v>-0.41480017201392916</v>
      </c>
      <c r="AO1505">
        <f t="shared" ca="1" si="564"/>
        <v>0.28456624655132795</v>
      </c>
      <c r="AP1505">
        <f t="shared" ca="1" si="564"/>
        <v>0.20183374203580323</v>
      </c>
      <c r="AQ1505" t="e">
        <f t="shared" ca="1" si="564"/>
        <v>#N/A</v>
      </c>
      <c r="AR1505" t="e">
        <f t="shared" ca="1" si="564"/>
        <v>#N/A</v>
      </c>
      <c r="AS1505" t="e">
        <f t="shared" ca="1" si="564"/>
        <v>#N/A</v>
      </c>
      <c r="AU1505">
        <f t="shared" ca="1" si="565"/>
        <v>0.26275169422083028</v>
      </c>
      <c r="AV1505">
        <f t="shared" ca="1" si="565"/>
        <v>0.8157020350779145</v>
      </c>
      <c r="AW1505" t="e">
        <f t="shared" ca="1" si="565"/>
        <v>#N/A</v>
      </c>
      <c r="AX1505" t="e">
        <f t="shared" ca="1" si="565"/>
        <v>#N/A</v>
      </c>
      <c r="AY1505" t="e">
        <f t="shared" ca="1" si="565"/>
        <v>#N/A</v>
      </c>
    </row>
    <row r="1506" spans="2:51" x14ac:dyDescent="0.2">
      <c r="B1506">
        <f xml:space="preserve"> (ROW()-ROW(Bézier_t)) / (ROWS(Bézier_t) - 1)</f>
        <v>0.70263671875</v>
      </c>
      <c r="C1506">
        <f t="shared" si="561"/>
        <v>0.25921925417496827</v>
      </c>
      <c r="D1506">
        <f t="shared" si="561"/>
        <v>0.76092520085561488</v>
      </c>
      <c r="E1506">
        <f t="shared" si="550"/>
        <v>-0.25921925417496827</v>
      </c>
      <c r="G1506">
        <f t="shared" si="556"/>
        <v>4.3130405802201116E-4</v>
      </c>
      <c r="H1506">
        <f t="shared" si="557"/>
        <v>3.1635239453907004E-5</v>
      </c>
      <c r="J1506">
        <f t="shared" si="551"/>
        <v>0.45690035270803114</v>
      </c>
      <c r="K1506" t="b">
        <f t="shared" ca="1" si="558"/>
        <v>0</v>
      </c>
      <c r="P1506">
        <f xml:space="preserve"> 1 + ROW() - ROW(Shading_Count)</f>
        <v>1440</v>
      </c>
      <c r="Q1506">
        <f t="shared" si="552"/>
        <v>1330</v>
      </c>
      <c r="R1506">
        <f t="shared" si="553"/>
        <v>0.30283632977516395</v>
      </c>
      <c r="S1506">
        <f t="shared" si="554"/>
        <v>0.74255218069574003</v>
      </c>
      <c r="T1506">
        <f t="shared" si="555"/>
        <v>-0.30283632977516395</v>
      </c>
      <c r="AO1506">
        <f t="shared" ca="1" si="564"/>
        <v>0.28469078429333544</v>
      </c>
      <c r="AP1506">
        <f t="shared" ca="1" si="564"/>
        <v>0.20139284633837687</v>
      </c>
      <c r="AQ1506" t="e">
        <f t="shared" ca="1" si="564"/>
        <v>#N/A</v>
      </c>
      <c r="AR1506" t="e">
        <f t="shared" ca="1" si="564"/>
        <v>#N/A</v>
      </c>
      <c r="AS1506" t="e">
        <f t="shared" ca="1" si="564"/>
        <v>#N/A</v>
      </c>
      <c r="AU1506">
        <f t="shared" ca="1" si="565"/>
        <v>0.26304277069575965</v>
      </c>
      <c r="AV1506">
        <f t="shared" ca="1" si="565"/>
        <v>0.81590821570912708</v>
      </c>
      <c r="AW1506" t="e">
        <f t="shared" ca="1" si="565"/>
        <v>#N/A</v>
      </c>
      <c r="AX1506" t="e">
        <f t="shared" ca="1" si="565"/>
        <v>#N/A</v>
      </c>
      <c r="AY1506" t="e">
        <f t="shared" ca="1" si="565"/>
        <v>#N/A</v>
      </c>
    </row>
    <row r="1507" spans="2:51" x14ac:dyDescent="0.2">
      <c r="B1507">
        <f xml:space="preserve"> (ROW()-ROW(Bézier_t)) / (ROWS(Bézier_t) - 1)</f>
        <v>0.703125</v>
      </c>
      <c r="C1507">
        <f t="shared" si="561"/>
        <v>0.25880527496337885</v>
      </c>
      <c r="D1507">
        <f t="shared" si="561"/>
        <v>0.7610462949498864</v>
      </c>
      <c r="E1507">
        <f t="shared" si="550"/>
        <v>-0.25880527496337885</v>
      </c>
      <c r="G1507">
        <f t="shared" si="556"/>
        <v>4.3132652051043596E-4</v>
      </c>
      <c r="H1507">
        <f t="shared" si="557"/>
        <v>3.1364855583220238E-5</v>
      </c>
      <c r="J1507">
        <f t="shared" si="551"/>
        <v>0.45676538687413742</v>
      </c>
      <c r="K1507" t="b">
        <f t="shared" ca="1" si="558"/>
        <v>0</v>
      </c>
      <c r="P1507">
        <f xml:space="preserve"> 1 + ROW() - ROW(Shading_Count)</f>
        <v>1441</v>
      </c>
      <c r="Q1507">
        <f t="shared" si="552"/>
        <v>721</v>
      </c>
      <c r="R1507">
        <f t="shared" si="553"/>
        <v>0.41488087177276617</v>
      </c>
      <c r="S1507">
        <f t="shared" si="554"/>
        <v>0.49063859936873577</v>
      </c>
      <c r="T1507">
        <f t="shared" si="555"/>
        <v>-0.41488087177276617</v>
      </c>
      <c r="AO1507">
        <f t="shared" ref="AO1507:AS1516" ca="1" si="566" xml:space="preserve"> Bézier_DistanceFromX + COS(INDEX(Bézier_DistanceStationary_Ang,AO$64)+(Bézier_t-0.5)*Circle_AngularWidth ) * INDEX(Bézier_DistanceStationary_Dist,AO$64)</f>
        <v>0.28481502429979255</v>
      </c>
      <c r="AP1507">
        <f t="shared" ca="1" si="566"/>
        <v>0.20095174002011817</v>
      </c>
      <c r="AQ1507" t="e">
        <f t="shared" ca="1" si="566"/>
        <v>#N/A</v>
      </c>
      <c r="AR1507" t="e">
        <f t="shared" ca="1" si="566"/>
        <v>#N/A</v>
      </c>
      <c r="AS1507" t="e">
        <f t="shared" ca="1" si="566"/>
        <v>#N/A</v>
      </c>
      <c r="AU1507">
        <f t="shared" ref="AU1507:AY1516" ca="1" si="567" xml:space="preserve"> Bézier_DistanceFromY + SIN(INDEX(Bézier_DistanceStationary_Ang,AU$64)+(Bézier_t-0.5)*Circle_AngularWidth ) * INDEX(Bézier_DistanceStationary_Dist,AU$64)</f>
        <v>0.26333397437746225</v>
      </c>
      <c r="AV1507">
        <f t="shared" ca="1" si="567"/>
        <v>0.81611394534891801</v>
      </c>
      <c r="AW1507" t="e">
        <f t="shared" ca="1" si="567"/>
        <v>#N/A</v>
      </c>
      <c r="AX1507" t="e">
        <f t="shared" ca="1" si="567"/>
        <v>#N/A</v>
      </c>
      <c r="AY1507" t="e">
        <f t="shared" ca="1" si="567"/>
        <v>#N/A</v>
      </c>
    </row>
    <row r="1508" spans="2:51" x14ac:dyDescent="0.2">
      <c r="B1508">
        <f xml:space="preserve"> (ROW()-ROW(Bézier_t)) / (ROWS(Bézier_t) - 1)</f>
        <v>0.70361328125</v>
      </c>
      <c r="C1508">
        <f t="shared" si="561"/>
        <v>0.25839102417812676</v>
      </c>
      <c r="D1508">
        <f t="shared" si="561"/>
        <v>0.76116653938789314</v>
      </c>
      <c r="E1508">
        <f t="shared" si="550"/>
        <v>-0.25839102417812676</v>
      </c>
      <c r="G1508">
        <f t="shared" si="556"/>
        <v>4.3134955425215034E-4</v>
      </c>
      <c r="H1508">
        <f t="shared" si="557"/>
        <v>3.1094989164716395E-5</v>
      </c>
      <c r="J1508">
        <f t="shared" si="551"/>
        <v>0.45662993435935845</v>
      </c>
      <c r="K1508" t="b">
        <f t="shared" ca="1" si="558"/>
        <v>0</v>
      </c>
      <c r="P1508">
        <f xml:space="preserve"> 1 + ROW() - ROW(Shading_Count)</f>
        <v>1442</v>
      </c>
      <c r="Q1508">
        <f t="shared" si="552"/>
        <v>1329</v>
      </c>
      <c r="R1508">
        <f t="shared" si="553"/>
        <v>0.30321300029754655</v>
      </c>
      <c r="S1508">
        <f t="shared" si="554"/>
        <v>0.74234044243897224</v>
      </c>
      <c r="T1508">
        <f t="shared" si="555"/>
        <v>-0.30321300029754655</v>
      </c>
      <c r="AO1508">
        <f t="shared" ca="1" si="566"/>
        <v>0.28493896644076638</v>
      </c>
      <c r="AP1508">
        <f t="shared" ca="1" si="566"/>
        <v>0.20051042354234536</v>
      </c>
      <c r="AQ1508" t="e">
        <f t="shared" ca="1" si="566"/>
        <v>#N/A</v>
      </c>
      <c r="AR1508" t="e">
        <f t="shared" ca="1" si="566"/>
        <v>#N/A</v>
      </c>
      <c r="AS1508" t="e">
        <f t="shared" ca="1" si="566"/>
        <v>#N/A</v>
      </c>
      <c r="AU1508">
        <f t="shared" ca="1" si="567"/>
        <v>0.2636253049613913</v>
      </c>
      <c r="AV1508">
        <f t="shared" ca="1" si="567"/>
        <v>0.81631922378213084</v>
      </c>
      <c r="AW1508" t="e">
        <f t="shared" ca="1" si="567"/>
        <v>#N/A</v>
      </c>
      <c r="AX1508" t="e">
        <f t="shared" ca="1" si="567"/>
        <v>#N/A</v>
      </c>
      <c r="AY1508" t="e">
        <f t="shared" ca="1" si="567"/>
        <v>#N/A</v>
      </c>
    </row>
    <row r="1509" spans="2:51" x14ac:dyDescent="0.2">
      <c r="B1509">
        <f xml:space="preserve"> (ROW()-ROW(Bézier_t)) / (ROWS(Bézier_t) - 1)</f>
        <v>0.7041015625</v>
      </c>
      <c r="C1509">
        <f t="shared" si="561"/>
        <v>0.25797650297172375</v>
      </c>
      <c r="D1509">
        <f t="shared" si="561"/>
        <v>0.76128593357959617</v>
      </c>
      <c r="E1509">
        <f t="shared" si="550"/>
        <v>-0.25797650297172375</v>
      </c>
      <c r="G1509">
        <f t="shared" si="556"/>
        <v>4.3137316046576863E-4</v>
      </c>
      <c r="H1509">
        <f t="shared" si="557"/>
        <v>3.0825641762876264E-5</v>
      </c>
      <c r="J1509">
        <f t="shared" si="551"/>
        <v>0.45649399496290211</v>
      </c>
      <c r="K1509" t="b">
        <f t="shared" ca="1" si="558"/>
        <v>0</v>
      </c>
      <c r="P1509">
        <f xml:space="preserve"> 1 + ROW() - ROW(Shading_Count)</f>
        <v>1443</v>
      </c>
      <c r="Q1509">
        <f t="shared" si="552"/>
        <v>722</v>
      </c>
      <c r="R1509">
        <f t="shared" si="553"/>
        <v>0.41496047014952642</v>
      </c>
      <c r="S1509">
        <f t="shared" si="554"/>
        <v>0.49121787060369948</v>
      </c>
      <c r="T1509">
        <f t="shared" si="555"/>
        <v>-0.41496047014952642</v>
      </c>
      <c r="AO1509">
        <f t="shared" ca="1" si="566"/>
        <v>0.28506261058663579</v>
      </c>
      <c r="AP1509">
        <f t="shared" ca="1" si="566"/>
        <v>0.20006889736659619</v>
      </c>
      <c r="AQ1509" t="e">
        <f t="shared" ca="1" si="566"/>
        <v>#N/A</v>
      </c>
      <c r="AR1509" t="e">
        <f t="shared" ca="1" si="566"/>
        <v>#N/A</v>
      </c>
      <c r="AS1509" t="e">
        <f t="shared" ca="1" si="566"/>
        <v>#N/A</v>
      </c>
      <c r="AU1509">
        <f t="shared" ca="1" si="567"/>
        <v>0.26391676214286713</v>
      </c>
      <c r="AV1509">
        <f t="shared" ca="1" si="567"/>
        <v>0.81652405079408141</v>
      </c>
      <c r="AW1509" t="e">
        <f t="shared" ca="1" si="567"/>
        <v>#N/A</v>
      </c>
      <c r="AX1509" t="e">
        <f t="shared" ca="1" si="567"/>
        <v>#N/A</v>
      </c>
      <c r="AY1509" t="e">
        <f t="shared" ca="1" si="567"/>
        <v>#N/A</v>
      </c>
    </row>
    <row r="1510" spans="2:51" x14ac:dyDescent="0.2">
      <c r="B1510">
        <f xml:space="preserve"> (ROW()-ROW(Bézier_t)) / (ROWS(Bézier_t) - 1)</f>
        <v>0.70458984375</v>
      </c>
      <c r="C1510">
        <f t="shared" si="561"/>
        <v>0.25756171249668114</v>
      </c>
      <c r="D1510">
        <f t="shared" si="561"/>
        <v>0.76140447693495661</v>
      </c>
      <c r="E1510">
        <f t="shared" si="550"/>
        <v>-0.25756171249668114</v>
      </c>
      <c r="G1510">
        <f t="shared" si="556"/>
        <v>4.3139734037913132E-4</v>
      </c>
      <c r="H1510">
        <f t="shared" si="557"/>
        <v>3.0556814939077622E-5</v>
      </c>
      <c r="J1510">
        <f t="shared" si="551"/>
        <v>0.45635756848260622</v>
      </c>
      <c r="K1510" t="b">
        <f t="shared" ca="1" si="558"/>
        <v>0</v>
      </c>
      <c r="P1510">
        <f xml:space="preserve"> 1 + ROW() - ROW(Shading_Count)</f>
        <v>1444</v>
      </c>
      <c r="Q1510">
        <f t="shared" si="552"/>
        <v>1328</v>
      </c>
      <c r="R1510">
        <f t="shared" si="553"/>
        <v>0.30358927016495746</v>
      </c>
      <c r="S1510">
        <f t="shared" si="554"/>
        <v>0.74212792061031585</v>
      </c>
      <c r="T1510">
        <f t="shared" si="555"/>
        <v>-0.30358927016495746</v>
      </c>
      <c r="AO1510">
        <f t="shared" ca="1" si="566"/>
        <v>0.28518595660809104</v>
      </c>
      <c r="AP1510">
        <f t="shared" ca="1" si="566"/>
        <v>0.19962716195462807</v>
      </c>
      <c r="AQ1510" t="e">
        <f t="shared" ca="1" si="566"/>
        <v>#N/A</v>
      </c>
      <c r="AR1510" t="e">
        <f t="shared" ca="1" si="566"/>
        <v>#N/A</v>
      </c>
      <c r="AS1510" t="e">
        <f t="shared" ca="1" si="566"/>
        <v>#N/A</v>
      </c>
      <c r="AU1510">
        <f t="shared" ca="1" si="567"/>
        <v>0.26420834561707784</v>
      </c>
      <c r="AV1510">
        <f t="shared" ca="1" si="567"/>
        <v>0.8167284261705573</v>
      </c>
      <c r="AW1510" t="e">
        <f t="shared" ca="1" si="567"/>
        <v>#N/A</v>
      </c>
      <c r="AX1510" t="e">
        <f t="shared" ca="1" si="567"/>
        <v>#N/A</v>
      </c>
      <c r="AY1510" t="e">
        <f t="shared" ca="1" si="567"/>
        <v>#N/A</v>
      </c>
    </row>
    <row r="1511" spans="2:51" x14ac:dyDescent="0.2">
      <c r="B1511">
        <f xml:space="preserve"> (ROW()-ROW(Bézier_t)) / (ROWS(Bézier_t) - 1)</f>
        <v>0.705078125</v>
      </c>
      <c r="C1511">
        <f t="shared" si="561"/>
        <v>0.25714665390551095</v>
      </c>
      <c r="D1511">
        <f t="shared" si="561"/>
        <v>0.76152216886393509</v>
      </c>
      <c r="E1511">
        <f t="shared" si="550"/>
        <v>-0.25714665390551095</v>
      </c>
      <c r="G1511">
        <f t="shared" si="556"/>
        <v>4.3142209522793376E-4</v>
      </c>
      <c r="H1511">
        <f t="shared" si="557"/>
        <v>3.0288510251618273E-5</v>
      </c>
      <c r="J1511">
        <f t="shared" si="551"/>
        <v>0.45622065471493867</v>
      </c>
      <c r="K1511" t="b">
        <f t="shared" ca="1" si="558"/>
        <v>0</v>
      </c>
      <c r="P1511">
        <f xml:space="preserve"> 1 + ROW() - ROW(Shading_Count)</f>
        <v>1445</v>
      </c>
      <c r="Q1511">
        <f t="shared" si="552"/>
        <v>723</v>
      </c>
      <c r="R1511">
        <f t="shared" si="553"/>
        <v>0.4150389682967216</v>
      </c>
      <c r="S1511">
        <f t="shared" si="554"/>
        <v>0.49179671642049189</v>
      </c>
      <c r="T1511">
        <f t="shared" si="555"/>
        <v>-0.4150389682967216</v>
      </c>
      <c r="AO1511">
        <f t="shared" ca="1" si="566"/>
        <v>0.28530900437613432</v>
      </c>
      <c r="AP1511">
        <f t="shared" ca="1" si="566"/>
        <v>0.19918521776841708</v>
      </c>
      <c r="AQ1511" t="e">
        <f t="shared" ca="1" si="566"/>
        <v>#N/A</v>
      </c>
      <c r="AR1511" t="e">
        <f t="shared" ca="1" si="566"/>
        <v>#N/A</v>
      </c>
      <c r="AS1511" t="e">
        <f t="shared" ca="1" si="566"/>
        <v>#N/A</v>
      </c>
      <c r="AU1511">
        <f t="shared" ca="1" si="567"/>
        <v>0.26450005507907925</v>
      </c>
      <c r="AV1511">
        <f t="shared" ca="1" si="567"/>
        <v>0.81693234969781825</v>
      </c>
      <c r="AW1511" t="e">
        <f t="shared" ca="1" si="567"/>
        <v>#N/A</v>
      </c>
      <c r="AX1511" t="e">
        <f t="shared" ca="1" si="567"/>
        <v>#N/A</v>
      </c>
      <c r="AY1511" t="e">
        <f t="shared" ca="1" si="567"/>
        <v>#N/A</v>
      </c>
    </row>
    <row r="1512" spans="2:51" x14ac:dyDescent="0.2">
      <c r="B1512">
        <f xml:space="preserve"> (ROW()-ROW(Bézier_t)) / (ROWS(Bézier_t) - 1)</f>
        <v>0.70556640625</v>
      </c>
      <c r="C1512">
        <f t="shared" si="561"/>
        <v>0.2567313283507246</v>
      </c>
      <c r="D1512">
        <f t="shared" si="561"/>
        <v>0.76163900877649271</v>
      </c>
      <c r="E1512">
        <f t="shared" si="550"/>
        <v>-0.2567313283507246</v>
      </c>
      <c r="G1512">
        <f t="shared" si="556"/>
        <v>4.3144742625847438E-4</v>
      </c>
      <c r="H1512">
        <f t="shared" si="557"/>
        <v>3.0020729256052454E-5</v>
      </c>
      <c r="J1512">
        <f t="shared" si="551"/>
        <v>0.45608325345499756</v>
      </c>
      <c r="K1512" t="b">
        <f t="shared" ca="1" si="558"/>
        <v>0</v>
      </c>
      <c r="P1512">
        <f xml:space="preserve"> 1 + ROW() - ROW(Shading_Count)</f>
        <v>1446</v>
      </c>
      <c r="Q1512">
        <f t="shared" si="552"/>
        <v>1327</v>
      </c>
      <c r="R1512">
        <f t="shared" si="553"/>
        <v>0.30396513822488497</v>
      </c>
      <c r="S1512">
        <f t="shared" si="554"/>
        <v>0.74191461579981022</v>
      </c>
      <c r="T1512">
        <f t="shared" si="555"/>
        <v>-0.30396513822488497</v>
      </c>
      <c r="AO1512">
        <f t="shared" ca="1" si="566"/>
        <v>0.28543175376207974</v>
      </c>
      <c r="AP1512">
        <f t="shared" ca="1" si="566"/>
        <v>0.19874306527015762</v>
      </c>
      <c r="AQ1512" t="e">
        <f t="shared" ca="1" si="566"/>
        <v>#N/A</v>
      </c>
      <c r="AR1512" t="e">
        <f t="shared" ca="1" si="566"/>
        <v>#N/A</v>
      </c>
      <c r="AS1512" t="e">
        <f t="shared" ca="1" si="566"/>
        <v>#N/A</v>
      </c>
      <c r="AU1512">
        <f t="shared" ca="1" si="567"/>
        <v>0.26479189022379562</v>
      </c>
      <c r="AV1512">
        <f t="shared" ca="1" si="567"/>
        <v>0.81713582116259698</v>
      </c>
      <c r="AW1512" t="e">
        <f t="shared" ca="1" si="567"/>
        <v>#N/A</v>
      </c>
      <c r="AX1512" t="e">
        <f t="shared" ca="1" si="567"/>
        <v>#N/A</v>
      </c>
      <c r="AY1512" t="e">
        <f t="shared" ca="1" si="567"/>
        <v>#N/A</v>
      </c>
    </row>
    <row r="1513" spans="2:51" x14ac:dyDescent="0.2">
      <c r="B1513">
        <f xml:space="preserve"> (ROW()-ROW(Bézier_t)) / (ROWS(Bézier_t) - 1)</f>
        <v>0.7060546875</v>
      </c>
      <c r="C1513">
        <f t="shared" si="561"/>
        <v>0.25631573698483401</v>
      </c>
      <c r="D1513">
        <f t="shared" si="561"/>
        <v>0.76175499608259023</v>
      </c>
      <c r="E1513">
        <f t="shared" si="550"/>
        <v>-0.25631573698483401</v>
      </c>
      <c r="G1513">
        <f t="shared" si="556"/>
        <v>4.3147333472482965E-4</v>
      </c>
      <c r="H1513">
        <f t="shared" si="557"/>
        <v>2.9753473504754958E-5</v>
      </c>
      <c r="J1513">
        <f t="shared" si="551"/>
        <v>0.45594536449651124</v>
      </c>
      <c r="K1513" t="b">
        <f t="shared" ca="1" si="558"/>
        <v>0</v>
      </c>
      <c r="P1513">
        <f xml:space="preserve"> 1 + ROW() - ROW(Shading_Count)</f>
        <v>1447</v>
      </c>
      <c r="Q1513">
        <f t="shared" si="552"/>
        <v>724</v>
      </c>
      <c r="R1513">
        <f t="shared" si="553"/>
        <v>0.41511636736686347</v>
      </c>
      <c r="S1513">
        <f t="shared" si="554"/>
        <v>0.49237513622907375</v>
      </c>
      <c r="T1513">
        <f t="shared" si="555"/>
        <v>-0.41511636736686347</v>
      </c>
      <c r="AO1513">
        <f t="shared" ca="1" si="566"/>
        <v>0.28555420463755349</v>
      </c>
      <c r="AP1513">
        <f t="shared" ca="1" si="566"/>
        <v>0.19830070492226212</v>
      </c>
      <c r="AQ1513" t="e">
        <f t="shared" ca="1" si="566"/>
        <v>#N/A</v>
      </c>
      <c r="AR1513" t="e">
        <f t="shared" ca="1" si="566"/>
        <v>#N/A</v>
      </c>
      <c r="AS1513" t="e">
        <f t="shared" ca="1" si="566"/>
        <v>#N/A</v>
      </c>
      <c r="AU1513">
        <f t="shared" ca="1" si="567"/>
        <v>0.26508385074601964</v>
      </c>
      <c r="AV1513">
        <f t="shared" ca="1" si="567"/>
        <v>0.81733884035209869</v>
      </c>
      <c r="AW1513" t="e">
        <f t="shared" ca="1" si="567"/>
        <v>#N/A</v>
      </c>
      <c r="AX1513" t="e">
        <f t="shared" ca="1" si="567"/>
        <v>#N/A</v>
      </c>
      <c r="AY1513" t="e">
        <f t="shared" ca="1" si="567"/>
        <v>#N/A</v>
      </c>
    </row>
    <row r="1514" spans="2:51" x14ac:dyDescent="0.2">
      <c r="B1514">
        <f xml:space="preserve"> (ROW()-ROW(Bézier_t)) / (ROWS(Bézier_t) - 1)</f>
        <v>0.70654296875</v>
      </c>
      <c r="C1514">
        <f t="shared" si="561"/>
        <v>0.25589988096035093</v>
      </c>
      <c r="D1514">
        <f t="shared" si="561"/>
        <v>0.76187013019218897</v>
      </c>
      <c r="E1514">
        <f t="shared" si="550"/>
        <v>-0.25589988096035093</v>
      </c>
      <c r="G1514">
        <f t="shared" si="556"/>
        <v>4.3149982189099581E-4</v>
      </c>
      <c r="H1514">
        <f t="shared" si="557"/>
        <v>2.9486744547342527E-5</v>
      </c>
      <c r="J1514">
        <f t="shared" si="551"/>
        <v>0.45580698763183847</v>
      </c>
      <c r="K1514" t="b">
        <f t="shared" ca="1" si="558"/>
        <v>0</v>
      </c>
      <c r="P1514">
        <f xml:space="preserve"> 1 + ROW() - ROW(Shading_Count)</f>
        <v>1448</v>
      </c>
      <c r="Q1514">
        <f t="shared" si="552"/>
        <v>1326</v>
      </c>
      <c r="R1514">
        <f t="shared" si="553"/>
        <v>0.30434060332481744</v>
      </c>
      <c r="S1514">
        <f t="shared" si="554"/>
        <v>0.74170052859749414</v>
      </c>
      <c r="T1514">
        <f t="shared" si="555"/>
        <v>-0.30434060332481744</v>
      </c>
      <c r="AO1514">
        <f t="shared" ca="1" si="566"/>
        <v>0.28567635687449383</v>
      </c>
      <c r="AP1514">
        <f t="shared" ca="1" si="566"/>
        <v>0.19785813718735995</v>
      </c>
      <c r="AQ1514" t="e">
        <f t="shared" ca="1" si="566"/>
        <v>#N/A</v>
      </c>
      <c r="AR1514" t="e">
        <f t="shared" ca="1" si="566"/>
        <v>#N/A</v>
      </c>
      <c r="AS1514" t="e">
        <f t="shared" ca="1" si="566"/>
        <v>#N/A</v>
      </c>
      <c r="AU1514">
        <f t="shared" ca="1" si="567"/>
        <v>0.26537593634041295</v>
      </c>
      <c r="AV1514">
        <f t="shared" ca="1" si="567"/>
        <v>0.81754140705400191</v>
      </c>
      <c r="AW1514" t="e">
        <f t="shared" ca="1" si="567"/>
        <v>#N/A</v>
      </c>
      <c r="AX1514" t="e">
        <f t="shared" ca="1" si="567"/>
        <v>#N/A</v>
      </c>
      <c r="AY1514" t="e">
        <f t="shared" ca="1" si="567"/>
        <v>#N/A</v>
      </c>
    </row>
    <row r="1515" spans="2:51" x14ac:dyDescent="0.2">
      <c r="B1515">
        <f xml:space="preserve"> (ROW()-ROW(Bézier_t)) / (ROWS(Bézier_t) - 1)</f>
        <v>0.70703125</v>
      </c>
      <c r="C1515">
        <f t="shared" si="561"/>
        <v>0.25548376142978668</v>
      </c>
      <c r="D1515">
        <f t="shared" si="561"/>
        <v>0.76198441051524934</v>
      </c>
      <c r="E1515">
        <f t="shared" si="550"/>
        <v>-0.25548376142978668</v>
      </c>
      <c r="G1515">
        <f t="shared" si="556"/>
        <v>4.3152688902986996E-4</v>
      </c>
      <c r="H1515">
        <f t="shared" si="557"/>
        <v>2.9220543930068973E-5</v>
      </c>
      <c r="J1515">
        <f t="shared" si="551"/>
        <v>0.45566812265196727</v>
      </c>
      <c r="K1515" t="b">
        <f t="shared" ca="1" si="558"/>
        <v>0</v>
      </c>
      <c r="P1515">
        <f xml:space="preserve"> 1 + ROW() - ROW(Shading_Count)</f>
        <v>1449</v>
      </c>
      <c r="Q1515">
        <f t="shared" si="552"/>
        <v>725</v>
      </c>
      <c r="R1515">
        <f t="shared" si="553"/>
        <v>0.41519266851246361</v>
      </c>
      <c r="S1515">
        <f t="shared" si="554"/>
        <v>0.49295312943940617</v>
      </c>
      <c r="T1515">
        <f t="shared" si="555"/>
        <v>-0.41519266851246361</v>
      </c>
      <c r="AO1515">
        <f t="shared" ca="1" si="566"/>
        <v>0.2857982103451514</v>
      </c>
      <c r="AP1515">
        <f t="shared" ca="1" si="566"/>
        <v>0.197415362528298</v>
      </c>
      <c r="AQ1515" t="e">
        <f t="shared" ca="1" si="566"/>
        <v>#N/A</v>
      </c>
      <c r="AR1515" t="e">
        <f t="shared" ca="1" si="566"/>
        <v>#N/A</v>
      </c>
      <c r="AS1515" t="e">
        <f t="shared" ca="1" si="566"/>
        <v>#N/A</v>
      </c>
      <c r="AU1515">
        <f t="shared" ca="1" si="567"/>
        <v>0.26566814670150635</v>
      </c>
      <c r="AV1515">
        <f t="shared" ca="1" si="567"/>
        <v>0.81774352105645787</v>
      </c>
      <c r="AW1515" t="e">
        <f t="shared" ca="1" si="567"/>
        <v>#N/A</v>
      </c>
      <c r="AX1515" t="e">
        <f t="shared" ca="1" si="567"/>
        <v>#N/A</v>
      </c>
      <c r="AY1515" t="e">
        <f t="shared" ca="1" si="567"/>
        <v>#N/A</v>
      </c>
    </row>
    <row r="1516" spans="2:51" x14ac:dyDescent="0.2">
      <c r="B1516">
        <f xml:space="preserve"> (ROW()-ROW(Bézier_t)) / (ROWS(Bézier_t) - 1)</f>
        <v>0.70751953125</v>
      </c>
      <c r="C1516">
        <f t="shared" si="561"/>
        <v>0.25506737954565328</v>
      </c>
      <c r="D1516">
        <f t="shared" si="561"/>
        <v>0.76209783646173257</v>
      </c>
      <c r="E1516">
        <f t="shared" si="550"/>
        <v>-0.25506737954565328</v>
      </c>
      <c r="G1516">
        <f t="shared" si="556"/>
        <v>4.3155453742267001E-4</v>
      </c>
      <c r="H1516">
        <f t="shared" si="557"/>
        <v>2.8954873196614974E-5</v>
      </c>
      <c r="J1516">
        <f t="shared" si="551"/>
        <v>0.45552876934651704</v>
      </c>
      <c r="K1516" t="b">
        <f t="shared" ca="1" si="558"/>
        <v>0</v>
      </c>
      <c r="P1516">
        <f xml:space="preserve"> 1 + ROW() - ROW(Shading_Count)</f>
        <v>1450</v>
      </c>
      <c r="Q1516">
        <f t="shared" si="552"/>
        <v>1325</v>
      </c>
      <c r="R1516">
        <f t="shared" si="553"/>
        <v>0.30471566431224351</v>
      </c>
      <c r="S1516">
        <f t="shared" si="554"/>
        <v>0.74148565959340695</v>
      </c>
      <c r="T1516">
        <f t="shared" si="555"/>
        <v>-0.30471566431224351</v>
      </c>
      <c r="AO1516">
        <f t="shared" ca="1" si="566"/>
        <v>0.28591976492208926</v>
      </c>
      <c r="AP1516">
        <f t="shared" ca="1" si="566"/>
        <v>0.196972381408139</v>
      </c>
      <c r="AQ1516" t="e">
        <f t="shared" ca="1" si="566"/>
        <v>#N/A</v>
      </c>
      <c r="AR1516" t="e">
        <f t="shared" ca="1" si="566"/>
        <v>#N/A</v>
      </c>
      <c r="AS1516" t="e">
        <f t="shared" ca="1" si="566"/>
        <v>#N/A</v>
      </c>
      <c r="AU1516">
        <f t="shared" ca="1" si="567"/>
        <v>0.26596048152370011</v>
      </c>
      <c r="AV1516">
        <f t="shared" ca="1" si="567"/>
        <v>0.81794518214809164</v>
      </c>
      <c r="AW1516" t="e">
        <f t="shared" ca="1" si="567"/>
        <v>#N/A</v>
      </c>
      <c r="AX1516" t="e">
        <f t="shared" ca="1" si="567"/>
        <v>#N/A</v>
      </c>
      <c r="AY1516" t="e">
        <f t="shared" ca="1" si="567"/>
        <v>#N/A</v>
      </c>
    </row>
    <row r="1517" spans="2:51" x14ac:dyDescent="0.2">
      <c r="B1517">
        <f xml:space="preserve"> (ROW()-ROW(Bézier_t)) / (ROWS(Bézier_t) - 1)</f>
        <v>0.7080078125</v>
      </c>
      <c r="C1517">
        <f t="shared" si="561"/>
        <v>0.25465073646046216</v>
      </c>
      <c r="D1517">
        <f t="shared" si="561"/>
        <v>0.76221040744159951</v>
      </c>
      <c r="E1517">
        <f t="shared" si="550"/>
        <v>-0.25465073646046216</v>
      </c>
      <c r="G1517">
        <f t="shared" si="556"/>
        <v>4.3158276836058221E-4</v>
      </c>
      <c r="H1517">
        <f t="shared" si="557"/>
        <v>2.8689733887370494E-5</v>
      </c>
      <c r="J1517">
        <f t="shared" si="551"/>
        <v>0.45538892750373683</v>
      </c>
      <c r="K1517" t="b">
        <f t="shared" ca="1" si="558"/>
        <v>0</v>
      </c>
      <c r="P1517">
        <f xml:space="preserve"> 1 + ROW() - ROW(Shading_Count)</f>
        <v>1451</v>
      </c>
      <c r="Q1517">
        <f t="shared" si="552"/>
        <v>726</v>
      </c>
      <c r="R1517">
        <f t="shared" si="553"/>
        <v>0.41526787288603378</v>
      </c>
      <c r="S1517">
        <f t="shared" si="554"/>
        <v>0.49353069546145001</v>
      </c>
      <c r="T1517">
        <f t="shared" si="555"/>
        <v>-0.41526787288603378</v>
      </c>
      <c r="AO1517">
        <f t="shared" ref="AO1517:AS1526" ca="1" si="568" xml:space="preserve"> Bézier_DistanceFromX + COS(INDEX(Bézier_DistanceStationary_Ang,AO$64)+(Bézier_t-0.5)*Circle_AngularWidth ) * INDEX(Bézier_DistanceStationary_Dist,AO$64)</f>
        <v>0.28604102047818325</v>
      </c>
      <c r="AP1517">
        <f t="shared" ca="1" si="568"/>
        <v>0.19652919429016188</v>
      </c>
      <c r="AQ1517" t="e">
        <f t="shared" ca="1" si="568"/>
        <v>#N/A</v>
      </c>
      <c r="AR1517" t="e">
        <f t="shared" ca="1" si="568"/>
        <v>#N/A</v>
      </c>
      <c r="AS1517" t="e">
        <f t="shared" ca="1" si="568"/>
        <v>#N/A</v>
      </c>
      <c r="AU1517">
        <f t="shared" ref="AU1517:AY1526" ca="1" si="569" xml:space="preserve"> Bézier_DistanceFromY + SIN(INDEX(Bézier_DistanceStationary_Ang,AU$64)+(Bézier_t-0.5)*Circle_AngularWidth ) * INDEX(Bézier_DistanceStationary_Dist,AU$64)</f>
        <v>0.26625294050126441</v>
      </c>
      <c r="AV1517">
        <f t="shared" ca="1" si="569"/>
        <v>0.81814639011800194</v>
      </c>
      <c r="AW1517" t="e">
        <f t="shared" ca="1" si="569"/>
        <v>#N/A</v>
      </c>
      <c r="AX1517" t="e">
        <f t="shared" ca="1" si="569"/>
        <v>#N/A</v>
      </c>
      <c r="AY1517" t="e">
        <f t="shared" ca="1" si="569"/>
        <v>#N/A</v>
      </c>
    </row>
    <row r="1518" spans="2:51" x14ac:dyDescent="0.2">
      <c r="B1518">
        <f xml:space="preserve"> (ROW()-ROW(Bézier_t)) / (ROWS(Bézier_t) - 1)</f>
        <v>0.70849609375</v>
      </c>
      <c r="C1518">
        <f t="shared" si="561"/>
        <v>0.25423383332672522</v>
      </c>
      <c r="D1518">
        <f t="shared" si="561"/>
        <v>0.76232212286481127</v>
      </c>
      <c r="E1518">
        <f t="shared" si="550"/>
        <v>-0.25423383332672522</v>
      </c>
      <c r="G1518">
        <f t="shared" si="556"/>
        <v>4.3161158314282752E-4</v>
      </c>
      <c r="H1518">
        <f t="shared" si="557"/>
        <v>2.8425127539853918E-5</v>
      </c>
      <c r="J1518">
        <f t="shared" si="551"/>
        <v>0.45524859691050668</v>
      </c>
      <c r="K1518" t="b">
        <f t="shared" ca="1" si="558"/>
        <v>0</v>
      </c>
      <c r="P1518">
        <f xml:space="preserve"> 1 + ROW() - ROW(Shading_Count)</f>
        <v>1452</v>
      </c>
      <c r="Q1518">
        <f t="shared" si="552"/>
        <v>1324</v>
      </c>
      <c r="R1518">
        <f t="shared" si="553"/>
        <v>0.30509032003465125</v>
      </c>
      <c r="S1518">
        <f t="shared" si="554"/>
        <v>0.74127000937758747</v>
      </c>
      <c r="T1518">
        <f t="shared" si="555"/>
        <v>-0.30509032003465125</v>
      </c>
      <c r="AO1518">
        <f t="shared" ca="1" si="568"/>
        <v>0.28616197688662159</v>
      </c>
      <c r="AP1518">
        <f t="shared" ca="1" si="568"/>
        <v>0.19608580163786102</v>
      </c>
      <c r="AQ1518" t="e">
        <f t="shared" ca="1" si="568"/>
        <v>#N/A</v>
      </c>
      <c r="AR1518" t="e">
        <f t="shared" ca="1" si="568"/>
        <v>#N/A</v>
      </c>
      <c r="AS1518" t="e">
        <f t="shared" ca="1" si="568"/>
        <v>#N/A</v>
      </c>
      <c r="AU1518">
        <f t="shared" ca="1" si="569"/>
        <v>0.26654552332833958</v>
      </c>
      <c r="AV1518">
        <f t="shared" ca="1" si="569"/>
        <v>0.81834714475576109</v>
      </c>
      <c r="AW1518" t="e">
        <f t="shared" ca="1" si="569"/>
        <v>#N/A</v>
      </c>
      <c r="AX1518" t="e">
        <f t="shared" ca="1" si="569"/>
        <v>#N/A</v>
      </c>
      <c r="AY1518" t="e">
        <f t="shared" ca="1" si="569"/>
        <v>#N/A</v>
      </c>
    </row>
    <row r="1519" spans="2:51" x14ac:dyDescent="0.2">
      <c r="B1519">
        <f xml:space="preserve"> (ROW()-ROW(Bézier_t)) / (ROWS(Bézier_t) - 1)</f>
        <v>0.708984375</v>
      </c>
      <c r="C1519">
        <f t="shared" si="561"/>
        <v>0.25381667129695423</v>
      </c>
      <c r="D1519">
        <f t="shared" si="561"/>
        <v>0.76243298214132849</v>
      </c>
      <c r="E1519">
        <f t="shared" si="550"/>
        <v>-0.25381667129695423</v>
      </c>
      <c r="G1519">
        <f t="shared" si="556"/>
        <v>4.316409830780356E-4</v>
      </c>
      <c r="H1519">
        <f t="shared" si="557"/>
        <v>2.8161055688393984E-5</v>
      </c>
      <c r="J1519">
        <f t="shared" si="551"/>
        <v>0.45510777735233665</v>
      </c>
      <c r="K1519" t="b">
        <f t="shared" ca="1" si="558"/>
        <v>0</v>
      </c>
      <c r="P1519">
        <f xml:space="preserve"> 1 + ROW() - ROW(Shading_Count)</f>
        <v>1453</v>
      </c>
      <c r="Q1519">
        <f t="shared" si="552"/>
        <v>727</v>
      </c>
      <c r="R1519">
        <f t="shared" si="553"/>
        <v>0.41534198164008562</v>
      </c>
      <c r="S1519">
        <f t="shared" si="554"/>
        <v>0.49410783370516603</v>
      </c>
      <c r="T1519">
        <f t="shared" si="555"/>
        <v>-0.41534198164008562</v>
      </c>
      <c r="AO1519">
        <f t="shared" ca="1" si="568"/>
        <v>0.28628263402090576</v>
      </c>
      <c r="AP1519">
        <f t="shared" ca="1" si="568"/>
        <v>0.19564220391494561</v>
      </c>
      <c r="AQ1519" t="e">
        <f t="shared" ca="1" si="568"/>
        <v>#N/A</v>
      </c>
      <c r="AR1519" t="e">
        <f t="shared" ca="1" si="568"/>
        <v>#N/A</v>
      </c>
      <c r="AS1519" t="e">
        <f t="shared" ca="1" si="568"/>
        <v>#N/A</v>
      </c>
      <c r="AU1519">
        <f t="shared" ca="1" si="569"/>
        <v>0.26683822969893639</v>
      </c>
      <c r="AV1519">
        <f t="shared" ca="1" si="569"/>
        <v>0.81854744585141592</v>
      </c>
      <c r="AW1519" t="e">
        <f t="shared" ca="1" si="569"/>
        <v>#N/A</v>
      </c>
      <c r="AX1519" t="e">
        <f t="shared" ca="1" si="569"/>
        <v>#N/A</v>
      </c>
      <c r="AY1519" t="e">
        <f t="shared" ca="1" si="569"/>
        <v>#N/A</v>
      </c>
    </row>
    <row r="1520" spans="2:51" x14ac:dyDescent="0.2">
      <c r="B1520">
        <f xml:space="preserve"> (ROW()-ROW(Bézier_t)) / (ROWS(Bézier_t) - 1)</f>
        <v>0.70947265625</v>
      </c>
      <c r="C1520">
        <f t="shared" si="561"/>
        <v>0.2533992515236605</v>
      </c>
      <c r="D1520">
        <f t="shared" si="561"/>
        <v>0.76254298468111226</v>
      </c>
      <c r="E1520">
        <f t="shared" si="550"/>
        <v>-0.2533992515236605</v>
      </c>
      <c r="G1520">
        <f t="shared" si="556"/>
        <v>4.3167096948425291E-4</v>
      </c>
      <c r="H1520">
        <f t="shared" si="557"/>
        <v>2.7897519864518442E-5</v>
      </c>
      <c r="J1520">
        <f t="shared" si="551"/>
        <v>0.45496646861336743</v>
      </c>
      <c r="K1520" t="b">
        <f t="shared" ca="1" si="558"/>
        <v>0</v>
      </c>
      <c r="P1520">
        <f xml:space="preserve"> 1 + ROW() - ROW(Shading_Count)</f>
        <v>1454</v>
      </c>
      <c r="Q1520">
        <f t="shared" si="552"/>
        <v>1323</v>
      </c>
      <c r="R1520">
        <f t="shared" si="553"/>
        <v>0.30546456933952887</v>
      </c>
      <c r="S1520">
        <f t="shared" si="554"/>
        <v>0.74105357854007481</v>
      </c>
      <c r="T1520">
        <f t="shared" si="555"/>
        <v>-0.30546456933952887</v>
      </c>
      <c r="AO1520">
        <f t="shared" ca="1" si="568"/>
        <v>0.28640299175484984</v>
      </c>
      <c r="AP1520">
        <f t="shared" ca="1" si="568"/>
        <v>0.19519840158533949</v>
      </c>
      <c r="AQ1520" t="e">
        <f t="shared" ca="1" si="568"/>
        <v>#N/A</v>
      </c>
      <c r="AR1520" t="e">
        <f t="shared" ca="1" si="568"/>
        <v>#N/A</v>
      </c>
      <c r="AS1520" t="e">
        <f t="shared" ca="1" si="568"/>
        <v>#N/A</v>
      </c>
      <c r="AU1520">
        <f t="shared" ca="1" si="569"/>
        <v>0.26713105930693642</v>
      </c>
      <c r="AV1520">
        <f t="shared" ca="1" si="569"/>
        <v>0.81874729319548734</v>
      </c>
      <c r="AW1520" t="e">
        <f t="shared" ca="1" si="569"/>
        <v>#N/A</v>
      </c>
      <c r="AX1520" t="e">
        <f t="shared" ca="1" si="569"/>
        <v>#N/A</v>
      </c>
      <c r="AY1520" t="e">
        <f t="shared" ca="1" si="569"/>
        <v>#N/A</v>
      </c>
    </row>
    <row r="1521" spans="2:51" x14ac:dyDescent="0.2">
      <c r="B1521">
        <f xml:space="preserve"> (ROW()-ROW(Bézier_t)) / (ROWS(Bézier_t) - 1)</f>
        <v>0.7099609375</v>
      </c>
      <c r="C1521">
        <f t="shared" si="561"/>
        <v>0.25298157515935604</v>
      </c>
      <c r="D1521">
        <f t="shared" si="561"/>
        <v>0.76265212989412345</v>
      </c>
      <c r="E1521">
        <f t="shared" si="550"/>
        <v>-0.25298157515935604</v>
      </c>
      <c r="G1521">
        <f t="shared" si="556"/>
        <v>4.3170154368712423E-4</v>
      </c>
      <c r="H1521">
        <f t="shared" si="557"/>
        <v>2.7634521596551924E-5</v>
      </c>
      <c r="J1521">
        <f t="shared" si="551"/>
        <v>0.45482467047637076</v>
      </c>
      <c r="K1521" t="b">
        <f t="shared" ca="1" si="558"/>
        <v>0</v>
      </c>
      <c r="P1521">
        <f xml:space="preserve"> 1 + ROW() - ROW(Shading_Count)</f>
        <v>1455</v>
      </c>
      <c r="Q1521">
        <f t="shared" si="552"/>
        <v>728</v>
      </c>
      <c r="R1521">
        <f t="shared" si="553"/>
        <v>0.41541499592713083</v>
      </c>
      <c r="S1521">
        <f t="shared" si="554"/>
        <v>0.49468454358051545</v>
      </c>
      <c r="T1521">
        <f t="shared" si="555"/>
        <v>-0.41541499592713083</v>
      </c>
      <c r="AO1521">
        <f t="shared" ca="1" si="568"/>
        <v>0.28652304996258132</v>
      </c>
      <c r="AP1521">
        <f t="shared" ca="1" si="568"/>
        <v>0.19475439511318016</v>
      </c>
      <c r="AQ1521" t="e">
        <f t="shared" ca="1" si="568"/>
        <v>#N/A</v>
      </c>
      <c r="AR1521" t="e">
        <f t="shared" ca="1" si="568"/>
        <v>#N/A</v>
      </c>
      <c r="AS1521" t="e">
        <f t="shared" ca="1" si="568"/>
        <v>#N/A</v>
      </c>
      <c r="AU1521">
        <f t="shared" ca="1" si="569"/>
        <v>0.26742401184609244</v>
      </c>
      <c r="AV1521">
        <f t="shared" ca="1" si="569"/>
        <v>0.81894668657897074</v>
      </c>
      <c r="AW1521" t="e">
        <f t="shared" ca="1" si="569"/>
        <v>#N/A</v>
      </c>
      <c r="AX1521" t="e">
        <f t="shared" ca="1" si="569"/>
        <v>#N/A</v>
      </c>
      <c r="AY1521" t="e">
        <f t="shared" ca="1" si="569"/>
        <v>#N/A</v>
      </c>
    </row>
    <row r="1522" spans="2:51" x14ac:dyDescent="0.2">
      <c r="B1522">
        <f xml:space="preserve"> (ROW()-ROW(Bézier_t)) / (ROWS(Bézier_t) - 1)</f>
        <v>0.71044921875</v>
      </c>
      <c r="C1522">
        <f t="shared" si="561"/>
        <v>0.25256364335655229</v>
      </c>
      <c r="D1522">
        <f t="shared" si="561"/>
        <v>0.76276041719032317</v>
      </c>
      <c r="E1522">
        <f t="shared" si="550"/>
        <v>-0.25256364335655229</v>
      </c>
      <c r="G1522">
        <f t="shared" si="556"/>
        <v>4.3173270702257199E-4</v>
      </c>
      <c r="H1522">
        <f t="shared" si="557"/>
        <v>2.7372062409891187E-5</v>
      </c>
      <c r="J1522">
        <f t="shared" si="551"/>
        <v>0.45468238272274925</v>
      </c>
      <c r="K1522" t="b">
        <f t="shared" ca="1" si="558"/>
        <v>0</v>
      </c>
      <c r="P1522">
        <f xml:space="preserve"> 1 + ROW() - ROW(Shading_Count)</f>
        <v>1456</v>
      </c>
      <c r="Q1522">
        <f t="shared" si="552"/>
        <v>1322</v>
      </c>
      <c r="R1522">
        <f t="shared" si="553"/>
        <v>0.30583841107436466</v>
      </c>
      <c r="S1522">
        <f t="shared" si="554"/>
        <v>0.74083636767090821</v>
      </c>
      <c r="T1522">
        <f t="shared" si="555"/>
        <v>-0.30583841107436466</v>
      </c>
      <c r="AO1522">
        <f t="shared" ca="1" si="568"/>
        <v>0.28664280851854074</v>
      </c>
      <c r="AP1522">
        <f t="shared" ca="1" si="568"/>
        <v>0.19431018496281915</v>
      </c>
      <c r="AQ1522" t="e">
        <f t="shared" ca="1" si="568"/>
        <v>#N/A</v>
      </c>
      <c r="AR1522" t="e">
        <f t="shared" ca="1" si="568"/>
        <v>#N/A</v>
      </c>
      <c r="AS1522" t="e">
        <f t="shared" ca="1" si="568"/>
        <v>#N/A</v>
      </c>
      <c r="AU1522">
        <f t="shared" ca="1" si="569"/>
        <v>0.26771708701002839</v>
      </c>
      <c r="AV1522">
        <f t="shared" ca="1" si="569"/>
        <v>0.8191456257933365</v>
      </c>
      <c r="AW1522" t="e">
        <f t="shared" ca="1" si="569"/>
        <v>#N/A</v>
      </c>
      <c r="AX1522" t="e">
        <f t="shared" ca="1" si="569"/>
        <v>#N/A</v>
      </c>
      <c r="AY1522" t="e">
        <f t="shared" ca="1" si="569"/>
        <v>#N/A</v>
      </c>
    </row>
    <row r="1523" spans="2:51" x14ac:dyDescent="0.2">
      <c r="B1523">
        <f xml:space="preserve"> (ROW()-ROW(Bézier_t)) / (ROWS(Bézier_t) - 1)</f>
        <v>0.7109375</v>
      </c>
      <c r="C1523">
        <f t="shared" si="561"/>
        <v>0.25214545726776116</v>
      </c>
      <c r="D1523">
        <f t="shared" si="561"/>
        <v>0.76286784597967194</v>
      </c>
      <c r="E1523">
        <f t="shared" si="550"/>
        <v>-0.25214545726776116</v>
      </c>
      <c r="G1523">
        <f t="shared" si="556"/>
        <v>4.3176446083410396E-4</v>
      </c>
      <c r="H1523">
        <f t="shared" si="557"/>
        <v>2.7110143826689155E-5</v>
      </c>
      <c r="J1523">
        <f t="shared" si="551"/>
        <v>0.45453960513253605</v>
      </c>
      <c r="K1523" t="b">
        <f t="shared" ca="1" si="558"/>
        <v>0</v>
      </c>
      <c r="P1523">
        <f xml:space="preserve"> 1 + ROW() - ROW(Shading_Count)</f>
        <v>1457</v>
      </c>
      <c r="Q1523">
        <f t="shared" si="552"/>
        <v>729</v>
      </c>
      <c r="R1523">
        <f t="shared" si="553"/>
        <v>0.41548691689968115</v>
      </c>
      <c r="S1523">
        <f t="shared" si="554"/>
        <v>0.49526082449745901</v>
      </c>
      <c r="T1523">
        <f t="shared" si="555"/>
        <v>-0.41548691689968115</v>
      </c>
      <c r="AO1523">
        <f t="shared" ca="1" si="568"/>
        <v>0.28676226729748217</v>
      </c>
      <c r="AP1523">
        <f t="shared" ca="1" si="568"/>
        <v>0.19386577159882046</v>
      </c>
      <c r="AQ1523" t="e">
        <f t="shared" ca="1" si="568"/>
        <v>#N/A</v>
      </c>
      <c r="AR1523" t="e">
        <f t="shared" ca="1" si="568"/>
        <v>#N/A</v>
      </c>
      <c r="AS1523" t="e">
        <f t="shared" ca="1" si="568"/>
        <v>#N/A</v>
      </c>
      <c r="AU1523">
        <f t="shared" ca="1" si="569"/>
        <v>0.2680102844922404</v>
      </c>
      <c r="AV1523">
        <f t="shared" ca="1" si="569"/>
        <v>0.8193441106305297</v>
      </c>
      <c r="AW1523" t="e">
        <f t="shared" ca="1" si="569"/>
        <v>#N/A</v>
      </c>
      <c r="AX1523" t="e">
        <f t="shared" ca="1" si="569"/>
        <v>#N/A</v>
      </c>
      <c r="AY1523" t="e">
        <f t="shared" ca="1" si="569"/>
        <v>#N/A</v>
      </c>
    </row>
    <row r="1524" spans="2:51" x14ac:dyDescent="0.2">
      <c r="B1524">
        <f xml:space="preserve"> (ROW()-ROW(Bézier_t)) / (ROWS(Bézier_t) - 1)</f>
        <v>0.71142578125</v>
      </c>
      <c r="C1524">
        <f t="shared" si="561"/>
        <v>0.25172701804549441</v>
      </c>
      <c r="D1524">
        <f t="shared" si="561"/>
        <v>0.76297441567213109</v>
      </c>
      <c r="E1524">
        <f t="shared" si="550"/>
        <v>-0.25172701804549441</v>
      </c>
      <c r="G1524">
        <f t="shared" si="556"/>
        <v>4.3179680647503912E-4</v>
      </c>
      <c r="H1524">
        <f t="shared" si="557"/>
        <v>2.6848767366381234E-5</v>
      </c>
      <c r="J1524">
        <f t="shared" si="551"/>
        <v>0.45439633748439651</v>
      </c>
      <c r="K1524" t="b">
        <f t="shared" ca="1" si="558"/>
        <v>0</v>
      </c>
      <c r="P1524">
        <f xml:space="preserve"> 1 + ROW() - ROW(Shading_Count)</f>
        <v>1458</v>
      </c>
      <c r="Q1524">
        <f t="shared" si="552"/>
        <v>1321</v>
      </c>
      <c r="R1524">
        <f t="shared" si="553"/>
        <v>0.30621184408664698</v>
      </c>
      <c r="S1524">
        <f t="shared" si="554"/>
        <v>0.74061837736012659</v>
      </c>
      <c r="T1524">
        <f t="shared" si="555"/>
        <v>-0.30621184408664698</v>
      </c>
      <c r="AO1524">
        <f t="shared" ca="1" si="568"/>
        <v>0.2868814261744731</v>
      </c>
      <c r="AP1524">
        <f t="shared" ca="1" si="568"/>
        <v>0.19342115548596087</v>
      </c>
      <c r="AQ1524" t="e">
        <f t="shared" ca="1" si="568"/>
        <v>#N/A</v>
      </c>
      <c r="AR1524" t="e">
        <f t="shared" ca="1" si="568"/>
        <v>#N/A</v>
      </c>
      <c r="AS1524" t="e">
        <f t="shared" ca="1" si="568"/>
        <v>#N/A</v>
      </c>
      <c r="AU1524">
        <f t="shared" ca="1" si="569"/>
        <v>0.26830360398609632</v>
      </c>
      <c r="AV1524">
        <f t="shared" ca="1" si="569"/>
        <v>0.81954214088297084</v>
      </c>
      <c r="AW1524" t="e">
        <f t="shared" ca="1" si="569"/>
        <v>#N/A</v>
      </c>
      <c r="AX1524" t="e">
        <f t="shared" ca="1" si="569"/>
        <v>#N/A</v>
      </c>
      <c r="AY1524" t="e">
        <f t="shared" ca="1" si="569"/>
        <v>#N/A</v>
      </c>
    </row>
    <row r="1525" spans="2:51" x14ac:dyDescent="0.2">
      <c r="B1525">
        <f xml:space="preserve"> (ROW()-ROW(Bézier_t)) / (ROWS(Bézier_t) - 1)</f>
        <v>0.7119140625</v>
      </c>
      <c r="C1525">
        <f t="shared" si="561"/>
        <v>0.25130832684226334</v>
      </c>
      <c r="D1525">
        <f t="shared" si="561"/>
        <v>0.76308012567766115</v>
      </c>
      <c r="E1525">
        <f t="shared" si="550"/>
        <v>-0.25130832684226334</v>
      </c>
      <c r="G1525">
        <f t="shared" si="556"/>
        <v>4.318297453073904E-4</v>
      </c>
      <c r="H1525">
        <f t="shared" si="557"/>
        <v>2.6587934544949627E-5</v>
      </c>
      <c r="J1525">
        <f t="shared" si="551"/>
        <v>0.45425257955562598</v>
      </c>
      <c r="K1525" t="b">
        <f t="shared" ca="1" si="558"/>
        <v>0</v>
      </c>
      <c r="P1525">
        <f xml:space="preserve"> 1 + ROW() - ROW(Shading_Count)</f>
        <v>1459</v>
      </c>
      <c r="Q1525">
        <f t="shared" si="552"/>
        <v>730</v>
      </c>
      <c r="R1525">
        <f t="shared" si="553"/>
        <v>0.41555774571024817</v>
      </c>
      <c r="S1525">
        <f t="shared" si="554"/>
        <v>0.49583667586595764</v>
      </c>
      <c r="T1525">
        <f t="shared" si="555"/>
        <v>-0.41555774571024817</v>
      </c>
      <c r="AO1525">
        <f t="shared" ca="1" si="568"/>
        <v>0.28700028502489472</v>
      </c>
      <c r="AP1525">
        <f t="shared" ca="1" si="568"/>
        <v>0.19297633708922918</v>
      </c>
      <c r="AQ1525" t="e">
        <f t="shared" ca="1" si="568"/>
        <v>#N/A</v>
      </c>
      <c r="AR1525" t="e">
        <f t="shared" ca="1" si="568"/>
        <v>#N/A</v>
      </c>
      <c r="AS1525" t="e">
        <f t="shared" ca="1" si="568"/>
        <v>#N/A</v>
      </c>
      <c r="AU1525">
        <f t="shared" ca="1" si="569"/>
        <v>0.2685970451848364</v>
      </c>
      <c r="AV1525">
        <f t="shared" ca="1" si="569"/>
        <v>0.81973971634355569</v>
      </c>
      <c r="AW1525" t="e">
        <f t="shared" ca="1" si="569"/>
        <v>#N/A</v>
      </c>
      <c r="AX1525" t="e">
        <f t="shared" ca="1" si="569"/>
        <v>#N/A</v>
      </c>
      <c r="AY1525" t="e">
        <f t="shared" ca="1" si="569"/>
        <v>#N/A</v>
      </c>
    </row>
    <row r="1526" spans="2:51" x14ac:dyDescent="0.2">
      <c r="B1526">
        <f xml:space="preserve"> (ROW()-ROW(Bézier_t)) / (ROWS(Bézier_t) - 1)</f>
        <v>0.71240234375</v>
      </c>
      <c r="C1526">
        <f t="shared" si="561"/>
        <v>0.25088938481057999</v>
      </c>
      <c r="D1526">
        <f t="shared" si="561"/>
        <v>0.76318497540622365</v>
      </c>
      <c r="E1526">
        <f t="shared" si="550"/>
        <v>-0.25088938481057999</v>
      </c>
      <c r="G1526">
        <f t="shared" si="556"/>
        <v>4.3186327870126806E-4</v>
      </c>
      <c r="H1526">
        <f t="shared" si="557"/>
        <v>2.6327646875756157E-5</v>
      </c>
      <c r="J1526">
        <f t="shared" si="551"/>
        <v>0.45410833112215299</v>
      </c>
      <c r="K1526" t="b">
        <f t="shared" ca="1" si="558"/>
        <v>0</v>
      </c>
      <c r="P1526">
        <f xml:space="preserve"> 1 + ROW() - ROW(Shading_Count)</f>
        <v>1460</v>
      </c>
      <c r="Q1526">
        <f t="shared" si="552"/>
        <v>1320</v>
      </c>
      <c r="R1526">
        <f t="shared" si="553"/>
        <v>0.30658486722386447</v>
      </c>
      <c r="S1526">
        <f t="shared" si="554"/>
        <v>0.74039960819776918</v>
      </c>
      <c r="T1526">
        <f t="shared" si="555"/>
        <v>-0.30658486722386447</v>
      </c>
      <c r="AO1526">
        <f t="shared" ca="1" si="568"/>
        <v>0.28711884372444196</v>
      </c>
      <c r="AP1526">
        <f t="shared" ca="1" si="568"/>
        <v>0.19253131687382577</v>
      </c>
      <c r="AQ1526" t="e">
        <f t="shared" ca="1" si="568"/>
        <v>#N/A</v>
      </c>
      <c r="AR1526" t="e">
        <f t="shared" ca="1" si="568"/>
        <v>#N/A</v>
      </c>
      <c r="AS1526" t="e">
        <f t="shared" ca="1" si="568"/>
        <v>#N/A</v>
      </c>
      <c r="AU1526">
        <f t="shared" ca="1" si="569"/>
        <v>0.26889060778157398</v>
      </c>
      <c r="AV1526">
        <f t="shared" ca="1" si="569"/>
        <v>0.81993683680565588</v>
      </c>
      <c r="AW1526" t="e">
        <f t="shared" ca="1" si="569"/>
        <v>#N/A</v>
      </c>
      <c r="AX1526" t="e">
        <f t="shared" ca="1" si="569"/>
        <v>#N/A</v>
      </c>
      <c r="AY1526" t="e">
        <f t="shared" ca="1" si="569"/>
        <v>#N/A</v>
      </c>
    </row>
    <row r="1527" spans="2:51" x14ac:dyDescent="0.2">
      <c r="B1527">
        <f xml:space="preserve"> (ROW()-ROW(Bézier_t)) / (ROWS(Bézier_t) - 1)</f>
        <v>0.712890625</v>
      </c>
      <c r="C1527">
        <f t="shared" si="561"/>
        <v>0.25047019310295576</v>
      </c>
      <c r="D1527">
        <f t="shared" si="561"/>
        <v>0.76328896426777892</v>
      </c>
      <c r="E1527">
        <f t="shared" si="550"/>
        <v>-0.25047019310295576</v>
      </c>
      <c r="G1527">
        <f t="shared" si="556"/>
        <v>4.3189740803629842E-4</v>
      </c>
      <c r="H1527">
        <f t="shared" si="557"/>
        <v>2.6067905868529856E-5</v>
      </c>
      <c r="J1527">
        <f t="shared" si="551"/>
        <v>0.45396359195853636</v>
      </c>
      <c r="K1527" t="b">
        <f t="shared" ca="1" si="558"/>
        <v>0</v>
      </c>
      <c r="P1527">
        <f xml:space="preserve"> 1 + ROW() - ROW(Shading_Count)</f>
        <v>1461</v>
      </c>
      <c r="Q1527">
        <f t="shared" si="552"/>
        <v>731</v>
      </c>
      <c r="R1527">
        <f t="shared" si="553"/>
        <v>0.41562748351134365</v>
      </c>
      <c r="S1527">
        <f t="shared" si="554"/>
        <v>0.49641209709597234</v>
      </c>
      <c r="T1527">
        <f t="shared" si="555"/>
        <v>-0.41562748351134365</v>
      </c>
      <c r="AO1527">
        <f t="shared" ref="AO1527:AS1536" ca="1" si="570" xml:space="preserve"> Bézier_DistanceFromX + COS(INDEX(Bézier_DistanceStationary_Ang,AO$64)+(Bézier_t-0.5)*Circle_AngularWidth ) * INDEX(Bézier_DistanceStationary_Dist,AO$64)</f>
        <v>0.28723710214912362</v>
      </c>
      <c r="AP1527">
        <f t="shared" ca="1" si="570"/>
        <v>0.1920860953051621</v>
      </c>
      <c r="AQ1527" t="e">
        <f t="shared" ca="1" si="570"/>
        <v>#N/A</v>
      </c>
      <c r="AR1527" t="e">
        <f t="shared" ca="1" si="570"/>
        <v>#N/A</v>
      </c>
      <c r="AS1527" t="e">
        <f t="shared" ca="1" si="570"/>
        <v>#N/A</v>
      </c>
      <c r="AU1527">
        <f t="shared" ref="AU1527:AY1536" ca="1" si="571" xml:space="preserve"> Bézier_DistanceFromY + SIN(INDEX(Bézier_DistanceStationary_Ang,AU$64)+(Bézier_t-0.5)*Circle_AngularWidth ) * INDEX(Bézier_DistanceStationary_Dist,AU$64)</f>
        <v>0.26918429146929501</v>
      </c>
      <c r="AV1527">
        <f t="shared" ca="1" si="571"/>
        <v>0.82013350206311841</v>
      </c>
      <c r="AW1527" t="e">
        <f t="shared" ca="1" si="571"/>
        <v>#N/A</v>
      </c>
      <c r="AX1527" t="e">
        <f t="shared" ca="1" si="571"/>
        <v>#N/A</v>
      </c>
      <c r="AY1527" t="e">
        <f t="shared" ca="1" si="571"/>
        <v>#N/A</v>
      </c>
    </row>
    <row r="1528" spans="2:51" x14ac:dyDescent="0.2">
      <c r="B1528">
        <f xml:space="preserve"> (ROW()-ROW(Bézier_t)) / (ROWS(Bézier_t) - 1)</f>
        <v>0.71337890625</v>
      </c>
      <c r="C1528">
        <f t="shared" si="561"/>
        <v>0.25005075287190259</v>
      </c>
      <c r="D1528">
        <f t="shared" si="561"/>
        <v>0.76339209167228828</v>
      </c>
      <c r="E1528">
        <f t="shared" si="550"/>
        <v>-0.25005075287190259</v>
      </c>
      <c r="G1528">
        <f t="shared" si="556"/>
        <v>4.3193213470031579E-4</v>
      </c>
      <c r="H1528">
        <f t="shared" si="557"/>
        <v>2.5808713030476138E-5</v>
      </c>
      <c r="J1528">
        <f t="shared" si="551"/>
        <v>0.45381836183796809</v>
      </c>
      <c r="K1528" t="b">
        <f t="shared" ca="1" si="558"/>
        <v>0</v>
      </c>
      <c r="P1528">
        <f xml:space="preserve"> 1 + ROW() - ROW(Shading_Count)</f>
        <v>1462</v>
      </c>
      <c r="Q1528">
        <f t="shared" si="552"/>
        <v>1319</v>
      </c>
      <c r="R1528">
        <f t="shared" si="553"/>
        <v>0.3069574793335052</v>
      </c>
      <c r="S1528">
        <f t="shared" si="554"/>
        <v>0.74018006077387477</v>
      </c>
      <c r="T1528">
        <f t="shared" si="555"/>
        <v>-0.3069574793335052</v>
      </c>
      <c r="AO1528">
        <f t="shared" ca="1" si="570"/>
        <v>0.28735506017526263</v>
      </c>
      <c r="AP1528">
        <f t="shared" ca="1" si="570"/>
        <v>0.19164067284886002</v>
      </c>
      <c r="AQ1528" t="e">
        <f t="shared" ca="1" si="570"/>
        <v>#N/A</v>
      </c>
      <c r="AR1528" t="e">
        <f t="shared" ca="1" si="570"/>
        <v>#N/A</v>
      </c>
      <c r="AS1528" t="e">
        <f t="shared" ca="1" si="570"/>
        <v>#N/A</v>
      </c>
      <c r="AU1528">
        <f t="shared" ca="1" si="571"/>
        <v>0.26947809594085897</v>
      </c>
      <c r="AV1528">
        <f t="shared" ca="1" si="571"/>
        <v>0.82032971191026705</v>
      </c>
      <c r="AW1528" t="e">
        <f t="shared" ca="1" si="571"/>
        <v>#N/A</v>
      </c>
      <c r="AX1528" t="e">
        <f t="shared" ca="1" si="571"/>
        <v>#N/A</v>
      </c>
      <c r="AY1528" t="e">
        <f t="shared" ca="1" si="571"/>
        <v>#N/A</v>
      </c>
    </row>
    <row r="1529" spans="2:51" x14ac:dyDescent="0.2">
      <c r="B1529">
        <f xml:space="preserve"> (ROW()-ROW(Bézier_t)) / (ROWS(Bézier_t) - 1)</f>
        <v>0.7138671875</v>
      </c>
      <c r="C1529">
        <f t="shared" si="561"/>
        <v>0.2496310652699322</v>
      </c>
      <c r="D1529">
        <f t="shared" si="561"/>
        <v>0.76349435702971225</v>
      </c>
      <c r="E1529">
        <f t="shared" si="550"/>
        <v>-0.2496310652699322</v>
      </c>
      <c r="G1529">
        <f t="shared" si="556"/>
        <v>4.3196746009012128E-4</v>
      </c>
      <c r="H1529">
        <f t="shared" si="557"/>
        <v>2.5550069865266849E-5</v>
      </c>
      <c r="J1529">
        <f t="shared" si="551"/>
        <v>0.45367264053227152</v>
      </c>
      <c r="K1529" t="b">
        <f t="shared" ca="1" si="558"/>
        <v>0</v>
      </c>
      <c r="P1529">
        <f xml:space="preserve"> 1 + ROW() - ROW(Shading_Count)</f>
        <v>1463</v>
      </c>
      <c r="Q1529">
        <f t="shared" si="552"/>
        <v>732</v>
      </c>
      <c r="R1529">
        <f t="shared" si="553"/>
        <v>0.41569613145547923</v>
      </c>
      <c r="S1529">
        <f t="shared" si="554"/>
        <v>0.49698708759746402</v>
      </c>
      <c r="T1529">
        <f t="shared" si="555"/>
        <v>-0.41569613145547923</v>
      </c>
      <c r="AO1529">
        <f t="shared" ca="1" si="570"/>
        <v>0.28747271767949606</v>
      </c>
      <c r="AP1529">
        <f t="shared" ca="1" si="570"/>
        <v>0.19119504997075168</v>
      </c>
      <c r="AQ1529" t="e">
        <f t="shared" ca="1" si="570"/>
        <v>#N/A</v>
      </c>
      <c r="AR1529" t="e">
        <f t="shared" ca="1" si="570"/>
        <v>#N/A</v>
      </c>
      <c r="AS1529" t="e">
        <f t="shared" ca="1" si="570"/>
        <v>#N/A</v>
      </c>
      <c r="AU1529">
        <f t="shared" ca="1" si="571"/>
        <v>0.2697720208889991</v>
      </c>
      <c r="AV1529">
        <f t="shared" ca="1" si="571"/>
        <v>0.82052546614190125</v>
      </c>
      <c r="AW1529" t="e">
        <f t="shared" ca="1" si="571"/>
        <v>#N/A</v>
      </c>
      <c r="AX1529" t="e">
        <f t="shared" ca="1" si="571"/>
        <v>#N/A</v>
      </c>
      <c r="AY1529" t="e">
        <f t="shared" ca="1" si="571"/>
        <v>#N/A</v>
      </c>
    </row>
    <row r="1530" spans="2:51" x14ac:dyDescent="0.2">
      <c r="B1530">
        <f xml:space="preserve"> (ROW()-ROW(Bézier_t)) / (ROWS(Bézier_t) - 1)</f>
        <v>0.71435546875</v>
      </c>
      <c r="C1530">
        <f t="shared" si="561"/>
        <v>0.24921113144955598</v>
      </c>
      <c r="D1530">
        <f t="shared" si="561"/>
        <v>0.76359575975001226</v>
      </c>
      <c r="E1530">
        <f t="shared" si="550"/>
        <v>-0.24921113144955598</v>
      </c>
      <c r="G1530">
        <f t="shared" si="556"/>
        <v>4.3200338561174791E-4</v>
      </c>
      <c r="H1530">
        <f t="shared" si="557"/>
        <v>2.5291977873895538E-5</v>
      </c>
      <c r="J1530">
        <f t="shared" si="551"/>
        <v>0.45352642781190328</v>
      </c>
      <c r="K1530" t="b">
        <f t="shared" ca="1" si="558"/>
        <v>0</v>
      </c>
      <c r="P1530">
        <f xml:space="preserve"> 1 + ROW() - ROW(Shading_Count)</f>
        <v>1464</v>
      </c>
      <c r="Q1530">
        <f t="shared" si="552"/>
        <v>1318</v>
      </c>
      <c r="R1530">
        <f t="shared" si="553"/>
        <v>0.30732967926305738</v>
      </c>
      <c r="S1530">
        <f t="shared" si="554"/>
        <v>0.73995973567848272</v>
      </c>
      <c r="T1530">
        <f t="shared" si="555"/>
        <v>-0.30732967926305738</v>
      </c>
      <c r="AO1530">
        <f t="shared" ca="1" si="570"/>
        <v>0.28759007453877516</v>
      </c>
      <c r="AP1530">
        <f t="shared" ca="1" si="570"/>
        <v>0.19074922713687872</v>
      </c>
      <c r="AQ1530" t="e">
        <f t="shared" ca="1" si="570"/>
        <v>#N/A</v>
      </c>
      <c r="AR1530" t="e">
        <f t="shared" ca="1" si="570"/>
        <v>#N/A</v>
      </c>
      <c r="AS1530" t="e">
        <f t="shared" ca="1" si="570"/>
        <v>#N/A</v>
      </c>
      <c r="AU1530">
        <f t="shared" ca="1" si="571"/>
        <v>0.27006606600632255</v>
      </c>
      <c r="AV1530">
        <f t="shared" ca="1" si="571"/>
        <v>0.82072076455329723</v>
      </c>
      <c r="AW1530" t="e">
        <f t="shared" ca="1" si="571"/>
        <v>#N/A</v>
      </c>
      <c r="AX1530" t="e">
        <f t="shared" ca="1" si="571"/>
        <v>#N/A</v>
      </c>
      <c r="AY1530" t="e">
        <f t="shared" ca="1" si="571"/>
        <v>#N/A</v>
      </c>
    </row>
    <row r="1531" spans="2:51" x14ac:dyDescent="0.2">
      <c r="B1531">
        <f xml:space="preserve"> (ROW()-ROW(Bézier_t)) / (ROWS(Bézier_t) - 1)</f>
        <v>0.71484375</v>
      </c>
      <c r="C1531">
        <f t="shared" si="561"/>
        <v>0.2487909525632859</v>
      </c>
      <c r="D1531">
        <f t="shared" si="561"/>
        <v>0.76369629924314886</v>
      </c>
      <c r="E1531">
        <f t="shared" si="550"/>
        <v>-0.2487909525632859</v>
      </c>
      <c r="G1531">
        <f t="shared" si="556"/>
        <v>4.3203991267859438E-4</v>
      </c>
      <c r="H1531">
        <f t="shared" si="557"/>
        <v>2.5034438553810235E-5</v>
      </c>
      <c r="J1531">
        <f t="shared" si="551"/>
        <v>0.45337972344595212</v>
      </c>
      <c r="K1531" t="b">
        <f t="shared" ca="1" si="558"/>
        <v>0</v>
      </c>
      <c r="P1531">
        <f xml:space="preserve"> 1 + ROW() - ROW(Shading_Count)</f>
        <v>1465</v>
      </c>
      <c r="Q1531">
        <f t="shared" si="552"/>
        <v>733</v>
      </c>
      <c r="R1531">
        <f t="shared" si="553"/>
        <v>0.41576369069516661</v>
      </c>
      <c r="S1531">
        <f t="shared" si="554"/>
        <v>0.49756164678039361</v>
      </c>
      <c r="T1531">
        <f t="shared" si="555"/>
        <v>-0.41576369069516661</v>
      </c>
      <c r="AO1531">
        <f t="shared" ca="1" si="570"/>
        <v>0.28770713063036568</v>
      </c>
      <c r="AP1531">
        <f t="shared" ca="1" si="570"/>
        <v>0.190303204813492</v>
      </c>
      <c r="AQ1531" t="e">
        <f t="shared" ca="1" si="570"/>
        <v>#N/A</v>
      </c>
      <c r="AR1531" t="e">
        <f t="shared" ca="1" si="570"/>
        <v>#N/A</v>
      </c>
      <c r="AS1531" t="e">
        <f t="shared" ca="1" si="570"/>
        <v>#N/A</v>
      </c>
      <c r="AU1531">
        <f t="shared" ca="1" si="571"/>
        <v>0.27036023098531081</v>
      </c>
      <c r="AV1531">
        <f t="shared" ca="1" si="571"/>
        <v>0.82091560694020771</v>
      </c>
      <c r="AW1531" t="e">
        <f t="shared" ca="1" si="571"/>
        <v>#N/A</v>
      </c>
      <c r="AX1531" t="e">
        <f t="shared" ca="1" si="571"/>
        <v>#N/A</v>
      </c>
      <c r="AY1531" t="e">
        <f t="shared" ca="1" si="571"/>
        <v>#N/A</v>
      </c>
    </row>
    <row r="1532" spans="2:51" x14ac:dyDescent="0.2">
      <c r="B1532">
        <f xml:space="preserve"> (ROW()-ROW(Bézier_t)) / (ROWS(Bézier_t) - 1)</f>
        <v>0.71533203125</v>
      </c>
      <c r="C1532">
        <f t="shared" si="561"/>
        <v>0.24837052976363333</v>
      </c>
      <c r="D1532">
        <f t="shared" si="561"/>
        <v>0.76379597491908313</v>
      </c>
      <c r="E1532">
        <f t="shared" si="550"/>
        <v>-0.24837052976363333</v>
      </c>
      <c r="G1532">
        <f t="shared" si="556"/>
        <v>4.320770427142126E-4</v>
      </c>
      <c r="H1532">
        <f t="shared" si="557"/>
        <v>2.477745339971072E-5</v>
      </c>
      <c r="J1532">
        <f t="shared" si="551"/>
        <v>0.45323252720214013</v>
      </c>
      <c r="K1532" t="b">
        <f t="shared" ca="1" si="558"/>
        <v>0</v>
      </c>
      <c r="P1532">
        <f xml:space="preserve"> 1 + ROW() - ROW(Shading_Count)</f>
        <v>1466</v>
      </c>
      <c r="Q1532">
        <f t="shared" si="552"/>
        <v>1317</v>
      </c>
      <c r="R1532">
        <f t="shared" si="553"/>
        <v>0.30770146586000929</v>
      </c>
      <c r="S1532">
        <f t="shared" si="554"/>
        <v>0.73973863350163194</v>
      </c>
      <c r="T1532">
        <f t="shared" si="555"/>
        <v>-0.30770146586000929</v>
      </c>
      <c r="AO1532">
        <f t="shared" ca="1" si="570"/>
        <v>0.28782388583184804</v>
      </c>
      <c r="AP1532">
        <f t="shared" ca="1" si="570"/>
        <v>0.18985698346705096</v>
      </c>
      <c r="AQ1532" t="e">
        <f t="shared" ca="1" si="570"/>
        <v>#N/A</v>
      </c>
      <c r="AR1532" t="e">
        <f t="shared" ca="1" si="570"/>
        <v>#N/A</v>
      </c>
      <c r="AS1532" t="e">
        <f t="shared" ca="1" si="570"/>
        <v>#N/A</v>
      </c>
      <c r="AU1532">
        <f t="shared" ca="1" si="571"/>
        <v>0.27065451551831998</v>
      </c>
      <c r="AV1532">
        <f t="shared" ca="1" si="571"/>
        <v>0.82110999309886257</v>
      </c>
      <c r="AW1532" t="e">
        <f t="shared" ca="1" si="571"/>
        <v>#N/A</v>
      </c>
      <c r="AX1532" t="e">
        <f t="shared" ca="1" si="571"/>
        <v>#N/A</v>
      </c>
      <c r="AY1532" t="e">
        <f t="shared" ca="1" si="571"/>
        <v>#N/A</v>
      </c>
    </row>
    <row r="1533" spans="2:51" x14ac:dyDescent="0.2">
      <c r="B1533">
        <f xml:space="preserve"> (ROW()-ROW(Bézier_t)) / (ROWS(Bézier_t) - 1)</f>
        <v>0.7158203125</v>
      </c>
      <c r="C1533">
        <f t="shared" si="561"/>
        <v>0.24794986420311027</v>
      </c>
      <c r="D1533">
        <f t="shared" si="561"/>
        <v>0.76389478618777595</v>
      </c>
      <c r="E1533">
        <f t="shared" si="550"/>
        <v>-0.24794986420311027</v>
      </c>
      <c r="G1533">
        <f t="shared" si="556"/>
        <v>4.3211477714938731E-4</v>
      </c>
      <c r="H1533">
        <f t="shared" si="557"/>
        <v>2.4521023902987636E-5</v>
      </c>
      <c r="J1533">
        <f t="shared" si="551"/>
        <v>0.45308483884682271</v>
      </c>
      <c r="K1533" t="b">
        <f t="shared" ca="1" si="558"/>
        <v>0</v>
      </c>
      <c r="P1533">
        <f xml:space="preserve"> 1 + ROW() - ROW(Shading_Count)</f>
        <v>1467</v>
      </c>
      <c r="Q1533">
        <f t="shared" si="552"/>
        <v>734</v>
      </c>
      <c r="R1533">
        <f t="shared" si="553"/>
        <v>0.41583016238291753</v>
      </c>
      <c r="S1533">
        <f t="shared" si="554"/>
        <v>0.49813577405472198</v>
      </c>
      <c r="T1533">
        <f t="shared" si="555"/>
        <v>-0.41583016238291753</v>
      </c>
      <c r="AO1533">
        <f t="shared" ca="1" si="570"/>
        <v>0.28794034002111707</v>
      </c>
      <c r="AP1533">
        <f t="shared" ca="1" si="570"/>
        <v>0.18941056356422314</v>
      </c>
      <c r="AQ1533" t="e">
        <f t="shared" ca="1" si="570"/>
        <v>#N/A</v>
      </c>
      <c r="AR1533" t="e">
        <f t="shared" ca="1" si="570"/>
        <v>#N/A</v>
      </c>
      <c r="AS1533" t="e">
        <f t="shared" ca="1" si="570"/>
        <v>#N/A</v>
      </c>
      <c r="AU1533">
        <f t="shared" ca="1" si="571"/>
        <v>0.27094891929758125</v>
      </c>
      <c r="AV1533">
        <f t="shared" ca="1" si="571"/>
        <v>0.82130392282596876</v>
      </c>
      <c r="AW1533" t="e">
        <f t="shared" ca="1" si="571"/>
        <v>#N/A</v>
      </c>
      <c r="AX1533" t="e">
        <f t="shared" ca="1" si="571"/>
        <v>#N/A</v>
      </c>
      <c r="AY1533" t="e">
        <f t="shared" ca="1" si="571"/>
        <v>#N/A</v>
      </c>
    </row>
    <row r="1534" spans="2:51" x14ac:dyDescent="0.2">
      <c r="B1534">
        <f xml:space="preserve"> (ROW()-ROW(Bézier_t)) / (ROWS(Bézier_t) - 1)</f>
        <v>0.71630859375</v>
      </c>
      <c r="C1534">
        <f t="shared" si="561"/>
        <v>0.24752895703422842</v>
      </c>
      <c r="D1534">
        <f t="shared" si="561"/>
        <v>0.76399273245918831</v>
      </c>
      <c r="E1534">
        <f t="shared" ref="E1534:E1597" si="572" xml:space="preserve"> -Bézier_X</f>
        <v>-0.24752895703422842</v>
      </c>
      <c r="G1534">
        <f t="shared" si="556"/>
        <v>4.3215311742450421E-4</v>
      </c>
      <c r="H1534">
        <f t="shared" si="557"/>
        <v>2.4265151551992421E-5</v>
      </c>
      <c r="J1534">
        <f t="shared" ref="J1534:J1597" si="573" xml:space="preserve"> SQRT( (Bézier_X-Bézier_DistanceFromX)^2 + (Bézier_Y-Bézier_DistanceFromY)^2 )</f>
        <v>0.45293665814498896</v>
      </c>
      <c r="K1534" t="b">
        <f t="shared" ca="1" si="558"/>
        <v>0</v>
      </c>
      <c r="P1534">
        <f xml:space="preserve"> 1 + ROW() - ROW(Shading_Count)</f>
        <v>1468</v>
      </c>
      <c r="Q1534">
        <f t="shared" ref="Q1534:Q1597" si="574" xml:space="preserve"> IF(MOD(Shading_Count,2)=1, (Shading_Count+1)/2, ROWS(Bézier_t)+1-Shading_Count/2)</f>
        <v>1316</v>
      </c>
      <c r="R1534">
        <f t="shared" ref="R1534:R1597" si="575" xml:space="preserve"> INDEX(Bézier_X, Shading_Bezier_Row )</f>
        <v>0.30807283797184931</v>
      </c>
      <c r="S1534">
        <f t="shared" ref="S1534:S1597" si="576" xml:space="preserve"> INDEX(Bézier_Y, Shading_Bezier_Row )</f>
        <v>0.73951675483336177</v>
      </c>
      <c r="T1534">
        <f t="shared" ref="T1534:T1597" si="577" xml:space="preserve"> -Shading_X</f>
        <v>-0.30807283797184931</v>
      </c>
      <c r="AO1534">
        <f t="shared" ca="1" si="570"/>
        <v>0.2880564930763827</v>
      </c>
      <c r="AP1534">
        <f t="shared" ca="1" si="570"/>
        <v>0.18896394557188387</v>
      </c>
      <c r="AQ1534" t="e">
        <f t="shared" ca="1" si="570"/>
        <v>#N/A</v>
      </c>
      <c r="AR1534" t="e">
        <f t="shared" ca="1" si="570"/>
        <v>#N/A</v>
      </c>
      <c r="AS1534" t="e">
        <f t="shared" ca="1" si="570"/>
        <v>#N/A</v>
      </c>
      <c r="AU1534">
        <f t="shared" ca="1" si="571"/>
        <v>0.27124344201520095</v>
      </c>
      <c r="AV1534">
        <f t="shared" ca="1" si="571"/>
        <v>0.8214973959187104</v>
      </c>
      <c r="AW1534" t="e">
        <f t="shared" ca="1" si="571"/>
        <v>#N/A</v>
      </c>
      <c r="AX1534" t="e">
        <f t="shared" ca="1" si="571"/>
        <v>#N/A</v>
      </c>
      <c r="AY1534" t="e">
        <f t="shared" ca="1" si="571"/>
        <v>#N/A</v>
      </c>
    </row>
    <row r="1535" spans="2:51" x14ac:dyDescent="0.2">
      <c r="B1535">
        <f xml:space="preserve"> (ROW()-ROW(Bézier_t)) / (ROWS(Bézier_t) - 1)</f>
        <v>0.716796875</v>
      </c>
      <c r="C1535">
        <f t="shared" si="561"/>
        <v>0.24710780940949917</v>
      </c>
      <c r="D1535">
        <f t="shared" si="561"/>
        <v>0.76408981314328117</v>
      </c>
      <c r="E1535">
        <f t="shared" si="572"/>
        <v>-0.24710780940949917</v>
      </c>
      <c r="G1535">
        <f t="shared" ref="G1535:G1598" si="578" xml:space="preserve"> SQRT( ($C1535-$C1534)^2 + ($D1535-$D1534)^2 )</f>
        <v>4.3219206498850581E-4</v>
      </c>
      <c r="H1535">
        <f t="shared" ref="H1535:H1598" si="579" xml:space="preserve"> AVERAGE($C1535,$C1534) * ($D1535-$D1534)</f>
        <v>2.40098378319199E-5</v>
      </c>
      <c r="J1535">
        <f t="shared" si="573"/>
        <v>0.45278798486026178</v>
      </c>
      <c r="K1535" t="b">
        <f t="shared" ca="1" si="558"/>
        <v>0</v>
      </c>
      <c r="P1535">
        <f xml:space="preserve"> 1 + ROW() - ROW(Shading_Count)</f>
        <v>1469</v>
      </c>
      <c r="Q1535">
        <f t="shared" si="574"/>
        <v>735</v>
      </c>
      <c r="R1535">
        <f t="shared" si="575"/>
        <v>0.41589554767124359</v>
      </c>
      <c r="S1535">
        <f t="shared" si="576"/>
        <v>0.49870946883041017</v>
      </c>
      <c r="T1535">
        <f t="shared" si="577"/>
        <v>-0.41589554767124359</v>
      </c>
      <c r="AO1535">
        <f t="shared" ca="1" si="570"/>
        <v>0.28817234487616955</v>
      </c>
      <c r="AP1535">
        <f t="shared" ca="1" si="570"/>
        <v>0.18851712995711539</v>
      </c>
      <c r="AQ1535" t="e">
        <f t="shared" ca="1" si="570"/>
        <v>#N/A</v>
      </c>
      <c r="AR1535" t="e">
        <f t="shared" ca="1" si="570"/>
        <v>#N/A</v>
      </c>
      <c r="AS1535" t="e">
        <f t="shared" ca="1" si="570"/>
        <v>#N/A</v>
      </c>
      <c r="AU1535">
        <f t="shared" ca="1" si="571"/>
        <v>0.27153808336316104</v>
      </c>
      <c r="AV1535">
        <f t="shared" ca="1" si="571"/>
        <v>0.82169041217474947</v>
      </c>
      <c r="AW1535" t="e">
        <f t="shared" ca="1" si="571"/>
        <v>#N/A</v>
      </c>
      <c r="AX1535" t="e">
        <f t="shared" ca="1" si="571"/>
        <v>#N/A</v>
      </c>
      <c r="AY1535" t="e">
        <f t="shared" ca="1" si="571"/>
        <v>#N/A</v>
      </c>
    </row>
    <row r="1536" spans="2:51" x14ac:dyDescent="0.2">
      <c r="B1536">
        <f xml:space="preserve"> (ROW()-ROW(Bézier_t)) / (ROWS(Bézier_t) - 1)</f>
        <v>0.71728515625</v>
      </c>
      <c r="C1536">
        <f t="shared" si="561"/>
        <v>0.24668642248143449</v>
      </c>
      <c r="D1536">
        <f t="shared" si="561"/>
        <v>0.76418602765001531</v>
      </c>
      <c r="E1536">
        <f t="shared" si="572"/>
        <v>-0.24668642248143449</v>
      </c>
      <c r="G1536">
        <f t="shared" si="578"/>
        <v>4.3223162129797757E-4</v>
      </c>
      <c r="H1536">
        <f t="shared" si="579"/>
        <v>2.375508422477437E-5</v>
      </c>
      <c r="J1536">
        <f t="shared" si="573"/>
        <v>0.45263881875489842</v>
      </c>
      <c r="K1536" t="b">
        <f t="shared" ca="1" si="558"/>
        <v>0</v>
      </c>
      <c r="P1536">
        <f xml:space="preserve"> 1 + ROW() - ROW(Shading_Count)</f>
        <v>1470</v>
      </c>
      <c r="Q1536">
        <f t="shared" si="574"/>
        <v>1315</v>
      </c>
      <c r="R1536">
        <f t="shared" si="575"/>
        <v>0.30844379444606607</v>
      </c>
      <c r="S1536">
        <f t="shared" si="576"/>
        <v>0.73929410026371079</v>
      </c>
      <c r="T1536">
        <f t="shared" si="577"/>
        <v>-0.30844379444606607</v>
      </c>
      <c r="AO1536">
        <f t="shared" ca="1" si="570"/>
        <v>0.28828789529931736</v>
      </c>
      <c r="AP1536">
        <f t="shared" ca="1" si="570"/>
        <v>0.18807011718720681</v>
      </c>
      <c r="AQ1536" t="e">
        <f t="shared" ca="1" si="570"/>
        <v>#N/A</v>
      </c>
      <c r="AR1536" t="e">
        <f t="shared" ca="1" si="570"/>
        <v>#N/A</v>
      </c>
      <c r="AS1536" t="e">
        <f t="shared" ca="1" si="570"/>
        <v>#N/A</v>
      </c>
      <c r="AU1536">
        <f t="shared" ca="1" si="571"/>
        <v>0.27183284303331962</v>
      </c>
      <c r="AV1536">
        <f t="shared" ca="1" si="571"/>
        <v>0.82188297139222533</v>
      </c>
      <c r="AW1536" t="e">
        <f t="shared" ca="1" si="571"/>
        <v>#N/A</v>
      </c>
      <c r="AX1536" t="e">
        <f t="shared" ca="1" si="571"/>
        <v>#N/A</v>
      </c>
      <c r="AY1536" t="e">
        <f t="shared" ca="1" si="571"/>
        <v>#N/A</v>
      </c>
    </row>
    <row r="1537" spans="2:51" x14ac:dyDescent="0.2">
      <c r="B1537">
        <f xml:space="preserve"> (ROW()-ROW(Bézier_t)) / (ROWS(Bézier_t) - 1)</f>
        <v>0.7177734375</v>
      </c>
      <c r="C1537">
        <f t="shared" si="561"/>
        <v>0.24626479740254575</v>
      </c>
      <c r="D1537">
        <f t="shared" si="561"/>
        <v>0.76428137538935181</v>
      </c>
      <c r="E1537">
        <f t="shared" si="572"/>
        <v>-0.24626479740254575</v>
      </c>
      <c r="G1537">
        <f t="shared" si="578"/>
        <v>4.3227178781932586E-4</v>
      </c>
      <c r="H1537">
        <f t="shared" si="579"/>
        <v>2.3500892209554788E-5</v>
      </c>
      <c r="J1537">
        <f t="shared" si="573"/>
        <v>0.45248915958979069</v>
      </c>
      <c r="K1537" t="b">
        <f t="shared" ca="1" si="558"/>
        <v>0</v>
      </c>
      <c r="P1537">
        <f xml:space="preserve"> 1 + ROW() - ROW(Shading_Count)</f>
        <v>1471</v>
      </c>
      <c r="Q1537">
        <f t="shared" si="574"/>
        <v>736</v>
      </c>
      <c r="R1537">
        <f t="shared" si="575"/>
        <v>0.41595984771265654</v>
      </c>
      <c r="S1537">
        <f t="shared" si="576"/>
        <v>0.49928273051741895</v>
      </c>
      <c r="T1537">
        <f t="shared" si="577"/>
        <v>-0.41595984771265654</v>
      </c>
      <c r="AO1537">
        <f t="shared" ref="AO1537:AS1546" ca="1" si="580" xml:space="preserve"> Bézier_DistanceFromX + COS(INDEX(Bézier_DistanceStationary_Ang,AO$64)+(Bézier_t-0.5)*Circle_AngularWidth ) * INDEX(Bézier_DistanceStationary_Dist,AO$64)</f>
        <v>0.2884031442249812</v>
      </c>
      <c r="AP1537">
        <f t="shared" ca="1" si="580"/>
        <v>0.18762290772965345</v>
      </c>
      <c r="AQ1537" t="e">
        <f t="shared" ca="1" si="580"/>
        <v>#N/A</v>
      </c>
      <c r="AR1537" t="e">
        <f t="shared" ca="1" si="580"/>
        <v>#N/A</v>
      </c>
      <c r="AS1537" t="e">
        <f t="shared" ca="1" si="580"/>
        <v>#N/A</v>
      </c>
      <c r="AU1537">
        <f t="shared" ref="AU1537:AY1546" ca="1" si="581" xml:space="preserve"> Bézier_DistanceFromY + SIN(INDEX(Bézier_DistanceStationary_Ang,AU$64)+(Bézier_t-0.5)*Circle_AngularWidth ) * INDEX(Bézier_DistanceStationary_Dist,AU$64)</f>
        <v>0.2721277207174107</v>
      </c>
      <c r="AV1537">
        <f t="shared" ca="1" si="581"/>
        <v>0.82207507336975572</v>
      </c>
      <c r="AW1537" t="e">
        <f t="shared" ca="1" si="581"/>
        <v>#N/A</v>
      </c>
      <c r="AX1537" t="e">
        <f t="shared" ca="1" si="581"/>
        <v>#N/A</v>
      </c>
      <c r="AY1537" t="e">
        <f t="shared" ca="1" si="581"/>
        <v>#N/A</v>
      </c>
    </row>
    <row r="1538" spans="2:51" x14ac:dyDescent="0.2">
      <c r="B1538">
        <f xml:space="preserve"> (ROW()-ROW(Bézier_t)) / (ROWS(Bézier_t) - 1)</f>
        <v>0.71826171875</v>
      </c>
      <c r="C1538">
        <f t="shared" si="561"/>
        <v>0.24584293532534496</v>
      </c>
      <c r="D1538">
        <f t="shared" si="561"/>
        <v>0.76437585577125133</v>
      </c>
      <c r="E1538">
        <f t="shared" si="572"/>
        <v>-0.24584293532534496</v>
      </c>
      <c r="G1538">
        <f t="shared" si="578"/>
        <v>4.3231256602607542E-4</v>
      </c>
      <c r="H1538">
        <f t="shared" si="579"/>
        <v>2.3247263261918992E-5</v>
      </c>
      <c r="J1538">
        <f t="shared" si="573"/>
        <v>0.45233900712446545</v>
      </c>
      <c r="K1538" t="b">
        <f t="shared" ca="1" si="558"/>
        <v>0</v>
      </c>
      <c r="P1538">
        <f xml:space="preserve"> 1 + ROW() - ROW(Shading_Count)</f>
        <v>1472</v>
      </c>
      <c r="Q1538">
        <f t="shared" si="574"/>
        <v>1314</v>
      </c>
      <c r="R1538">
        <f t="shared" si="575"/>
        <v>0.30881433413014764</v>
      </c>
      <c r="S1538">
        <f t="shared" si="576"/>
        <v>0.73907067038271845</v>
      </c>
      <c r="T1538">
        <f t="shared" si="577"/>
        <v>-0.30881433413014764</v>
      </c>
      <c r="AO1538">
        <f t="shared" ca="1" si="580"/>
        <v>0.28851809153263125</v>
      </c>
      <c r="AP1538">
        <f t="shared" ca="1" si="580"/>
        <v>0.18717550205215622</v>
      </c>
      <c r="AQ1538" t="e">
        <f t="shared" ca="1" si="580"/>
        <v>#N/A</v>
      </c>
      <c r="AR1538" t="e">
        <f t="shared" ca="1" si="580"/>
        <v>#N/A</v>
      </c>
      <c r="AS1538" t="e">
        <f t="shared" ca="1" si="580"/>
        <v>#N/A</v>
      </c>
      <c r="AU1538">
        <f t="shared" ca="1" si="581"/>
        <v>0.27242271610704522</v>
      </c>
      <c r="AV1538">
        <f t="shared" ca="1" si="581"/>
        <v>0.82226671790643624</v>
      </c>
      <c r="AW1538" t="e">
        <f t="shared" ca="1" si="581"/>
        <v>#N/A</v>
      </c>
      <c r="AX1538" t="e">
        <f t="shared" ca="1" si="581"/>
        <v>#N/A</v>
      </c>
      <c r="AY1538" t="e">
        <f t="shared" ca="1" si="581"/>
        <v>#N/A</v>
      </c>
    </row>
    <row r="1539" spans="2:51" x14ac:dyDescent="0.2">
      <c r="B1539">
        <f xml:space="preserve"> (ROW()-ROW(Bézier_t)) / (ROWS(Bézier_t) - 1)</f>
        <v>0.71875</v>
      </c>
      <c r="C1539">
        <f t="shared" si="561"/>
        <v>0.24542083740234383</v>
      </c>
      <c r="D1539">
        <f t="shared" si="561"/>
        <v>0.76446946820567518</v>
      </c>
      <c r="E1539">
        <f t="shared" si="572"/>
        <v>-0.24542083740234383</v>
      </c>
      <c r="G1539">
        <f t="shared" si="578"/>
        <v>4.3235395740137244E-4</v>
      </c>
      <c r="H1539">
        <f t="shared" si="579"/>
        <v>2.2994198854642185E-5</v>
      </c>
      <c r="J1539">
        <f t="shared" si="573"/>
        <v>0.45218836111708544</v>
      </c>
      <c r="K1539" t="b">
        <f t="shared" ca="1" si="558"/>
        <v>0</v>
      </c>
      <c r="P1539">
        <f xml:space="preserve"> 1 + ROW() - ROW(Shading_Count)</f>
        <v>1473</v>
      </c>
      <c r="Q1539">
        <f t="shared" si="574"/>
        <v>737</v>
      </c>
      <c r="R1539">
        <f t="shared" si="575"/>
        <v>0.41602306365966801</v>
      </c>
      <c r="S1539">
        <f t="shared" si="576"/>
        <v>0.4998555585257094</v>
      </c>
      <c r="T1539">
        <f t="shared" si="577"/>
        <v>-0.41602306365966801</v>
      </c>
      <c r="AO1539">
        <f t="shared" ca="1" si="580"/>
        <v>0.28863273710205334</v>
      </c>
      <c r="AP1539">
        <f t="shared" ca="1" si="580"/>
        <v>0.18672790062262135</v>
      </c>
      <c r="AQ1539" t="e">
        <f t="shared" ca="1" si="580"/>
        <v>#N/A</v>
      </c>
      <c r="AR1539" t="e">
        <f t="shared" ca="1" si="580"/>
        <v>#N/A</v>
      </c>
      <c r="AS1539" t="e">
        <f t="shared" ca="1" si="580"/>
        <v>#N/A</v>
      </c>
      <c r="AU1539">
        <f t="shared" ca="1" si="581"/>
        <v>0.27271782889371077</v>
      </c>
      <c r="AV1539">
        <f t="shared" ca="1" si="581"/>
        <v>0.82245790480184133</v>
      </c>
      <c r="AW1539" t="e">
        <f t="shared" ca="1" si="581"/>
        <v>#N/A</v>
      </c>
      <c r="AX1539" t="e">
        <f t="shared" ca="1" si="581"/>
        <v>#N/A</v>
      </c>
      <c r="AY1539" t="e">
        <f t="shared" ca="1" si="581"/>
        <v>#N/A</v>
      </c>
    </row>
    <row r="1540" spans="2:51" x14ac:dyDescent="0.2">
      <c r="B1540">
        <f xml:space="preserve"> (ROW()-ROW(Bézier_t)) / (ROWS(Bézier_t) - 1)</f>
        <v>0.71923828125</v>
      </c>
      <c r="C1540">
        <f t="shared" si="561"/>
        <v>0.24499850478605367</v>
      </c>
      <c r="D1540">
        <f t="shared" si="561"/>
        <v>0.7645622121025839</v>
      </c>
      <c r="E1540">
        <f t="shared" si="572"/>
        <v>-0.24499850478605367</v>
      </c>
      <c r="G1540">
        <f t="shared" si="578"/>
        <v>4.3239596343664315E-4</v>
      </c>
      <c r="H1540">
        <f t="shared" si="579"/>
        <v>2.2741700456981556E-5</v>
      </c>
      <c r="J1540">
        <f t="shared" si="573"/>
        <v>0.45203722132444801</v>
      </c>
      <c r="K1540" t="b">
        <f t="shared" ref="K1540:K1603" ca="1" si="582" xml:space="preserve"> IF( AND( ISNUMBER($J1540), ISNUMBER(OFFSET($J1540,-1,0,1,1)), ISNUMBER(OFFSET($J1540,1,0,1,1)) ), SIGN($J1540-OFFSET($J1540,-1,0,1,1)) &lt;&gt; SIGN(OFFSET($J1540,1,0,1,1)-$J1540), FALSE)</f>
        <v>0</v>
      </c>
      <c r="P1540">
        <f xml:space="preserve"> 1 + ROW() - ROW(Shading_Count)</f>
        <v>1474</v>
      </c>
      <c r="Q1540">
        <f t="shared" si="574"/>
        <v>1313</v>
      </c>
      <c r="R1540">
        <f t="shared" si="575"/>
        <v>0.30918445587158222</v>
      </c>
      <c r="S1540">
        <f t="shared" si="576"/>
        <v>0.7388464657804239</v>
      </c>
      <c r="T1540">
        <f t="shared" si="577"/>
        <v>-0.30918445587158222</v>
      </c>
      <c r="AO1540">
        <f t="shared" ca="1" si="580"/>
        <v>0.2887470808133486</v>
      </c>
      <c r="AP1540">
        <f t="shared" ca="1" si="580"/>
        <v>0.18628010390915969</v>
      </c>
      <c r="AQ1540" t="e">
        <f t="shared" ca="1" si="580"/>
        <v>#N/A</v>
      </c>
      <c r="AR1540" t="e">
        <f t="shared" ca="1" si="580"/>
        <v>#N/A</v>
      </c>
      <c r="AS1540" t="e">
        <f t="shared" ca="1" si="580"/>
        <v>#N/A</v>
      </c>
      <c r="AU1540">
        <f t="shared" ca="1" si="581"/>
        <v>0.2730130587687723</v>
      </c>
      <c r="AV1540">
        <f t="shared" ca="1" si="581"/>
        <v>0.82264863385602349</v>
      </c>
      <c r="AW1540" t="e">
        <f t="shared" ca="1" si="581"/>
        <v>#N/A</v>
      </c>
      <c r="AX1540" t="e">
        <f t="shared" ca="1" si="581"/>
        <v>#N/A</v>
      </c>
      <c r="AY1540" t="e">
        <f t="shared" ca="1" si="581"/>
        <v>#N/A</v>
      </c>
    </row>
    <row r="1541" spans="2:51" x14ac:dyDescent="0.2">
      <c r="B1541">
        <f xml:space="preserve"> (ROW()-ROW(Bézier_t)) / (ROWS(Bézier_t) - 1)</f>
        <v>0.7197265625</v>
      </c>
      <c r="C1541">
        <f t="shared" si="561"/>
        <v>0.24457593862898655</v>
      </c>
      <c r="D1541">
        <f t="shared" si="561"/>
        <v>0.7646540868719387</v>
      </c>
      <c r="E1541">
        <f t="shared" si="572"/>
        <v>-0.24457593862898655</v>
      </c>
      <c r="G1541">
        <f t="shared" si="578"/>
        <v>4.3243858563092233E-4</v>
      </c>
      <c r="H1541">
        <f t="shared" si="579"/>
        <v>2.2489769535379203E-5</v>
      </c>
      <c r="J1541">
        <f t="shared" si="573"/>
        <v>0.45188558750198793</v>
      </c>
      <c r="K1541" t="b">
        <f t="shared" ca="1" si="582"/>
        <v>0</v>
      </c>
      <c r="P1541">
        <f xml:space="preserve"> 1 + ROW() - ROW(Shading_Count)</f>
        <v>1475</v>
      </c>
      <c r="Q1541">
        <f t="shared" si="574"/>
        <v>738</v>
      </c>
      <c r="R1541">
        <f t="shared" si="575"/>
        <v>0.41608519666478971</v>
      </c>
      <c r="S1541">
        <f t="shared" si="576"/>
        <v>0.50042795226524228</v>
      </c>
      <c r="T1541">
        <f t="shared" si="577"/>
        <v>-0.41608519666478971</v>
      </c>
      <c r="AO1541">
        <f t="shared" ca="1" si="580"/>
        <v>0.28886112254693408</v>
      </c>
      <c r="AP1541">
        <f t="shared" ca="1" si="580"/>
        <v>0.18583211238008648</v>
      </c>
      <c r="AQ1541" t="e">
        <f t="shared" ca="1" si="580"/>
        <v>#N/A</v>
      </c>
      <c r="AR1541" t="e">
        <f t="shared" ca="1" si="580"/>
        <v>#N/A</v>
      </c>
      <c r="AS1541" t="e">
        <f t="shared" ca="1" si="580"/>
        <v>#N/A</v>
      </c>
      <c r="AU1541">
        <f t="shared" ca="1" si="581"/>
        <v>0.27330840542347223</v>
      </c>
      <c r="AV1541">
        <f t="shared" ca="1" si="581"/>
        <v>0.82283890486951439</v>
      </c>
      <c r="AW1541" t="e">
        <f t="shared" ca="1" si="581"/>
        <v>#N/A</v>
      </c>
      <c r="AX1541" t="e">
        <f t="shared" ca="1" si="581"/>
        <v>#N/A</v>
      </c>
      <c r="AY1541" t="e">
        <f t="shared" ca="1" si="581"/>
        <v>#N/A</v>
      </c>
    </row>
    <row r="1542" spans="2:51" x14ac:dyDescent="0.2">
      <c r="B1542">
        <f xml:space="preserve"> (ROW()-ROW(Bézier_t)) / (ROWS(Bézier_t) - 1)</f>
        <v>0.72021484375</v>
      </c>
      <c r="C1542">
        <f t="shared" si="561"/>
        <v>0.2441531400836538</v>
      </c>
      <c r="D1542">
        <f t="shared" si="561"/>
        <v>0.76474509192370033</v>
      </c>
      <c r="E1542">
        <f t="shared" si="572"/>
        <v>-0.2441531400836538</v>
      </c>
      <c r="G1542">
        <f t="shared" si="578"/>
        <v>4.3248182549285086E-4</v>
      </c>
      <c r="H1542">
        <f t="shared" si="579"/>
        <v>2.223840755282827E-5</v>
      </c>
      <c r="J1542">
        <f t="shared" si="573"/>
        <v>0.45173345940377568</v>
      </c>
      <c r="K1542" t="b">
        <f t="shared" ca="1" si="582"/>
        <v>0</v>
      </c>
      <c r="P1542">
        <f xml:space="preserve"> 1 + ROW() - ROW(Shading_Count)</f>
        <v>1476</v>
      </c>
      <c r="Q1542">
        <f t="shared" si="574"/>
        <v>1312</v>
      </c>
      <c r="R1542">
        <f t="shared" si="575"/>
        <v>0.30955415851785811</v>
      </c>
      <c r="S1542">
        <f t="shared" si="576"/>
        <v>0.7386214870468657</v>
      </c>
      <c r="T1542">
        <f t="shared" si="577"/>
        <v>-0.30955415851785811</v>
      </c>
      <c r="AO1542">
        <f t="shared" ca="1" si="580"/>
        <v>0.28897486218354251</v>
      </c>
      <c r="AP1542">
        <f t="shared" ca="1" si="580"/>
        <v>0.18538392650392044</v>
      </c>
      <c r="AQ1542" t="e">
        <f t="shared" ca="1" si="580"/>
        <v>#N/A</v>
      </c>
      <c r="AR1542" t="e">
        <f t="shared" ca="1" si="580"/>
        <v>#N/A</v>
      </c>
      <c r="AS1542" t="e">
        <f t="shared" ca="1" si="580"/>
        <v>#N/A</v>
      </c>
      <c r="AU1542">
        <f t="shared" ca="1" si="581"/>
        <v>0.27360386854893082</v>
      </c>
      <c r="AV1542">
        <f t="shared" ca="1" si="581"/>
        <v>0.82302871764332453</v>
      </c>
      <c r="AW1542" t="e">
        <f t="shared" ca="1" si="581"/>
        <v>#N/A</v>
      </c>
      <c r="AX1542" t="e">
        <f t="shared" ca="1" si="581"/>
        <v>#N/A</v>
      </c>
      <c r="AY1542" t="e">
        <f t="shared" ca="1" si="581"/>
        <v>#N/A</v>
      </c>
    </row>
    <row r="1543" spans="2:51" x14ac:dyDescent="0.2">
      <c r="B1543">
        <f xml:space="preserve"> (ROW()-ROW(Bézier_t)) / (ROWS(Bézier_t) - 1)</f>
        <v>0.720703125</v>
      </c>
      <c r="C1543">
        <f t="shared" ref="C1543:D1606" si="583" xml:space="preserve"> ((a_*Bézier_t+b_)*Bézier_t+c_)*Bézier_t+Control0</f>
        <v>0.24373011030256742</v>
      </c>
      <c r="D1543">
        <f t="shared" si="583"/>
        <v>0.76483522666782988</v>
      </c>
      <c r="E1543">
        <f t="shared" si="572"/>
        <v>-0.24373011030256742</v>
      </c>
      <c r="G1543">
        <f t="shared" si="578"/>
        <v>4.3252568453826208E-4</v>
      </c>
      <c r="H1543">
        <f t="shared" si="579"/>
        <v>2.1987615969328893E-5</v>
      </c>
      <c r="J1543">
        <f t="shared" si="573"/>
        <v>0.45158083678251942</v>
      </c>
      <c r="K1543" t="b">
        <f t="shared" ca="1" si="582"/>
        <v>0</v>
      </c>
      <c r="P1543">
        <f xml:space="preserve"> 1 + ROW() - ROW(Shading_Count)</f>
        <v>1477</v>
      </c>
      <c r="Q1543">
        <f t="shared" si="574"/>
        <v>739</v>
      </c>
      <c r="R1543">
        <f t="shared" si="575"/>
        <v>0.41614624788053339</v>
      </c>
      <c r="S1543">
        <f t="shared" si="576"/>
        <v>0.50099991114597875</v>
      </c>
      <c r="T1543">
        <f t="shared" si="577"/>
        <v>-0.41614624788053339</v>
      </c>
      <c r="AO1543">
        <f t="shared" ca="1" si="580"/>
        <v>0.28908829960422272</v>
      </c>
      <c r="AP1543">
        <f t="shared" ca="1" si="580"/>
        <v>0.18493554674938373</v>
      </c>
      <c r="AQ1543" t="e">
        <f t="shared" ca="1" si="580"/>
        <v>#N/A</v>
      </c>
      <c r="AR1543" t="e">
        <f t="shared" ca="1" si="580"/>
        <v>#N/A</v>
      </c>
      <c r="AS1543" t="e">
        <f t="shared" ca="1" si="580"/>
        <v>#N/A</v>
      </c>
      <c r="AU1543">
        <f t="shared" ca="1" si="581"/>
        <v>0.27389944783614673</v>
      </c>
      <c r="AV1543">
        <f t="shared" ca="1" si="581"/>
        <v>0.82321807197894392</v>
      </c>
      <c r="AW1543" t="e">
        <f t="shared" ca="1" si="581"/>
        <v>#N/A</v>
      </c>
      <c r="AX1543" t="e">
        <f t="shared" ca="1" si="581"/>
        <v>#N/A</v>
      </c>
      <c r="AY1543" t="e">
        <f t="shared" ca="1" si="581"/>
        <v>#N/A</v>
      </c>
    </row>
    <row r="1544" spans="2:51" x14ac:dyDescent="0.2">
      <c r="B1544">
        <f xml:space="preserve"> (ROW()-ROW(Bézier_t)) / (ROWS(Bézier_t) - 1)</f>
        <v>0.72119140625</v>
      </c>
      <c r="C1544">
        <f t="shared" si="583"/>
        <v>0.24330685043823913</v>
      </c>
      <c r="D1544">
        <f t="shared" si="583"/>
        <v>0.76492449051428846</v>
      </c>
      <c r="E1544">
        <f t="shared" si="572"/>
        <v>-0.24330685043823913</v>
      </c>
      <c r="G1544">
        <f t="shared" si="578"/>
        <v>4.3257016429219694E-4</v>
      </c>
      <c r="H1544">
        <f t="shared" si="579"/>
        <v>2.1737396241609428E-5</v>
      </c>
      <c r="J1544">
        <f t="shared" si="573"/>
        <v>0.45142771938956466</v>
      </c>
      <c r="K1544" t="b">
        <f t="shared" ca="1" si="582"/>
        <v>0</v>
      </c>
      <c r="P1544">
        <f xml:space="preserve"> 1 + ROW() - ROW(Shading_Count)</f>
        <v>1478</v>
      </c>
      <c r="Q1544">
        <f t="shared" si="574"/>
        <v>1311</v>
      </c>
      <c r="R1544">
        <f t="shared" si="575"/>
        <v>0.30992344091646368</v>
      </c>
      <c r="S1544">
        <f t="shared" si="576"/>
        <v>0.73839573477208342</v>
      </c>
      <c r="T1544">
        <f t="shared" si="577"/>
        <v>-0.30992344091646368</v>
      </c>
      <c r="AO1544">
        <f t="shared" ca="1" si="580"/>
        <v>0.28920143469033938</v>
      </c>
      <c r="AP1544">
        <f t="shared" ca="1" si="580"/>
        <v>0.18448697358540123</v>
      </c>
      <c r="AQ1544" t="e">
        <f t="shared" ca="1" si="580"/>
        <v>#N/A</v>
      </c>
      <c r="AR1544" t="e">
        <f t="shared" ca="1" si="580"/>
        <v>#N/A</v>
      </c>
      <c r="AS1544" t="e">
        <f t="shared" ca="1" si="580"/>
        <v>#N/A</v>
      </c>
      <c r="AU1544">
        <f t="shared" ca="1" si="581"/>
        <v>0.27419514297599684</v>
      </c>
      <c r="AV1544">
        <f t="shared" ca="1" si="581"/>
        <v>0.82340696767834176</v>
      </c>
      <c r="AW1544" t="e">
        <f t="shared" ca="1" si="581"/>
        <v>#N/A</v>
      </c>
      <c r="AX1544" t="e">
        <f t="shared" ca="1" si="581"/>
        <v>#N/A</v>
      </c>
      <c r="AY1544" t="e">
        <f t="shared" ca="1" si="581"/>
        <v>#N/A</v>
      </c>
    </row>
    <row r="1545" spans="2:51" x14ac:dyDescent="0.2">
      <c r="B1545">
        <f xml:space="preserve"> (ROW()-ROW(Bézier_t)) / (ROWS(Bézier_t) - 1)</f>
        <v>0.7216796875</v>
      </c>
      <c r="C1545">
        <f t="shared" si="583"/>
        <v>0.24288336164318025</v>
      </c>
      <c r="D1545">
        <f t="shared" si="583"/>
        <v>0.76501288287303637</v>
      </c>
      <c r="E1545">
        <f t="shared" si="572"/>
        <v>-0.24288336164318025</v>
      </c>
      <c r="G1545">
        <f t="shared" si="578"/>
        <v>4.326152662880049E-4</v>
      </c>
      <c r="H1545">
        <f t="shared" si="579"/>
        <v>2.1487749823012355E-5</v>
      </c>
      <c r="J1545">
        <f t="shared" si="573"/>
        <v>0.45127410697489395</v>
      </c>
      <c r="K1545" t="b">
        <f t="shared" ca="1" si="582"/>
        <v>0</v>
      </c>
      <c r="P1545">
        <f xml:space="preserve"> 1 + ROW() - ROW(Shading_Count)</f>
        <v>1479</v>
      </c>
      <c r="Q1545">
        <f t="shared" si="574"/>
        <v>740</v>
      </c>
      <c r="R1545">
        <f t="shared" si="575"/>
        <v>0.41620621845941064</v>
      </c>
      <c r="S1545">
        <f t="shared" si="576"/>
        <v>0.50157143457787956</v>
      </c>
      <c r="T1545">
        <f t="shared" si="577"/>
        <v>-0.41620621845941064</v>
      </c>
      <c r="AO1545">
        <f t="shared" ca="1" si="580"/>
        <v>0.28931426732357352</v>
      </c>
      <c r="AP1545">
        <f t="shared" ca="1" si="580"/>
        <v>0.18403820748110017</v>
      </c>
      <c r="AQ1545" t="e">
        <f t="shared" ca="1" si="580"/>
        <v>#N/A</v>
      </c>
      <c r="AR1545" t="e">
        <f t="shared" ca="1" si="580"/>
        <v>#N/A</v>
      </c>
      <c r="AS1545" t="e">
        <f t="shared" ca="1" si="580"/>
        <v>#N/A</v>
      </c>
      <c r="AU1545">
        <f t="shared" ca="1" si="581"/>
        <v>0.27449095365923709</v>
      </c>
      <c r="AV1545">
        <f t="shared" ca="1" si="581"/>
        <v>0.82359540454396707</v>
      </c>
      <c r="AW1545" t="e">
        <f t="shared" ca="1" si="581"/>
        <v>#N/A</v>
      </c>
      <c r="AX1545" t="e">
        <f t="shared" ca="1" si="581"/>
        <v>#N/A</v>
      </c>
      <c r="AY1545" t="e">
        <f t="shared" ca="1" si="581"/>
        <v>#N/A</v>
      </c>
    </row>
    <row r="1546" spans="2:51" x14ac:dyDescent="0.2">
      <c r="B1546">
        <f xml:space="preserve"> (ROW()-ROW(Bézier_t)) / (ROWS(Bézier_t) - 1)</f>
        <v>0.72216796875</v>
      </c>
      <c r="C1546">
        <f t="shared" si="583"/>
        <v>0.24245964506990283</v>
      </c>
      <c r="D1546">
        <f t="shared" si="583"/>
        <v>0.76510040315403505</v>
      </c>
      <c r="E1546">
        <f t="shared" si="572"/>
        <v>-0.24245964506990283</v>
      </c>
      <c r="G1546">
        <f t="shared" si="578"/>
        <v>4.3266099206658705E-4</v>
      </c>
      <c r="H1546">
        <f t="shared" si="579"/>
        <v>2.1238678164135751E-5</v>
      </c>
      <c r="J1546">
        <f t="shared" si="573"/>
        <v>0.45111999928712954</v>
      </c>
      <c r="K1546" t="b">
        <f t="shared" ca="1" si="582"/>
        <v>0</v>
      </c>
      <c r="P1546">
        <f xml:space="preserve"> 1 + ROW() - ROW(Shading_Count)</f>
        <v>1480</v>
      </c>
      <c r="Q1546">
        <f t="shared" si="574"/>
        <v>1310</v>
      </c>
      <c r="R1546">
        <f t="shared" si="575"/>
        <v>0.31029230191488755</v>
      </c>
      <c r="S1546">
        <f t="shared" si="576"/>
        <v>0.73816920954611609</v>
      </c>
      <c r="T1546">
        <f t="shared" si="577"/>
        <v>-0.31029230191488755</v>
      </c>
      <c r="AO1546">
        <f t="shared" ca="1" si="580"/>
        <v>0.28942679738592242</v>
      </c>
      <c r="AP1546">
        <f t="shared" ca="1" si="580"/>
        <v>0.18358924890580938</v>
      </c>
      <c r="AQ1546" t="e">
        <f t="shared" ca="1" si="580"/>
        <v>#N/A</v>
      </c>
      <c r="AR1546" t="e">
        <f t="shared" ca="1" si="580"/>
        <v>#N/A</v>
      </c>
      <c r="AS1546" t="e">
        <f t="shared" ca="1" si="580"/>
        <v>#N/A</v>
      </c>
      <c r="AU1546">
        <f t="shared" ca="1" si="581"/>
        <v>0.2747868795765025</v>
      </c>
      <c r="AV1546">
        <f t="shared" ca="1" si="581"/>
        <v>0.8237833823787486</v>
      </c>
      <c r="AW1546" t="e">
        <f t="shared" ca="1" si="581"/>
        <v>#N/A</v>
      </c>
      <c r="AX1546" t="e">
        <f t="shared" ca="1" si="581"/>
        <v>#N/A</v>
      </c>
      <c r="AY1546" t="e">
        <f t="shared" ca="1" si="581"/>
        <v>#N/A</v>
      </c>
    </row>
    <row r="1547" spans="2:51" x14ac:dyDescent="0.2">
      <c r="B1547">
        <f xml:space="preserve"> (ROW()-ROW(Bézier_t)) / (ROWS(Bézier_t) - 1)</f>
        <v>0.72265625</v>
      </c>
      <c r="C1547">
        <f t="shared" si="583"/>
        <v>0.24203570187091822</v>
      </c>
      <c r="D1547">
        <f t="shared" si="583"/>
        <v>0.76518705076724536</v>
      </c>
      <c r="E1547">
        <f t="shared" si="572"/>
        <v>-0.24203570187091822</v>
      </c>
      <c r="G1547">
        <f t="shared" si="578"/>
        <v>4.3270734317821995E-4</v>
      </c>
      <c r="H1547">
        <f t="shared" si="579"/>
        <v>2.0990182711961877E-5</v>
      </c>
      <c r="J1547">
        <f t="shared" si="573"/>
        <v>0.45096539607353198</v>
      </c>
      <c r="K1547" t="b">
        <f t="shared" ca="1" si="582"/>
        <v>0</v>
      </c>
      <c r="P1547">
        <f xml:space="preserve"> 1 + ROW() - ROW(Shading_Count)</f>
        <v>1481</v>
      </c>
      <c r="Q1547">
        <f t="shared" si="574"/>
        <v>741</v>
      </c>
      <c r="R1547">
        <f t="shared" si="575"/>
        <v>0.4162651095539332</v>
      </c>
      <c r="S1547">
        <f t="shared" si="576"/>
        <v>0.5021425219709057</v>
      </c>
      <c r="T1547">
        <f t="shared" si="577"/>
        <v>-0.4162651095539332</v>
      </c>
      <c r="AO1547">
        <f t="shared" ref="AO1547:AS1556" ca="1" si="584" xml:space="preserve"> Bézier_DistanceFromX + COS(INDEX(Bézier_DistanceStationary_Ang,AO$64)+(Bézier_t-0.5)*Circle_AngularWidth ) * INDEX(Bézier_DistanceStationary_Dist,AO$64)</f>
        <v>0.28953902475969973</v>
      </c>
      <c r="AP1547">
        <f t="shared" ca="1" si="584"/>
        <v>0.18314009832905914</v>
      </c>
      <c r="AQ1547" t="e">
        <f t="shared" ca="1" si="584"/>
        <v>#N/A</v>
      </c>
      <c r="AR1547" t="e">
        <f t="shared" ca="1" si="584"/>
        <v>#N/A</v>
      </c>
      <c r="AS1547" t="e">
        <f t="shared" ca="1" si="584"/>
        <v>#N/A</v>
      </c>
      <c r="AU1547">
        <f t="shared" ref="AU1547:AY1556" ca="1" si="585" xml:space="preserve"> Bézier_DistanceFromY + SIN(INDEX(Bézier_DistanceStationary_Ang,AU$64)+(Bézier_t-0.5)*Circle_AngularWidth ) * INDEX(Bézier_DistanceStationary_Dist,AU$64)</f>
        <v>0.27508292041830762</v>
      </c>
      <c r="AV1547">
        <f t="shared" ca="1" si="585"/>
        <v>0.82397090098609516</v>
      </c>
      <c r="AW1547" t="e">
        <f t="shared" ca="1" si="585"/>
        <v>#N/A</v>
      </c>
      <c r="AX1547" t="e">
        <f t="shared" ca="1" si="585"/>
        <v>#N/A</v>
      </c>
      <c r="AY1547" t="e">
        <f t="shared" ca="1" si="585"/>
        <v>#N/A</v>
      </c>
    </row>
    <row r="1548" spans="2:51" x14ac:dyDescent="0.2">
      <c r="B1548">
        <f xml:space="preserve"> (ROW()-ROW(Bézier_t)) / (ROWS(Bézier_t) - 1)</f>
        <v>0.72314453125</v>
      </c>
      <c r="C1548">
        <f t="shared" si="583"/>
        <v>0.2416115331987384</v>
      </c>
      <c r="D1548">
        <f t="shared" si="583"/>
        <v>0.76527282512262795</v>
      </c>
      <c r="E1548">
        <f t="shared" si="572"/>
        <v>-0.2416115331987384</v>
      </c>
      <c r="G1548">
        <f t="shared" si="578"/>
        <v>4.3275432118014323E-4</v>
      </c>
      <c r="H1548">
        <f t="shared" si="579"/>
        <v>2.0742264910337131E-5</v>
      </c>
      <c r="J1548">
        <f t="shared" si="573"/>
        <v>0.45081029708000109</v>
      </c>
      <c r="K1548" t="b">
        <f t="shared" ca="1" si="582"/>
        <v>0</v>
      </c>
      <c r="P1548">
        <f xml:space="preserve"> 1 + ROW() - ROW(Shading_Count)</f>
        <v>1482</v>
      </c>
      <c r="Q1548">
        <f t="shared" si="574"/>
        <v>1309</v>
      </c>
      <c r="R1548">
        <f t="shared" si="575"/>
        <v>0.3106607403606178</v>
      </c>
      <c r="S1548">
        <f t="shared" si="576"/>
        <v>0.73794191195900261</v>
      </c>
      <c r="T1548">
        <f t="shared" si="577"/>
        <v>-0.3106607403606178</v>
      </c>
      <c r="AO1548">
        <f t="shared" ca="1" si="584"/>
        <v>0.28965094932753577</v>
      </c>
      <c r="AP1548">
        <f t="shared" ca="1" si="584"/>
        <v>0.18269075622058062</v>
      </c>
      <c r="AQ1548" t="e">
        <f t="shared" ca="1" si="584"/>
        <v>#N/A</v>
      </c>
      <c r="AR1548" t="e">
        <f t="shared" ca="1" si="584"/>
        <v>#N/A</v>
      </c>
      <c r="AS1548" t="e">
        <f t="shared" ca="1" si="584"/>
        <v>#N/A</v>
      </c>
      <c r="AU1548">
        <f t="shared" ca="1" si="585"/>
        <v>0.27537907587504667</v>
      </c>
      <c r="AV1548">
        <f t="shared" ca="1" si="585"/>
        <v>0.82415796016989606</v>
      </c>
      <c r="AW1548" t="e">
        <f t="shared" ca="1" si="585"/>
        <v>#N/A</v>
      </c>
      <c r="AX1548" t="e">
        <f t="shared" ca="1" si="585"/>
        <v>#N/A</v>
      </c>
      <c r="AY1548" t="e">
        <f t="shared" ca="1" si="585"/>
        <v>#N/A</v>
      </c>
    </row>
    <row r="1549" spans="2:51" x14ac:dyDescent="0.2">
      <c r="B1549">
        <f xml:space="preserve"> (ROW()-ROW(Bézier_t)) / (ROWS(Bézier_t) - 1)</f>
        <v>0.7236328125</v>
      </c>
      <c r="C1549">
        <f t="shared" si="583"/>
        <v>0.24118714020587512</v>
      </c>
      <c r="D1549">
        <f t="shared" si="583"/>
        <v>0.76535772563014415</v>
      </c>
      <c r="E1549">
        <f t="shared" si="572"/>
        <v>-0.24118714020587512</v>
      </c>
      <c r="G1549">
        <f t="shared" si="578"/>
        <v>4.3280192763892078E-4</v>
      </c>
      <c r="H1549">
        <f t="shared" si="579"/>
        <v>2.0494926200098585E-5</v>
      </c>
      <c r="J1549">
        <f t="shared" si="573"/>
        <v>0.45065470205107722</v>
      </c>
      <c r="K1549" t="b">
        <f t="shared" ca="1" si="582"/>
        <v>0</v>
      </c>
      <c r="P1549">
        <f xml:space="preserve"> 1 + ROW() - ROW(Shading_Count)</f>
        <v>1483</v>
      </c>
      <c r="Q1549">
        <f t="shared" si="574"/>
        <v>742</v>
      </c>
      <c r="R1549">
        <f t="shared" si="575"/>
        <v>0.41632292231661272</v>
      </c>
      <c r="S1549">
        <f t="shared" si="576"/>
        <v>0.50271317273501803</v>
      </c>
      <c r="T1549">
        <f t="shared" si="577"/>
        <v>-0.41632292231661272</v>
      </c>
      <c r="AO1549">
        <f t="shared" ca="1" si="584"/>
        <v>0.28976257097237751</v>
      </c>
      <c r="AP1549">
        <f t="shared" ca="1" si="584"/>
        <v>0.18224122305030488</v>
      </c>
      <c r="AQ1549" t="e">
        <f t="shared" ca="1" si="584"/>
        <v>#N/A</v>
      </c>
      <c r="AR1549" t="e">
        <f t="shared" ca="1" si="584"/>
        <v>#N/A</v>
      </c>
      <c r="AS1549" t="e">
        <f t="shared" ca="1" si="584"/>
        <v>#N/A</v>
      </c>
      <c r="AU1549">
        <f t="shared" ca="1" si="585"/>
        <v>0.27567534563699414</v>
      </c>
      <c r="AV1549">
        <f t="shared" ca="1" si="585"/>
        <v>0.8243445597345207</v>
      </c>
      <c r="AW1549" t="e">
        <f t="shared" ca="1" si="585"/>
        <v>#N/A</v>
      </c>
      <c r="AX1549" t="e">
        <f t="shared" ca="1" si="585"/>
        <v>#N/A</v>
      </c>
      <c r="AY1549" t="e">
        <f t="shared" ca="1" si="585"/>
        <v>#N/A</v>
      </c>
    </row>
    <row r="1550" spans="2:51" x14ac:dyDescent="0.2">
      <c r="B1550">
        <f xml:space="preserve"> (ROW()-ROW(Bézier_t)) / (ROWS(Bézier_t) - 1)</f>
        <v>0.72412109375</v>
      </c>
      <c r="C1550">
        <f t="shared" si="583"/>
        <v>0.24076252404483967</v>
      </c>
      <c r="D1550">
        <f t="shared" si="583"/>
        <v>0.76544175169975448</v>
      </c>
      <c r="E1550">
        <f t="shared" si="572"/>
        <v>-0.24076252404483967</v>
      </c>
      <c r="G1550">
        <f t="shared" si="578"/>
        <v>4.3285016412916483E-4</v>
      </c>
      <c r="H1550">
        <f t="shared" si="579"/>
        <v>2.0248168018503424E-5</v>
      </c>
      <c r="J1550">
        <f t="shared" si="573"/>
        <v>0.45049861072994024</v>
      </c>
      <c r="K1550" t="b">
        <f t="shared" ca="1" si="582"/>
        <v>0</v>
      </c>
      <c r="P1550">
        <f xml:space="preserve"> 1 + ROW() - ROW(Shading_Count)</f>
        <v>1484</v>
      </c>
      <c r="Q1550">
        <f t="shared" si="574"/>
        <v>1308</v>
      </c>
      <c r="R1550">
        <f t="shared" si="575"/>
        <v>0.31102875510114264</v>
      </c>
      <c r="S1550">
        <f t="shared" si="576"/>
        <v>0.73771384260078199</v>
      </c>
      <c r="T1550">
        <f t="shared" si="577"/>
        <v>-0.31102875510114264</v>
      </c>
      <c r="AO1550">
        <f t="shared" ca="1" si="584"/>
        <v>0.28987388957748872</v>
      </c>
      <c r="AP1550">
        <f t="shared" ca="1" si="584"/>
        <v>0.18179149928836325</v>
      </c>
      <c r="AQ1550" t="e">
        <f t="shared" ca="1" si="584"/>
        <v>#N/A</v>
      </c>
      <c r="AR1550" t="e">
        <f t="shared" ca="1" si="584"/>
        <v>#N/A</v>
      </c>
      <c r="AS1550" t="e">
        <f t="shared" ca="1" si="584"/>
        <v>#N/A</v>
      </c>
      <c r="AU1550">
        <f t="shared" ca="1" si="585"/>
        <v>0.27597172939430503</v>
      </c>
      <c r="AV1550">
        <f t="shared" ca="1" si="585"/>
        <v>0.82453069948481961</v>
      </c>
      <c r="AW1550" t="e">
        <f t="shared" ca="1" si="585"/>
        <v>#N/A</v>
      </c>
      <c r="AX1550" t="e">
        <f t="shared" ca="1" si="585"/>
        <v>#N/A</v>
      </c>
      <c r="AY1550" t="e">
        <f t="shared" ca="1" si="585"/>
        <v>#N/A</v>
      </c>
    </row>
    <row r="1551" spans="2:51" x14ac:dyDescent="0.2">
      <c r="B1551">
        <f xml:space="preserve"> (ROW()-ROW(Bézier_t)) / (ROWS(Bézier_t) - 1)</f>
        <v>0.724609375</v>
      </c>
      <c r="C1551">
        <f t="shared" si="583"/>
        <v>0.24033768586814411</v>
      </c>
      <c r="D1551">
        <f t="shared" si="583"/>
        <v>0.76552490274142015</v>
      </c>
      <c r="E1551">
        <f t="shared" si="572"/>
        <v>-0.24033768586814411</v>
      </c>
      <c r="G1551">
        <f t="shared" si="578"/>
        <v>4.3289903223279758E-4</v>
      </c>
      <c r="H1551">
        <f t="shared" si="579"/>
        <v>2.0001991799919614E-5</v>
      </c>
      <c r="J1551">
        <f t="shared" si="573"/>
        <v>0.45034202285841207</v>
      </c>
      <c r="K1551" t="b">
        <f t="shared" ca="1" si="582"/>
        <v>0</v>
      </c>
      <c r="P1551">
        <f xml:space="preserve"> 1 + ROW() - ROW(Shading_Count)</f>
        <v>1485</v>
      </c>
      <c r="Q1551">
        <f t="shared" si="574"/>
        <v>743</v>
      </c>
      <c r="R1551">
        <f t="shared" si="575"/>
        <v>0.4163796578999609</v>
      </c>
      <c r="S1551">
        <f t="shared" si="576"/>
        <v>0.50328338628017755</v>
      </c>
      <c r="T1551">
        <f t="shared" si="577"/>
        <v>-0.4163796578999609</v>
      </c>
      <c r="AO1551">
        <f t="shared" ca="1" si="584"/>
        <v>0.28998490502645008</v>
      </c>
      <c r="AP1551">
        <f t="shared" ca="1" si="584"/>
        <v>0.1813415854050861</v>
      </c>
      <c r="AQ1551" t="e">
        <f t="shared" ca="1" si="584"/>
        <v>#N/A</v>
      </c>
      <c r="AR1551" t="e">
        <f t="shared" ca="1" si="584"/>
        <v>#N/A</v>
      </c>
      <c r="AS1551" t="e">
        <f t="shared" ca="1" si="584"/>
        <v>#N/A</v>
      </c>
      <c r="AU1551">
        <f t="shared" ca="1" si="585"/>
        <v>0.27626822683701496</v>
      </c>
      <c r="AV1551">
        <f t="shared" ca="1" si="585"/>
        <v>0.82471637922612373</v>
      </c>
      <c r="AW1551" t="e">
        <f t="shared" ca="1" si="585"/>
        <v>#N/A</v>
      </c>
      <c r="AX1551" t="e">
        <f t="shared" ca="1" si="585"/>
        <v>#N/A</v>
      </c>
      <c r="AY1551" t="e">
        <f t="shared" ca="1" si="585"/>
        <v>#N/A</v>
      </c>
    </row>
    <row r="1552" spans="2:51" x14ac:dyDescent="0.2">
      <c r="B1552">
        <f xml:space="preserve"> (ROW()-ROW(Bézier_t)) / (ROWS(Bézier_t) - 1)</f>
        <v>0.72509765625</v>
      </c>
      <c r="C1552">
        <f t="shared" si="583"/>
        <v>0.23991262682829978</v>
      </c>
      <c r="D1552">
        <f t="shared" si="583"/>
        <v>0.76560717816510204</v>
      </c>
      <c r="E1552">
        <f t="shared" si="572"/>
        <v>-0.23991262682829978</v>
      </c>
      <c r="G1552">
        <f t="shared" si="578"/>
        <v>4.3294853354113109E-4</v>
      </c>
      <c r="H1552">
        <f t="shared" si="579"/>
        <v>1.9756398975229535E-5</v>
      </c>
      <c r="J1552">
        <f t="shared" si="573"/>
        <v>0.45018493817695548</v>
      </c>
      <c r="K1552" t="b">
        <f t="shared" ca="1" si="582"/>
        <v>0</v>
      </c>
      <c r="P1552">
        <f xml:space="preserve"> 1 + ROW() - ROW(Shading_Count)</f>
        <v>1486</v>
      </c>
      <c r="Q1552">
        <f t="shared" si="574"/>
        <v>1307</v>
      </c>
      <c r="R1552">
        <f t="shared" si="575"/>
        <v>0.31139634498395036</v>
      </c>
      <c r="S1552">
        <f t="shared" si="576"/>
        <v>0.73748500206149348</v>
      </c>
      <c r="T1552">
        <f t="shared" si="577"/>
        <v>-0.31139634498395036</v>
      </c>
      <c r="AO1552">
        <f t="shared" ca="1" si="584"/>
        <v>0.2900956172031593</v>
      </c>
      <c r="AP1552">
        <f t="shared" ca="1" si="584"/>
        <v>0.18089148187100282</v>
      </c>
      <c r="AQ1552" t="e">
        <f t="shared" ca="1" si="584"/>
        <v>#N/A</v>
      </c>
      <c r="AR1552" t="e">
        <f t="shared" ca="1" si="584"/>
        <v>#N/A</v>
      </c>
      <c r="AS1552" t="e">
        <f t="shared" ca="1" si="584"/>
        <v>#N/A</v>
      </c>
      <c r="AU1552">
        <f t="shared" ca="1" si="585"/>
        <v>0.27656483765504075</v>
      </c>
      <c r="AV1552">
        <f t="shared" ca="1" si="585"/>
        <v>0.8249015987642454</v>
      </c>
      <c r="AW1552" t="e">
        <f t="shared" ca="1" si="585"/>
        <v>#N/A</v>
      </c>
      <c r="AX1552" t="e">
        <f t="shared" ca="1" si="585"/>
        <v>#N/A</v>
      </c>
      <c r="AY1552" t="e">
        <f t="shared" ca="1" si="585"/>
        <v>#N/A</v>
      </c>
    </row>
    <row r="1553" spans="2:51" x14ac:dyDescent="0.2">
      <c r="B1553">
        <f xml:space="preserve"> (ROW()-ROW(Bézier_t)) / (ROWS(Bézier_t) - 1)</f>
        <v>0.7255859375</v>
      </c>
      <c r="C1553">
        <f t="shared" si="583"/>
        <v>0.23948734807781868</v>
      </c>
      <c r="D1553">
        <f t="shared" si="583"/>
        <v>0.76568857738076113</v>
      </c>
      <c r="E1553">
        <f t="shared" si="572"/>
        <v>-0.23948734807781868</v>
      </c>
      <c r="G1553">
        <f t="shared" si="578"/>
        <v>4.3299866965231611E-4</v>
      </c>
      <c r="H1553">
        <f t="shared" si="579"/>
        <v>1.9511390972171227E-5</v>
      </c>
      <c r="J1553">
        <f t="shared" si="573"/>
        <v>0.45002735642467595</v>
      </c>
      <c r="K1553" t="b">
        <f t="shared" ca="1" si="582"/>
        <v>0</v>
      </c>
      <c r="P1553">
        <f xml:space="preserve"> 1 + ROW() - ROW(Shading_Count)</f>
        <v>1487</v>
      </c>
      <c r="Q1553">
        <f t="shared" si="574"/>
        <v>744</v>
      </c>
      <c r="R1553">
        <f t="shared" si="575"/>
        <v>0.41643531745648948</v>
      </c>
      <c r="S1553">
        <f t="shared" si="576"/>
        <v>0.50385316201634522</v>
      </c>
      <c r="T1553">
        <f t="shared" si="577"/>
        <v>-0.41643531745648948</v>
      </c>
      <c r="AO1553">
        <f t="shared" ca="1" si="584"/>
        <v>0.29020602599183126</v>
      </c>
      <c r="AP1553">
        <f t="shared" ca="1" si="584"/>
        <v>0.18044118915684113</v>
      </c>
      <c r="AQ1553" t="e">
        <f t="shared" ca="1" si="584"/>
        <v>#N/A</v>
      </c>
      <c r="AR1553" t="e">
        <f t="shared" ca="1" si="584"/>
        <v>#N/A</v>
      </c>
      <c r="AS1553" t="e">
        <f t="shared" ca="1" si="584"/>
        <v>#N/A</v>
      </c>
      <c r="AU1553">
        <f t="shared" ca="1" si="585"/>
        <v>0.27686156153818059</v>
      </c>
      <c r="AV1553">
        <f t="shared" ca="1" si="585"/>
        <v>0.82508635790547813</v>
      </c>
      <c r="AW1553" t="e">
        <f t="shared" ca="1" si="585"/>
        <v>#N/A</v>
      </c>
      <c r="AX1553" t="e">
        <f t="shared" ca="1" si="585"/>
        <v>#N/A</v>
      </c>
      <c r="AY1553" t="e">
        <f t="shared" ca="1" si="585"/>
        <v>#N/A</v>
      </c>
    </row>
    <row r="1554" spans="2:51" x14ac:dyDescent="0.2">
      <c r="B1554">
        <f xml:space="preserve"> (ROW()-ROW(Bézier_t)) / (ROWS(Bézier_t) - 1)</f>
        <v>0.72607421875</v>
      </c>
      <c r="C1554">
        <f t="shared" si="583"/>
        <v>0.23906185076921255</v>
      </c>
      <c r="D1554">
        <f t="shared" si="583"/>
        <v>0.76576909979835817</v>
      </c>
      <c r="E1554">
        <f t="shared" si="572"/>
        <v>-0.23906185076921255</v>
      </c>
      <c r="G1554">
        <f t="shared" si="578"/>
        <v>4.3304944217345288E-4</v>
      </c>
      <c r="H1554">
        <f t="shared" si="579"/>
        <v>1.9266969215144748E-5</v>
      </c>
      <c r="J1554">
        <f t="shared" si="573"/>
        <v>0.44986927733932125</v>
      </c>
      <c r="K1554" t="b">
        <f t="shared" ca="1" si="582"/>
        <v>0</v>
      </c>
      <c r="P1554">
        <f xml:space="preserve"> 1 + ROW() - ROW(Shading_Count)</f>
        <v>1488</v>
      </c>
      <c r="Q1554">
        <f t="shared" si="574"/>
        <v>1306</v>
      </c>
      <c r="R1554">
        <f t="shared" si="575"/>
        <v>0.31176350885652931</v>
      </c>
      <c r="S1554">
        <f t="shared" si="576"/>
        <v>0.73725539093117609</v>
      </c>
      <c r="T1554">
        <f t="shared" si="577"/>
        <v>-0.31176350885652931</v>
      </c>
      <c r="AO1554">
        <f t="shared" ca="1" si="584"/>
        <v>0.29031613127699818</v>
      </c>
      <c r="AP1554">
        <f t="shared" ca="1" si="584"/>
        <v>0.17999070773352624</v>
      </c>
      <c r="AQ1554" t="e">
        <f t="shared" ca="1" si="584"/>
        <v>#N/A</v>
      </c>
      <c r="AR1554" t="e">
        <f t="shared" ca="1" si="584"/>
        <v>#N/A</v>
      </c>
      <c r="AS1554" t="e">
        <f t="shared" ca="1" si="584"/>
        <v>#N/A</v>
      </c>
      <c r="AU1554">
        <f t="shared" ca="1" si="585"/>
        <v>0.27715839817611454</v>
      </c>
      <c r="AV1554">
        <f t="shared" ca="1" si="585"/>
        <v>0.82527065645659703</v>
      </c>
      <c r="AW1554" t="e">
        <f t="shared" ca="1" si="585"/>
        <v>#N/A</v>
      </c>
      <c r="AX1554" t="e">
        <f t="shared" ca="1" si="585"/>
        <v>#N/A</v>
      </c>
      <c r="AY1554" t="e">
        <f t="shared" ca="1" si="585"/>
        <v>#N/A</v>
      </c>
    </row>
    <row r="1555" spans="2:51" x14ac:dyDescent="0.2">
      <c r="B1555">
        <f xml:space="preserve"> (ROW()-ROW(Bézier_t)) / (ROWS(Bézier_t) - 1)</f>
        <v>0.7265625</v>
      </c>
      <c r="C1555">
        <f t="shared" si="583"/>
        <v>0.23863613605499268</v>
      </c>
      <c r="D1555">
        <f t="shared" si="583"/>
        <v>0.76584874482785426</v>
      </c>
      <c r="E1555">
        <f t="shared" si="572"/>
        <v>-0.23863613605499268</v>
      </c>
      <c r="G1555">
        <f t="shared" si="578"/>
        <v>4.3310085271994062E-4</v>
      </c>
      <c r="H1555">
        <f t="shared" si="579"/>
        <v>1.9023135125418156E-5</v>
      </c>
      <c r="J1555">
        <f t="shared" si="573"/>
        <v>0.44971070065728264</v>
      </c>
      <c r="K1555" t="b">
        <f t="shared" ca="1" si="582"/>
        <v>0</v>
      </c>
      <c r="P1555">
        <f xml:space="preserve"> 1 + ROW() - ROW(Shading_Count)</f>
        <v>1489</v>
      </c>
      <c r="Q1555">
        <f t="shared" si="574"/>
        <v>745</v>
      </c>
      <c r="R1555">
        <f t="shared" si="575"/>
        <v>0.41648990213871007</v>
      </c>
      <c r="S1555">
        <f t="shared" si="576"/>
        <v>0.50442249935348171</v>
      </c>
      <c r="T1555">
        <f t="shared" si="577"/>
        <v>-0.41648990213871007</v>
      </c>
      <c r="AO1555">
        <f t="shared" ca="1" si="584"/>
        <v>0.29042593294350971</v>
      </c>
      <c r="AP1555">
        <f t="shared" ca="1" si="584"/>
        <v>0.17954003807218138</v>
      </c>
      <c r="AQ1555" t="e">
        <f t="shared" ca="1" si="584"/>
        <v>#N/A</v>
      </c>
      <c r="AR1555" t="e">
        <f t="shared" ca="1" si="584"/>
        <v>#N/A</v>
      </c>
      <c r="AS1555" t="e">
        <f t="shared" ca="1" si="584"/>
        <v>#N/A</v>
      </c>
      <c r="AU1555">
        <f t="shared" ca="1" si="585"/>
        <v>0.27745534725840459</v>
      </c>
      <c r="AV1555">
        <f t="shared" ca="1" si="585"/>
        <v>0.82545449422485895</v>
      </c>
      <c r="AW1555" t="e">
        <f t="shared" ca="1" si="585"/>
        <v>#N/A</v>
      </c>
      <c r="AX1555" t="e">
        <f t="shared" ca="1" si="585"/>
        <v>#N/A</v>
      </c>
      <c r="AY1555" t="e">
        <f t="shared" ca="1" si="585"/>
        <v>#N/A</v>
      </c>
    </row>
    <row r="1556" spans="2:51" x14ac:dyDescent="0.2">
      <c r="B1556">
        <f xml:space="preserve"> (ROW()-ROW(Bézier_t)) / (ROWS(Bézier_t) - 1)</f>
        <v>0.72705078125</v>
      </c>
      <c r="C1556">
        <f t="shared" si="583"/>
        <v>0.23821020508767113</v>
      </c>
      <c r="D1556">
        <f t="shared" si="583"/>
        <v>0.76592751187921027</v>
      </c>
      <c r="E1556">
        <f t="shared" si="572"/>
        <v>-0.23821020508767113</v>
      </c>
      <c r="G1556">
        <f t="shared" si="578"/>
        <v>4.3315290291395862E-4</v>
      </c>
      <c r="H1556">
        <f t="shared" si="579"/>
        <v>1.8779890120854866E-5</v>
      </c>
      <c r="J1556">
        <f t="shared" si="573"/>
        <v>0.44955162611359556</v>
      </c>
      <c r="K1556" t="b">
        <f t="shared" ca="1" si="582"/>
        <v>0</v>
      </c>
      <c r="P1556">
        <f xml:space="preserve"> 1 + ROW() - ROW(Shading_Count)</f>
        <v>1490</v>
      </c>
      <c r="Q1556">
        <f t="shared" si="574"/>
        <v>1305</v>
      </c>
      <c r="R1556">
        <f t="shared" si="575"/>
        <v>0.31213024556636815</v>
      </c>
      <c r="S1556">
        <f t="shared" si="576"/>
        <v>0.73702500979986885</v>
      </c>
      <c r="T1556">
        <f t="shared" si="577"/>
        <v>-0.31213024556636815</v>
      </c>
      <c r="AO1556">
        <f t="shared" ca="1" si="584"/>
        <v>0.29053543087653289</v>
      </c>
      <c r="AP1556">
        <f t="shared" ca="1" si="584"/>
        <v>0.17908918064412599</v>
      </c>
      <c r="AQ1556" t="e">
        <f t="shared" ca="1" si="584"/>
        <v>#N/A</v>
      </c>
      <c r="AR1556" t="e">
        <f t="shared" ca="1" si="584"/>
        <v>#N/A</v>
      </c>
      <c r="AS1556" t="e">
        <f t="shared" ca="1" si="584"/>
        <v>#N/A</v>
      </c>
      <c r="AU1556">
        <f t="shared" ca="1" si="585"/>
        <v>0.27775240847449523</v>
      </c>
      <c r="AV1556">
        <f t="shared" ca="1" si="585"/>
        <v>0.82563787101800235</v>
      </c>
      <c r="AW1556" t="e">
        <f t="shared" ca="1" si="585"/>
        <v>#N/A</v>
      </c>
      <c r="AX1556" t="e">
        <f t="shared" ca="1" si="585"/>
        <v>#N/A</v>
      </c>
      <c r="AY1556" t="e">
        <f t="shared" ca="1" si="585"/>
        <v>#N/A</v>
      </c>
    </row>
    <row r="1557" spans="2:51" x14ac:dyDescent="0.2">
      <c r="B1557">
        <f xml:space="preserve"> (ROW()-ROW(Bézier_t)) / (ROWS(Bézier_t) - 1)</f>
        <v>0.7275390625</v>
      </c>
      <c r="C1557">
        <f t="shared" si="583"/>
        <v>0.23778405901975924</v>
      </c>
      <c r="D1557">
        <f t="shared" si="583"/>
        <v>0.76600540036238685</v>
      </c>
      <c r="E1557">
        <f t="shared" si="572"/>
        <v>-0.23778405901975924</v>
      </c>
      <c r="G1557">
        <f t="shared" si="578"/>
        <v>4.3320559438713482E-4</v>
      </c>
      <c r="H1557">
        <f t="shared" si="579"/>
        <v>1.8537235616040146E-5</v>
      </c>
      <c r="J1557">
        <f t="shared" si="573"/>
        <v>0.44939205344193944</v>
      </c>
      <c r="K1557" t="b">
        <f t="shared" ca="1" si="582"/>
        <v>0</v>
      </c>
      <c r="P1557">
        <f xml:space="preserve"> 1 + ROW() - ROW(Shading_Count)</f>
        <v>1491</v>
      </c>
      <c r="Q1557">
        <f t="shared" si="574"/>
        <v>746</v>
      </c>
      <c r="R1557">
        <f t="shared" si="575"/>
        <v>0.4165434130991344</v>
      </c>
      <c r="S1557">
        <f t="shared" si="576"/>
        <v>0.50499139770154833</v>
      </c>
      <c r="T1557">
        <f t="shared" si="577"/>
        <v>-0.4165434130991344</v>
      </c>
      <c r="AO1557">
        <f t="shared" ref="AO1557:AS1566" ca="1" si="586" xml:space="preserve"> Bézier_DistanceFromX + COS(INDEX(Bézier_DistanceStationary_Ang,AO$64)+(Bézier_t-0.5)*Circle_AngularWidth ) * INDEX(Bézier_DistanceStationary_Dist,AO$64)</f>
        <v>0.29064462496155252</v>
      </c>
      <c r="AP1557">
        <f t="shared" ca="1" si="586"/>
        <v>0.17863813592087624</v>
      </c>
      <c r="AQ1557" t="e">
        <f t="shared" ca="1" si="586"/>
        <v>#N/A</v>
      </c>
      <c r="AR1557" t="e">
        <f t="shared" ca="1" si="586"/>
        <v>#N/A</v>
      </c>
      <c r="AS1557" t="e">
        <f t="shared" ca="1" si="586"/>
        <v>#N/A</v>
      </c>
      <c r="AU1557">
        <f t="shared" ref="AU1557:AY1566" ca="1" si="587" xml:space="preserve"> Bézier_DistanceFromY + SIN(INDEX(Bézier_DistanceStationary_Ang,AU$64)+(Bézier_t-0.5)*Circle_AngularWidth ) * INDEX(Bézier_DistanceStationary_Dist,AU$64)</f>
        <v>0.27804958151371373</v>
      </c>
      <c r="AV1557">
        <f t="shared" ca="1" si="587"/>
        <v>0.82582078664424796</v>
      </c>
      <c r="AW1557" t="e">
        <f t="shared" ca="1" si="587"/>
        <v>#N/A</v>
      </c>
      <c r="AX1557" t="e">
        <f t="shared" ca="1" si="587"/>
        <v>#N/A</v>
      </c>
      <c r="AY1557" t="e">
        <f t="shared" ca="1" si="587"/>
        <v>#N/A</v>
      </c>
    </row>
    <row r="1558" spans="2:51" x14ac:dyDescent="0.2">
      <c r="B1558">
        <f xml:space="preserve"> (ROW()-ROW(Bézier_t)) / (ROWS(Bézier_t) - 1)</f>
        <v>0.72802734375</v>
      </c>
      <c r="C1558">
        <f t="shared" si="583"/>
        <v>0.23735769900376902</v>
      </c>
      <c r="D1558">
        <f t="shared" si="583"/>
        <v>0.76608240968734553</v>
      </c>
      <c r="E1558">
        <f t="shared" si="572"/>
        <v>-0.23735769900376902</v>
      </c>
      <c r="G1558">
        <f t="shared" si="578"/>
        <v>4.332589287779036E-4</v>
      </c>
      <c r="H1558">
        <f t="shared" si="579"/>
        <v>1.8295173022538056E-5</v>
      </c>
      <c r="J1558">
        <f t="shared" si="573"/>
        <v>0.44923198237464024</v>
      </c>
      <c r="K1558" t="b">
        <f t="shared" ca="1" si="582"/>
        <v>0</v>
      </c>
      <c r="P1558">
        <f xml:space="preserve"> 1 + ROW() - ROW(Shading_Count)</f>
        <v>1492</v>
      </c>
      <c r="Q1558">
        <f t="shared" si="574"/>
        <v>1304</v>
      </c>
      <c r="R1558">
        <f t="shared" si="575"/>
        <v>0.31249655396095494</v>
      </c>
      <c r="S1558">
        <f t="shared" si="576"/>
        <v>0.73679385925761109</v>
      </c>
      <c r="T1558">
        <f t="shared" si="577"/>
        <v>-0.31249655396095494</v>
      </c>
      <c r="AO1558">
        <f t="shared" ca="1" si="586"/>
        <v>0.29075351508437119</v>
      </c>
      <c r="AP1558">
        <f t="shared" ca="1" si="586"/>
        <v>0.17818690437414408</v>
      </c>
      <c r="AQ1558" t="e">
        <f t="shared" ca="1" si="586"/>
        <v>#N/A</v>
      </c>
      <c r="AR1558" t="e">
        <f t="shared" ca="1" si="586"/>
        <v>#N/A</v>
      </c>
      <c r="AS1558" t="e">
        <f t="shared" ca="1" si="586"/>
        <v>#N/A</v>
      </c>
      <c r="AU1558">
        <f t="shared" ca="1" si="587"/>
        <v>0.27834686606527026</v>
      </c>
      <c r="AV1558">
        <f t="shared" ca="1" si="587"/>
        <v>0.82600324091229882</v>
      </c>
      <c r="AW1558" t="e">
        <f t="shared" ca="1" si="587"/>
        <v>#N/A</v>
      </c>
      <c r="AX1558" t="e">
        <f t="shared" ca="1" si="587"/>
        <v>#N/A</v>
      </c>
      <c r="AY1558" t="e">
        <f t="shared" ca="1" si="587"/>
        <v>#N/A</v>
      </c>
    </row>
    <row r="1559" spans="2:51" x14ac:dyDescent="0.2">
      <c r="B1559">
        <f xml:space="preserve"> (ROW()-ROW(Bézier_t)) / (ROWS(Bézier_t) - 1)</f>
        <v>0.728515625</v>
      </c>
      <c r="C1559">
        <f t="shared" si="583"/>
        <v>0.23693112619221218</v>
      </c>
      <c r="D1559">
        <f t="shared" si="583"/>
        <v>0.76615853926404665</v>
      </c>
      <c r="E1559">
        <f t="shared" si="572"/>
        <v>-0.23693112619221218</v>
      </c>
      <c r="G1559">
        <f t="shared" si="578"/>
        <v>4.3331290773319237E-4</v>
      </c>
      <c r="H1559">
        <f t="shared" si="579"/>
        <v>1.8053703748118792E-5</v>
      </c>
      <c r="J1559">
        <f t="shared" si="573"/>
        <v>0.44907141264266848</v>
      </c>
      <c r="K1559" t="b">
        <f t="shared" ca="1" si="582"/>
        <v>0</v>
      </c>
      <c r="P1559">
        <f xml:space="preserve"> 1 + ROW() - ROW(Shading_Count)</f>
        <v>1493</v>
      </c>
      <c r="Q1559">
        <f t="shared" si="574"/>
        <v>747</v>
      </c>
      <c r="R1559">
        <f t="shared" si="575"/>
        <v>0.41659585149027412</v>
      </c>
      <c r="S1559">
        <f t="shared" si="576"/>
        <v>0.50555985647050583</v>
      </c>
      <c r="T1559">
        <f t="shared" si="577"/>
        <v>-0.41659585149027412</v>
      </c>
      <c r="AO1559">
        <f t="shared" ca="1" si="586"/>
        <v>0.29086210113110933</v>
      </c>
      <c r="AP1559">
        <f t="shared" ca="1" si="586"/>
        <v>0.17773548647583692</v>
      </c>
      <c r="AQ1559" t="e">
        <f t="shared" ca="1" si="586"/>
        <v>#N/A</v>
      </c>
      <c r="AR1559" t="e">
        <f t="shared" ca="1" si="586"/>
        <v>#N/A</v>
      </c>
      <c r="AS1559" t="e">
        <f t="shared" ca="1" si="586"/>
        <v>#N/A</v>
      </c>
      <c r="AU1559">
        <f t="shared" ca="1" si="587"/>
        <v>0.27864426181825841</v>
      </c>
      <c r="AV1559">
        <f t="shared" ca="1" si="587"/>
        <v>0.82618523363134055</v>
      </c>
      <c r="AW1559" t="e">
        <f t="shared" ca="1" si="587"/>
        <v>#N/A</v>
      </c>
      <c r="AX1559" t="e">
        <f t="shared" ca="1" si="587"/>
        <v>#N/A</v>
      </c>
      <c r="AY1559" t="e">
        <f t="shared" ca="1" si="587"/>
        <v>#N/A</v>
      </c>
    </row>
    <row r="1560" spans="2:51" x14ac:dyDescent="0.2">
      <c r="B1560">
        <f xml:space="preserve"> (ROW()-ROW(Bézier_t)) / (ROWS(Bézier_t) - 1)</f>
        <v>0.72900390625</v>
      </c>
      <c r="C1560">
        <f t="shared" si="583"/>
        <v>0.23650434173760004</v>
      </c>
      <c r="D1560">
        <f t="shared" si="583"/>
        <v>0.76623378850245161</v>
      </c>
      <c r="E1560">
        <f t="shared" si="572"/>
        <v>-0.23650434173760004</v>
      </c>
      <c r="G1560">
        <f t="shared" si="578"/>
        <v>4.3336753290839383E-4</v>
      </c>
      <c r="H1560">
        <f t="shared" si="579"/>
        <v>1.7812829197807566E-5</v>
      </c>
      <c r="J1560">
        <f t="shared" si="573"/>
        <v>0.44891034397564211</v>
      </c>
      <c r="K1560" t="b">
        <f t="shared" ca="1" si="582"/>
        <v>0</v>
      </c>
      <c r="P1560">
        <f xml:space="preserve"> 1 + ROW() - ROW(Shading_Count)</f>
        <v>1494</v>
      </c>
      <c r="Q1560">
        <f t="shared" si="574"/>
        <v>1303</v>
      </c>
      <c r="R1560">
        <f t="shared" si="575"/>
        <v>0.31286243288777787</v>
      </c>
      <c r="S1560">
        <f t="shared" si="576"/>
        <v>0.73656193989444141</v>
      </c>
      <c r="T1560">
        <f t="shared" si="577"/>
        <v>-0.31286243288777787</v>
      </c>
      <c r="AO1560">
        <f t="shared" ca="1" si="586"/>
        <v>0.29097038298820538</v>
      </c>
      <c r="AP1560">
        <f t="shared" ca="1" si="586"/>
        <v>0.17728388269805703</v>
      </c>
      <c r="AQ1560" t="e">
        <f t="shared" ca="1" si="586"/>
        <v>#N/A</v>
      </c>
      <c r="AR1560" t="e">
        <f t="shared" ca="1" si="586"/>
        <v>#N/A</v>
      </c>
      <c r="AS1560" t="e">
        <f t="shared" ca="1" si="586"/>
        <v>#N/A</v>
      </c>
      <c r="AU1560">
        <f t="shared" ca="1" si="587"/>
        <v>0.27894176846165553</v>
      </c>
      <c r="AV1560">
        <f t="shared" ca="1" si="587"/>
        <v>0.8263667646110413</v>
      </c>
      <c r="AW1560" t="e">
        <f t="shared" ca="1" si="587"/>
        <v>#N/A</v>
      </c>
      <c r="AX1560" t="e">
        <f t="shared" ca="1" si="587"/>
        <v>#N/A</v>
      </c>
      <c r="AY1560" t="e">
        <f t="shared" ca="1" si="587"/>
        <v>#N/A</v>
      </c>
    </row>
    <row r="1561" spans="2:51" x14ac:dyDescent="0.2">
      <c r="B1561">
        <f xml:space="preserve"> (ROW()-ROW(Bézier_t)) / (ROWS(Bézier_t) - 1)</f>
        <v>0.7294921875</v>
      </c>
      <c r="C1561">
        <f t="shared" si="583"/>
        <v>0.23607734679244466</v>
      </c>
      <c r="D1561">
        <f t="shared" si="583"/>
        <v>0.76630815681252085</v>
      </c>
      <c r="E1561">
        <f t="shared" si="572"/>
        <v>-0.23607734679244466</v>
      </c>
      <c r="G1561">
        <f t="shared" si="578"/>
        <v>4.3342280596526565E-4</v>
      </c>
      <c r="H1561">
        <f t="shared" si="579"/>
        <v>1.7572550772823535E-5</v>
      </c>
      <c r="J1561">
        <f t="shared" si="573"/>
        <v>0.44874877610182595</v>
      </c>
      <c r="K1561" t="b">
        <f t="shared" ca="1" si="582"/>
        <v>0</v>
      </c>
      <c r="P1561">
        <f xml:space="preserve"> 1 + ROW() - ROW(Shading_Count)</f>
        <v>1495</v>
      </c>
      <c r="Q1561">
        <f t="shared" si="574"/>
        <v>748</v>
      </c>
      <c r="R1561">
        <f t="shared" si="575"/>
        <v>0.41664721846464092</v>
      </c>
      <c r="S1561">
        <f t="shared" si="576"/>
        <v>0.50612787507031509</v>
      </c>
      <c r="T1561">
        <f t="shared" si="577"/>
        <v>-0.41664721846464092</v>
      </c>
      <c r="AO1561">
        <f t="shared" ca="1" si="586"/>
        <v>0.29107836054241593</v>
      </c>
      <c r="AP1561">
        <f t="shared" ca="1" si="586"/>
        <v>0.17683209351310089</v>
      </c>
      <c r="AQ1561" t="e">
        <f t="shared" ca="1" si="586"/>
        <v>#N/A</v>
      </c>
      <c r="AR1561" t="e">
        <f t="shared" ca="1" si="586"/>
        <v>#N/A</v>
      </c>
      <c r="AS1561" t="e">
        <f t="shared" ca="1" si="586"/>
        <v>#N/A</v>
      </c>
      <c r="AU1561">
        <f t="shared" ca="1" si="587"/>
        <v>0.27923938568432305</v>
      </c>
      <c r="AV1561">
        <f t="shared" ca="1" si="587"/>
        <v>0.82654783366155216</v>
      </c>
      <c r="AW1561" t="e">
        <f t="shared" ca="1" si="587"/>
        <v>#N/A</v>
      </c>
      <c r="AX1561" t="e">
        <f t="shared" ca="1" si="587"/>
        <v>#N/A</v>
      </c>
      <c r="AY1561" t="e">
        <f t="shared" ca="1" si="587"/>
        <v>#N/A</v>
      </c>
    </row>
    <row r="1562" spans="2:51" x14ac:dyDescent="0.2">
      <c r="B1562">
        <f xml:space="preserve"> (ROW()-ROW(Bézier_t)) / (ROWS(Bézier_t) - 1)</f>
        <v>0.72998046875</v>
      </c>
      <c r="C1562">
        <f t="shared" si="583"/>
        <v>0.23565014250925737</v>
      </c>
      <c r="D1562">
        <f t="shared" si="583"/>
        <v>0.76638164360421568</v>
      </c>
      <c r="E1562">
        <f t="shared" si="572"/>
        <v>-0.23565014250925737</v>
      </c>
      <c r="G1562">
        <f t="shared" si="578"/>
        <v>4.3347872857519659E-4</v>
      </c>
      <c r="H1562">
        <f t="shared" si="579"/>
        <v>1.7332869871520205E-5</v>
      </c>
      <c r="J1562">
        <f t="shared" si="573"/>
        <v>0.44858670874813317</v>
      </c>
      <c r="K1562" t="b">
        <f t="shared" ca="1" si="582"/>
        <v>0</v>
      </c>
      <c r="P1562">
        <f xml:space="preserve"> 1 + ROW() - ROW(Shading_Count)</f>
        <v>1496</v>
      </c>
      <c r="Q1562">
        <f t="shared" si="574"/>
        <v>1302</v>
      </c>
      <c r="R1562">
        <f t="shared" si="575"/>
        <v>0.31322788119432526</v>
      </c>
      <c r="S1562">
        <f t="shared" si="576"/>
        <v>0.73632925230039925</v>
      </c>
      <c r="T1562">
        <f t="shared" si="577"/>
        <v>-0.31322788119432526</v>
      </c>
      <c r="AO1562">
        <f t="shared" ca="1" si="586"/>
        <v>0.2911860336808158</v>
      </c>
      <c r="AP1562">
        <f t="shared" ca="1" si="586"/>
        <v>0.1763801193934591</v>
      </c>
      <c r="AQ1562" t="e">
        <f t="shared" ca="1" si="586"/>
        <v>#N/A</v>
      </c>
      <c r="AR1562" t="e">
        <f t="shared" ca="1" si="586"/>
        <v>#N/A</v>
      </c>
      <c r="AS1562" t="e">
        <f t="shared" ca="1" si="586"/>
        <v>#N/A</v>
      </c>
      <c r="AU1562">
        <f t="shared" ca="1" si="587"/>
        <v>0.27953711317500662</v>
      </c>
      <c r="AV1562">
        <f t="shared" ca="1" si="587"/>
        <v>0.82672844059350747</v>
      </c>
      <c r="AW1562" t="e">
        <f t="shared" ca="1" si="587"/>
        <v>#N/A</v>
      </c>
      <c r="AX1562" t="e">
        <f t="shared" ca="1" si="587"/>
        <v>#N/A</v>
      </c>
      <c r="AY1562" t="e">
        <f t="shared" ca="1" si="587"/>
        <v>#N/A</v>
      </c>
    </row>
    <row r="1563" spans="2:51" x14ac:dyDescent="0.2">
      <c r="B1563">
        <f xml:space="preserve"> (ROW()-ROW(Bézier_t)) / (ROWS(Bézier_t) - 1)</f>
        <v>0.73046875</v>
      </c>
      <c r="C1563">
        <f t="shared" si="583"/>
        <v>0.23522273004055017</v>
      </c>
      <c r="D1563">
        <f t="shared" si="583"/>
        <v>0.76645424828749686</v>
      </c>
      <c r="E1563">
        <f t="shared" si="572"/>
        <v>-0.23522273004055017</v>
      </c>
      <c r="G1563">
        <f t="shared" si="578"/>
        <v>4.3353530241578315E-4</v>
      </c>
      <c r="H1563">
        <f t="shared" si="579"/>
        <v>1.7093787888590406E-5</v>
      </c>
      <c r="J1563">
        <f t="shared" si="573"/>
        <v>0.44842414164012562</v>
      </c>
      <c r="K1563" t="b">
        <f t="shared" ca="1" si="582"/>
        <v>0</v>
      </c>
      <c r="P1563">
        <f xml:space="preserve"> 1 + ROW() - ROW(Shading_Count)</f>
        <v>1497</v>
      </c>
      <c r="Q1563">
        <f t="shared" si="574"/>
        <v>749</v>
      </c>
      <c r="R1563">
        <f t="shared" si="575"/>
        <v>0.41669751517474657</v>
      </c>
      <c r="S1563">
        <f t="shared" si="576"/>
        <v>0.50669545291093709</v>
      </c>
      <c r="T1563">
        <f t="shared" si="577"/>
        <v>-0.41669751517474657</v>
      </c>
      <c r="AO1563">
        <f t="shared" ca="1" si="586"/>
        <v>0.2912934022907982</v>
      </c>
      <c r="AP1563">
        <f t="shared" ca="1" si="586"/>
        <v>0.17592796081181561</v>
      </c>
      <c r="AQ1563" t="e">
        <f t="shared" ca="1" si="586"/>
        <v>#N/A</v>
      </c>
      <c r="AR1563" t="e">
        <f t="shared" ca="1" si="586"/>
        <v>#N/A</v>
      </c>
      <c r="AS1563" t="e">
        <f t="shared" ca="1" si="586"/>
        <v>#N/A</v>
      </c>
      <c r="AU1563">
        <f t="shared" ca="1" si="587"/>
        <v>0.27983495062233665</v>
      </c>
      <c r="AV1563">
        <f t="shared" ca="1" si="587"/>
        <v>0.82690858521802468</v>
      </c>
      <c r="AW1563" t="e">
        <f t="shared" ca="1" si="587"/>
        <v>#N/A</v>
      </c>
      <c r="AX1563" t="e">
        <f t="shared" ca="1" si="587"/>
        <v>#N/A</v>
      </c>
      <c r="AY1563" t="e">
        <f t="shared" ca="1" si="587"/>
        <v>#N/A</v>
      </c>
    </row>
    <row r="1564" spans="2:51" x14ac:dyDescent="0.2">
      <c r="B1564">
        <f xml:space="preserve"> (ROW()-ROW(Bézier_t)) / (ROWS(Bézier_t) - 1)</f>
        <v>0.73095703125</v>
      </c>
      <c r="C1564">
        <f t="shared" si="583"/>
        <v>0.23479511053883478</v>
      </c>
      <c r="D1564">
        <f t="shared" si="583"/>
        <v>0.76652597027232539</v>
      </c>
      <c r="E1564">
        <f t="shared" si="572"/>
        <v>-0.23479511053883478</v>
      </c>
      <c r="G1564">
        <f t="shared" si="578"/>
        <v>4.3359252917347864E-4</v>
      </c>
      <c r="H1564">
        <f t="shared" si="579"/>
        <v>1.6855306215584448E-5</v>
      </c>
      <c r="J1564">
        <f t="shared" si="573"/>
        <v>0.44826107450201447</v>
      </c>
      <c r="K1564" t="b">
        <f t="shared" ca="1" si="582"/>
        <v>0</v>
      </c>
      <c r="P1564">
        <f xml:space="preserve"> 1 + ROW() - ROW(Shading_Count)</f>
        <v>1498</v>
      </c>
      <c r="Q1564">
        <f t="shared" si="574"/>
        <v>1301</v>
      </c>
      <c r="R1564">
        <f t="shared" si="575"/>
        <v>0.31359289772808546</v>
      </c>
      <c r="S1564">
        <f t="shared" si="576"/>
        <v>0.73609579706552364</v>
      </c>
      <c r="T1564">
        <f t="shared" si="577"/>
        <v>-0.31359289772808546</v>
      </c>
      <c r="AO1564">
        <f t="shared" ca="1" si="586"/>
        <v>0.29140046626007476</v>
      </c>
      <c r="AP1564">
        <f t="shared" ca="1" si="586"/>
        <v>0.17547561824104732</v>
      </c>
      <c r="AQ1564" t="e">
        <f t="shared" ca="1" si="586"/>
        <v>#N/A</v>
      </c>
      <c r="AR1564" t="e">
        <f t="shared" ca="1" si="586"/>
        <v>#N/A</v>
      </c>
      <c r="AS1564" t="e">
        <f t="shared" ca="1" si="586"/>
        <v>#N/A</v>
      </c>
      <c r="AU1564">
        <f t="shared" ca="1" si="587"/>
        <v>0.28013289771482852</v>
      </c>
      <c r="AV1564">
        <f t="shared" ca="1" si="587"/>
        <v>0.82708826734670471</v>
      </c>
      <c r="AW1564" t="e">
        <f t="shared" ca="1" si="587"/>
        <v>#N/A</v>
      </c>
      <c r="AX1564" t="e">
        <f t="shared" ca="1" si="587"/>
        <v>#N/A</v>
      </c>
      <c r="AY1564" t="e">
        <f t="shared" ca="1" si="587"/>
        <v>#N/A</v>
      </c>
    </row>
    <row r="1565" spans="2:51" x14ac:dyDescent="0.2">
      <c r="B1565">
        <f xml:space="preserve"> (ROW()-ROW(Bézier_t)) / (ROWS(Bézier_t) - 1)</f>
        <v>0.7314453125</v>
      </c>
      <c r="C1565">
        <f t="shared" si="583"/>
        <v>0.23436728515662253</v>
      </c>
      <c r="D1565">
        <f t="shared" si="583"/>
        <v>0.76659680896866222</v>
      </c>
      <c r="E1565">
        <f t="shared" si="572"/>
        <v>-0.23436728515662253</v>
      </c>
      <c r="G1565">
        <f t="shared" si="578"/>
        <v>4.3365041054259899E-4</v>
      </c>
      <c r="H1565">
        <f t="shared" si="579"/>
        <v>1.6617426240667209E-5</v>
      </c>
      <c r="J1565">
        <f t="shared" si="573"/>
        <v>0.44809750705666118</v>
      </c>
      <c r="K1565" t="b">
        <f t="shared" ca="1" si="582"/>
        <v>0</v>
      </c>
      <c r="P1565">
        <f xml:space="preserve"> 1 + ROW() - ROW(Shading_Count)</f>
        <v>1499</v>
      </c>
      <c r="Q1565">
        <f t="shared" si="574"/>
        <v>750</v>
      </c>
      <c r="R1565">
        <f t="shared" si="575"/>
        <v>0.41674674277310264</v>
      </c>
      <c r="S1565">
        <f t="shared" si="576"/>
        <v>0.50726258940233271</v>
      </c>
      <c r="T1565">
        <f t="shared" si="577"/>
        <v>-0.41674674277310264</v>
      </c>
      <c r="AO1565">
        <f t="shared" ca="1" si="586"/>
        <v>0.29150722547667574</v>
      </c>
      <c r="AP1565">
        <f t="shared" ca="1" si="586"/>
        <v>0.17502309215422349</v>
      </c>
      <c r="AQ1565" t="e">
        <f t="shared" ca="1" si="586"/>
        <v>#N/A</v>
      </c>
      <c r="AR1565" t="e">
        <f t="shared" ca="1" si="586"/>
        <v>#N/A</v>
      </c>
      <c r="AS1565" t="e">
        <f t="shared" ca="1" si="586"/>
        <v>#N/A</v>
      </c>
      <c r="AU1565">
        <f t="shared" ca="1" si="587"/>
        <v>0.28043095414088298</v>
      </c>
      <c r="AV1565">
        <f t="shared" ca="1" si="587"/>
        <v>0.82726748679163231</v>
      </c>
      <c r="AW1565" t="e">
        <f t="shared" ca="1" si="587"/>
        <v>#N/A</v>
      </c>
      <c r="AX1565" t="e">
        <f t="shared" ca="1" si="587"/>
        <v>#N/A</v>
      </c>
      <c r="AY1565" t="e">
        <f t="shared" ca="1" si="587"/>
        <v>#N/A</v>
      </c>
    </row>
    <row r="1566" spans="2:51" x14ac:dyDescent="0.2">
      <c r="B1566">
        <f xml:space="preserve"> (ROW()-ROW(Bézier_t)) / (ROWS(Bézier_t) - 1)</f>
        <v>0.73193359375</v>
      </c>
      <c r="C1566">
        <f t="shared" si="583"/>
        <v>0.23393925504642546</v>
      </c>
      <c r="D1566">
        <f t="shared" si="583"/>
        <v>0.76666676378646803</v>
      </c>
      <c r="E1566">
        <f t="shared" si="572"/>
        <v>-0.23393925504642546</v>
      </c>
      <c r="G1566">
        <f t="shared" si="578"/>
        <v>4.3370894822398933E-4</v>
      </c>
      <c r="H1566">
        <f t="shared" si="579"/>
        <v>1.6380149348585852E-5</v>
      </c>
      <c r="J1566">
        <f t="shared" si="573"/>
        <v>0.44793343902557814</v>
      </c>
      <c r="K1566" t="b">
        <f t="shared" ca="1" si="582"/>
        <v>0</v>
      </c>
      <c r="P1566">
        <f xml:space="preserve"> 1 + ROW() - ROW(Shading_Count)</f>
        <v>1500</v>
      </c>
      <c r="Q1566">
        <f t="shared" si="574"/>
        <v>1300</v>
      </c>
      <c r="R1566">
        <f t="shared" si="575"/>
        <v>0.31395748133654711</v>
      </c>
      <c r="S1566">
        <f t="shared" si="576"/>
        <v>0.73586157477985337</v>
      </c>
      <c r="T1566">
        <f t="shared" si="577"/>
        <v>-0.31395748133654711</v>
      </c>
      <c r="AO1566">
        <f t="shared" ca="1" si="586"/>
        <v>0.2916136798289502</v>
      </c>
      <c r="AP1566">
        <f t="shared" ca="1" si="586"/>
        <v>0.17457038302460531</v>
      </c>
      <c r="AQ1566" t="e">
        <f t="shared" ca="1" si="586"/>
        <v>#N/A</v>
      </c>
      <c r="AR1566" t="e">
        <f t="shared" ca="1" si="586"/>
        <v>#N/A</v>
      </c>
      <c r="AS1566" t="e">
        <f t="shared" ca="1" si="586"/>
        <v>#N/A</v>
      </c>
      <c r="AU1566">
        <f t="shared" ca="1" si="587"/>
        <v>0.28072911958878638</v>
      </c>
      <c r="AV1566">
        <f t="shared" ca="1" si="587"/>
        <v>0.8274462433653762</v>
      </c>
      <c r="AW1566" t="e">
        <f t="shared" ca="1" si="587"/>
        <v>#N/A</v>
      </c>
      <c r="AX1566" t="e">
        <f t="shared" ca="1" si="587"/>
        <v>#N/A</v>
      </c>
      <c r="AY1566" t="e">
        <f t="shared" ca="1" si="587"/>
        <v>#N/A</v>
      </c>
    </row>
    <row r="1567" spans="2:51" x14ac:dyDescent="0.2">
      <c r="B1567">
        <f xml:space="preserve"> (ROW()-ROW(Bézier_t)) / (ROWS(Bézier_t) - 1)</f>
        <v>0.732421875</v>
      </c>
      <c r="C1567">
        <f t="shared" si="583"/>
        <v>0.23351102136075491</v>
      </c>
      <c r="D1567">
        <f t="shared" si="583"/>
        <v>0.76673583413570423</v>
      </c>
      <c r="E1567">
        <f t="shared" si="572"/>
        <v>-0.23351102136075491</v>
      </c>
      <c r="G1567">
        <f t="shared" si="578"/>
        <v>4.3376814392782751E-4</v>
      </c>
      <c r="H1567">
        <f t="shared" si="579"/>
        <v>1.6143476921001068E-5</v>
      </c>
      <c r="J1567">
        <f t="shared" si="573"/>
        <v>0.44776887012892985</v>
      </c>
      <c r="K1567" t="b">
        <f t="shared" ca="1" si="582"/>
        <v>0</v>
      </c>
      <c r="P1567">
        <f xml:space="preserve"> 1 + ROW() - ROW(Shading_Count)</f>
        <v>1501</v>
      </c>
      <c r="Q1567">
        <f t="shared" si="574"/>
        <v>751</v>
      </c>
      <c r="R1567">
        <f t="shared" si="575"/>
        <v>0.41679490241222089</v>
      </c>
      <c r="S1567">
        <f t="shared" si="576"/>
        <v>0.50782928395446303</v>
      </c>
      <c r="T1567">
        <f t="shared" si="577"/>
        <v>-0.41679490241222089</v>
      </c>
      <c r="AO1567">
        <f t="shared" ref="AO1567:AS1576" ca="1" si="588" xml:space="preserve"> Bézier_DistanceFromX + COS(INDEX(Bézier_DistanceStationary_Ang,AO$64)+(Bézier_t-0.5)*Circle_AngularWidth ) * INDEX(Bézier_DistanceStationary_Dist,AO$64)</f>
        <v>0.29171982920556594</v>
      </c>
      <c r="AP1567">
        <f t="shared" ca="1" si="588"/>
        <v>0.17411749132564552</v>
      </c>
      <c r="AQ1567" t="e">
        <f t="shared" ca="1" si="588"/>
        <v>#N/A</v>
      </c>
      <c r="AR1567" t="e">
        <f t="shared" ca="1" si="588"/>
        <v>#N/A</v>
      </c>
      <c r="AS1567" t="e">
        <f t="shared" ca="1" si="588"/>
        <v>#N/A</v>
      </c>
      <c r="AU1567">
        <f t="shared" ref="AU1567:AY1576" ca="1" si="589" xml:space="preserve"> Bézier_DistanceFromY + SIN(INDEX(Bézier_DistanceStationary_Ang,AU$64)+(Bézier_t-0.5)*Circle_AngularWidth ) * INDEX(Bézier_DistanceStationary_Dist,AU$64)</f>
        <v>0.28102739374671115</v>
      </c>
      <c r="AV1567">
        <f t="shared" ca="1" si="589"/>
        <v>0.82762453688098869</v>
      </c>
      <c r="AW1567" t="e">
        <f t="shared" ca="1" si="589"/>
        <v>#N/A</v>
      </c>
      <c r="AX1567" t="e">
        <f t="shared" ca="1" si="589"/>
        <v>#N/A</v>
      </c>
      <c r="AY1567" t="e">
        <f t="shared" ca="1" si="589"/>
        <v>#N/A</v>
      </c>
    </row>
    <row r="1568" spans="2:51" x14ac:dyDescent="0.2">
      <c r="B1568">
        <f xml:space="preserve"> (ROW()-ROW(Bézier_t)) / (ROWS(Bézier_t) - 1)</f>
        <v>0.73291015625</v>
      </c>
      <c r="C1568">
        <f t="shared" si="583"/>
        <v>0.23308258525212289</v>
      </c>
      <c r="D1568">
        <f t="shared" si="583"/>
        <v>0.76680401942633136</v>
      </c>
      <c r="E1568">
        <f t="shared" si="572"/>
        <v>-0.23308258525212289</v>
      </c>
      <c r="G1568">
        <f t="shared" si="578"/>
        <v>4.3382799937032442E-4</v>
      </c>
      <c r="H1568">
        <f t="shared" si="579"/>
        <v>1.5907410335830353E-5</v>
      </c>
      <c r="J1568">
        <f t="shared" si="573"/>
        <v>0.44760380008553297</v>
      </c>
      <c r="K1568" t="b">
        <f t="shared" ca="1" si="582"/>
        <v>0</v>
      </c>
      <c r="P1568">
        <f xml:space="preserve"> 1 + ROW() - ROW(Shading_Count)</f>
        <v>1502</v>
      </c>
      <c r="Q1568">
        <f t="shared" si="574"/>
        <v>1299</v>
      </c>
      <c r="R1568">
        <f t="shared" si="575"/>
        <v>0.31432163086719828</v>
      </c>
      <c r="S1568">
        <f t="shared" si="576"/>
        <v>0.73562658603342801</v>
      </c>
      <c r="T1568">
        <f t="shared" si="577"/>
        <v>-0.31432163086719828</v>
      </c>
      <c r="AO1568">
        <f t="shared" ca="1" si="588"/>
        <v>0.29182567349550964</v>
      </c>
      <c r="AP1568">
        <f t="shared" ca="1" si="588"/>
        <v>0.17366441753098749</v>
      </c>
      <c r="AQ1568" t="e">
        <f t="shared" ca="1" si="588"/>
        <v>#N/A</v>
      </c>
      <c r="AR1568" t="e">
        <f t="shared" ca="1" si="588"/>
        <v>#N/A</v>
      </c>
      <c r="AS1568" t="e">
        <f t="shared" ca="1" si="588"/>
        <v>#N/A</v>
      </c>
      <c r="AU1568">
        <f t="shared" ca="1" si="589"/>
        <v>0.28132577630271588</v>
      </c>
      <c r="AV1568">
        <f t="shared" ca="1" si="589"/>
        <v>0.82780236715200695</v>
      </c>
      <c r="AW1568" t="e">
        <f t="shared" ca="1" si="589"/>
        <v>#N/A</v>
      </c>
      <c r="AX1568" t="e">
        <f t="shared" ca="1" si="589"/>
        <v>#N/A</v>
      </c>
      <c r="AY1568" t="e">
        <f t="shared" ca="1" si="589"/>
        <v>#N/A</v>
      </c>
    </row>
    <row r="1569" spans="2:51" x14ac:dyDescent="0.2">
      <c r="B1569">
        <f xml:space="preserve"> (ROW()-ROW(Bézier_t)) / (ROWS(Bézier_t) - 1)</f>
        <v>0.7333984375</v>
      </c>
      <c r="C1569">
        <f t="shared" si="583"/>
        <v>0.23265394787304111</v>
      </c>
      <c r="D1569">
        <f t="shared" si="583"/>
        <v>0.76687131906831019</v>
      </c>
      <c r="E1569">
        <f t="shared" si="572"/>
        <v>-0.23265394787304111</v>
      </c>
      <c r="G1569">
        <f t="shared" si="578"/>
        <v>4.338885162764412E-4</v>
      </c>
      <c r="H1569">
        <f t="shared" si="579"/>
        <v>1.5671950967891144E-5</v>
      </c>
      <c r="J1569">
        <f t="shared" si="573"/>
        <v>0.44743822861285759</v>
      </c>
      <c r="K1569" t="b">
        <f t="shared" ca="1" si="582"/>
        <v>0</v>
      </c>
      <c r="P1569">
        <f xml:space="preserve"> 1 + ROW() - ROW(Shading_Count)</f>
        <v>1503</v>
      </c>
      <c r="Q1569">
        <f t="shared" si="574"/>
        <v>752</v>
      </c>
      <c r="R1569">
        <f t="shared" si="575"/>
        <v>0.41684199524461296</v>
      </c>
      <c r="S1569">
        <f t="shared" si="576"/>
        <v>0.50839553597728881</v>
      </c>
      <c r="T1569">
        <f t="shared" si="577"/>
        <v>-0.41684199524461296</v>
      </c>
      <c r="AO1569">
        <f t="shared" ca="1" si="588"/>
        <v>0.29193121258808724</v>
      </c>
      <c r="AP1569">
        <f t="shared" ca="1" si="588"/>
        <v>0.17321116211446536</v>
      </c>
      <c r="AQ1569" t="e">
        <f t="shared" ca="1" si="588"/>
        <v>#N/A</v>
      </c>
      <c r="AR1569" t="e">
        <f t="shared" ca="1" si="588"/>
        <v>#N/A</v>
      </c>
      <c r="AS1569" t="e">
        <f t="shared" ca="1" si="588"/>
        <v>#N/A</v>
      </c>
      <c r="AU1569">
        <f t="shared" ca="1" si="589"/>
        <v>0.2816242669447459</v>
      </c>
      <c r="AV1569">
        <f t="shared" ca="1" si="589"/>
        <v>0.82797973399245239</v>
      </c>
      <c r="AW1569" t="e">
        <f t="shared" ca="1" si="589"/>
        <v>#N/A</v>
      </c>
      <c r="AX1569" t="e">
        <f t="shared" ca="1" si="589"/>
        <v>#N/A</v>
      </c>
      <c r="AY1569" t="e">
        <f t="shared" ca="1" si="589"/>
        <v>#N/A</v>
      </c>
    </row>
    <row r="1570" spans="2:51" x14ac:dyDescent="0.2">
      <c r="B1570">
        <f xml:space="preserve"> (ROW()-ROW(Bézier_t)) / (ROWS(Bézier_t) - 1)</f>
        <v>0.73388671875</v>
      </c>
      <c r="C1570">
        <f t="shared" si="583"/>
        <v>0.23222511037602089</v>
      </c>
      <c r="D1570">
        <f t="shared" si="583"/>
        <v>0.76693773247160224</v>
      </c>
      <c r="E1570">
        <f t="shared" si="572"/>
        <v>-0.23222511037602089</v>
      </c>
      <c r="G1570">
        <f t="shared" si="578"/>
        <v>4.3394969637896799E-4</v>
      </c>
      <c r="H1570">
        <f t="shared" si="579"/>
        <v>1.5437100188762565E-5</v>
      </c>
      <c r="J1570">
        <f t="shared" si="573"/>
        <v>0.44727215542702847</v>
      </c>
      <c r="K1570" t="b">
        <f t="shared" ca="1" si="582"/>
        <v>0</v>
      </c>
      <c r="P1570">
        <f xml:space="preserve"> 1 + ROW() - ROW(Shading_Count)</f>
        <v>1504</v>
      </c>
      <c r="Q1570">
        <f t="shared" si="574"/>
        <v>1298</v>
      </c>
      <c r="R1570">
        <f t="shared" si="575"/>
        <v>0.31468534516752716</v>
      </c>
      <c r="S1570">
        <f t="shared" si="576"/>
        <v>0.73539083141628614</v>
      </c>
      <c r="T1570">
        <f t="shared" si="577"/>
        <v>-0.31468534516752716</v>
      </c>
      <c r="AO1570">
        <f t="shared" ca="1" si="588"/>
        <v>0.29203644637292375</v>
      </c>
      <c r="AP1570">
        <f t="shared" ca="1" si="588"/>
        <v>0.17275772555010302</v>
      </c>
      <c r="AQ1570" t="e">
        <f t="shared" ca="1" si="588"/>
        <v>#N/A</v>
      </c>
      <c r="AR1570" t="e">
        <f t="shared" ca="1" si="588"/>
        <v>#N/A</v>
      </c>
      <c r="AS1570" t="e">
        <f t="shared" ca="1" si="588"/>
        <v>#N/A</v>
      </c>
      <c r="AU1570">
        <f t="shared" ca="1" si="589"/>
        <v>0.28192286536063349</v>
      </c>
      <c r="AV1570">
        <f t="shared" ca="1" si="589"/>
        <v>0.82815663721683108</v>
      </c>
      <c r="AW1570" t="e">
        <f t="shared" ca="1" si="589"/>
        <v>#N/A</v>
      </c>
      <c r="AX1570" t="e">
        <f t="shared" ca="1" si="589"/>
        <v>#N/A</v>
      </c>
      <c r="AY1570" t="e">
        <f t="shared" ca="1" si="589"/>
        <v>#N/A</v>
      </c>
    </row>
    <row r="1571" spans="2:51" x14ac:dyDescent="0.2">
      <c r="B1571">
        <f xml:space="preserve"> (ROW()-ROW(Bézier_t)) / (ROWS(Bézier_t) - 1)</f>
        <v>0.734375</v>
      </c>
      <c r="C1571">
        <f t="shared" si="583"/>
        <v>0.23179607391357429</v>
      </c>
      <c r="D1571">
        <f t="shared" si="583"/>
        <v>0.76700325904616795</v>
      </c>
      <c r="E1571">
        <f t="shared" si="572"/>
        <v>-0.23179607391357429</v>
      </c>
      <c r="G1571">
        <f t="shared" si="578"/>
        <v>4.3401154141682759E-4</v>
      </c>
      <c r="H1571">
        <f t="shared" si="579"/>
        <v>1.5202859366210786E-5</v>
      </c>
      <c r="J1571">
        <f t="shared" si="573"/>
        <v>0.44710558024282487</v>
      </c>
      <c r="K1571" t="b">
        <f t="shared" ca="1" si="582"/>
        <v>0</v>
      </c>
      <c r="P1571">
        <f xml:space="preserve"> 1 + ROW() - ROW(Shading_Count)</f>
        <v>1505</v>
      </c>
      <c r="Q1571">
        <f t="shared" si="574"/>
        <v>753</v>
      </c>
      <c r="R1571">
        <f t="shared" si="575"/>
        <v>0.41688802242279055</v>
      </c>
      <c r="S1571">
        <f t="shared" si="576"/>
        <v>0.50896134488077094</v>
      </c>
      <c r="T1571">
        <f t="shared" si="577"/>
        <v>-0.41688802242279055</v>
      </c>
      <c r="AO1571">
        <f t="shared" ca="1" si="588"/>
        <v>0.29214137473996349</v>
      </c>
      <c r="AP1571">
        <f t="shared" ca="1" si="588"/>
        <v>0.17230410831211393</v>
      </c>
      <c r="AQ1571" t="e">
        <f t="shared" ca="1" si="588"/>
        <v>#N/A</v>
      </c>
      <c r="AR1571" t="e">
        <f t="shared" ca="1" si="588"/>
        <v>#N/A</v>
      </c>
      <c r="AS1571" t="e">
        <f t="shared" ca="1" si="588"/>
        <v>#N/A</v>
      </c>
      <c r="AU1571">
        <f t="shared" ca="1" si="589"/>
        <v>0.28222157123809827</v>
      </c>
      <c r="AV1571">
        <f t="shared" ca="1" si="589"/>
        <v>0.82833307664013378</v>
      </c>
      <c r="AW1571" t="e">
        <f t="shared" ca="1" si="589"/>
        <v>#N/A</v>
      </c>
      <c r="AX1571" t="e">
        <f t="shared" ca="1" si="589"/>
        <v>#N/A</v>
      </c>
      <c r="AY1571" t="e">
        <f t="shared" ca="1" si="589"/>
        <v>#N/A</v>
      </c>
    </row>
    <row r="1572" spans="2:51" x14ac:dyDescent="0.2">
      <c r="B1572">
        <f xml:space="preserve"> (ROW()-ROW(Bézier_t)) / (ROWS(Bézier_t) - 1)</f>
        <v>0.73486328125</v>
      </c>
      <c r="C1572">
        <f t="shared" si="583"/>
        <v>0.23136683963821264</v>
      </c>
      <c r="D1572">
        <f t="shared" si="583"/>
        <v>0.7670678982019683</v>
      </c>
      <c r="E1572">
        <f t="shared" si="572"/>
        <v>-0.23136683963821264</v>
      </c>
      <c r="G1572">
        <f t="shared" si="578"/>
        <v>4.3407405313819822E-4</v>
      </c>
      <c r="H1572">
        <f t="shared" si="579"/>
        <v>1.4969229865009014E-5</v>
      </c>
      <c r="J1572">
        <f t="shared" si="573"/>
        <v>0.44693850277368208</v>
      </c>
      <c r="K1572" t="b">
        <f t="shared" ca="1" si="582"/>
        <v>0</v>
      </c>
      <c r="P1572">
        <f xml:space="preserve"> 1 + ROW() - ROW(Shading_Count)</f>
        <v>1506</v>
      </c>
      <c r="Q1572">
        <f t="shared" si="574"/>
        <v>1297</v>
      </c>
      <c r="R1572">
        <f t="shared" si="575"/>
        <v>0.31504862308502207</v>
      </c>
      <c r="S1572">
        <f t="shared" si="576"/>
        <v>0.73515431151846722</v>
      </c>
      <c r="T1572">
        <f t="shared" si="577"/>
        <v>-0.31504862308502207</v>
      </c>
      <c r="AO1572">
        <f t="shared" ca="1" si="588"/>
        <v>0.29224599757947017</v>
      </c>
      <c r="AP1572">
        <f t="shared" ca="1" si="588"/>
        <v>0.17185031087490038</v>
      </c>
      <c r="AQ1572" t="e">
        <f t="shared" ca="1" si="588"/>
        <v>#N/A</v>
      </c>
      <c r="AR1572" t="e">
        <f t="shared" ca="1" si="588"/>
        <v>#N/A</v>
      </c>
      <c r="AS1572" t="e">
        <f t="shared" ca="1" si="588"/>
        <v>#N/A</v>
      </c>
      <c r="AU1572">
        <f t="shared" ca="1" si="589"/>
        <v>0.28252038426474735</v>
      </c>
      <c r="AV1572">
        <f t="shared" ca="1" si="589"/>
        <v>0.82850905207783665</v>
      </c>
      <c r="AW1572" t="e">
        <f t="shared" ca="1" si="589"/>
        <v>#N/A</v>
      </c>
      <c r="AX1572" t="e">
        <f t="shared" ca="1" si="589"/>
        <v>#N/A</v>
      </c>
      <c r="AY1572" t="e">
        <f t="shared" ca="1" si="589"/>
        <v>#N/A</v>
      </c>
    </row>
    <row r="1573" spans="2:51" x14ac:dyDescent="0.2">
      <c r="B1573">
        <f xml:space="preserve"> (ROW()-ROW(Bézier_t)) / (ROWS(Bézier_t) - 1)</f>
        <v>0.7353515625</v>
      </c>
      <c r="C1573">
        <f t="shared" si="583"/>
        <v>0.23093740870244794</v>
      </c>
      <c r="D1573">
        <f t="shared" si="583"/>
        <v>0.76713164934896449</v>
      </c>
      <c r="E1573">
        <f t="shared" si="572"/>
        <v>-0.23093740870244794</v>
      </c>
      <c r="G1573">
        <f t="shared" si="578"/>
        <v>4.3413723329734468E-4</v>
      </c>
      <c r="H1573">
        <f t="shared" si="579"/>
        <v>1.4736213046465163E-5</v>
      </c>
      <c r="J1573">
        <f t="shared" si="573"/>
        <v>0.44677092273169267</v>
      </c>
      <c r="K1573" t="b">
        <f t="shared" ca="1" si="582"/>
        <v>0</v>
      </c>
      <c r="P1573">
        <f xml:space="preserve"> 1 + ROW() - ROW(Shading_Count)</f>
        <v>1507</v>
      </c>
      <c r="Q1573">
        <f t="shared" si="574"/>
        <v>754</v>
      </c>
      <c r="R1573">
        <f t="shared" si="575"/>
        <v>0.41693298509926541</v>
      </c>
      <c r="S1573">
        <f t="shared" si="576"/>
        <v>0.5095267100748706</v>
      </c>
      <c r="T1573">
        <f t="shared" si="577"/>
        <v>-0.41693298509926541</v>
      </c>
      <c r="AO1573">
        <f t="shared" ca="1" si="588"/>
        <v>0.292350314782027</v>
      </c>
      <c r="AP1573">
        <f t="shared" ca="1" si="588"/>
        <v>0.17139633371305327</v>
      </c>
      <c r="AQ1573" t="e">
        <f t="shared" ca="1" si="588"/>
        <v>#N/A</v>
      </c>
      <c r="AR1573" t="e">
        <f t="shared" ca="1" si="588"/>
        <v>#N/A</v>
      </c>
      <c r="AS1573" t="e">
        <f t="shared" ca="1" si="588"/>
        <v>#N/A</v>
      </c>
      <c r="AU1573">
        <f t="shared" ca="1" si="589"/>
        <v>0.28281930412807588</v>
      </c>
      <c r="AV1573">
        <f t="shared" ca="1" si="589"/>
        <v>0.82868456334590079</v>
      </c>
      <c r="AW1573" t="e">
        <f t="shared" ca="1" si="589"/>
        <v>#N/A</v>
      </c>
      <c r="AX1573" t="e">
        <f t="shared" ca="1" si="589"/>
        <v>#N/A</v>
      </c>
      <c r="AY1573" t="e">
        <f t="shared" ca="1" si="589"/>
        <v>#N/A</v>
      </c>
    </row>
    <row r="1574" spans="2:51" x14ac:dyDescent="0.2">
      <c r="B1574">
        <f xml:space="preserve"> (ROW()-ROW(Bézier_t)) / (ROWS(Bézier_t) - 1)</f>
        <v>0.73583984375</v>
      </c>
      <c r="C1574">
        <f t="shared" si="583"/>
        <v>0.23050778225879193</v>
      </c>
      <c r="D1574">
        <f t="shared" si="583"/>
        <v>0.76719451189711718</v>
      </c>
      <c r="E1574">
        <f t="shared" si="572"/>
        <v>-0.23050778225879193</v>
      </c>
      <c r="G1574">
        <f t="shared" si="578"/>
        <v>4.3420108365683027E-4</v>
      </c>
      <c r="H1574">
        <f t="shared" si="579"/>
        <v>1.4503810268313342E-5</v>
      </c>
      <c r="J1574">
        <f t="shared" si="573"/>
        <v>0.44660283982760635</v>
      </c>
      <c r="K1574" t="b">
        <f t="shared" ca="1" si="582"/>
        <v>0</v>
      </c>
      <c r="P1574">
        <f xml:space="preserve"> 1 + ROW() - ROW(Shading_Count)</f>
        <v>1508</v>
      </c>
      <c r="Q1574">
        <f t="shared" si="574"/>
        <v>1296</v>
      </c>
      <c r="R1574">
        <f t="shared" si="575"/>
        <v>0.31541146346717136</v>
      </c>
      <c r="S1574">
        <f t="shared" si="576"/>
        <v>0.73491702693000993</v>
      </c>
      <c r="T1574">
        <f t="shared" si="577"/>
        <v>-0.31541146346717136</v>
      </c>
      <c r="AO1574">
        <f t="shared" ca="1" si="588"/>
        <v>0.29245432623853695</v>
      </c>
      <c r="AP1574">
        <f t="shared" ca="1" si="588"/>
        <v>0.17094217730135136</v>
      </c>
      <c r="AQ1574" t="e">
        <f t="shared" ca="1" si="588"/>
        <v>#N/A</v>
      </c>
      <c r="AR1574" t="e">
        <f t="shared" ca="1" si="588"/>
        <v>#N/A</v>
      </c>
      <c r="AS1574" t="e">
        <f t="shared" ca="1" si="588"/>
        <v>#N/A</v>
      </c>
      <c r="AU1574">
        <f t="shared" ca="1" si="589"/>
        <v>0.2831183305154672</v>
      </c>
      <c r="AV1574">
        <f t="shared" ca="1" si="589"/>
        <v>0.82885961026077293</v>
      </c>
      <c r="AW1574" t="e">
        <f t="shared" ca="1" si="589"/>
        <v>#N/A</v>
      </c>
      <c r="AX1574" t="e">
        <f t="shared" ca="1" si="589"/>
        <v>#N/A</v>
      </c>
      <c r="AY1574" t="e">
        <f t="shared" ca="1" si="589"/>
        <v>#N/A</v>
      </c>
    </row>
    <row r="1575" spans="2:51" x14ac:dyDescent="0.2">
      <c r="B1575">
        <f xml:space="preserve"> (ROW()-ROW(Bézier_t)) / (ROWS(Bézier_t) - 1)</f>
        <v>0.736328125</v>
      </c>
      <c r="C1575">
        <f t="shared" si="583"/>
        <v>0.2300779614597559</v>
      </c>
      <c r="D1575">
        <f t="shared" si="583"/>
        <v>0.76725648525638757</v>
      </c>
      <c r="E1575">
        <f t="shared" si="572"/>
        <v>-0.2300779614597559</v>
      </c>
      <c r="G1575">
        <f t="shared" si="578"/>
        <v>4.3426560598696588E-4</v>
      </c>
      <c r="H1575">
        <f t="shared" si="579"/>
        <v>1.4272022885143326E-5</v>
      </c>
      <c r="J1575">
        <f t="shared" si="573"/>
        <v>0.44643425377083146</v>
      </c>
      <c r="K1575" t="b">
        <f t="shared" ca="1" si="582"/>
        <v>0</v>
      </c>
      <c r="P1575">
        <f xml:space="preserve"> 1 + ROW() - ROW(Shading_Count)</f>
        <v>1509</v>
      </c>
      <c r="Q1575">
        <f t="shared" si="574"/>
        <v>755</v>
      </c>
      <c r="R1575">
        <f t="shared" si="575"/>
        <v>0.41697688442654912</v>
      </c>
      <c r="S1575">
        <f t="shared" si="576"/>
        <v>0.51009163096954835</v>
      </c>
      <c r="T1575">
        <f t="shared" si="577"/>
        <v>-0.41697688442654912</v>
      </c>
      <c r="AO1575">
        <f t="shared" ca="1" si="588"/>
        <v>0.29255803184022261</v>
      </c>
      <c r="AP1575">
        <f t="shared" ca="1" si="588"/>
        <v>0.17048784211476081</v>
      </c>
      <c r="AQ1575" t="e">
        <f t="shared" ca="1" si="588"/>
        <v>#N/A</v>
      </c>
      <c r="AR1575" t="e">
        <f t="shared" ca="1" si="588"/>
        <v>#N/A</v>
      </c>
      <c r="AS1575" t="e">
        <f t="shared" ca="1" si="588"/>
        <v>#N/A</v>
      </c>
      <c r="AU1575">
        <f t="shared" ca="1" si="589"/>
        <v>0.28341746311419325</v>
      </c>
      <c r="AV1575">
        <f t="shared" ca="1" si="589"/>
        <v>0.82903419263938538</v>
      </c>
      <c r="AW1575" t="e">
        <f t="shared" ca="1" si="589"/>
        <v>#N/A</v>
      </c>
      <c r="AX1575" t="e">
        <f t="shared" ca="1" si="589"/>
        <v>#N/A</v>
      </c>
      <c r="AY1575" t="e">
        <f t="shared" ca="1" si="589"/>
        <v>#N/A</v>
      </c>
    </row>
    <row r="1576" spans="2:51" x14ac:dyDescent="0.2">
      <c r="B1576">
        <f xml:space="preserve"> (ROW()-ROW(Bézier_t)) / (ROWS(Bézier_t) - 1)</f>
        <v>0.73681640625</v>
      </c>
      <c r="C1576">
        <f t="shared" si="583"/>
        <v>0.22964794745785191</v>
      </c>
      <c r="D1576">
        <f t="shared" si="583"/>
        <v>0.7673175688367363</v>
      </c>
      <c r="E1576">
        <f t="shared" si="572"/>
        <v>-0.22964794745785191</v>
      </c>
      <c r="G1576">
        <f t="shared" si="578"/>
        <v>4.3433080206416267E-4</v>
      </c>
      <c r="H1576">
        <f t="shared" si="579"/>
        <v>1.4040852247881007E-5</v>
      </c>
      <c r="J1576">
        <f t="shared" si="573"/>
        <v>0.44626516426943602</v>
      </c>
      <c r="K1576" t="b">
        <f t="shared" ca="1" si="582"/>
        <v>0</v>
      </c>
      <c r="P1576">
        <f xml:space="preserve"> 1 + ROW() - ROW(Shading_Count)</f>
        <v>1510</v>
      </c>
      <c r="Q1576">
        <f t="shared" si="574"/>
        <v>1295</v>
      </c>
      <c r="R1576">
        <f t="shared" si="575"/>
        <v>0.31577386516146366</v>
      </c>
      <c r="S1576">
        <f t="shared" si="576"/>
        <v>0.73467897824095374</v>
      </c>
      <c r="T1576">
        <f t="shared" si="577"/>
        <v>-0.31577386516146366</v>
      </c>
      <c r="AO1576">
        <f t="shared" ca="1" si="588"/>
        <v>0.29266143147862655</v>
      </c>
      <c r="AP1576">
        <f t="shared" ca="1" si="588"/>
        <v>0.17003332862843479</v>
      </c>
      <c r="AQ1576" t="e">
        <f t="shared" ca="1" si="588"/>
        <v>#N/A</v>
      </c>
      <c r="AR1576" t="e">
        <f t="shared" ca="1" si="588"/>
        <v>#N/A</v>
      </c>
      <c r="AS1576" t="e">
        <f t="shared" ca="1" si="588"/>
        <v>#N/A</v>
      </c>
      <c r="AU1576">
        <f t="shared" ca="1" si="589"/>
        <v>0.28371670161141505</v>
      </c>
      <c r="AV1576">
        <f t="shared" ca="1" si="589"/>
        <v>0.82920831029915609</v>
      </c>
      <c r="AW1576" t="e">
        <f t="shared" ca="1" si="589"/>
        <v>#N/A</v>
      </c>
      <c r="AX1576" t="e">
        <f t="shared" ca="1" si="589"/>
        <v>#N/A</v>
      </c>
      <c r="AY1576" t="e">
        <f t="shared" ca="1" si="589"/>
        <v>#N/A</v>
      </c>
    </row>
    <row r="1577" spans="2:51" x14ac:dyDescent="0.2">
      <c r="B1577">
        <f xml:space="preserve"> (ROW()-ROW(Bézier_t)) / (ROWS(Bézier_t) - 1)</f>
        <v>0.7373046875</v>
      </c>
      <c r="C1577">
        <f t="shared" si="583"/>
        <v>0.22921774140559131</v>
      </c>
      <c r="D1577">
        <f t="shared" si="583"/>
        <v>0.76737776204812425</v>
      </c>
      <c r="E1577">
        <f t="shared" si="572"/>
        <v>-0.22921774140559131</v>
      </c>
      <c r="G1577">
        <f t="shared" si="578"/>
        <v>4.3439667367378091E-4</v>
      </c>
      <c r="H1577">
        <f t="shared" si="579"/>
        <v>1.3810299704217007E-5</v>
      </c>
      <c r="J1577">
        <f t="shared" si="573"/>
        <v>0.44609557103014813</v>
      </c>
      <c r="K1577" t="b">
        <f t="shared" ca="1" si="582"/>
        <v>0</v>
      </c>
      <c r="P1577">
        <f xml:space="preserve"> 1 + ROW() - ROW(Shading_Count)</f>
        <v>1511</v>
      </c>
      <c r="Q1577">
        <f t="shared" si="574"/>
        <v>756</v>
      </c>
      <c r="R1577">
        <f t="shared" si="575"/>
        <v>0.41701972155715344</v>
      </c>
      <c r="S1577">
        <f t="shared" si="576"/>
        <v>0.51065610697476549</v>
      </c>
      <c r="T1577">
        <f t="shared" si="577"/>
        <v>-0.41701972155715344</v>
      </c>
      <c r="AO1577">
        <f t="shared" ref="AO1577:AS1586" ca="1" si="590" xml:space="preserve"> Bézier_DistanceFromX + COS(INDEX(Bézier_DistanceStationary_Ang,AO$64)+(Bézier_t-0.5)*Circle_AngularWidth ) * INDEX(Bézier_DistanceStationary_Dist,AO$64)</f>
        <v>0.29276452504561129</v>
      </c>
      <c r="AP1577">
        <f t="shared" ca="1" si="590"/>
        <v>0.16957863731771308</v>
      </c>
      <c r="AQ1577" t="e">
        <f t="shared" ca="1" si="590"/>
        <v>#N/A</v>
      </c>
      <c r="AR1577" t="e">
        <f t="shared" ca="1" si="590"/>
        <v>#N/A</v>
      </c>
      <c r="AS1577" t="e">
        <f t="shared" ca="1" si="590"/>
        <v>#N/A</v>
      </c>
      <c r="AU1577">
        <f t="shared" ref="AU1577:AY1586" ca="1" si="591" xml:space="preserve"> Bézier_DistanceFromY + SIN(INDEX(Bézier_DistanceStationary_Ang,AU$64)+(Bézier_t-0.5)*Circle_AngularWidth ) * INDEX(Bézier_DistanceStationary_Dist,AU$64)</f>
        <v>0.28401604569418265</v>
      </c>
      <c r="AV1577">
        <f t="shared" ca="1" si="591"/>
        <v>0.82938196305798939</v>
      </c>
      <c r="AW1577" t="e">
        <f t="shared" ca="1" si="591"/>
        <v>#N/A</v>
      </c>
      <c r="AX1577" t="e">
        <f t="shared" ca="1" si="591"/>
        <v>#N/A</v>
      </c>
      <c r="AY1577" t="e">
        <f t="shared" ca="1" si="591"/>
        <v>#N/A</v>
      </c>
    </row>
    <row r="1578" spans="2:51" x14ac:dyDescent="0.2">
      <c r="B1578">
        <f xml:space="preserve"> (ROW()-ROW(Bézier_t)) / (ROWS(Bézier_t) - 1)</f>
        <v>0.73779296875</v>
      </c>
      <c r="C1578">
        <f t="shared" si="583"/>
        <v>0.2287873444554861</v>
      </c>
      <c r="D1578">
        <f t="shared" si="583"/>
        <v>0.76743706430051273</v>
      </c>
      <c r="E1578">
        <f t="shared" si="572"/>
        <v>-0.2287873444554861</v>
      </c>
      <c r="G1578">
        <f t="shared" si="578"/>
        <v>4.3446322260718372E-4</v>
      </c>
      <c r="H1578">
        <f t="shared" si="579"/>
        <v>1.3580366598471059E-5</v>
      </c>
      <c r="J1578">
        <f t="shared" si="573"/>
        <v>0.445925473758358</v>
      </c>
      <c r="K1578" t="b">
        <f t="shared" ca="1" si="582"/>
        <v>0</v>
      </c>
      <c r="P1578">
        <f xml:space="preserve"> 1 + ROW() - ROW(Shading_Count)</f>
        <v>1512</v>
      </c>
      <c r="Q1578">
        <f t="shared" si="574"/>
        <v>1294</v>
      </c>
      <c r="R1578">
        <f t="shared" si="575"/>
        <v>0.31613582701538706</v>
      </c>
      <c r="S1578">
        <f t="shared" si="576"/>
        <v>0.73444016604133755</v>
      </c>
      <c r="T1578">
        <f t="shared" si="577"/>
        <v>-0.31613582701538706</v>
      </c>
      <c r="AO1578">
        <f t="shared" ca="1" si="590"/>
        <v>0.29286731243335934</v>
      </c>
      <c r="AP1578">
        <f t="shared" ca="1" si="590"/>
        <v>0.16912376865812123</v>
      </c>
      <c r="AQ1578" t="e">
        <f t="shared" ca="1" si="590"/>
        <v>#N/A</v>
      </c>
      <c r="AR1578" t="e">
        <f t="shared" ca="1" si="590"/>
        <v>#N/A</v>
      </c>
      <c r="AS1578" t="e">
        <f t="shared" ca="1" si="590"/>
        <v>#N/A</v>
      </c>
      <c r="AU1578">
        <f t="shared" ca="1" si="591"/>
        <v>0.28431549504943582</v>
      </c>
      <c r="AV1578">
        <f t="shared" ca="1" si="591"/>
        <v>0.82955515073427555</v>
      </c>
      <c r="AW1578" t="e">
        <f t="shared" ca="1" si="591"/>
        <v>#N/A</v>
      </c>
      <c r="AX1578" t="e">
        <f t="shared" ca="1" si="591"/>
        <v>#N/A</v>
      </c>
      <c r="AY1578" t="e">
        <f t="shared" ca="1" si="591"/>
        <v>#N/A</v>
      </c>
    </row>
    <row r="1579" spans="2:51" x14ac:dyDescent="0.2">
      <c r="B1579">
        <f xml:space="preserve"> (ROW()-ROW(Bézier_t)) / (ROWS(Bézier_t) - 1)</f>
        <v>0.73828125</v>
      </c>
      <c r="C1579">
        <f t="shared" si="583"/>
        <v>0.22835675776004799</v>
      </c>
      <c r="D1579">
        <f t="shared" si="583"/>
        <v>0.76749547500386228</v>
      </c>
      <c r="E1579">
        <f t="shared" si="572"/>
        <v>-0.22835675776004799</v>
      </c>
      <c r="G1579">
        <f t="shared" si="578"/>
        <v>4.3453045066381521E-4</v>
      </c>
      <c r="H1579">
        <f t="shared" si="579"/>
        <v>1.3351054271254877E-5</v>
      </c>
      <c r="J1579">
        <f t="shared" si="573"/>
        <v>0.44575487215811738</v>
      </c>
      <c r="K1579" t="b">
        <f t="shared" ca="1" si="582"/>
        <v>0</v>
      </c>
      <c r="P1579">
        <f xml:space="preserve"> 1 + ROW() - ROW(Shading_Count)</f>
        <v>1513</v>
      </c>
      <c r="Q1579">
        <f t="shared" si="574"/>
        <v>757</v>
      </c>
      <c r="R1579">
        <f t="shared" si="575"/>
        <v>0.41706149764359002</v>
      </c>
      <c r="S1579">
        <f t="shared" si="576"/>
        <v>0.51122013750048279</v>
      </c>
      <c r="T1579">
        <f t="shared" si="577"/>
        <v>-0.41706149764359002</v>
      </c>
      <c r="AO1579">
        <f t="shared" ca="1" si="590"/>
        <v>0.29296979353437363</v>
      </c>
      <c r="AP1579">
        <f t="shared" ca="1" si="590"/>
        <v>0.16866872312537037</v>
      </c>
      <c r="AQ1579" t="e">
        <f t="shared" ca="1" si="590"/>
        <v>#N/A</v>
      </c>
      <c r="AR1579" t="e">
        <f t="shared" ca="1" si="590"/>
        <v>#N/A</v>
      </c>
      <c r="AS1579" t="e">
        <f t="shared" ca="1" si="590"/>
        <v>#N/A</v>
      </c>
      <c r="AU1579">
        <f t="shared" ca="1" si="591"/>
        <v>0.28461504936400417</v>
      </c>
      <c r="AV1579">
        <f t="shared" ca="1" si="591"/>
        <v>0.82972787314689134</v>
      </c>
      <c r="AW1579" t="e">
        <f t="shared" ca="1" si="591"/>
        <v>#N/A</v>
      </c>
      <c r="AX1579" t="e">
        <f t="shared" ca="1" si="591"/>
        <v>#N/A</v>
      </c>
      <c r="AY1579" t="e">
        <f t="shared" ca="1" si="591"/>
        <v>#N/A</v>
      </c>
    </row>
    <row r="1580" spans="2:51" x14ac:dyDescent="0.2">
      <c r="B1580">
        <f xml:space="preserve"> (ROW()-ROW(Bézier_t)) / (ROWS(Bézier_t) - 1)</f>
        <v>0.73876953125</v>
      </c>
      <c r="C1580">
        <f t="shared" si="583"/>
        <v>0.2279259824717883</v>
      </c>
      <c r="D1580">
        <f t="shared" si="583"/>
        <v>0.767552993568134</v>
      </c>
      <c r="E1580">
        <f t="shared" si="572"/>
        <v>-0.2279259824717883</v>
      </c>
      <c r="G1580">
        <f t="shared" si="578"/>
        <v>4.3459835965072095E-4</v>
      </c>
      <c r="H1580">
        <f t="shared" si="579"/>
        <v>1.312236406005049E-5</v>
      </c>
      <c r="J1580">
        <f t="shared" si="573"/>
        <v>0.44558376593214166</v>
      </c>
      <c r="K1580" t="b">
        <f t="shared" ca="1" si="582"/>
        <v>0</v>
      </c>
      <c r="P1580">
        <f xml:space="preserve"> 1 + ROW() - ROW(Shading_Count)</f>
        <v>1514</v>
      </c>
      <c r="Q1580">
        <f t="shared" si="574"/>
        <v>1293</v>
      </c>
      <c r="R1580">
        <f t="shared" si="575"/>
        <v>0.31649734787642975</v>
      </c>
      <c r="S1580">
        <f t="shared" si="576"/>
        <v>0.73420059092120038</v>
      </c>
      <c r="T1580">
        <f t="shared" si="577"/>
        <v>-0.31649734787642975</v>
      </c>
      <c r="AO1580">
        <f t="shared" ca="1" si="590"/>
        <v>0.29307196824147719</v>
      </c>
      <c r="AP1580">
        <f t="shared" ca="1" si="590"/>
        <v>0.16821350119535666</v>
      </c>
      <c r="AQ1580" t="e">
        <f t="shared" ca="1" si="590"/>
        <v>#N/A</v>
      </c>
      <c r="AR1580" t="e">
        <f t="shared" ca="1" si="590"/>
        <v>#N/A</v>
      </c>
      <c r="AS1580" t="e">
        <f t="shared" ca="1" si="590"/>
        <v>#N/A</v>
      </c>
      <c r="AU1580">
        <f t="shared" ca="1" si="591"/>
        <v>0.28491470832460758</v>
      </c>
      <c r="AV1580">
        <f t="shared" ca="1" si="591"/>
        <v>0.82990013011519981</v>
      </c>
      <c r="AW1580" t="e">
        <f t="shared" ca="1" si="591"/>
        <v>#N/A</v>
      </c>
      <c r="AX1580" t="e">
        <f t="shared" ca="1" si="591"/>
        <v>#N/A</v>
      </c>
      <c r="AY1580" t="e">
        <f t="shared" ca="1" si="591"/>
        <v>#N/A</v>
      </c>
    </row>
    <row r="1581" spans="2:51" x14ac:dyDescent="0.2">
      <c r="B1581">
        <f xml:space="preserve"> (ROW()-ROW(Bézier_t)) / (ROWS(Bézier_t) - 1)</f>
        <v>0.7392578125</v>
      </c>
      <c r="C1581">
        <f t="shared" si="583"/>
        <v>0.22749501974321909</v>
      </c>
      <c r="D1581">
        <f t="shared" si="583"/>
        <v>0.76760961940328876</v>
      </c>
      <c r="E1581">
        <f t="shared" si="572"/>
        <v>-0.22749501974321909</v>
      </c>
      <c r="G1581">
        <f t="shared" si="578"/>
        <v>4.3466695138093232E-4</v>
      </c>
      <c r="H1581">
        <f t="shared" si="579"/>
        <v>1.2894297298720273E-5</v>
      </c>
      <c r="J1581">
        <f t="shared" si="573"/>
        <v>0.44541215478181051</v>
      </c>
      <c r="K1581" t="b">
        <f t="shared" ca="1" si="582"/>
        <v>0</v>
      </c>
      <c r="P1581">
        <f xml:space="preserve"> 1 + ROW() - ROW(Shading_Count)</f>
        <v>1515</v>
      </c>
      <c r="Q1581">
        <f t="shared" si="574"/>
        <v>758</v>
      </c>
      <c r="R1581">
        <f t="shared" si="575"/>
        <v>0.41710221383837054</v>
      </c>
      <c r="S1581">
        <f t="shared" si="576"/>
        <v>0.51178372195666111</v>
      </c>
      <c r="T1581">
        <f t="shared" si="577"/>
        <v>-0.41710221383837054</v>
      </c>
      <c r="AO1581">
        <f t="shared" ca="1" si="590"/>
        <v>0.29317383644781364</v>
      </c>
      <c r="AP1581">
        <f t="shared" ca="1" si="590"/>
        <v>0.16775810334416075</v>
      </c>
      <c r="AQ1581" t="e">
        <f t="shared" ca="1" si="590"/>
        <v>#N/A</v>
      </c>
      <c r="AR1581" t="e">
        <f t="shared" ca="1" si="590"/>
        <v>#N/A</v>
      </c>
      <c r="AS1581" t="e">
        <f t="shared" ca="1" si="590"/>
        <v>#N/A</v>
      </c>
      <c r="AU1581">
        <f t="shared" ca="1" si="591"/>
        <v>0.28521447161785646</v>
      </c>
      <c r="AV1581">
        <f t="shared" ca="1" si="591"/>
        <v>0.83007192145905129</v>
      </c>
      <c r="AW1581" t="e">
        <f t="shared" ca="1" si="591"/>
        <v>#N/A</v>
      </c>
      <c r="AX1581" t="e">
        <f t="shared" ca="1" si="591"/>
        <v>#N/A</v>
      </c>
      <c r="AY1581" t="e">
        <f t="shared" ca="1" si="591"/>
        <v>#N/A</v>
      </c>
    </row>
    <row r="1582" spans="2:51" x14ac:dyDescent="0.2">
      <c r="B1582">
        <f xml:space="preserve"> (ROW()-ROW(Bézier_t)) / (ROWS(Bézier_t) - 1)</f>
        <v>0.73974609375</v>
      </c>
      <c r="C1582">
        <f t="shared" si="583"/>
        <v>0.22706387072685169</v>
      </c>
      <c r="D1582">
        <f t="shared" si="583"/>
        <v>0.76766535191928764</v>
      </c>
      <c r="E1582">
        <f t="shared" si="572"/>
        <v>-0.22706387072685169</v>
      </c>
      <c r="G1582">
        <f t="shared" si="578"/>
        <v>4.3473622767621042E-4</v>
      </c>
      <c r="H1582">
        <f t="shared" si="579"/>
        <v>1.2666855317779383E-5</v>
      </c>
      <c r="J1582">
        <f t="shared" si="573"/>
        <v>0.44524003840716891</v>
      </c>
      <c r="K1582" t="b">
        <f t="shared" ca="1" si="582"/>
        <v>0</v>
      </c>
      <c r="P1582">
        <f xml:space="preserve"> 1 + ROW() - ROW(Shading_Count)</f>
        <v>1516</v>
      </c>
      <c r="Q1582">
        <f t="shared" si="574"/>
        <v>1292</v>
      </c>
      <c r="R1582">
        <f t="shared" si="575"/>
        <v>0.31685842659208002</v>
      </c>
      <c r="S1582">
        <f t="shared" si="576"/>
        <v>0.73396025347058136</v>
      </c>
      <c r="T1582">
        <f t="shared" si="577"/>
        <v>-0.31685842659208002</v>
      </c>
      <c r="AO1582">
        <f t="shared" ca="1" si="590"/>
        <v>0.2932753980468471</v>
      </c>
      <c r="AP1582">
        <f t="shared" ca="1" si="590"/>
        <v>0.16730253004804696</v>
      </c>
      <c r="AQ1582" t="e">
        <f t="shared" ca="1" si="590"/>
        <v>#N/A</v>
      </c>
      <c r="AR1582" t="e">
        <f t="shared" ca="1" si="590"/>
        <v>#N/A</v>
      </c>
      <c r="AS1582" t="e">
        <f t="shared" ca="1" si="590"/>
        <v>#N/A</v>
      </c>
      <c r="AU1582">
        <f t="shared" ca="1" si="591"/>
        <v>0.28551433893025208</v>
      </c>
      <c r="AV1582">
        <f t="shared" ca="1" si="591"/>
        <v>0.83024324699878282</v>
      </c>
      <c r="AW1582" t="e">
        <f t="shared" ca="1" si="591"/>
        <v>#N/A</v>
      </c>
      <c r="AX1582" t="e">
        <f t="shared" ca="1" si="591"/>
        <v>#N/A</v>
      </c>
      <c r="AY1582" t="e">
        <f t="shared" ca="1" si="591"/>
        <v>#N/A</v>
      </c>
    </row>
    <row r="1583" spans="2:51" x14ac:dyDescent="0.2">
      <c r="B1583">
        <f xml:space="preserve"> (ROW()-ROW(Bézier_t)) / (ROWS(Bézier_t) - 1)</f>
        <v>0.740234375</v>
      </c>
      <c r="C1583">
        <f t="shared" si="583"/>
        <v>0.22663253657519811</v>
      </c>
      <c r="D1583">
        <f t="shared" si="583"/>
        <v>0.76772019052609142</v>
      </c>
      <c r="E1583">
        <f t="shared" si="572"/>
        <v>-0.22663253657519811</v>
      </c>
      <c r="G1583">
        <f t="shared" si="578"/>
        <v>4.3480619036404726E-4</v>
      </c>
      <c r="H1583">
        <f t="shared" si="579"/>
        <v>1.2440039444161319E-5</v>
      </c>
      <c r="J1583">
        <f t="shared" si="573"/>
        <v>0.44506741650692833</v>
      </c>
      <c r="K1583" t="b">
        <f t="shared" ca="1" si="582"/>
        <v>0</v>
      </c>
      <c r="P1583">
        <f xml:space="preserve"> 1 + ROW() - ROW(Shading_Count)</f>
        <v>1517</v>
      </c>
      <c r="Q1583">
        <f t="shared" si="574"/>
        <v>759</v>
      </c>
      <c r="R1583">
        <f t="shared" si="575"/>
        <v>0.41714187129400676</v>
      </c>
      <c r="S1583">
        <f t="shared" si="576"/>
        <v>0.51234685975326144</v>
      </c>
      <c r="T1583">
        <f t="shared" si="577"/>
        <v>-0.41714187129400676</v>
      </c>
      <c r="AO1583">
        <f t="shared" ca="1" si="590"/>
        <v>0.29337665293236226</v>
      </c>
      <c r="AP1583">
        <f t="shared" ca="1" si="590"/>
        <v>0.16684678178346343</v>
      </c>
      <c r="AQ1583" t="e">
        <f t="shared" ca="1" si="590"/>
        <v>#N/A</v>
      </c>
      <c r="AR1583" t="e">
        <f t="shared" ca="1" si="590"/>
        <v>#N/A</v>
      </c>
      <c r="AS1583" t="e">
        <f t="shared" ca="1" si="590"/>
        <v>#N/A</v>
      </c>
      <c r="AU1583">
        <f t="shared" ca="1" si="591"/>
        <v>0.28581430994818702</v>
      </c>
      <c r="AV1583">
        <f t="shared" ca="1" si="591"/>
        <v>0.83041410655521841</v>
      </c>
      <c r="AW1583" t="e">
        <f t="shared" ca="1" si="591"/>
        <v>#N/A</v>
      </c>
      <c r="AX1583" t="e">
        <f t="shared" ca="1" si="591"/>
        <v>#N/A</v>
      </c>
      <c r="AY1583" t="e">
        <f t="shared" ca="1" si="591"/>
        <v>#N/A</v>
      </c>
    </row>
    <row r="1584" spans="2:51" x14ac:dyDescent="0.2">
      <c r="B1584">
        <f xml:space="preserve"> (ROW()-ROW(Bézier_t)) / (ROWS(Bézier_t) - 1)</f>
        <v>0.74072265625</v>
      </c>
      <c r="C1584">
        <f t="shared" si="583"/>
        <v>0.22620101844077006</v>
      </c>
      <c r="D1584">
        <f t="shared" si="583"/>
        <v>0.76777413463366107</v>
      </c>
      <c r="E1584">
        <f t="shared" si="572"/>
        <v>-0.22620101844077006</v>
      </c>
      <c r="G1584">
        <f t="shared" si="578"/>
        <v>4.3487684128008596E-4</v>
      </c>
      <c r="H1584">
        <f t="shared" si="579"/>
        <v>1.2213851001463716E-5</v>
      </c>
      <c r="J1584">
        <f t="shared" si="573"/>
        <v>0.44489428877846748</v>
      </c>
      <c r="K1584" t="b">
        <f t="shared" ca="1" si="582"/>
        <v>0</v>
      </c>
      <c r="P1584">
        <f xml:space="preserve"> 1 + ROW() - ROW(Shading_Count)</f>
        <v>1518</v>
      </c>
      <c r="Q1584">
        <f t="shared" si="574"/>
        <v>1291</v>
      </c>
      <c r="R1584">
        <f t="shared" si="575"/>
        <v>0.31721906200982625</v>
      </c>
      <c r="S1584">
        <f t="shared" si="576"/>
        <v>0.73371915427951939</v>
      </c>
      <c r="T1584">
        <f t="shared" si="577"/>
        <v>-0.31721906200982625</v>
      </c>
      <c r="AO1584">
        <f t="shared" ca="1" si="590"/>
        <v>0.2934776009984647</v>
      </c>
      <c r="AP1584">
        <f t="shared" ca="1" si="590"/>
        <v>0.1663908590270412</v>
      </c>
      <c r="AQ1584" t="e">
        <f t="shared" ca="1" si="590"/>
        <v>#N/A</v>
      </c>
      <c r="AR1584" t="e">
        <f t="shared" ca="1" si="590"/>
        <v>#N/A</v>
      </c>
      <c r="AS1584" t="e">
        <f t="shared" ca="1" si="590"/>
        <v>#N/A</v>
      </c>
      <c r="AU1584">
        <f t="shared" ca="1" si="591"/>
        <v>0.28611438435794534</v>
      </c>
      <c r="AV1584">
        <f t="shared" ca="1" si="591"/>
        <v>0.83058449994966965</v>
      </c>
      <c r="AW1584" t="e">
        <f t="shared" ca="1" si="591"/>
        <v>#N/A</v>
      </c>
      <c r="AX1584" t="e">
        <f t="shared" ca="1" si="591"/>
        <v>#N/A</v>
      </c>
      <c r="AY1584" t="e">
        <f t="shared" ca="1" si="591"/>
        <v>#N/A</v>
      </c>
    </row>
    <row r="1585" spans="2:51" x14ac:dyDescent="0.2">
      <c r="B1585">
        <f xml:space="preserve"> (ROW()-ROW(Bézier_t)) / (ROWS(Bézier_t) - 1)</f>
        <v>0.7412109375</v>
      </c>
      <c r="C1585">
        <f t="shared" si="583"/>
        <v>0.22576931747607887</v>
      </c>
      <c r="D1585">
        <f t="shared" si="583"/>
        <v>0.76782718365195757</v>
      </c>
      <c r="E1585">
        <f t="shared" si="572"/>
        <v>-0.22576931747607887</v>
      </c>
      <c r="G1585">
        <f t="shared" si="578"/>
        <v>4.3494818226718821E-4</v>
      </c>
      <c r="H1585">
        <f t="shared" si="579"/>
        <v>1.1988291309764686E-5</v>
      </c>
      <c r="J1585">
        <f t="shared" si="573"/>
        <v>0.44472065491783325</v>
      </c>
      <c r="K1585" t="b">
        <f t="shared" ca="1" si="582"/>
        <v>0</v>
      </c>
      <c r="P1585">
        <f xml:space="preserve"> 1 + ROW() - ROW(Shading_Count)</f>
        <v>1519</v>
      </c>
      <c r="Q1585">
        <f t="shared" si="574"/>
        <v>760</v>
      </c>
      <c r="R1585">
        <f t="shared" si="575"/>
        <v>0.41718047116301027</v>
      </c>
      <c r="S1585">
        <f t="shared" si="576"/>
        <v>0.51290955030024465</v>
      </c>
      <c r="T1585">
        <f t="shared" si="577"/>
        <v>-0.41718047116301027</v>
      </c>
      <c r="AO1585">
        <f t="shared" ca="1" si="590"/>
        <v>0.29357824213958084</v>
      </c>
      <c r="AP1585">
        <f t="shared" ca="1" si="590"/>
        <v>0.16593476225559381</v>
      </c>
      <c r="AQ1585" t="e">
        <f t="shared" ca="1" si="590"/>
        <v>#N/A</v>
      </c>
      <c r="AR1585" t="e">
        <f t="shared" ca="1" si="590"/>
        <v>#N/A</v>
      </c>
      <c r="AS1585" t="e">
        <f t="shared" ca="1" si="590"/>
        <v>#N/A</v>
      </c>
      <c r="AU1585">
        <f t="shared" ca="1" si="591"/>
        <v>0.28641456184570285</v>
      </c>
      <c r="AV1585">
        <f t="shared" ca="1" si="591"/>
        <v>0.83075442700393576</v>
      </c>
      <c r="AW1585" t="e">
        <f t="shared" ca="1" si="591"/>
        <v>#N/A</v>
      </c>
      <c r="AX1585" t="e">
        <f t="shared" ca="1" si="591"/>
        <v>#N/A</v>
      </c>
      <c r="AY1585" t="e">
        <f t="shared" ca="1" si="591"/>
        <v>#N/A</v>
      </c>
    </row>
    <row r="1586" spans="2:51" x14ac:dyDescent="0.2">
      <c r="B1586">
        <f xml:space="preserve"> (ROW()-ROW(Bézier_t)) / (ROWS(Bézier_t) - 1)</f>
        <v>0.74169921875</v>
      </c>
      <c r="C1586">
        <f t="shared" si="583"/>
        <v>0.22533743483363658</v>
      </c>
      <c r="D1586">
        <f t="shared" si="583"/>
        <v>0.76787933699094169</v>
      </c>
      <c r="E1586">
        <f t="shared" si="572"/>
        <v>-0.22533743483363658</v>
      </c>
      <c r="G1586">
        <f t="shared" si="578"/>
        <v>4.3502021517410634E-4</v>
      </c>
      <c r="H1586">
        <f t="shared" si="579"/>
        <v>1.1763361685616523E-5</v>
      </c>
      <c r="J1586">
        <f t="shared" si="573"/>
        <v>0.44454651461974232</v>
      </c>
      <c r="K1586" t="b">
        <f t="shared" ca="1" si="582"/>
        <v>0</v>
      </c>
      <c r="P1586">
        <f xml:space="preserve"> 1 + ROW() - ROW(Shading_Count)</f>
        <v>1520</v>
      </c>
      <c r="Q1586">
        <f t="shared" si="574"/>
        <v>1290</v>
      </c>
      <c r="R1586">
        <f t="shared" si="575"/>
        <v>0.31757925297715706</v>
      </c>
      <c r="S1586">
        <f t="shared" si="576"/>
        <v>0.73347729393805383</v>
      </c>
      <c r="T1586">
        <f t="shared" si="577"/>
        <v>-0.31757925297715706</v>
      </c>
      <c r="AO1586">
        <f t="shared" ca="1" si="590"/>
        <v>0.29367857625045807</v>
      </c>
      <c r="AP1586">
        <f t="shared" ca="1" si="590"/>
        <v>0.1654784919461168</v>
      </c>
      <c r="AQ1586" t="e">
        <f t="shared" ca="1" si="590"/>
        <v>#N/A</v>
      </c>
      <c r="AR1586" t="e">
        <f t="shared" ca="1" si="590"/>
        <v>#N/A</v>
      </c>
      <c r="AS1586" t="e">
        <f t="shared" ca="1" si="590"/>
        <v>#N/A</v>
      </c>
      <c r="AU1586">
        <f t="shared" ca="1" si="591"/>
        <v>0.2867148420975279</v>
      </c>
      <c r="AV1586">
        <f t="shared" ca="1" si="591"/>
        <v>0.83092388754030311</v>
      </c>
      <c r="AW1586" t="e">
        <f t="shared" ca="1" si="591"/>
        <v>#N/A</v>
      </c>
      <c r="AX1586" t="e">
        <f t="shared" ca="1" si="591"/>
        <v>#N/A</v>
      </c>
      <c r="AY1586" t="e">
        <f t="shared" ca="1" si="591"/>
        <v>#N/A</v>
      </c>
    </row>
    <row r="1587" spans="2:51" x14ac:dyDescent="0.2">
      <c r="B1587">
        <f xml:space="preserve"> (ROW()-ROW(Bézier_t)) / (ROWS(Bézier_t) - 1)</f>
        <v>0.7421875</v>
      </c>
      <c r="C1587">
        <f t="shared" si="583"/>
        <v>0.22490537166595453</v>
      </c>
      <c r="D1587">
        <f t="shared" si="583"/>
        <v>0.76793059406057451</v>
      </c>
      <c r="E1587">
        <f t="shared" si="572"/>
        <v>-0.22490537166595453</v>
      </c>
      <c r="G1587">
        <f t="shared" si="578"/>
        <v>4.3509294185815921E-4</v>
      </c>
      <c r="H1587">
        <f t="shared" si="579"/>
        <v>1.1539063442214336E-5</v>
      </c>
      <c r="J1587">
        <f t="shared" si="573"/>
        <v>0.4443718675775819</v>
      </c>
      <c r="K1587" t="b">
        <f t="shared" ca="1" si="582"/>
        <v>0</v>
      </c>
      <c r="P1587">
        <f xml:space="preserve"> 1 + ROW() - ROW(Shading_Count)</f>
        <v>1521</v>
      </c>
      <c r="Q1587">
        <f t="shared" si="574"/>
        <v>761</v>
      </c>
      <c r="R1587">
        <f t="shared" si="575"/>
        <v>0.41721801459789282</v>
      </c>
      <c r="S1587">
        <f t="shared" si="576"/>
        <v>0.51347179300757184</v>
      </c>
      <c r="T1587">
        <f t="shared" si="577"/>
        <v>-0.41721801459789282</v>
      </c>
      <c r="AO1587">
        <f t="shared" ref="AO1587:AS1596" ca="1" si="592" xml:space="preserve"> Bézier_DistanceFromX + COS(INDEX(Bézier_DistanceStationary_Ang,AO$64)+(Bézier_t-0.5)*Circle_AngularWidth ) * INDEX(Bézier_DistanceStationary_Dist,AO$64)</f>
        <v>0.29377860322616495</v>
      </c>
      <c r="AP1587">
        <f t="shared" ca="1" si="592"/>
        <v>0.16502204857578692</v>
      </c>
      <c r="AQ1587" t="e">
        <f t="shared" ca="1" si="592"/>
        <v>#N/A</v>
      </c>
      <c r="AR1587" t="e">
        <f t="shared" ca="1" si="592"/>
        <v>#N/A</v>
      </c>
      <c r="AS1587" t="e">
        <f t="shared" ca="1" si="592"/>
        <v>#N/A</v>
      </c>
      <c r="AU1587">
        <f t="shared" ref="AU1587:AY1596" ca="1" si="593" xml:space="preserve"> Bézier_DistanceFromY + SIN(INDEX(Bézier_DistanceStationary_Ang,AU$64)+(Bézier_t-0.5)*Circle_AngularWidth ) * INDEX(Bézier_DistanceStationary_Dist,AU$64)</f>
        <v>0.28701522479938096</v>
      </c>
      <c r="AV1587">
        <f t="shared" ca="1" si="593"/>
        <v>0.8310928813815468</v>
      </c>
      <c r="AW1587" t="e">
        <f t="shared" ca="1" si="593"/>
        <v>#N/A</v>
      </c>
      <c r="AX1587" t="e">
        <f t="shared" ca="1" si="593"/>
        <v>#N/A</v>
      </c>
      <c r="AY1587" t="e">
        <f t="shared" ca="1" si="593"/>
        <v>#N/A</v>
      </c>
    </row>
    <row r="1588" spans="2:51" x14ac:dyDescent="0.2">
      <c r="B1588">
        <f xml:space="preserve"> (ROW()-ROW(Bézier_t)) / (ROWS(Bézier_t) - 1)</f>
        <v>0.74267578125</v>
      </c>
      <c r="C1588">
        <f t="shared" si="583"/>
        <v>0.22447312912554473</v>
      </c>
      <c r="D1588">
        <f t="shared" si="583"/>
        <v>0.76798095427081692</v>
      </c>
      <c r="E1588">
        <f t="shared" si="572"/>
        <v>-0.22447312912554473</v>
      </c>
      <c r="G1588">
        <f t="shared" si="578"/>
        <v>4.3516636418222465E-4</v>
      </c>
      <c r="H1588">
        <f t="shared" si="579"/>
        <v>1.1315397889138583E-5</v>
      </c>
      <c r="J1588">
        <f t="shared" si="573"/>
        <v>0.44419671348341094</v>
      </c>
      <c r="K1588" t="b">
        <f t="shared" ca="1" si="582"/>
        <v>0</v>
      </c>
      <c r="P1588">
        <f xml:space="preserve"> 1 + ROW() - ROW(Shading_Count)</f>
        <v>1522</v>
      </c>
      <c r="Q1588">
        <f t="shared" si="574"/>
        <v>1289</v>
      </c>
      <c r="R1588">
        <f t="shared" si="575"/>
        <v>0.31793899834156053</v>
      </c>
      <c r="S1588">
        <f t="shared" si="576"/>
        <v>0.73323467303622381</v>
      </c>
      <c r="T1588">
        <f t="shared" si="577"/>
        <v>-0.31793899834156053</v>
      </c>
      <c r="AO1588">
        <f t="shared" ca="1" si="592"/>
        <v>0.29387832296209104</v>
      </c>
      <c r="AP1588">
        <f t="shared" ca="1" si="592"/>
        <v>0.16456543262196255</v>
      </c>
      <c r="AQ1588" t="e">
        <f t="shared" ca="1" si="592"/>
        <v>#N/A</v>
      </c>
      <c r="AR1588" t="e">
        <f t="shared" ca="1" si="592"/>
        <v>#N/A</v>
      </c>
      <c r="AS1588" t="e">
        <f t="shared" ca="1" si="592"/>
        <v>#N/A</v>
      </c>
      <c r="AU1588">
        <f t="shared" ca="1" si="593"/>
        <v>0.28731570963711567</v>
      </c>
      <c r="AV1588">
        <f t="shared" ca="1" si="593"/>
        <v>0.8312614083509291</v>
      </c>
      <c r="AW1588" t="e">
        <f t="shared" ca="1" si="593"/>
        <v>#N/A</v>
      </c>
      <c r="AX1588" t="e">
        <f t="shared" ca="1" si="593"/>
        <v>#N/A</v>
      </c>
      <c r="AY1588" t="e">
        <f t="shared" ca="1" si="593"/>
        <v>#N/A</v>
      </c>
    </row>
    <row r="1589" spans="2:51" x14ac:dyDescent="0.2">
      <c r="B1589">
        <f xml:space="preserve"> (ROW()-ROW(Bézier_t)) / (ROWS(Bézier_t) - 1)</f>
        <v>0.7431640625</v>
      </c>
      <c r="C1589">
        <f t="shared" si="583"/>
        <v>0.22404070836491891</v>
      </c>
      <c r="D1589">
        <f t="shared" si="583"/>
        <v>0.76803041703162989</v>
      </c>
      <c r="E1589">
        <f t="shared" si="572"/>
        <v>-0.22404070836491891</v>
      </c>
      <c r="G1589">
        <f t="shared" si="578"/>
        <v>4.3524048401712519E-4</v>
      </c>
      <c r="H1589">
        <f t="shared" si="579"/>
        <v>1.1092366332548668E-5</v>
      </c>
      <c r="J1589">
        <f t="shared" si="573"/>
        <v>0.44402105202796116</v>
      </c>
      <c r="K1589" t="b">
        <f t="shared" ca="1" si="582"/>
        <v>0</v>
      </c>
      <c r="P1589">
        <f xml:space="preserve"> 1 + ROW() - ROW(Shading_Count)</f>
        <v>1523</v>
      </c>
      <c r="Q1589">
        <f t="shared" si="574"/>
        <v>762</v>
      </c>
      <c r="R1589">
        <f t="shared" si="575"/>
        <v>0.41725450275116605</v>
      </c>
      <c r="S1589">
        <f t="shared" si="576"/>
        <v>0.51403358728520376</v>
      </c>
      <c r="T1589">
        <f t="shared" si="577"/>
        <v>-0.41725450275116605</v>
      </c>
      <c r="AO1589">
        <f t="shared" ca="1" si="592"/>
        <v>0.29397773535394744</v>
      </c>
      <c r="AP1589">
        <f t="shared" ca="1" si="592"/>
        <v>0.16410864456218183</v>
      </c>
      <c r="AQ1589" t="e">
        <f t="shared" ca="1" si="592"/>
        <v>#N/A</v>
      </c>
      <c r="AR1589" t="e">
        <f t="shared" ca="1" si="592"/>
        <v>#N/A</v>
      </c>
      <c r="AS1589" t="e">
        <f t="shared" ca="1" si="592"/>
        <v>#N/A</v>
      </c>
      <c r="AU1589">
        <f t="shared" ca="1" si="593"/>
        <v>0.28761629629647867</v>
      </c>
      <c r="AV1589">
        <f t="shared" ca="1" si="593"/>
        <v>0.83142946827220143</v>
      </c>
      <c r="AW1589" t="e">
        <f t="shared" ca="1" si="593"/>
        <v>#N/A</v>
      </c>
      <c r="AX1589" t="e">
        <f t="shared" ca="1" si="593"/>
        <v>#N/A</v>
      </c>
      <c r="AY1589" t="e">
        <f t="shared" ca="1" si="593"/>
        <v>#N/A</v>
      </c>
    </row>
    <row r="1590" spans="2:51" x14ac:dyDescent="0.2">
      <c r="B1590">
        <f xml:space="preserve"> (ROW()-ROW(Bézier_t)) / (ROWS(Bézier_t) - 1)</f>
        <v>0.74365234375</v>
      </c>
      <c r="C1590">
        <f t="shared" si="583"/>
        <v>0.22360811053658836</v>
      </c>
      <c r="D1590">
        <f t="shared" si="583"/>
        <v>0.76807898175297418</v>
      </c>
      <c r="E1590">
        <f t="shared" si="572"/>
        <v>-0.22360811053658836</v>
      </c>
      <c r="G1590">
        <f t="shared" si="578"/>
        <v>4.3531530324071593E-4</v>
      </c>
      <c r="H1590">
        <f t="shared" si="579"/>
        <v>1.0869970075026298E-5</v>
      </c>
      <c r="J1590">
        <f t="shared" si="573"/>
        <v>0.44384488290063784</v>
      </c>
      <c r="K1590" t="b">
        <f t="shared" ca="1" si="582"/>
        <v>0</v>
      </c>
      <c r="P1590">
        <f xml:space="preserve"> 1 + ROW() - ROW(Shading_Count)</f>
        <v>1524</v>
      </c>
      <c r="Q1590">
        <f t="shared" si="574"/>
        <v>1288</v>
      </c>
      <c r="R1590">
        <f t="shared" si="575"/>
        <v>0.31829829695052486</v>
      </c>
      <c r="S1590">
        <f t="shared" si="576"/>
        <v>0.73299129216406789</v>
      </c>
      <c r="T1590">
        <f t="shared" si="577"/>
        <v>-0.31829829695052486</v>
      </c>
      <c r="AO1590">
        <f t="shared" ca="1" si="592"/>
        <v>0.29407684029776671</v>
      </c>
      <c r="AP1590">
        <f t="shared" ca="1" si="592"/>
        <v>0.16365168487416332</v>
      </c>
      <c r="AQ1590" t="e">
        <f t="shared" ca="1" si="592"/>
        <v>#N/A</v>
      </c>
      <c r="AR1590" t="e">
        <f t="shared" ca="1" si="592"/>
        <v>#N/A</v>
      </c>
      <c r="AS1590" t="e">
        <f t="shared" ca="1" si="592"/>
        <v>#N/A</v>
      </c>
      <c r="AU1590">
        <f t="shared" ca="1" si="593"/>
        <v>0.28791698446311015</v>
      </c>
      <c r="AV1590">
        <f t="shared" ca="1" si="593"/>
        <v>0.83159706096960284</v>
      </c>
      <c r="AW1590" t="e">
        <f t="shared" ca="1" si="593"/>
        <v>#N/A</v>
      </c>
      <c r="AX1590" t="e">
        <f t="shared" ca="1" si="593"/>
        <v>#N/A</v>
      </c>
      <c r="AY1590" t="e">
        <f t="shared" ca="1" si="593"/>
        <v>#N/A</v>
      </c>
    </row>
    <row r="1591" spans="2:51" x14ac:dyDescent="0.2">
      <c r="B1591">
        <f xml:space="preserve"> (ROW()-ROW(Bézier_t)) / (ROWS(Bézier_t) - 1)</f>
        <v>0.744140625</v>
      </c>
      <c r="C1591">
        <f t="shared" si="583"/>
        <v>0.22317533679306514</v>
      </c>
      <c r="D1591">
        <f t="shared" si="583"/>
        <v>0.76812664784481088</v>
      </c>
      <c r="E1591">
        <f t="shared" si="572"/>
        <v>-0.22317533679306514</v>
      </c>
      <c r="G1591">
        <f t="shared" si="578"/>
        <v>4.3539082373665247E-4</v>
      </c>
      <c r="H1591">
        <f t="shared" si="579"/>
        <v>1.064821041576783E-5</v>
      </c>
      <c r="J1591">
        <f t="shared" si="573"/>
        <v>0.44366820578952199</v>
      </c>
      <c r="K1591" t="b">
        <f t="shared" ca="1" si="582"/>
        <v>0</v>
      </c>
      <c r="P1591">
        <f xml:space="preserve"> 1 + ROW() - ROW(Shading_Count)</f>
        <v>1525</v>
      </c>
      <c r="Q1591">
        <f t="shared" si="574"/>
        <v>763</v>
      </c>
      <c r="R1591">
        <f t="shared" si="575"/>
        <v>0.41728993677534165</v>
      </c>
      <c r="S1591">
        <f t="shared" si="576"/>
        <v>0.5145949325431014</v>
      </c>
      <c r="T1591">
        <f t="shared" si="577"/>
        <v>-0.41728993677534165</v>
      </c>
      <c r="AO1591">
        <f t="shared" ca="1" si="592"/>
        <v>0.29417563768990268</v>
      </c>
      <c r="AP1591">
        <f t="shared" ca="1" si="592"/>
        <v>0.16319455403580499</v>
      </c>
      <c r="AQ1591" t="e">
        <f t="shared" ca="1" si="592"/>
        <v>#N/A</v>
      </c>
      <c r="AR1591" t="e">
        <f t="shared" ca="1" si="592"/>
        <v>#N/A</v>
      </c>
      <c r="AS1591" t="e">
        <f t="shared" ca="1" si="592"/>
        <v>#N/A</v>
      </c>
      <c r="AU1591">
        <f t="shared" ca="1" si="593"/>
        <v>0.28821777382254421</v>
      </c>
      <c r="AV1591">
        <f t="shared" ca="1" si="593"/>
        <v>0.83176418626786164</v>
      </c>
      <c r="AW1591" t="e">
        <f t="shared" ca="1" si="593"/>
        <v>#N/A</v>
      </c>
      <c r="AX1591" t="e">
        <f t="shared" ca="1" si="593"/>
        <v>#N/A</v>
      </c>
      <c r="AY1591" t="e">
        <f t="shared" ca="1" si="593"/>
        <v>#N/A</v>
      </c>
    </row>
    <row r="1592" spans="2:51" x14ac:dyDescent="0.2">
      <c r="B1592">
        <f xml:space="preserve"> (ROW()-ROW(Bézier_t)) / (ROWS(Bézier_t) - 1)</f>
        <v>0.74462890625</v>
      </c>
      <c r="C1592">
        <f t="shared" si="583"/>
        <v>0.2227423882868606</v>
      </c>
      <c r="D1592">
        <f t="shared" si="583"/>
        <v>0.76817341471710077</v>
      </c>
      <c r="E1592">
        <f t="shared" si="572"/>
        <v>-0.2227423882868606</v>
      </c>
      <c r="G1592">
        <f t="shared" si="578"/>
        <v>4.3546704739683806E-4</v>
      </c>
      <c r="H1592">
        <f t="shared" si="579"/>
        <v>1.0427088650303991E-5</v>
      </c>
      <c r="J1592">
        <f t="shared" si="573"/>
        <v>0.44349102038137017</v>
      </c>
      <c r="K1592" t="b">
        <f t="shared" ca="1" si="582"/>
        <v>0</v>
      </c>
      <c r="P1592">
        <f xml:space="preserve"> 1 + ROW() - ROW(Shading_Count)</f>
        <v>1526</v>
      </c>
      <c r="Q1592">
        <f t="shared" si="574"/>
        <v>1287</v>
      </c>
      <c r="R1592">
        <f t="shared" si="575"/>
        <v>0.31865714765153835</v>
      </c>
      <c r="S1592">
        <f t="shared" si="576"/>
        <v>0.73274715191162576</v>
      </c>
      <c r="T1592">
        <f t="shared" si="577"/>
        <v>-0.31865714765153835</v>
      </c>
      <c r="AO1592">
        <f t="shared" ca="1" si="592"/>
        <v>0.29427412742703096</v>
      </c>
      <c r="AP1592">
        <f t="shared" ca="1" si="592"/>
        <v>0.16273725252518381</v>
      </c>
      <c r="AQ1592" t="e">
        <f t="shared" ca="1" si="592"/>
        <v>#N/A</v>
      </c>
      <c r="AR1592" t="e">
        <f t="shared" ca="1" si="592"/>
        <v>#N/A</v>
      </c>
      <c r="AS1592" t="e">
        <f t="shared" ca="1" si="592"/>
        <v>#N/A</v>
      </c>
      <c r="AU1592">
        <f t="shared" ca="1" si="593"/>
        <v>0.28851866406020904</v>
      </c>
      <c r="AV1592">
        <f t="shared" ca="1" si="593"/>
        <v>0.83193084399219464</v>
      </c>
      <c r="AW1592" t="e">
        <f t="shared" ca="1" si="593"/>
        <v>#N/A</v>
      </c>
      <c r="AX1592" t="e">
        <f t="shared" ca="1" si="593"/>
        <v>#N/A</v>
      </c>
      <c r="AY1592" t="e">
        <f t="shared" ca="1" si="593"/>
        <v>#N/A</v>
      </c>
    </row>
    <row r="1593" spans="2:51" x14ac:dyDescent="0.2">
      <c r="B1593">
        <f xml:space="preserve"> (ROW()-ROW(Bézier_t)) / (ROWS(Bézier_t) - 1)</f>
        <v>0.7451171875</v>
      </c>
      <c r="C1593">
        <f t="shared" si="583"/>
        <v>0.22230926617048674</v>
      </c>
      <c r="D1593">
        <f t="shared" si="583"/>
        <v>0.76821928177980503</v>
      </c>
      <c r="E1593">
        <f t="shared" si="572"/>
        <v>-0.22230926617048674</v>
      </c>
      <c r="G1593">
        <f t="shared" si="578"/>
        <v>4.355439761187049E-4</v>
      </c>
      <c r="H1593">
        <f t="shared" si="579"/>
        <v>1.0206606070815667E-5</v>
      </c>
      <c r="J1593">
        <f t="shared" si="573"/>
        <v>0.44331332636161702</v>
      </c>
      <c r="K1593" t="b">
        <f t="shared" ca="1" si="582"/>
        <v>0</v>
      </c>
      <c r="P1593">
        <f xml:space="preserve"> 1 + ROW() - ROW(Shading_Count)</f>
        <v>1527</v>
      </c>
      <c r="Q1593">
        <f t="shared" si="574"/>
        <v>764</v>
      </c>
      <c r="R1593">
        <f t="shared" si="575"/>
        <v>0.41732431782293139</v>
      </c>
      <c r="S1593">
        <f t="shared" si="576"/>
        <v>0.51515582819122563</v>
      </c>
      <c r="T1593">
        <f t="shared" si="577"/>
        <v>-0.41732431782293139</v>
      </c>
      <c r="AO1593">
        <f t="shared" ca="1" si="592"/>
        <v>0.29437230940614906</v>
      </c>
      <c r="AP1593">
        <f t="shared" ca="1" si="592"/>
        <v>0.1622797808205553</v>
      </c>
      <c r="AQ1593" t="e">
        <f t="shared" ca="1" si="592"/>
        <v>#N/A</v>
      </c>
      <c r="AR1593" t="e">
        <f t="shared" ca="1" si="592"/>
        <v>#N/A</v>
      </c>
      <c r="AS1593" t="e">
        <f t="shared" ca="1" si="592"/>
        <v>#N/A</v>
      </c>
      <c r="AU1593">
        <f t="shared" ca="1" si="593"/>
        <v>0.28881965486142736</v>
      </c>
      <c r="AV1593">
        <f t="shared" ca="1" si="593"/>
        <v>0.8320970339683077</v>
      </c>
      <c r="AW1593" t="e">
        <f t="shared" ca="1" si="593"/>
        <v>#N/A</v>
      </c>
      <c r="AX1593" t="e">
        <f t="shared" ca="1" si="593"/>
        <v>#N/A</v>
      </c>
      <c r="AY1593" t="e">
        <f t="shared" ca="1" si="593"/>
        <v>#N/A</v>
      </c>
    </row>
    <row r="1594" spans="2:51" x14ac:dyDescent="0.2">
      <c r="B1594">
        <f xml:space="preserve"> (ROW()-ROW(Bézier_t)) / (ROWS(Bézier_t) - 1)</f>
        <v>0.74560546875</v>
      </c>
      <c r="C1594">
        <f t="shared" si="583"/>
        <v>0.22187597159645528</v>
      </c>
      <c r="D1594">
        <f t="shared" si="583"/>
        <v>0.76826424844288432</v>
      </c>
      <c r="E1594">
        <f t="shared" si="572"/>
        <v>-0.22187597159645528</v>
      </c>
      <c r="G1594">
        <f t="shared" si="578"/>
        <v>4.3562161180730325E-4</v>
      </c>
      <c r="H1594">
        <f t="shared" si="579"/>
        <v>9.9867639657309364E-6</v>
      </c>
      <c r="J1594">
        <f t="shared" si="573"/>
        <v>0.44313512341437533</v>
      </c>
      <c r="K1594" t="b">
        <f t="shared" ca="1" si="582"/>
        <v>0</v>
      </c>
      <c r="P1594">
        <f xml:space="preserve"> 1 + ROW() - ROW(Shading_Count)</f>
        <v>1528</v>
      </c>
      <c r="Q1594">
        <f t="shared" si="574"/>
        <v>1286</v>
      </c>
      <c r="R1594">
        <f t="shared" si="575"/>
        <v>0.31901554929208936</v>
      </c>
      <c r="S1594">
        <f t="shared" si="576"/>
        <v>0.732502252868936</v>
      </c>
      <c r="T1594">
        <f t="shared" si="577"/>
        <v>-0.31901554929208936</v>
      </c>
      <c r="AO1594">
        <f t="shared" ca="1" si="592"/>
        <v>0.29447018352457621</v>
      </c>
      <c r="AP1594">
        <f t="shared" ca="1" si="592"/>
        <v>0.16182213940035262</v>
      </c>
      <c r="AQ1594" t="e">
        <f t="shared" ca="1" si="592"/>
        <v>#N/A</v>
      </c>
      <c r="AR1594" t="e">
        <f t="shared" ca="1" si="592"/>
        <v>#N/A</v>
      </c>
      <c r="AS1594" t="e">
        <f t="shared" ca="1" si="592"/>
        <v>#N/A</v>
      </c>
      <c r="AU1594">
        <f t="shared" ca="1" si="593"/>
        <v>0.28912074591141679</v>
      </c>
      <c r="AV1594">
        <f t="shared" ca="1" si="593"/>
        <v>0.83226275602239586</v>
      </c>
      <c r="AW1594" t="e">
        <f t="shared" ca="1" si="593"/>
        <v>#N/A</v>
      </c>
      <c r="AX1594" t="e">
        <f t="shared" ca="1" si="593"/>
        <v>#N/A</v>
      </c>
      <c r="AY1594" t="e">
        <f t="shared" ca="1" si="593"/>
        <v>#N/A</v>
      </c>
    </row>
    <row r="1595" spans="2:51" x14ac:dyDescent="0.2">
      <c r="B1595">
        <f xml:space="preserve"> (ROW()-ROW(Bézier_t)) / (ROWS(Bézier_t) - 1)</f>
        <v>0.74609375</v>
      </c>
      <c r="C1595">
        <f t="shared" si="583"/>
        <v>0.22144250571727753</v>
      </c>
      <c r="D1595">
        <f t="shared" si="583"/>
        <v>0.76830831411629963</v>
      </c>
      <c r="E1595">
        <f t="shared" si="572"/>
        <v>-0.22144250571727753</v>
      </c>
      <c r="G1595">
        <f t="shared" si="578"/>
        <v>4.3569995637466637E-4</v>
      </c>
      <c r="H1595">
        <f t="shared" si="579"/>
        <v>9.7675636201387432E-6</v>
      </c>
      <c r="J1595">
        <f t="shared" si="573"/>
        <v>0.44295641122243762</v>
      </c>
      <c r="K1595" t="b">
        <f t="shared" ca="1" si="582"/>
        <v>0</v>
      </c>
      <c r="P1595">
        <f xml:space="preserve"> 1 + ROW() - ROW(Shading_Count)</f>
        <v>1529</v>
      </c>
      <c r="Q1595">
        <f t="shared" si="574"/>
        <v>765</v>
      </c>
      <c r="R1595">
        <f t="shared" si="575"/>
        <v>0.41735764704644684</v>
      </c>
      <c r="S1595">
        <f t="shared" si="576"/>
        <v>0.51571627363953743</v>
      </c>
      <c r="T1595">
        <f t="shared" si="577"/>
        <v>-0.41735764704644684</v>
      </c>
      <c r="AO1595">
        <f t="shared" ca="1" si="592"/>
        <v>0.29456774967995353</v>
      </c>
      <c r="AP1595">
        <f t="shared" ca="1" si="592"/>
        <v>0.16136432874318704</v>
      </c>
      <c r="AQ1595" t="e">
        <f t="shared" ca="1" si="592"/>
        <v>#N/A</v>
      </c>
      <c r="AR1595" t="e">
        <f t="shared" ca="1" si="592"/>
        <v>#N/A</v>
      </c>
      <c r="AS1595" t="e">
        <f t="shared" ca="1" si="592"/>
        <v>#N/A</v>
      </c>
      <c r="AU1595">
        <f t="shared" ca="1" si="593"/>
        <v>0.28942193689528994</v>
      </c>
      <c r="AV1595">
        <f t="shared" ca="1" si="593"/>
        <v>0.83242800998114364</v>
      </c>
      <c r="AW1595" t="e">
        <f t="shared" ca="1" si="593"/>
        <v>#N/A</v>
      </c>
      <c r="AX1595" t="e">
        <f t="shared" ca="1" si="593"/>
        <v>#N/A</v>
      </c>
      <c r="AY1595" t="e">
        <f t="shared" ca="1" si="593"/>
        <v>#N/A</v>
      </c>
    </row>
    <row r="1596" spans="2:51" x14ac:dyDescent="0.2">
      <c r="B1596">
        <f xml:space="preserve"> (ROW()-ROW(Bézier_t)) / (ROWS(Bézier_t) - 1)</f>
        <v>0.74658203125</v>
      </c>
      <c r="C1596">
        <f t="shared" si="583"/>
        <v>0.22100886968546554</v>
      </c>
      <c r="D1596">
        <f t="shared" si="583"/>
        <v>0.76835147821001204</v>
      </c>
      <c r="E1596">
        <f t="shared" si="572"/>
        <v>-0.22100886968546554</v>
      </c>
      <c r="G1596">
        <f t="shared" si="578"/>
        <v>4.3577901173835629E-4</v>
      </c>
      <c r="H1596">
        <f t="shared" si="579"/>
        <v>9.549006315534602E-6</v>
      </c>
      <c r="J1596">
        <f t="shared" si="573"/>
        <v>0.44277718946727807</v>
      </c>
      <c r="K1596" t="b">
        <f t="shared" ca="1" si="582"/>
        <v>0</v>
      </c>
      <c r="P1596">
        <f xml:space="preserve"> 1 + ROW() - ROW(Shading_Count)</f>
        <v>1530</v>
      </c>
      <c r="Q1596">
        <f t="shared" si="574"/>
        <v>1285</v>
      </c>
      <c r="R1596">
        <f t="shared" si="575"/>
        <v>0.31937350071966653</v>
      </c>
      <c r="S1596">
        <f t="shared" si="576"/>
        <v>0.73225659562603795</v>
      </c>
      <c r="T1596">
        <f t="shared" si="577"/>
        <v>-0.31937350071966653</v>
      </c>
      <c r="AO1596">
        <f t="shared" ca="1" si="592"/>
        <v>0.29466500777024435</v>
      </c>
      <c r="AP1596">
        <f t="shared" ca="1" si="592"/>
        <v>0.16090634932784623</v>
      </c>
      <c r="AQ1596" t="e">
        <f t="shared" ca="1" si="592"/>
        <v>#N/A</v>
      </c>
      <c r="AR1596" t="e">
        <f t="shared" ca="1" si="592"/>
        <v>#N/A</v>
      </c>
      <c r="AS1596" t="e">
        <f t="shared" ca="1" si="592"/>
        <v>#N/A</v>
      </c>
      <c r="AU1596">
        <f t="shared" ca="1" si="593"/>
        <v>0.28972322749805512</v>
      </c>
      <c r="AV1596">
        <f t="shared" ca="1" si="593"/>
        <v>0.83259279567172495</v>
      </c>
      <c r="AW1596" t="e">
        <f t="shared" ca="1" si="593"/>
        <v>#N/A</v>
      </c>
      <c r="AX1596" t="e">
        <f t="shared" ca="1" si="593"/>
        <v>#N/A</v>
      </c>
      <c r="AY1596" t="e">
        <f t="shared" ca="1" si="593"/>
        <v>#N/A</v>
      </c>
    </row>
    <row r="1597" spans="2:51" x14ac:dyDescent="0.2">
      <c r="B1597">
        <f xml:space="preserve"> (ROW()-ROW(Bézier_t)) / (ROWS(Bézier_t) - 1)</f>
        <v>0.7470703125</v>
      </c>
      <c r="C1597">
        <f t="shared" si="583"/>
        <v>0.22057506465353066</v>
      </c>
      <c r="D1597">
        <f t="shared" si="583"/>
        <v>0.76839374013398232</v>
      </c>
      <c r="E1597">
        <f t="shared" si="572"/>
        <v>-0.22057506465353066</v>
      </c>
      <c r="G1597">
        <f t="shared" si="578"/>
        <v>4.3585877982403013E-4</v>
      </c>
      <c r="H1597">
        <f t="shared" si="579"/>
        <v>9.3310933297652377E-6</v>
      </c>
      <c r="J1597">
        <f t="shared" si="573"/>
        <v>0.44259745782905235</v>
      </c>
      <c r="K1597" t="b">
        <f t="shared" ca="1" si="582"/>
        <v>0</v>
      </c>
      <c r="P1597">
        <f xml:space="preserve"> 1 + ROW() - ROW(Shading_Count)</f>
        <v>1531</v>
      </c>
      <c r="Q1597">
        <f t="shared" si="574"/>
        <v>766</v>
      </c>
      <c r="R1597">
        <f t="shared" si="575"/>
        <v>0.41738992559839977</v>
      </c>
      <c r="S1597">
        <f t="shared" si="576"/>
        <v>0.51627626829799778</v>
      </c>
      <c r="T1597">
        <f t="shared" si="577"/>
        <v>-0.41738992559839977</v>
      </c>
      <c r="AO1597">
        <f t="shared" ref="AO1597:AS1606" ca="1" si="594" xml:space="preserve"> Bézier_DistanceFromX + COS(INDEX(Bézier_DistanceStationary_Ang,AO$64)+(Bézier_t-0.5)*Circle_AngularWidth ) * INDEX(Bézier_DistanceStationary_Dist,AO$64)</f>
        <v>0.29476195769373414</v>
      </c>
      <c r="AP1597">
        <f t="shared" ca="1" si="594"/>
        <v>0.16044820163329468</v>
      </c>
      <c r="AQ1597" t="e">
        <f t="shared" ca="1" si="594"/>
        <v>#N/A</v>
      </c>
      <c r="AR1597" t="e">
        <f t="shared" ca="1" si="594"/>
        <v>#N/A</v>
      </c>
      <c r="AS1597" t="e">
        <f t="shared" ca="1" si="594"/>
        <v>#N/A</v>
      </c>
      <c r="AU1597">
        <f t="shared" ref="AU1597:AY1606" ca="1" si="595" xml:space="preserve"> Bézier_DistanceFromY + SIN(INDEX(Bézier_DistanceStationary_Ang,AU$64)+(Bézier_t-0.5)*Circle_AngularWidth ) * INDEX(Bézier_DistanceStationary_Dist,AU$64)</f>
        <v>0.29002461740461627</v>
      </c>
      <c r="AV1597">
        <f t="shared" ca="1" si="595"/>
        <v>0.83275711292180354</v>
      </c>
      <c r="AW1597" t="e">
        <f t="shared" ca="1" si="595"/>
        <v>#N/A</v>
      </c>
      <c r="AX1597" t="e">
        <f t="shared" ca="1" si="595"/>
        <v>#N/A</v>
      </c>
      <c r="AY1597" t="e">
        <f t="shared" ca="1" si="595"/>
        <v>#N/A</v>
      </c>
    </row>
    <row r="1598" spans="2:51" x14ac:dyDescent="0.2">
      <c r="B1598">
        <f xml:space="preserve"> (ROW()-ROW(Bézier_t)) / (ROWS(Bézier_t) - 1)</f>
        <v>0.74755859375</v>
      </c>
      <c r="C1598">
        <f t="shared" si="583"/>
        <v>0.22014109177398489</v>
      </c>
      <c r="D1598">
        <f t="shared" si="583"/>
        <v>0.76843509929817144</v>
      </c>
      <c r="E1598">
        <f t="shared" ref="E1598:E1661" si="596" xml:space="preserve"> -Bézier_X</f>
        <v>-0.22014109177398489</v>
      </c>
      <c r="G1598">
        <f t="shared" si="578"/>
        <v>4.3593926256265802E-4</v>
      </c>
      <c r="H1598">
        <f t="shared" si="579"/>
        <v>9.1138259372429293E-6</v>
      </c>
      <c r="J1598">
        <f t="shared" ref="J1598:J1661" si="597" xml:space="preserve"> SQRT( (Bézier_X-Bézier_DistanceFromX)^2 + (Bézier_Y-Bézier_DistanceFromY)^2 )</f>
        <v>0.44241721598660022</v>
      </c>
      <c r="K1598" t="b">
        <f t="shared" ca="1" si="582"/>
        <v>0</v>
      </c>
      <c r="P1598">
        <f xml:space="preserve"> 1 + ROW() - ROW(Shading_Count)</f>
        <v>1532</v>
      </c>
      <c r="Q1598">
        <f t="shared" ref="Q1598:Q1661" si="598" xml:space="preserve"> IF(MOD(Shading_Count,2)=1, (Shading_Count+1)/2, ROWS(Bézier_t)+1-Shading_Count/2)</f>
        <v>1284</v>
      </c>
      <c r="R1598">
        <f t="shared" ref="R1598:R1661" si="599" xml:space="preserve"> INDEX(Bézier_X, Shading_Bezier_Row )</f>
        <v>0.31973100078175792</v>
      </c>
      <c r="S1598">
        <f t="shared" ref="S1598:S1661" si="600" xml:space="preserve"> INDEX(Bézier_Y, Shading_Bezier_Row )</f>
        <v>0.73201018077297064</v>
      </c>
      <c r="T1598">
        <f t="shared" ref="T1598:T1661" si="601" xml:space="preserve"> -Shading_X</f>
        <v>-0.31973100078175792</v>
      </c>
      <c r="AO1598">
        <f t="shared" ca="1" si="594"/>
        <v>0.29485859934903069</v>
      </c>
      <c r="AP1598">
        <f t="shared" ca="1" si="594"/>
        <v>0.15998988613867282</v>
      </c>
      <c r="AQ1598" t="e">
        <f t="shared" ca="1" si="594"/>
        <v>#N/A</v>
      </c>
      <c r="AR1598" t="e">
        <f t="shared" ca="1" si="594"/>
        <v>#N/A</v>
      </c>
      <c r="AS1598" t="e">
        <f t="shared" ca="1" si="594"/>
        <v>#N/A</v>
      </c>
      <c r="AU1598">
        <f t="shared" ca="1" si="595"/>
        <v>0.29032610629977362</v>
      </c>
      <c r="AV1598">
        <f t="shared" ca="1" si="595"/>
        <v>0.83292096155953288</v>
      </c>
      <c r="AW1598" t="e">
        <f t="shared" ca="1" si="595"/>
        <v>#N/A</v>
      </c>
      <c r="AX1598" t="e">
        <f t="shared" ca="1" si="595"/>
        <v>#N/A</v>
      </c>
      <c r="AY1598" t="e">
        <f t="shared" ca="1" si="595"/>
        <v>#N/A</v>
      </c>
    </row>
    <row r="1599" spans="2:51" x14ac:dyDescent="0.2">
      <c r="B1599">
        <f xml:space="preserve"> (ROW()-ROW(Bézier_t)) / (ROWS(Bézier_t) - 1)</f>
        <v>0.748046875</v>
      </c>
      <c r="C1599">
        <f t="shared" si="583"/>
        <v>0.21970695219933994</v>
      </c>
      <c r="D1599">
        <f t="shared" si="583"/>
        <v>0.7684755551125404</v>
      </c>
      <c r="E1599">
        <f t="shared" si="596"/>
        <v>-0.21970695219933994</v>
      </c>
      <c r="G1599">
        <f t="shared" ref="G1599:G1662" si="602" xml:space="preserve"> SQRT( ($C1599-$C1598)^2 + ($D1599-$D1598)^2 )</f>
        <v>4.3602046189272732E-4</v>
      </c>
      <c r="H1599">
        <f t="shared" ref="H1599:H1662" si="603" xml:space="preserve"> AVERAGE($C1599,$C1598) * ($D1599-$D1598)</f>
        <v>8.8972054087666032E-6</v>
      </c>
      <c r="J1599">
        <f t="shared" si="597"/>
        <v>0.44223646361744617</v>
      </c>
      <c r="K1599" t="b">
        <f t="shared" ca="1" si="582"/>
        <v>0</v>
      </c>
      <c r="P1599">
        <f xml:space="preserve"> 1 + ROW() - ROW(Shading_Count)</f>
        <v>1533</v>
      </c>
      <c r="Q1599">
        <f t="shared" si="598"/>
        <v>767</v>
      </c>
      <c r="R1599">
        <f t="shared" si="599"/>
        <v>0.41742115463130181</v>
      </c>
      <c r="S1599">
        <f t="shared" si="600"/>
        <v>0.51683581157656755</v>
      </c>
      <c r="T1599">
        <f t="shared" si="601"/>
        <v>-0.41742115463130181</v>
      </c>
      <c r="AO1599">
        <f t="shared" ca="1" si="594"/>
        <v>0.294954932635064</v>
      </c>
      <c r="AP1599">
        <f t="shared" ca="1" si="594"/>
        <v>0.15953140332329649</v>
      </c>
      <c r="AQ1599" t="e">
        <f t="shared" ca="1" si="594"/>
        <v>#N/A</v>
      </c>
      <c r="AR1599" t="e">
        <f t="shared" ca="1" si="594"/>
        <v>#N/A</v>
      </c>
      <c r="AS1599" t="e">
        <f t="shared" ca="1" si="594"/>
        <v>#N/A</v>
      </c>
      <c r="AU1599">
        <f t="shared" ca="1" si="595"/>
        <v>0.29062769386822368</v>
      </c>
      <c r="AV1599">
        <f t="shared" ca="1" si="595"/>
        <v>0.83308434141355681</v>
      </c>
      <c r="AW1599" t="e">
        <f t="shared" ca="1" si="595"/>
        <v>#N/A</v>
      </c>
      <c r="AX1599" t="e">
        <f t="shared" ca="1" si="595"/>
        <v>#N/A</v>
      </c>
      <c r="AY1599" t="e">
        <f t="shared" ca="1" si="595"/>
        <v>#N/A</v>
      </c>
    </row>
    <row r="1600" spans="2:51" x14ac:dyDescent="0.2">
      <c r="B1600">
        <f xml:space="preserve"> (ROW()-ROW(Bézier_t)) / (ROWS(Bézier_t) - 1)</f>
        <v>0.74853515625</v>
      </c>
      <c r="C1600">
        <f t="shared" si="583"/>
        <v>0.21927264708210714</v>
      </c>
      <c r="D1600">
        <f t="shared" si="583"/>
        <v>0.76851510698705006</v>
      </c>
      <c r="E1600">
        <f t="shared" si="596"/>
        <v>-0.21927264708210714</v>
      </c>
      <c r="G1600">
        <f t="shared" si="602"/>
        <v>4.3610237975941641E-4</v>
      </c>
      <c r="H1600">
        <f t="shared" si="603"/>
        <v>8.681233011539856E-6</v>
      </c>
      <c r="J1600">
        <f t="shared" si="597"/>
        <v>0.44205520039780044</v>
      </c>
      <c r="K1600" t="b">
        <f t="shared" ca="1" si="582"/>
        <v>0</v>
      </c>
      <c r="P1600">
        <f xml:space="preserve"> 1 + ROW() - ROW(Shading_Count)</f>
        <v>1534</v>
      </c>
      <c r="Q1600">
        <f t="shared" si="598"/>
        <v>1283</v>
      </c>
      <c r="R1600">
        <f t="shared" si="599"/>
        <v>0.32008804832585175</v>
      </c>
      <c r="S1600">
        <f t="shared" si="600"/>
        <v>0.73176300889977308</v>
      </c>
      <c r="T1600">
        <f t="shared" si="601"/>
        <v>-0.32008804832585175</v>
      </c>
      <c r="AO1600">
        <f t="shared" ca="1" si="594"/>
        <v>0.29505095745108689</v>
      </c>
      <c r="AP1600">
        <f t="shared" ca="1" si="594"/>
        <v>0.15907275366665669</v>
      </c>
      <c r="AQ1600" t="e">
        <f t="shared" ca="1" si="594"/>
        <v>#N/A</v>
      </c>
      <c r="AR1600" t="e">
        <f t="shared" ca="1" si="594"/>
        <v>#N/A</v>
      </c>
      <c r="AS1600" t="e">
        <f t="shared" ca="1" si="594"/>
        <v>#N/A</v>
      </c>
      <c r="AU1600">
        <f t="shared" ca="1" si="595"/>
        <v>0.29092937979455996</v>
      </c>
      <c r="AV1600">
        <f t="shared" ca="1" si="595"/>
        <v>0.83324725231300911</v>
      </c>
      <c r="AW1600" t="e">
        <f t="shared" ca="1" si="595"/>
        <v>#N/A</v>
      </c>
      <c r="AX1600" t="e">
        <f t="shared" ca="1" si="595"/>
        <v>#N/A</v>
      </c>
      <c r="AY1600" t="e">
        <f t="shared" ca="1" si="595"/>
        <v>#N/A</v>
      </c>
    </row>
    <row r="1601" spans="2:51" x14ac:dyDescent="0.2">
      <c r="B1601">
        <f xml:space="preserve"> (ROW()-ROW(Bézier_t)) / (ROWS(Bézier_t) - 1)</f>
        <v>0.7490234375</v>
      </c>
      <c r="C1601">
        <f t="shared" si="583"/>
        <v>0.21883817757479854</v>
      </c>
      <c r="D1601">
        <f t="shared" si="583"/>
        <v>0.76855375433166129</v>
      </c>
      <c r="E1601">
        <f t="shared" si="596"/>
        <v>-0.21883817757479854</v>
      </c>
      <c r="G1601">
        <f t="shared" si="602"/>
        <v>4.3618501811327836E-4</v>
      </c>
      <c r="H1601">
        <f t="shared" si="603"/>
        <v>8.4659100092130609E-6</v>
      </c>
      <c r="J1601">
        <f t="shared" si="597"/>
        <v>0.44187342600256113</v>
      </c>
      <c r="K1601" t="b">
        <f t="shared" ca="1" si="582"/>
        <v>0</v>
      </c>
      <c r="P1601">
        <f xml:space="preserve"> 1 + ROW() - ROW(Shading_Count)</f>
        <v>1535</v>
      </c>
      <c r="Q1601">
        <f t="shared" si="598"/>
        <v>768</v>
      </c>
      <c r="R1601">
        <f t="shared" si="599"/>
        <v>0.41745133529766465</v>
      </c>
      <c r="S1601">
        <f t="shared" si="600"/>
        <v>0.51739490288520773</v>
      </c>
      <c r="T1601">
        <f t="shared" si="601"/>
        <v>-0.41745133529766465</v>
      </c>
      <c r="AO1601">
        <f t="shared" ca="1" si="594"/>
        <v>0.29514667369667452</v>
      </c>
      <c r="AP1601">
        <f t="shared" ca="1" si="594"/>
        <v>0.15861393764841847</v>
      </c>
      <c r="AQ1601" t="e">
        <f t="shared" ca="1" si="594"/>
        <v>#N/A</v>
      </c>
      <c r="AR1601" t="e">
        <f t="shared" ca="1" si="594"/>
        <v>#N/A</v>
      </c>
      <c r="AS1601" t="e">
        <f t="shared" ca="1" si="594"/>
        <v>#N/A</v>
      </c>
      <c r="AU1601">
        <f t="shared" ca="1" si="595"/>
        <v>0.29123116376327307</v>
      </c>
      <c r="AV1601">
        <f t="shared" ca="1" si="595"/>
        <v>0.83340969408751431</v>
      </c>
      <c r="AW1601" t="e">
        <f t="shared" ca="1" si="595"/>
        <v>#N/A</v>
      </c>
      <c r="AX1601" t="e">
        <f t="shared" ca="1" si="595"/>
        <v>#N/A</v>
      </c>
      <c r="AY1601" t="e">
        <f t="shared" ca="1" si="595"/>
        <v>#N/A</v>
      </c>
    </row>
    <row r="1602" spans="2:51" x14ac:dyDescent="0.2">
      <c r="B1602">
        <f xml:space="preserve"> (ROW()-ROW(Bézier_t)) / (ROWS(Bézier_t) - 1)</f>
        <v>0.74951171875</v>
      </c>
      <c r="C1602">
        <f t="shared" si="583"/>
        <v>0.21840354482992547</v>
      </c>
      <c r="D1602">
        <f t="shared" si="583"/>
        <v>0.76859149655633507</v>
      </c>
      <c r="E1602">
        <f t="shared" si="596"/>
        <v>-0.21840354482992547</v>
      </c>
      <c r="G1602">
        <f t="shared" si="602"/>
        <v>4.3626837891282697E-4</v>
      </c>
      <c r="H1602">
        <f t="shared" si="603"/>
        <v>8.2512376618763183E-6</v>
      </c>
      <c r="J1602">
        <f t="shared" si="597"/>
        <v>0.44169114010531463</v>
      </c>
      <c r="K1602" t="b">
        <f t="shared" ca="1" si="582"/>
        <v>0</v>
      </c>
      <c r="P1602">
        <f xml:space="preserve"> 1 + ROW() - ROW(Shading_Count)</f>
        <v>1536</v>
      </c>
      <c r="Q1602">
        <f t="shared" si="598"/>
        <v>1282</v>
      </c>
      <c r="R1602">
        <f t="shared" si="599"/>
        <v>0.3204446421994363</v>
      </c>
      <c r="S1602">
        <f t="shared" si="600"/>
        <v>0.73151508059648451</v>
      </c>
      <c r="T1602">
        <f t="shared" si="601"/>
        <v>-0.3204446421994363</v>
      </c>
      <c r="AO1602">
        <f t="shared" ca="1" si="594"/>
        <v>0.2952420812717248</v>
      </c>
      <c r="AP1602">
        <f t="shared" ca="1" si="594"/>
        <v>0.15815495574842159</v>
      </c>
      <c r="AQ1602" t="e">
        <f t="shared" ca="1" si="594"/>
        <v>#N/A</v>
      </c>
      <c r="AR1602" t="e">
        <f t="shared" ca="1" si="594"/>
        <v>#N/A</v>
      </c>
      <c r="AS1602" t="e">
        <f t="shared" ca="1" si="594"/>
        <v>#N/A</v>
      </c>
      <c r="AU1602">
        <f t="shared" ca="1" si="595"/>
        <v>0.29153304545875097</v>
      </c>
      <c r="AV1602">
        <f t="shared" ca="1" si="595"/>
        <v>0.83357166656718729</v>
      </c>
      <c r="AW1602" t="e">
        <f t="shared" ca="1" si="595"/>
        <v>#N/A</v>
      </c>
      <c r="AX1602" t="e">
        <f t="shared" ca="1" si="595"/>
        <v>#N/A</v>
      </c>
      <c r="AY1602" t="e">
        <f t="shared" ca="1" si="595"/>
        <v>#N/A</v>
      </c>
    </row>
    <row r="1603" spans="2:51" x14ac:dyDescent="0.2">
      <c r="B1603">
        <f xml:space="preserve"> (ROW()-ROW(Bézier_t)) / (ROWS(Bézier_t) - 1)</f>
        <v>0.75</v>
      </c>
      <c r="C1603">
        <f t="shared" si="583"/>
        <v>0.21796874999999993</v>
      </c>
      <c r="D1603">
        <f t="shared" si="583"/>
        <v>0.7686283330710324</v>
      </c>
      <c r="E1603">
        <f t="shared" si="596"/>
        <v>-0.21796874999999993</v>
      </c>
      <c r="G1603">
        <f t="shared" si="602"/>
        <v>4.3635246412163147E-4</v>
      </c>
      <c r="H1603">
        <f t="shared" si="603"/>
        <v>8.0372172260039602E-6</v>
      </c>
      <c r="J1603">
        <f t="shared" si="597"/>
        <v>0.4415083423783378</v>
      </c>
      <c r="K1603" t="b">
        <f t="shared" ca="1" si="582"/>
        <v>0</v>
      </c>
      <c r="P1603">
        <f xml:space="preserve"> 1 + ROW() - ROW(Shading_Count)</f>
        <v>1537</v>
      </c>
      <c r="Q1603">
        <f t="shared" si="598"/>
        <v>769</v>
      </c>
      <c r="R1603">
        <f t="shared" si="599"/>
        <v>0.41748046875000011</v>
      </c>
      <c r="S1603">
        <f t="shared" si="600"/>
        <v>0.51795354163387908</v>
      </c>
      <c r="T1603">
        <f t="shared" si="601"/>
        <v>-0.41748046875000011</v>
      </c>
      <c r="AO1603">
        <f t="shared" ca="1" si="594"/>
        <v>0.29533718007645859</v>
      </c>
      <c r="AP1603">
        <f t="shared" ca="1" si="594"/>
        <v>0.15769580844667858</v>
      </c>
      <c r="AQ1603" t="e">
        <f t="shared" ca="1" si="594"/>
        <v>#N/A</v>
      </c>
      <c r="AR1603" t="e">
        <f t="shared" ca="1" si="594"/>
        <v>#N/A</v>
      </c>
      <c r="AS1603" t="e">
        <f t="shared" ca="1" si="594"/>
        <v>#N/A</v>
      </c>
      <c r="AU1603">
        <f t="shared" ca="1" si="595"/>
        <v>0.2918350245652796</v>
      </c>
      <c r="AV1603">
        <f t="shared" ca="1" si="595"/>
        <v>0.83373316958263399</v>
      </c>
      <c r="AW1603" t="e">
        <f t="shared" ca="1" si="595"/>
        <v>#N/A</v>
      </c>
      <c r="AX1603" t="e">
        <f t="shared" ca="1" si="595"/>
        <v>#N/A</v>
      </c>
      <c r="AY1603" t="e">
        <f t="shared" ca="1" si="595"/>
        <v>#N/A</v>
      </c>
    </row>
    <row r="1604" spans="2:51" x14ac:dyDescent="0.2">
      <c r="B1604">
        <f xml:space="preserve"> (ROW()-ROW(Bézier_t)) / (ROWS(Bézier_t) - 1)</f>
        <v>0.75048828125</v>
      </c>
      <c r="C1604">
        <f t="shared" si="583"/>
        <v>0.21753379423753366</v>
      </c>
      <c r="D1604">
        <f t="shared" si="583"/>
        <v>0.76866426328571424</v>
      </c>
      <c r="E1604">
        <f t="shared" si="596"/>
        <v>-0.21753379423753366</v>
      </c>
      <c r="G1604">
        <f t="shared" si="602"/>
        <v>4.3643727571061002E-4</v>
      </c>
      <c r="H1604">
        <f t="shared" si="603"/>
        <v>7.8238499544721854E-6</v>
      </c>
      <c r="J1604">
        <f t="shared" si="597"/>
        <v>0.44132503249259891</v>
      </c>
      <c r="K1604" t="b">
        <f t="shared" ref="K1604:K1667" ca="1" si="604" xml:space="preserve"> IF( AND( ISNUMBER($J1604), ISNUMBER(OFFSET($J1604,-1,0,1,1)), ISNUMBER(OFFSET($J1604,1,0,1,1)) ), SIGN($J1604-OFFSET($J1604,-1,0,1,1)) &lt;&gt; SIGN(OFFSET($J1604,1,0,1,1)-$J1604), FALSE)</f>
        <v>0</v>
      </c>
      <c r="P1604">
        <f xml:space="preserve"> 1 + ROW() - ROW(Shading_Count)</f>
        <v>1538</v>
      </c>
      <c r="Q1604">
        <f t="shared" si="598"/>
        <v>1281</v>
      </c>
      <c r="R1604">
        <f t="shared" si="599"/>
        <v>0.32080078124999994</v>
      </c>
      <c r="S1604">
        <f t="shared" si="600"/>
        <v>0.73126639645314384</v>
      </c>
      <c r="T1604">
        <f t="shared" si="601"/>
        <v>-0.32080078124999994</v>
      </c>
      <c r="AO1604">
        <f t="shared" ca="1" si="594"/>
        <v>0.29543197001141958</v>
      </c>
      <c r="AP1604">
        <f t="shared" ca="1" si="594"/>
        <v>0.15723649622337535</v>
      </c>
      <c r="AQ1604" t="e">
        <f t="shared" ca="1" si="594"/>
        <v>#N/A</v>
      </c>
      <c r="AR1604" t="e">
        <f t="shared" ca="1" si="594"/>
        <v>#N/A</v>
      </c>
      <c r="AS1604" t="e">
        <f t="shared" ca="1" si="594"/>
        <v>#N/A</v>
      </c>
      <c r="AU1604">
        <f t="shared" ca="1" si="595"/>
        <v>0.29213710076704286</v>
      </c>
      <c r="AV1604">
        <f t="shared" ca="1" si="595"/>
        <v>0.8338942029649512</v>
      </c>
      <c r="AW1604" t="e">
        <f t="shared" ca="1" si="595"/>
        <v>#N/A</v>
      </c>
      <c r="AX1604" t="e">
        <f t="shared" ca="1" si="595"/>
        <v>#N/A</v>
      </c>
      <c r="AY1604" t="e">
        <f t="shared" ca="1" si="595"/>
        <v>#N/A</v>
      </c>
    </row>
    <row r="1605" spans="2:51" x14ac:dyDescent="0.2">
      <c r="B1605">
        <f xml:space="preserve"> (ROW()-ROW(Bézier_t)) / (ROWS(Bézier_t) - 1)</f>
        <v>0.7509765625</v>
      </c>
      <c r="C1605">
        <f t="shared" si="583"/>
        <v>0.21709867869503796</v>
      </c>
      <c r="D1605">
        <f t="shared" si="583"/>
        <v>0.76869928661034115</v>
      </c>
      <c r="E1605">
        <f t="shared" si="596"/>
        <v>-0.21709867869503796</v>
      </c>
      <c r="G1605">
        <f t="shared" si="602"/>
        <v>4.3652281565715397E-4</v>
      </c>
      <c r="H1605">
        <f t="shared" si="603"/>
        <v>7.6111370964557238E-6</v>
      </c>
      <c r="J1605">
        <f t="shared" si="597"/>
        <v>0.44114121011775814</v>
      </c>
      <c r="K1605" t="b">
        <f t="shared" ca="1" si="604"/>
        <v>0</v>
      </c>
      <c r="P1605">
        <f xml:space="preserve"> 1 + ROW() - ROW(Shading_Count)</f>
        <v>1539</v>
      </c>
      <c r="Q1605">
        <f t="shared" si="598"/>
        <v>770</v>
      </c>
      <c r="R1605">
        <f t="shared" si="599"/>
        <v>0.41750855614081961</v>
      </c>
      <c r="S1605">
        <f t="shared" si="600"/>
        <v>0.51851172723254269</v>
      </c>
      <c r="T1605">
        <f t="shared" si="601"/>
        <v>-0.41750855614081961</v>
      </c>
      <c r="AO1605">
        <f t="shared" ca="1" si="594"/>
        <v>0.29552645097747443</v>
      </c>
      <c r="AP1605">
        <f t="shared" ca="1" si="594"/>
        <v>0.15677701955887025</v>
      </c>
      <c r="AQ1605" t="e">
        <f t="shared" ca="1" si="594"/>
        <v>#N/A</v>
      </c>
      <c r="AR1605" t="e">
        <f t="shared" ca="1" si="594"/>
        <v>#N/A</v>
      </c>
      <c r="AS1605" t="e">
        <f t="shared" ca="1" si="594"/>
        <v>#N/A</v>
      </c>
      <c r="AU1605">
        <f t="shared" ca="1" si="595"/>
        <v>0.29243927374812312</v>
      </c>
      <c r="AV1605">
        <f t="shared" ca="1" si="595"/>
        <v>0.83405476654572663</v>
      </c>
      <c r="AW1605" t="e">
        <f t="shared" ca="1" si="595"/>
        <v>#N/A</v>
      </c>
      <c r="AX1605" t="e">
        <f t="shared" ca="1" si="595"/>
        <v>#N/A</v>
      </c>
      <c r="AY1605" t="e">
        <f t="shared" ca="1" si="595"/>
        <v>#N/A</v>
      </c>
    </row>
    <row r="1606" spans="2:51" x14ac:dyDescent="0.2">
      <c r="B1606">
        <f xml:space="preserve"> (ROW()-ROW(Bézier_t)) / (ROWS(Bézier_t) - 1)</f>
        <v>0.75146484375</v>
      </c>
      <c r="C1606">
        <f t="shared" si="583"/>
        <v>0.21666340452502489</v>
      </c>
      <c r="D1606">
        <f t="shared" si="583"/>
        <v>0.76873340245487454</v>
      </c>
      <c r="E1606">
        <f t="shared" si="596"/>
        <v>-0.21666340452502489</v>
      </c>
      <c r="G1606">
        <f t="shared" si="602"/>
        <v>4.3660908594393163E-4</v>
      </c>
      <c r="H1606">
        <f t="shared" si="603"/>
        <v>7.3990798978072794E-6</v>
      </c>
      <c r="J1606">
        <f t="shared" si="597"/>
        <v>0.44095687492217128</v>
      </c>
      <c r="K1606" t="b">
        <f t="shared" ca="1" si="604"/>
        <v>0</v>
      </c>
      <c r="P1606">
        <f xml:space="preserve"> 1 + ROW() - ROW(Shading_Count)</f>
        <v>1540</v>
      </c>
      <c r="Q1606">
        <f t="shared" si="598"/>
        <v>1280</v>
      </c>
      <c r="R1606">
        <f t="shared" si="599"/>
        <v>0.32115646432503131</v>
      </c>
      <c r="S1606">
        <f t="shared" si="600"/>
        <v>0.73101695705979008</v>
      </c>
      <c r="T1606">
        <f t="shared" si="601"/>
        <v>-0.32115646432503131</v>
      </c>
      <c r="AO1606">
        <f t="shared" ca="1" si="594"/>
        <v>0.29562062287581298</v>
      </c>
      <c r="AP1606">
        <f t="shared" ca="1" si="594"/>
        <v>0.1563173789336933</v>
      </c>
      <c r="AQ1606" t="e">
        <f t="shared" ca="1" si="594"/>
        <v>#N/A</v>
      </c>
      <c r="AR1606" t="e">
        <f t="shared" ca="1" si="594"/>
        <v>#N/A</v>
      </c>
      <c r="AS1606" t="e">
        <f t="shared" ca="1" si="594"/>
        <v>#N/A</v>
      </c>
      <c r="AU1606">
        <f t="shared" ca="1" si="595"/>
        <v>0.29274154319250167</v>
      </c>
      <c r="AV1606">
        <f t="shared" ca="1" si="595"/>
        <v>0.83421486015703983</v>
      </c>
      <c r="AW1606" t="e">
        <f t="shared" ca="1" si="595"/>
        <v>#N/A</v>
      </c>
      <c r="AX1606" t="e">
        <f t="shared" ca="1" si="595"/>
        <v>#N/A</v>
      </c>
      <c r="AY1606" t="e">
        <f t="shared" ca="1" si="595"/>
        <v>#N/A</v>
      </c>
    </row>
    <row r="1607" spans="2:51" x14ac:dyDescent="0.2">
      <c r="B1607">
        <f xml:space="preserve"> (ROW()-ROW(Bézier_t)) / (ROWS(Bézier_t) - 1)</f>
        <v>0.751953125</v>
      </c>
      <c r="C1607">
        <f t="shared" ref="C1607:D1670" si="605" xml:space="preserve"> ((a_*Bézier_t+b_)*Bézier_t+c_)*Bézier_t+Control0</f>
        <v>0.21622797288000578</v>
      </c>
      <c r="D1607">
        <f t="shared" si="605"/>
        <v>0.76876661022927517</v>
      </c>
      <c r="E1607">
        <f t="shared" si="596"/>
        <v>-0.21622797288000578</v>
      </c>
      <c r="G1607">
        <f t="shared" si="602"/>
        <v>4.3669608856124366E-4</v>
      </c>
      <c r="H1607">
        <f t="shared" si="603"/>
        <v>7.1876796004230433E-6</v>
      </c>
      <c r="J1607">
        <f t="shared" si="597"/>
        <v>0.4407720265728885</v>
      </c>
      <c r="K1607" t="b">
        <f t="shared" ca="1" si="604"/>
        <v>0</v>
      </c>
      <c r="P1607">
        <f xml:space="preserve"> 1 + ROW() - ROW(Shading_Count)</f>
        <v>1541</v>
      </c>
      <c r="Q1607">
        <f t="shared" si="598"/>
        <v>771</v>
      </c>
      <c r="R1607">
        <f t="shared" si="599"/>
        <v>0.41753559862263506</v>
      </c>
      <c r="S1607">
        <f t="shared" si="600"/>
        <v>0.51906945909115942</v>
      </c>
      <c r="T1607">
        <f t="shared" si="601"/>
        <v>-0.41753559862263506</v>
      </c>
      <c r="AO1607">
        <f t="shared" ref="AO1607:AS1616" ca="1" si="606" xml:space="preserve"> Bézier_DistanceFromX + COS(INDEX(Bézier_DistanceStationary_Ang,AO$64)+(Bézier_t-0.5)*Circle_AngularWidth ) * INDEX(Bézier_DistanceStationary_Dist,AO$64)</f>
        <v>0.29571448560794839</v>
      </c>
      <c r="AP1607">
        <f t="shared" ca="1" si="606"/>
        <v>0.15585757482854656</v>
      </c>
      <c r="AQ1607" t="e">
        <f t="shared" ca="1" si="606"/>
        <v>#N/A</v>
      </c>
      <c r="AR1607" t="e">
        <f t="shared" ca="1" si="606"/>
        <v>#N/A</v>
      </c>
      <c r="AS1607" t="e">
        <f t="shared" ca="1" si="606"/>
        <v>#N/A</v>
      </c>
      <c r="AU1607">
        <f t="shared" ref="AU1607:AY1616" ca="1" si="607" xml:space="preserve"> Bézier_DistanceFromY + SIN(INDEX(Bézier_DistanceStationary_Ang,AU$64)+(Bézier_t-0.5)*Circle_AngularWidth ) * INDEX(Bézier_DistanceStationary_Dist,AU$64)</f>
        <v>0.29304390878405884</v>
      </c>
      <c r="AV1607">
        <f t="shared" ca="1" si="607"/>
        <v>0.83437448363146149</v>
      </c>
      <c r="AW1607" t="e">
        <f t="shared" ca="1" si="607"/>
        <v>#N/A</v>
      </c>
      <c r="AX1607" t="e">
        <f t="shared" ca="1" si="607"/>
        <v>#N/A</v>
      </c>
      <c r="AY1607" t="e">
        <f t="shared" ca="1" si="607"/>
        <v>#N/A</v>
      </c>
    </row>
    <row r="1608" spans="2:51" x14ac:dyDescent="0.2">
      <c r="B1608">
        <f xml:space="preserve"> (ROW()-ROW(Bézier_t)) / (ROWS(Bézier_t) - 1)</f>
        <v>0.75244140625</v>
      </c>
      <c r="C1608">
        <f t="shared" si="605"/>
        <v>0.21579238491249264</v>
      </c>
      <c r="D1608">
        <f t="shared" si="605"/>
        <v>0.76879890934350381</v>
      </c>
      <c r="E1608">
        <f t="shared" si="596"/>
        <v>-0.21579238491249264</v>
      </c>
      <c r="G1608">
        <f t="shared" si="602"/>
        <v>4.3678382550431421E-4</v>
      </c>
      <c r="H1608">
        <f t="shared" si="603"/>
        <v>6.9769374427189058E-6</v>
      </c>
      <c r="J1608">
        <f t="shared" si="597"/>
        <v>0.44058666473565739</v>
      </c>
      <c r="K1608" t="b">
        <f t="shared" ca="1" si="604"/>
        <v>0</v>
      </c>
      <c r="P1608">
        <f xml:space="preserve"> 1 + ROW() - ROW(Shading_Count)</f>
        <v>1542</v>
      </c>
      <c r="Q1608">
        <f t="shared" si="598"/>
        <v>1279</v>
      </c>
      <c r="R1608">
        <f t="shared" si="599"/>
        <v>0.32151169027201842</v>
      </c>
      <c r="S1608">
        <f t="shared" si="600"/>
        <v>0.73076676300646237</v>
      </c>
      <c r="T1608">
        <f t="shared" si="601"/>
        <v>-0.32151169027201842</v>
      </c>
      <c r="AO1608">
        <f t="shared" ca="1" si="606"/>
        <v>0.2958080390757169</v>
      </c>
      <c r="AP1608">
        <f t="shared" ca="1" si="606"/>
        <v>0.15539760772430256</v>
      </c>
      <c r="AQ1608" t="e">
        <f t="shared" ca="1" si="606"/>
        <v>#N/A</v>
      </c>
      <c r="AR1608" t="e">
        <f t="shared" ca="1" si="606"/>
        <v>#N/A</v>
      </c>
      <c r="AS1608" t="e">
        <f t="shared" ca="1" si="606"/>
        <v>#N/A</v>
      </c>
      <c r="AU1608">
        <f t="shared" ca="1" si="607"/>
        <v>0.29334637020657434</v>
      </c>
      <c r="AV1608">
        <f t="shared" ca="1" si="607"/>
        <v>0.83453363680205384</v>
      </c>
      <c r="AW1608" t="e">
        <f t="shared" ca="1" si="607"/>
        <v>#N/A</v>
      </c>
      <c r="AX1608" t="e">
        <f t="shared" ca="1" si="607"/>
        <v>#N/A</v>
      </c>
      <c r="AY1608" t="e">
        <f t="shared" ca="1" si="607"/>
        <v>#N/A</v>
      </c>
    </row>
    <row r="1609" spans="2:51" x14ac:dyDescent="0.2">
      <c r="B1609">
        <f xml:space="preserve"> (ROW()-ROW(Bézier_t)) / (ROWS(Bézier_t) - 1)</f>
        <v>0.7529296875</v>
      </c>
      <c r="C1609">
        <f t="shared" si="605"/>
        <v>0.21535664177499719</v>
      </c>
      <c r="D1609">
        <f t="shared" si="605"/>
        <v>0.76883029920752144</v>
      </c>
      <c r="E1609">
        <f t="shared" si="596"/>
        <v>-0.21535664177499719</v>
      </c>
      <c r="G1609">
        <f t="shared" si="602"/>
        <v>4.368722987755369E-4</v>
      </c>
      <c r="H1609">
        <f t="shared" si="603"/>
        <v>6.7668546595264855E-6</v>
      </c>
      <c r="J1609">
        <f t="shared" si="597"/>
        <v>0.44040078907492397</v>
      </c>
      <c r="K1609" t="b">
        <f t="shared" ca="1" si="604"/>
        <v>0</v>
      </c>
      <c r="P1609">
        <f xml:space="preserve"> 1 + ROW() - ROW(Shading_Count)</f>
        <v>1543</v>
      </c>
      <c r="Q1609">
        <f t="shared" si="598"/>
        <v>772</v>
      </c>
      <c r="R1609">
        <f t="shared" si="599"/>
        <v>0.41756159734795806</v>
      </c>
      <c r="S1609">
        <f t="shared" si="600"/>
        <v>0.51962673661969017</v>
      </c>
      <c r="T1609">
        <f t="shared" si="601"/>
        <v>-0.41756159734795806</v>
      </c>
      <c r="AO1609">
        <f t="shared" ca="1" si="606"/>
        <v>0.29590128318127845</v>
      </c>
      <c r="AP1609">
        <f t="shared" ca="1" si="606"/>
        <v>0.15493747810200445</v>
      </c>
      <c r="AQ1609" t="e">
        <f t="shared" ca="1" si="606"/>
        <v>#N/A</v>
      </c>
      <c r="AR1609" t="e">
        <f t="shared" ca="1" si="606"/>
        <v>#N/A</v>
      </c>
      <c r="AS1609" t="e">
        <f t="shared" ca="1" si="606"/>
        <v>#N/A</v>
      </c>
      <c r="AU1609">
        <f t="shared" ca="1" si="607"/>
        <v>0.2936489271437277</v>
      </c>
      <c r="AV1609">
        <f t="shared" ca="1" si="607"/>
        <v>0.83469231950237144</v>
      </c>
      <c r="AW1609" t="e">
        <f t="shared" ca="1" si="607"/>
        <v>#N/A</v>
      </c>
      <c r="AX1609" t="e">
        <f t="shared" ca="1" si="607"/>
        <v>#N/A</v>
      </c>
      <c r="AY1609" t="e">
        <f t="shared" ca="1" si="607"/>
        <v>#N/A</v>
      </c>
    </row>
    <row r="1610" spans="2:51" x14ac:dyDescent="0.2">
      <c r="B1610">
        <f xml:space="preserve"> (ROW()-ROW(Bézier_t)) / (ROWS(Bézier_t) - 1)</f>
        <v>0.75341796875</v>
      </c>
      <c r="C1610">
        <f t="shared" si="605"/>
        <v>0.21492074462003075</v>
      </c>
      <c r="D1610">
        <f t="shared" si="605"/>
        <v>0.76886077923128904</v>
      </c>
      <c r="E1610">
        <f t="shared" si="596"/>
        <v>-0.21492074462003075</v>
      </c>
      <c r="G1610">
        <f t="shared" si="602"/>
        <v>4.3696151038359897E-4</v>
      </c>
      <c r="H1610">
        <f t="shared" si="603"/>
        <v>6.5574324819902854E-6</v>
      </c>
      <c r="J1610">
        <f t="shared" si="597"/>
        <v>0.44021439925383399</v>
      </c>
      <c r="K1610" t="b">
        <f t="shared" ca="1" si="604"/>
        <v>0</v>
      </c>
      <c r="P1610">
        <f xml:space="preserve"> 1 + ROW() - ROW(Shading_Count)</f>
        <v>1544</v>
      </c>
      <c r="Q1610">
        <f t="shared" si="598"/>
        <v>1278</v>
      </c>
      <c r="R1610">
        <f t="shared" si="599"/>
        <v>0.32186645793844965</v>
      </c>
      <c r="S1610">
        <f t="shared" si="600"/>
        <v>0.73051581488320005</v>
      </c>
      <c r="T1610">
        <f t="shared" si="601"/>
        <v>-0.32186645793844965</v>
      </c>
      <c r="AO1610">
        <f t="shared" ca="1" si="606"/>
        <v>0.29599421782711638</v>
      </c>
      <c r="AP1610">
        <f t="shared" ca="1" si="606"/>
        <v>0.15447718644286546</v>
      </c>
      <c r="AQ1610" t="e">
        <f t="shared" ca="1" si="606"/>
        <v>#N/A</v>
      </c>
      <c r="AR1610" t="e">
        <f t="shared" ca="1" si="606"/>
        <v>#N/A</v>
      </c>
      <c r="AS1610" t="e">
        <f t="shared" ca="1" si="606"/>
        <v>#N/A</v>
      </c>
      <c r="AU1610">
        <f t="shared" ca="1" si="607"/>
        <v>0.29395157927909865</v>
      </c>
      <c r="AV1610">
        <f t="shared" ca="1" si="607"/>
        <v>0.8348505315664605</v>
      </c>
      <c r="AW1610" t="e">
        <f t="shared" ca="1" si="607"/>
        <v>#N/A</v>
      </c>
      <c r="AX1610" t="e">
        <f t="shared" ca="1" si="607"/>
        <v>#N/A</v>
      </c>
      <c r="AY1610" t="e">
        <f t="shared" ca="1" si="607"/>
        <v>#N/A</v>
      </c>
    </row>
    <row r="1611" spans="2:51" x14ac:dyDescent="0.2">
      <c r="B1611">
        <f xml:space="preserve"> (ROW()-ROW(Bézier_t)) / (ROWS(Bézier_t) - 1)</f>
        <v>0.75390625</v>
      </c>
      <c r="C1611">
        <f t="shared" si="605"/>
        <v>0.21448469460010536</v>
      </c>
      <c r="D1611">
        <f t="shared" si="605"/>
        <v>0.7688903488247677</v>
      </c>
      <c r="E1611">
        <f t="shared" si="596"/>
        <v>-0.21448469460010536</v>
      </c>
      <c r="G1611">
        <f t="shared" si="602"/>
        <v>4.3705146234216481E-4</v>
      </c>
      <c r="H1611">
        <f t="shared" si="603"/>
        <v>6.3486721376329004E-6</v>
      </c>
      <c r="J1611">
        <f t="shared" si="597"/>
        <v>0.44002749493423499</v>
      </c>
      <c r="K1611" t="b">
        <f t="shared" ca="1" si="604"/>
        <v>0</v>
      </c>
      <c r="P1611">
        <f xml:space="preserve"> 1 + ROW() - ROW(Shading_Count)</f>
        <v>1545</v>
      </c>
      <c r="Q1611">
        <f t="shared" si="598"/>
        <v>773</v>
      </c>
      <c r="R1611">
        <f t="shared" si="599"/>
        <v>0.41758655346930029</v>
      </c>
      <c r="S1611">
        <f t="shared" si="600"/>
        <v>0.520183559228096</v>
      </c>
      <c r="T1611">
        <f t="shared" si="601"/>
        <v>-0.41758655346930029</v>
      </c>
      <c r="AO1611">
        <f t="shared" ca="1" si="606"/>
        <v>0.29608684291603776</v>
      </c>
      <c r="AP1611">
        <f t="shared" ca="1" si="606"/>
        <v>0.15401673322826814</v>
      </c>
      <c r="AQ1611" t="e">
        <f t="shared" ca="1" si="606"/>
        <v>#N/A</v>
      </c>
      <c r="AR1611" t="e">
        <f t="shared" ca="1" si="606"/>
        <v>#N/A</v>
      </c>
      <c r="AS1611" t="e">
        <f t="shared" ca="1" si="606"/>
        <v>#N/A</v>
      </c>
      <c r="AU1611">
        <f t="shared" ca="1" si="607"/>
        <v>0.29425432629616727</v>
      </c>
      <c r="AV1611">
        <f t="shared" ca="1" si="607"/>
        <v>0.8350082728288597</v>
      </c>
      <c r="AW1611" t="e">
        <f t="shared" ca="1" si="607"/>
        <v>#N/A</v>
      </c>
      <c r="AX1611" t="e">
        <f t="shared" ca="1" si="607"/>
        <v>#N/A</v>
      </c>
      <c r="AY1611" t="e">
        <f t="shared" ca="1" si="607"/>
        <v>#N/A</v>
      </c>
    </row>
    <row r="1612" spans="2:51" x14ac:dyDescent="0.2">
      <c r="B1612">
        <f xml:space="preserve"> (ROW()-ROW(Bézier_t)) / (ROWS(Bézier_t) - 1)</f>
        <v>0.75439453125</v>
      </c>
      <c r="C1612">
        <f t="shared" si="605"/>
        <v>0.21404849286773237</v>
      </c>
      <c r="D1612">
        <f t="shared" si="605"/>
        <v>0.76891900739791808</v>
      </c>
      <c r="E1612">
        <f t="shared" si="596"/>
        <v>-0.21404849286773237</v>
      </c>
      <c r="G1612">
        <f t="shared" si="602"/>
        <v>4.3714215667242092E-4</v>
      </c>
      <c r="H1612">
        <f t="shared" si="603"/>
        <v>6.1405748502052456E-6</v>
      </c>
      <c r="J1612">
        <f t="shared" si="597"/>
        <v>0.4398400757766765</v>
      </c>
      <c r="K1612" t="b">
        <f t="shared" ca="1" si="604"/>
        <v>0</v>
      </c>
      <c r="P1612">
        <f xml:space="preserve"> 1 + ROW() - ROW(Shading_Count)</f>
        <v>1546</v>
      </c>
      <c r="Q1612">
        <f t="shared" si="598"/>
        <v>1277</v>
      </c>
      <c r="R1612">
        <f t="shared" si="599"/>
        <v>0.32222076617181311</v>
      </c>
      <c r="S1612">
        <f t="shared" si="600"/>
        <v>0.7302641132800417</v>
      </c>
      <c r="T1612">
        <f t="shared" si="601"/>
        <v>-0.32222076617181311</v>
      </c>
      <c r="AO1612">
        <f t="shared" ca="1" si="606"/>
        <v>0.29617915835117331</v>
      </c>
      <c r="AP1612">
        <f t="shared" ca="1" si="606"/>
        <v>0.15355611893976417</v>
      </c>
      <c r="AQ1612" t="e">
        <f t="shared" ca="1" si="606"/>
        <v>#N/A</v>
      </c>
      <c r="AR1612" t="e">
        <f t="shared" ca="1" si="606"/>
        <v>#N/A</v>
      </c>
      <c r="AS1612" t="e">
        <f t="shared" ca="1" si="606"/>
        <v>#N/A</v>
      </c>
      <c r="AU1612">
        <f t="shared" ca="1" si="607"/>
        <v>0.29455716787831432</v>
      </c>
      <c r="AV1612">
        <f t="shared" ca="1" si="607"/>
        <v>0.83516554312459967</v>
      </c>
      <c r="AW1612" t="e">
        <f t="shared" ca="1" si="607"/>
        <v>#N/A</v>
      </c>
      <c r="AX1612" t="e">
        <f t="shared" ca="1" si="607"/>
        <v>#N/A</v>
      </c>
      <c r="AY1612" t="e">
        <f t="shared" ca="1" si="607"/>
        <v>#N/A</v>
      </c>
    </row>
    <row r="1613" spans="2:51" x14ac:dyDescent="0.2">
      <c r="B1613">
        <f xml:space="preserve"> (ROW()-ROW(Bézier_t)) / (ROWS(Bézier_t) - 1)</f>
        <v>0.7548828125</v>
      </c>
      <c r="C1613">
        <f t="shared" si="605"/>
        <v>0.21361214057542377</v>
      </c>
      <c r="D1613">
        <f t="shared" si="605"/>
        <v>0.76894675436070126</v>
      </c>
      <c r="E1613">
        <f t="shared" si="596"/>
        <v>-0.21361214057542377</v>
      </c>
      <c r="G1613">
        <f t="shared" si="602"/>
        <v>4.3723359540028119E-4</v>
      </c>
      <c r="H1613">
        <f t="shared" si="603"/>
        <v>5.9331418399895766E-6</v>
      </c>
      <c r="J1613">
        <f t="shared" si="597"/>
        <v>0.43965214144041309</v>
      </c>
      <c r="K1613" t="b">
        <f t="shared" ca="1" si="604"/>
        <v>0</v>
      </c>
      <c r="P1613">
        <f xml:space="preserve"> 1 + ROW() - ROW(Shading_Count)</f>
        <v>1547</v>
      </c>
      <c r="Q1613">
        <f t="shared" si="598"/>
        <v>774</v>
      </c>
      <c r="R1613">
        <f t="shared" si="599"/>
        <v>0.41761046813917357</v>
      </c>
      <c r="S1613">
        <f t="shared" si="600"/>
        <v>0.52073992632633759</v>
      </c>
      <c r="T1613">
        <f t="shared" si="601"/>
        <v>-0.41761046813917357</v>
      </c>
      <c r="AO1613">
        <f t="shared" ca="1" si="606"/>
        <v>0.29627116403597753</v>
      </c>
      <c r="AP1613">
        <f t="shared" ca="1" si="606"/>
        <v>0.15309534405907327</v>
      </c>
      <c r="AQ1613" t="e">
        <f t="shared" ca="1" si="606"/>
        <v>#N/A</v>
      </c>
      <c r="AR1613" t="e">
        <f t="shared" ca="1" si="606"/>
        <v>#N/A</v>
      </c>
      <c r="AS1613" t="e">
        <f t="shared" ca="1" si="606"/>
        <v>#N/A</v>
      </c>
      <c r="AU1613">
        <f t="shared" ca="1" si="607"/>
        <v>0.29486010370882187</v>
      </c>
      <c r="AV1613">
        <f t="shared" ca="1" si="607"/>
        <v>0.83532234228920421</v>
      </c>
      <c r="AW1613" t="e">
        <f t="shared" ca="1" si="607"/>
        <v>#N/A</v>
      </c>
      <c r="AX1613" t="e">
        <f t="shared" ca="1" si="607"/>
        <v>#N/A</v>
      </c>
      <c r="AY1613" t="e">
        <f t="shared" ca="1" si="607"/>
        <v>#N/A</v>
      </c>
    </row>
    <row r="1614" spans="2:51" x14ac:dyDescent="0.2">
      <c r="B1614">
        <f xml:space="preserve"> (ROW()-ROW(Bézier_t)) / (ROWS(Bézier_t) - 1)</f>
        <v>0.75537109375</v>
      </c>
      <c r="C1614">
        <f t="shared" si="605"/>
        <v>0.2131756388756913</v>
      </c>
      <c r="D1614">
        <f t="shared" si="605"/>
        <v>0.76897358912307823</v>
      </c>
      <c r="E1614">
        <f t="shared" si="596"/>
        <v>-0.2131756388756913</v>
      </c>
      <c r="G1614">
        <f t="shared" si="602"/>
        <v>4.3732578055857374E-4</v>
      </c>
      <c r="H1614">
        <f t="shared" si="603"/>
        <v>5.7263743234827758E-6</v>
      </c>
      <c r="J1614">
        <f t="shared" si="597"/>
        <v>0.43946369158340504</v>
      </c>
      <c r="K1614" t="b">
        <f t="shared" ca="1" si="604"/>
        <v>0</v>
      </c>
      <c r="P1614">
        <f xml:space="preserve"> 1 + ROW() - ROW(Shading_Count)</f>
        <v>1548</v>
      </c>
      <c r="Q1614">
        <f t="shared" si="598"/>
        <v>1276</v>
      </c>
      <c r="R1614">
        <f t="shared" si="599"/>
        <v>0.32257461381959723</v>
      </c>
      <c r="S1614">
        <f t="shared" si="600"/>
        <v>0.73001165878702678</v>
      </c>
      <c r="T1614">
        <f t="shared" si="601"/>
        <v>-0.32257461381959723</v>
      </c>
      <c r="AO1614">
        <f t="shared" ca="1" si="606"/>
        <v>0.29636285987422911</v>
      </c>
      <c r="AP1614">
        <f t="shared" ca="1" si="606"/>
        <v>0.15263440906808379</v>
      </c>
      <c r="AQ1614" t="e">
        <f t="shared" ca="1" si="606"/>
        <v>#N/A</v>
      </c>
      <c r="AR1614" t="e">
        <f t="shared" ca="1" si="606"/>
        <v>#N/A</v>
      </c>
      <c r="AS1614" t="e">
        <f t="shared" ca="1" si="606"/>
        <v>#N/A</v>
      </c>
      <c r="AU1614">
        <f t="shared" ca="1" si="607"/>
        <v>0.29516313347087336</v>
      </c>
      <c r="AV1614">
        <f t="shared" ca="1" si="607"/>
        <v>0.83547867015868904</v>
      </c>
      <c r="AW1614" t="e">
        <f t="shared" ca="1" si="607"/>
        <v>#N/A</v>
      </c>
      <c r="AX1614" t="e">
        <f t="shared" ca="1" si="607"/>
        <v>#N/A</v>
      </c>
      <c r="AY1614" t="e">
        <f t="shared" ca="1" si="607"/>
        <v>#N/A</v>
      </c>
    </row>
    <row r="1615" spans="2:51" x14ac:dyDescent="0.2">
      <c r="B1615">
        <f xml:space="preserve"> (ROW()-ROW(Bézier_t)) / (ROWS(Bézier_t) - 1)</f>
        <v>0.755859375</v>
      </c>
      <c r="C1615">
        <f t="shared" si="605"/>
        <v>0.21273898892104626</v>
      </c>
      <c r="D1615">
        <f t="shared" si="605"/>
        <v>0.76899951109500952</v>
      </c>
      <c r="E1615">
        <f t="shared" si="596"/>
        <v>-0.21273898892104626</v>
      </c>
      <c r="G1615">
        <f t="shared" si="602"/>
        <v>4.374187141862168E-4</v>
      </c>
      <c r="H1615">
        <f t="shared" si="603"/>
        <v>5.5202735134380324E-6</v>
      </c>
      <c r="J1615">
        <f t="shared" si="597"/>
        <v>0.43927472586231925</v>
      </c>
      <c r="K1615" t="b">
        <f t="shared" ca="1" si="604"/>
        <v>0</v>
      </c>
      <c r="P1615">
        <f xml:space="preserve"> 1 + ROW() - ROW(Shading_Count)</f>
        <v>1549</v>
      </c>
      <c r="Q1615">
        <f t="shared" si="598"/>
        <v>775</v>
      </c>
      <c r="R1615">
        <f t="shared" si="599"/>
        <v>0.41763334251008932</v>
      </c>
      <c r="S1615">
        <f t="shared" si="600"/>
        <v>0.52129583732437623</v>
      </c>
      <c r="T1615">
        <f t="shared" si="601"/>
        <v>-0.41763334251008932</v>
      </c>
      <c r="AO1615">
        <f t="shared" ca="1" si="606"/>
        <v>0.29645424577003054</v>
      </c>
      <c r="AP1615">
        <f t="shared" ca="1" si="606"/>
        <v>0.15217331444885085</v>
      </c>
      <c r="AQ1615" t="e">
        <f t="shared" ca="1" si="606"/>
        <v>#N/A</v>
      </c>
      <c r="AR1615" t="e">
        <f t="shared" ca="1" si="606"/>
        <v>#N/A</v>
      </c>
      <c r="AS1615" t="e">
        <f t="shared" ca="1" si="606"/>
        <v>#N/A</v>
      </c>
      <c r="AU1615">
        <f t="shared" ca="1" si="607"/>
        <v>0.29546625684755379</v>
      </c>
      <c r="AV1615">
        <f t="shared" ca="1" si="607"/>
        <v>0.8356345265695635</v>
      </c>
      <c r="AW1615" t="e">
        <f t="shared" ca="1" si="607"/>
        <v>#N/A</v>
      </c>
      <c r="AX1615" t="e">
        <f t="shared" ca="1" si="607"/>
        <v>#N/A</v>
      </c>
      <c r="AY1615" t="e">
        <f t="shared" ca="1" si="607"/>
        <v>#N/A</v>
      </c>
    </row>
    <row r="1616" spans="2:51" x14ac:dyDescent="0.2">
      <c r="B1616">
        <f xml:space="preserve"> (ROW()-ROW(Bézier_t)) / (ROWS(Bézier_t) - 1)</f>
        <v>0.75634765625</v>
      </c>
      <c r="C1616">
        <f t="shared" si="605"/>
        <v>0.21230219186400071</v>
      </c>
      <c r="D1616">
        <f t="shared" si="605"/>
        <v>0.76902451968645669</v>
      </c>
      <c r="E1616">
        <f t="shared" si="596"/>
        <v>-0.21230219186400071</v>
      </c>
      <c r="G1616">
        <f t="shared" si="602"/>
        <v>4.3751239832697978E-4</v>
      </c>
      <c r="H1616">
        <f t="shared" si="603"/>
        <v>5.314840619236293E-6</v>
      </c>
      <c r="J1616">
        <f t="shared" si="597"/>
        <v>0.4390852439325329</v>
      </c>
      <c r="K1616" t="b">
        <f t="shared" ca="1" si="604"/>
        <v>0</v>
      </c>
      <c r="P1616">
        <f xml:space="preserve"> 1 + ROW() - ROW(Shading_Count)</f>
        <v>1550</v>
      </c>
      <c r="Q1616">
        <f t="shared" si="598"/>
        <v>1275</v>
      </c>
      <c r="R1616">
        <f t="shared" si="599"/>
        <v>0.32292799972929065</v>
      </c>
      <c r="S1616">
        <f t="shared" si="600"/>
        <v>0.72975845199419431</v>
      </c>
      <c r="T1616">
        <f t="shared" si="601"/>
        <v>-0.32292799972929065</v>
      </c>
      <c r="AO1616">
        <f t="shared" ca="1" si="606"/>
        <v>0.29654532162780861</v>
      </c>
      <c r="AP1616">
        <f t="shared" ca="1" si="606"/>
        <v>0.15171206068359688</v>
      </c>
      <c r="AQ1616" t="e">
        <f t="shared" ca="1" si="606"/>
        <v>#N/A</v>
      </c>
      <c r="AR1616" t="e">
        <f t="shared" ca="1" si="606"/>
        <v>#N/A</v>
      </c>
      <c r="AS1616" t="e">
        <f t="shared" ca="1" si="606"/>
        <v>#N/A</v>
      </c>
      <c r="AU1616">
        <f t="shared" ca="1" si="607"/>
        <v>0.29576947352185062</v>
      </c>
      <c r="AV1616">
        <f t="shared" ca="1" si="607"/>
        <v>0.83578991135882985</v>
      </c>
      <c r="AW1616" t="e">
        <f t="shared" ca="1" si="607"/>
        <v>#N/A</v>
      </c>
      <c r="AX1616" t="e">
        <f t="shared" ca="1" si="607"/>
        <v>#N/A</v>
      </c>
      <c r="AY1616" t="e">
        <f t="shared" ca="1" si="607"/>
        <v>#N/A</v>
      </c>
    </row>
    <row r="1617" spans="2:51" x14ac:dyDescent="0.2">
      <c r="B1617">
        <f xml:space="preserve"> (ROW()-ROW(Bézier_t)) / (ROWS(Bézier_t) - 1)</f>
        <v>0.7568359375</v>
      </c>
      <c r="C1617">
        <f t="shared" si="605"/>
        <v>0.21186524885706598</v>
      </c>
      <c r="D1617">
        <f t="shared" si="605"/>
        <v>0.76904861430738003</v>
      </c>
      <c r="E1617">
        <f t="shared" si="596"/>
        <v>-0.21186524885706598</v>
      </c>
      <c r="G1617">
        <f t="shared" si="602"/>
        <v>4.3760683503185751E-4</v>
      </c>
      <c r="H1617">
        <f t="shared" si="603"/>
        <v>5.1100768460992905E-6</v>
      </c>
      <c r="J1617">
        <f t="shared" si="597"/>
        <v>0.43889524544813208</v>
      </c>
      <c r="K1617" t="b">
        <f t="shared" ca="1" si="604"/>
        <v>0</v>
      </c>
      <c r="P1617">
        <f xml:space="preserve"> 1 + ROW() - ROW(Shading_Count)</f>
        <v>1551</v>
      </c>
      <c r="Q1617">
        <f t="shared" si="598"/>
        <v>776</v>
      </c>
      <c r="R1617">
        <f t="shared" si="599"/>
        <v>0.41765517773455946</v>
      </c>
      <c r="S1617">
        <f t="shared" si="600"/>
        <v>0.52185129163217248</v>
      </c>
      <c r="T1617">
        <f t="shared" si="601"/>
        <v>-0.41765517773455946</v>
      </c>
      <c r="AO1617">
        <f t="shared" ref="AO1617:AS1626" ca="1" si="608" xml:space="preserve"> Bézier_DistanceFromX + COS(INDEX(Bézier_DistanceStationary_Ang,AO$64)+(Bézier_t-0.5)*Circle_AngularWidth ) * INDEX(Bézier_DistanceStationary_Dist,AO$64)</f>
        <v>0.29663608735231428</v>
      </c>
      <c r="AP1617">
        <f t="shared" ca="1" si="608"/>
        <v>0.15125064825471071</v>
      </c>
      <c r="AQ1617" t="e">
        <f t="shared" ca="1" si="608"/>
        <v>#N/A</v>
      </c>
      <c r="AR1617" t="e">
        <f t="shared" ca="1" si="608"/>
        <v>#N/A</v>
      </c>
      <c r="AS1617" t="e">
        <f t="shared" ca="1" si="608"/>
        <v>#N/A</v>
      </c>
      <c r="AU1617">
        <f t="shared" ref="AU1617:AY1626" ca="1" si="609" xml:space="preserve"> Bézier_DistanceFromY + SIN(INDEX(Bézier_DistanceStationary_Ang,AU$64)+(Bézier_t-0.5)*Circle_AngularWidth ) * INDEX(Bézier_DistanceStationary_Dist,AU$64)</f>
        <v>0.29607278317665342</v>
      </c>
      <c r="AV1617">
        <f t="shared" ca="1" si="609"/>
        <v>0.8359448243639831</v>
      </c>
      <c r="AW1617" t="e">
        <f t="shared" ca="1" si="609"/>
        <v>#N/A</v>
      </c>
      <c r="AX1617" t="e">
        <f t="shared" ca="1" si="609"/>
        <v>#N/A</v>
      </c>
      <c r="AY1617" t="e">
        <f t="shared" ca="1" si="609"/>
        <v>#N/A</v>
      </c>
    </row>
    <row r="1618" spans="2:51" x14ac:dyDescent="0.2">
      <c r="B1618">
        <f xml:space="preserve"> (ROW()-ROW(Bézier_t)) / (ROWS(Bézier_t) - 1)</f>
        <v>0.75732421875</v>
      </c>
      <c r="C1618">
        <f t="shared" si="605"/>
        <v>0.21142816105275408</v>
      </c>
      <c r="D1618">
        <f t="shared" si="605"/>
        <v>0.76907179436774109</v>
      </c>
      <c r="E1618">
        <f t="shared" si="596"/>
        <v>-0.21142816105275408</v>
      </c>
      <c r="G1618">
        <f t="shared" si="602"/>
        <v>4.3770202635644501E-4</v>
      </c>
      <c r="H1618">
        <f t="shared" si="603"/>
        <v>4.905983396074486E-6</v>
      </c>
      <c r="J1618">
        <f t="shared" si="597"/>
        <v>0.43870473006191651</v>
      </c>
      <c r="K1618" t="b">
        <f t="shared" ca="1" si="604"/>
        <v>0</v>
      </c>
      <c r="P1618">
        <f xml:space="preserve"> 1 + ROW() - ROW(Shading_Count)</f>
        <v>1552</v>
      </c>
      <c r="Q1618">
        <f t="shared" si="598"/>
        <v>1274</v>
      </c>
      <c r="R1618">
        <f t="shared" si="599"/>
        <v>0.32328092274838138</v>
      </c>
      <c r="S1618">
        <f t="shared" si="600"/>
        <v>0.72950449349158308</v>
      </c>
      <c r="T1618">
        <f t="shared" si="601"/>
        <v>-0.32328092274838138</v>
      </c>
      <c r="AO1618">
        <f t="shared" ca="1" si="608"/>
        <v>0.29672654284862282</v>
      </c>
      <c r="AP1618">
        <f t="shared" ca="1" si="608"/>
        <v>0.15078907764474705</v>
      </c>
      <c r="AQ1618" t="e">
        <f t="shared" ca="1" si="608"/>
        <v>#N/A</v>
      </c>
      <c r="AR1618" t="e">
        <f t="shared" ca="1" si="608"/>
        <v>#N/A</v>
      </c>
      <c r="AS1618" t="e">
        <f t="shared" ca="1" si="608"/>
        <v>#N/A</v>
      </c>
      <c r="AU1618">
        <f t="shared" ca="1" si="609"/>
        <v>0.29637618549475458</v>
      </c>
      <c r="AV1618">
        <f t="shared" ca="1" si="609"/>
        <v>0.83609926542301238</v>
      </c>
      <c r="AW1618" t="e">
        <f t="shared" ca="1" si="609"/>
        <v>#N/A</v>
      </c>
      <c r="AX1618" t="e">
        <f t="shared" ca="1" si="609"/>
        <v>#N/A</v>
      </c>
      <c r="AY1618" t="e">
        <f t="shared" ca="1" si="609"/>
        <v>#N/A</v>
      </c>
    </row>
    <row r="1619" spans="2:51" x14ac:dyDescent="0.2">
      <c r="B1619">
        <f xml:space="preserve"> (ROW()-ROW(Bézier_t)) / (ROWS(Bézier_t) - 1)</f>
        <v>0.7578125</v>
      </c>
      <c r="C1619">
        <f t="shared" si="605"/>
        <v>0.21099092960357674</v>
      </c>
      <c r="D1619">
        <f t="shared" si="605"/>
        <v>0.76909405927750019</v>
      </c>
      <c r="E1619">
        <f t="shared" si="596"/>
        <v>-0.21099092960357674</v>
      </c>
      <c r="G1619">
        <f t="shared" si="602"/>
        <v>4.3779797436294896E-4</v>
      </c>
      <c r="H1619">
        <f t="shared" si="603"/>
        <v>4.702561466991183E-6</v>
      </c>
      <c r="J1619">
        <f t="shared" si="597"/>
        <v>0.43851369742539825</v>
      </c>
      <c r="K1619" t="b">
        <f t="shared" ca="1" si="604"/>
        <v>0</v>
      </c>
      <c r="P1619">
        <f xml:space="preserve"> 1 + ROW() - ROW(Shading_Count)</f>
        <v>1553</v>
      </c>
      <c r="Q1619">
        <f t="shared" si="598"/>
        <v>777</v>
      </c>
      <c r="R1619">
        <f t="shared" si="599"/>
        <v>0.41767597496509556</v>
      </c>
      <c r="S1619">
        <f t="shared" si="600"/>
        <v>0.52240628865968752</v>
      </c>
      <c r="T1619">
        <f t="shared" si="601"/>
        <v>-0.41767597496509556</v>
      </c>
      <c r="AO1619">
        <f t="shared" ca="1" si="608"/>
        <v>0.29681668802213396</v>
      </c>
      <c r="AP1619">
        <f t="shared" ca="1" si="608"/>
        <v>0.15032734933642616</v>
      </c>
      <c r="AQ1619" t="e">
        <f t="shared" ca="1" si="608"/>
        <v>#N/A</v>
      </c>
      <c r="AR1619" t="e">
        <f t="shared" ca="1" si="608"/>
        <v>#N/A</v>
      </c>
      <c r="AS1619" t="e">
        <f t="shared" ca="1" si="608"/>
        <v>#N/A</v>
      </c>
      <c r="AU1619">
        <f t="shared" ca="1" si="609"/>
        <v>0.29667968015884982</v>
      </c>
      <c r="AV1619">
        <f t="shared" ca="1" si="609"/>
        <v>0.83625323437439958</v>
      </c>
      <c r="AW1619" t="e">
        <f t="shared" ca="1" si="609"/>
        <v>#N/A</v>
      </c>
      <c r="AX1619" t="e">
        <f t="shared" ca="1" si="609"/>
        <v>#N/A</v>
      </c>
      <c r="AY1619" t="e">
        <f t="shared" ca="1" si="609"/>
        <v>#N/A</v>
      </c>
    </row>
    <row r="1620" spans="2:51" x14ac:dyDescent="0.2">
      <c r="B1620">
        <f xml:space="preserve"> (ROW()-ROW(Bézier_t)) / (ROWS(Bézier_t) - 1)</f>
        <v>0.75830078125</v>
      </c>
      <c r="C1620">
        <f t="shared" si="605"/>
        <v>0.21055355566204526</v>
      </c>
      <c r="D1620">
        <f t="shared" si="605"/>
        <v>0.76911540844661863</v>
      </c>
      <c r="E1620">
        <f t="shared" si="596"/>
        <v>-0.21055355566204526</v>
      </c>
      <c r="G1620">
        <f t="shared" si="602"/>
        <v>4.3789468111959609E-4</v>
      </c>
      <c r="H1620">
        <f t="shared" si="603"/>
        <v>4.4998122534418708E-6</v>
      </c>
      <c r="J1620">
        <f t="shared" si="597"/>
        <v>0.43832214718880536</v>
      </c>
      <c r="K1620" t="b">
        <f t="shared" ca="1" si="604"/>
        <v>0</v>
      </c>
      <c r="P1620">
        <f xml:space="preserve"> 1 + ROW() - ROW(Shading_Count)</f>
        <v>1554</v>
      </c>
      <c r="Q1620">
        <f t="shared" si="598"/>
        <v>1273</v>
      </c>
      <c r="R1620">
        <f t="shared" si="599"/>
        <v>0.32363338172435779</v>
      </c>
      <c r="S1620">
        <f t="shared" si="600"/>
        <v>0.72924978386923256</v>
      </c>
      <c r="T1620">
        <f t="shared" si="601"/>
        <v>-0.32363338172435779</v>
      </c>
      <c r="AO1620">
        <f t="shared" ca="1" si="608"/>
        <v>0.2969065227785721</v>
      </c>
      <c r="AP1620">
        <f t="shared" ca="1" si="608"/>
        <v>0.14986546381263283</v>
      </c>
      <c r="AQ1620" t="e">
        <f t="shared" ca="1" si="608"/>
        <v>#N/A</v>
      </c>
      <c r="AR1620" t="e">
        <f t="shared" ca="1" si="608"/>
        <v>#N/A</v>
      </c>
      <c r="AS1620" t="e">
        <f t="shared" ca="1" si="608"/>
        <v>#N/A</v>
      </c>
      <c r="AU1620">
        <f t="shared" ca="1" si="609"/>
        <v>0.29698326685153797</v>
      </c>
      <c r="AV1620">
        <f t="shared" ca="1" si="609"/>
        <v>0.83640673105712116</v>
      </c>
      <c r="AW1620" t="e">
        <f t="shared" ca="1" si="609"/>
        <v>#N/A</v>
      </c>
      <c r="AX1620" t="e">
        <f t="shared" ca="1" si="609"/>
        <v>#N/A</v>
      </c>
      <c r="AY1620" t="e">
        <f t="shared" ca="1" si="609"/>
        <v>#N/A</v>
      </c>
    </row>
    <row r="1621" spans="2:51" x14ac:dyDescent="0.2">
      <c r="B1621">
        <f xml:space="preserve"> (ROW()-ROW(Bézier_t)) / (ROWS(Bézier_t) - 1)</f>
        <v>0.7587890625</v>
      </c>
      <c r="C1621">
        <f t="shared" si="605"/>
        <v>0.21011604038067169</v>
      </c>
      <c r="D1621">
        <f t="shared" si="605"/>
        <v>0.7691358412850573</v>
      </c>
      <c r="E1621">
        <f t="shared" si="596"/>
        <v>-0.21011604038067169</v>
      </c>
      <c r="G1621">
        <f t="shared" si="602"/>
        <v>4.3799214869909308E-4</v>
      </c>
      <c r="H1621">
        <f t="shared" si="603"/>
        <v>4.2977369459999682E-6</v>
      </c>
      <c r="J1621">
        <f t="shared" si="597"/>
        <v>0.4381300790010827</v>
      </c>
      <c r="K1621" t="b">
        <f t="shared" ca="1" si="604"/>
        <v>0</v>
      </c>
      <c r="P1621">
        <f xml:space="preserve"> 1 + ROW() - ROW(Shading_Count)</f>
        <v>1555</v>
      </c>
      <c r="Q1621">
        <f t="shared" si="598"/>
        <v>778</v>
      </c>
      <c r="R1621">
        <f t="shared" si="599"/>
        <v>0.41769573535420934</v>
      </c>
      <c r="S1621">
        <f t="shared" si="600"/>
        <v>0.52296082781688213</v>
      </c>
      <c r="T1621">
        <f t="shared" si="601"/>
        <v>-0.41769573535420934</v>
      </c>
      <c r="AO1621">
        <f t="shared" ca="1" si="608"/>
        <v>0.29699604702398613</v>
      </c>
      <c r="AP1621">
        <f t="shared" ca="1" si="608"/>
        <v>0.14940342155641689</v>
      </c>
      <c r="AQ1621" t="e">
        <f t="shared" ca="1" si="608"/>
        <v>#N/A</v>
      </c>
      <c r="AR1621" t="e">
        <f t="shared" ca="1" si="608"/>
        <v>#N/A</v>
      </c>
      <c r="AS1621" t="e">
        <f t="shared" ca="1" si="608"/>
        <v>#N/A</v>
      </c>
      <c r="AU1621">
        <f t="shared" ca="1" si="609"/>
        <v>0.29728694525532173</v>
      </c>
      <c r="AV1621">
        <f t="shared" ca="1" si="609"/>
        <v>0.83655975531064675</v>
      </c>
      <c r="AW1621" t="e">
        <f t="shared" ca="1" si="609"/>
        <v>#N/A</v>
      </c>
      <c r="AX1621" t="e">
        <f t="shared" ca="1" si="609"/>
        <v>#N/A</v>
      </c>
      <c r="AY1621" t="e">
        <f t="shared" ca="1" si="609"/>
        <v>#N/A</v>
      </c>
    </row>
    <row r="1622" spans="2:51" x14ac:dyDescent="0.2">
      <c r="B1622">
        <f xml:space="preserve"> (ROW()-ROW(Bézier_t)) / (ROWS(Bézier_t) - 1)</f>
        <v>0.75927734375</v>
      </c>
      <c r="C1622">
        <f t="shared" si="605"/>
        <v>0.20967838491196739</v>
      </c>
      <c r="D1622">
        <f t="shared" si="605"/>
        <v>0.76915535720277706</v>
      </c>
      <c r="E1622">
        <f t="shared" si="596"/>
        <v>-0.20967838491196739</v>
      </c>
      <c r="G1622">
        <f t="shared" si="602"/>
        <v>4.3809037918131767E-4</v>
      </c>
      <c r="H1622">
        <f t="shared" si="603"/>
        <v>4.0963367316123358E-6</v>
      </c>
      <c r="J1622">
        <f t="shared" si="597"/>
        <v>0.43793749250989344</v>
      </c>
      <c r="K1622" t="b">
        <f t="shared" ca="1" si="604"/>
        <v>0</v>
      </c>
      <c r="P1622">
        <f xml:space="preserve"> 1 + ROW() - ROW(Shading_Count)</f>
        <v>1556</v>
      </c>
      <c r="Q1622">
        <f t="shared" si="598"/>
        <v>1272</v>
      </c>
      <c r="R1622">
        <f t="shared" si="599"/>
        <v>0.32398537550470802</v>
      </c>
      <c r="S1622">
        <f t="shared" si="600"/>
        <v>0.72899432371718165</v>
      </c>
      <c r="T1622">
        <f t="shared" si="601"/>
        <v>-0.32398537550470802</v>
      </c>
      <c r="AO1622">
        <f t="shared" ca="1" si="608"/>
        <v>0.29708526066474966</v>
      </c>
      <c r="AP1622">
        <f t="shared" ca="1" si="608"/>
        <v>0.14894122305099158</v>
      </c>
      <c r="AQ1622" t="e">
        <f t="shared" ca="1" si="608"/>
        <v>#N/A</v>
      </c>
      <c r="AR1622" t="e">
        <f t="shared" ca="1" si="608"/>
        <v>#N/A</v>
      </c>
      <c r="AS1622" t="e">
        <f t="shared" ca="1" si="608"/>
        <v>#N/A</v>
      </c>
      <c r="AU1622">
        <f t="shared" ca="1" si="609"/>
        <v>0.29759071505260792</v>
      </c>
      <c r="AV1622">
        <f t="shared" ca="1" si="609"/>
        <v>0.8367123069749407</v>
      </c>
      <c r="AW1622" t="e">
        <f t="shared" ca="1" si="609"/>
        <v>#N/A</v>
      </c>
      <c r="AX1622" t="e">
        <f t="shared" ca="1" si="609"/>
        <v>#N/A</v>
      </c>
      <c r="AY1622" t="e">
        <f t="shared" ca="1" si="609"/>
        <v>#N/A</v>
      </c>
    </row>
    <row r="1623" spans="2:51" x14ac:dyDescent="0.2">
      <c r="B1623">
        <f xml:space="preserve"> (ROW()-ROW(Bézier_t)) / (ROWS(Bézier_t) - 1)</f>
        <v>0.759765625</v>
      </c>
      <c r="C1623">
        <f t="shared" si="605"/>
        <v>0.20924059040844434</v>
      </c>
      <c r="D1623">
        <f t="shared" si="605"/>
        <v>0.76917395560973889</v>
      </c>
      <c r="E1623">
        <f t="shared" si="596"/>
        <v>-0.20924059040844434</v>
      </c>
      <c r="G1623">
        <f t="shared" si="602"/>
        <v>4.3818937465040159E-4</v>
      </c>
      <c r="H1623">
        <f t="shared" si="603"/>
        <v>3.8956127935217348E-6</v>
      </c>
      <c r="J1623">
        <f t="shared" si="597"/>
        <v>0.43774438736162136</v>
      </c>
      <c r="K1623" t="b">
        <f t="shared" ca="1" si="604"/>
        <v>0</v>
      </c>
      <c r="P1623">
        <f xml:space="preserve"> 1 + ROW() - ROW(Shading_Count)</f>
        <v>1557</v>
      </c>
      <c r="Q1623">
        <f t="shared" si="598"/>
        <v>779</v>
      </c>
      <c r="R1623">
        <f t="shared" si="599"/>
        <v>0.4177144600544126</v>
      </c>
      <c r="S1623">
        <f t="shared" si="600"/>
        <v>0.52351490851371729</v>
      </c>
      <c r="T1623">
        <f t="shared" si="601"/>
        <v>-0.4177144600544126</v>
      </c>
      <c r="AO1623">
        <f t="shared" ca="1" si="608"/>
        <v>0.29717416360756138</v>
      </c>
      <c r="AP1623">
        <f t="shared" ca="1" si="608"/>
        <v>0.14847886877973371</v>
      </c>
      <c r="AQ1623" t="e">
        <f t="shared" ca="1" si="608"/>
        <v>#N/A</v>
      </c>
      <c r="AR1623" t="e">
        <f t="shared" ca="1" si="608"/>
        <v>#N/A</v>
      </c>
      <c r="AS1623" t="e">
        <f t="shared" ca="1" si="608"/>
        <v>#N/A</v>
      </c>
      <c r="AU1623">
        <f t="shared" ca="1" si="609"/>
        <v>0.29789457592570789</v>
      </c>
      <c r="AV1623">
        <f t="shared" ca="1" si="609"/>
        <v>0.83686438589046119</v>
      </c>
      <c r="AW1623" t="e">
        <f t="shared" ca="1" si="609"/>
        <v>#N/A</v>
      </c>
      <c r="AX1623" t="e">
        <f t="shared" ca="1" si="609"/>
        <v>#N/A</v>
      </c>
      <c r="AY1623" t="e">
        <f t="shared" ca="1" si="609"/>
        <v>#N/A</v>
      </c>
    </row>
    <row r="1624" spans="2:51" x14ac:dyDescent="0.2">
      <c r="B1624">
        <f xml:space="preserve"> (ROW()-ROW(Bézier_t)) / (ROWS(Bézier_t) - 1)</f>
        <v>0.76025390625</v>
      </c>
      <c r="C1624">
        <f t="shared" si="605"/>
        <v>0.20880265802261427</v>
      </c>
      <c r="D1624">
        <f t="shared" si="605"/>
        <v>0.76919163591590345</v>
      </c>
      <c r="E1624">
        <f t="shared" si="596"/>
        <v>-0.20880265802261427</v>
      </c>
      <c r="G1624">
        <f t="shared" si="602"/>
        <v>4.3828913719699331E-4</v>
      </c>
      <c r="H1624">
        <f t="shared" si="603"/>
        <v>3.6955663111437628E-6</v>
      </c>
      <c r="J1624">
        <f t="shared" si="597"/>
        <v>0.43755076320137171</v>
      </c>
      <c r="K1624" t="b">
        <f t="shared" ca="1" si="604"/>
        <v>0</v>
      </c>
      <c r="P1624">
        <f xml:space="preserve"> 1 + ROW() - ROW(Shading_Count)</f>
        <v>1558</v>
      </c>
      <c r="Q1624">
        <f t="shared" si="598"/>
        <v>1271</v>
      </c>
      <c r="R1624">
        <f t="shared" si="599"/>
        <v>0.32433690293692047</v>
      </c>
      <c r="S1624">
        <f t="shared" si="600"/>
        <v>0.72873811362546914</v>
      </c>
      <c r="T1624">
        <f t="shared" si="601"/>
        <v>-0.32433690293692047</v>
      </c>
      <c r="AO1624">
        <f t="shared" ca="1" si="608"/>
        <v>0.29726275575944461</v>
      </c>
      <c r="AP1624">
        <f t="shared" ca="1" si="608"/>
        <v>0.14801635922618306</v>
      </c>
      <c r="AQ1624" t="e">
        <f t="shared" ca="1" si="608"/>
        <v>#N/A</v>
      </c>
      <c r="AR1624" t="e">
        <f t="shared" ca="1" si="608"/>
        <v>#N/A</v>
      </c>
      <c r="AS1624" t="e">
        <f t="shared" ca="1" si="608"/>
        <v>#N/A</v>
      </c>
      <c r="AU1624">
        <f t="shared" ca="1" si="609"/>
        <v>0.2981985275568374</v>
      </c>
      <c r="AV1624">
        <f t="shared" ca="1" si="609"/>
        <v>0.83701599189816078</v>
      </c>
      <c r="AW1624" t="e">
        <f t="shared" ca="1" si="609"/>
        <v>#N/A</v>
      </c>
      <c r="AX1624" t="e">
        <f t="shared" ca="1" si="609"/>
        <v>#N/A</v>
      </c>
      <c r="AY1624" t="e">
        <f t="shared" ca="1" si="609"/>
        <v>#N/A</v>
      </c>
    </row>
    <row r="1625" spans="2:51" x14ac:dyDescent="0.2">
      <c r="B1625">
        <f xml:space="preserve"> (ROW()-ROW(Bézier_t)) / (ROWS(Bézier_t) - 1)</f>
        <v>0.7607421875</v>
      </c>
      <c r="C1625">
        <f t="shared" si="605"/>
        <v>0.2083645889069885</v>
      </c>
      <c r="D1625">
        <f t="shared" si="605"/>
        <v>0.76920839753123216</v>
      </c>
      <c r="E1625">
        <f t="shared" si="596"/>
        <v>-0.2083645889069885</v>
      </c>
      <c r="G1625">
        <f t="shared" si="602"/>
        <v>4.3838966891747541E-4</v>
      </c>
      <c r="H1625">
        <f t="shared" si="603"/>
        <v>3.4961984603852141E-6</v>
      </c>
      <c r="J1625">
        <f t="shared" si="597"/>
        <v>0.4373566196729739</v>
      </c>
      <c r="K1625" t="b">
        <f t="shared" ca="1" si="604"/>
        <v>0</v>
      </c>
      <c r="P1625">
        <f xml:space="preserve"> 1 + ROW() - ROW(Shading_Count)</f>
        <v>1559</v>
      </c>
      <c r="Q1625">
        <f t="shared" si="598"/>
        <v>780</v>
      </c>
      <c r="R1625">
        <f t="shared" si="599"/>
        <v>0.41773215021821675</v>
      </c>
      <c r="S1625">
        <f t="shared" si="600"/>
        <v>0.52406853016015398</v>
      </c>
      <c r="T1625">
        <f t="shared" si="601"/>
        <v>-0.41773215021821675</v>
      </c>
      <c r="AO1625">
        <f t="shared" ca="1" si="608"/>
        <v>0.29735103702774779</v>
      </c>
      <c r="AP1625">
        <f t="shared" ca="1" si="608"/>
        <v>0.14755369487404171</v>
      </c>
      <c r="AQ1625" t="e">
        <f t="shared" ca="1" si="608"/>
        <v>#N/A</v>
      </c>
      <c r="AR1625" t="e">
        <f t="shared" ca="1" si="608"/>
        <v>#N/A</v>
      </c>
      <c r="AS1625" t="e">
        <f t="shared" ca="1" si="608"/>
        <v>#N/A</v>
      </c>
      <c r="AU1625">
        <f t="shared" ca="1" si="609"/>
        <v>0.29850256962811766</v>
      </c>
      <c r="AV1625">
        <f t="shared" ca="1" si="609"/>
        <v>0.83716712483948696</v>
      </c>
      <c r="AW1625" t="e">
        <f t="shared" ca="1" si="609"/>
        <v>#N/A</v>
      </c>
      <c r="AX1625" t="e">
        <f t="shared" ca="1" si="609"/>
        <v>#N/A</v>
      </c>
      <c r="AY1625" t="e">
        <f t="shared" ca="1" si="609"/>
        <v>#N/A</v>
      </c>
    </row>
    <row r="1626" spans="2:51" x14ac:dyDescent="0.2">
      <c r="B1626">
        <f xml:space="preserve"> (ROW()-ROW(Bézier_t)) / (ROWS(Bézier_t) - 1)</f>
        <v>0.76123046875</v>
      </c>
      <c r="C1626">
        <f t="shared" si="605"/>
        <v>0.20792638421407908</v>
      </c>
      <c r="D1626">
        <f t="shared" si="605"/>
        <v>0.76922423986568567</v>
      </c>
      <c r="E1626">
        <f t="shared" si="596"/>
        <v>-0.20792638421407908</v>
      </c>
      <c r="G1626">
        <f t="shared" si="602"/>
        <v>4.3849097191250988E-4</v>
      </c>
      <c r="H1626">
        <f t="shared" si="603"/>
        <v>3.297510413080251E-6</v>
      </c>
      <c r="J1626">
        <f t="shared" si="597"/>
        <v>0.43716195641898226</v>
      </c>
      <c r="K1626" t="b">
        <f t="shared" ca="1" si="604"/>
        <v>0</v>
      </c>
      <c r="P1626">
        <f xml:space="preserve"> 1 + ROW() - ROW(Shading_Count)</f>
        <v>1560</v>
      </c>
      <c r="Q1626">
        <f t="shared" si="598"/>
        <v>1270</v>
      </c>
      <c r="R1626">
        <f t="shared" si="599"/>
        <v>0.32468796286848378</v>
      </c>
      <c r="S1626">
        <f t="shared" si="600"/>
        <v>0.72848115418413462</v>
      </c>
      <c r="T1626">
        <f t="shared" si="601"/>
        <v>-0.32468796286848378</v>
      </c>
      <c r="AO1626">
        <f t="shared" ca="1" si="608"/>
        <v>0.29743900732014467</v>
      </c>
      <c r="AP1626">
        <f t="shared" ca="1" si="608"/>
        <v>0.14709087620717379</v>
      </c>
      <c r="AQ1626" t="e">
        <f t="shared" ca="1" si="608"/>
        <v>#N/A</v>
      </c>
      <c r="AR1626" t="e">
        <f t="shared" ca="1" si="608"/>
        <v>#N/A</v>
      </c>
      <c r="AS1626" t="e">
        <f t="shared" ca="1" si="608"/>
        <v>#N/A</v>
      </c>
      <c r="AU1626">
        <f t="shared" ca="1" si="609"/>
        <v>0.29880670182157509</v>
      </c>
      <c r="AV1626">
        <f t="shared" ca="1" si="609"/>
        <v>0.83731778455638173</v>
      </c>
      <c r="AW1626" t="e">
        <f t="shared" ca="1" si="609"/>
        <v>#N/A</v>
      </c>
      <c r="AX1626" t="e">
        <f t="shared" ca="1" si="609"/>
        <v>#N/A</v>
      </c>
      <c r="AY1626" t="e">
        <f t="shared" ca="1" si="609"/>
        <v>#N/A</v>
      </c>
    </row>
    <row r="1627" spans="2:51" x14ac:dyDescent="0.2">
      <c r="B1627">
        <f xml:space="preserve"> (ROW()-ROW(Bézier_t)) / (ROWS(Bézier_t) - 1)</f>
        <v>0.76171875</v>
      </c>
      <c r="C1627">
        <f t="shared" si="605"/>
        <v>0.20748804509639734</v>
      </c>
      <c r="D1627">
        <f t="shared" si="605"/>
        <v>0.76923916232922462</v>
      </c>
      <c r="E1627">
        <f t="shared" si="596"/>
        <v>-0.20748804509639734</v>
      </c>
      <c r="G1627">
        <f t="shared" si="602"/>
        <v>4.3859304828972577E-4</v>
      </c>
      <c r="H1627">
        <f t="shared" si="603"/>
        <v>3.0995033374712661E-6</v>
      </c>
      <c r="J1627">
        <f t="shared" si="597"/>
        <v>0.43696677308067783</v>
      </c>
      <c r="K1627" t="b">
        <f t="shared" ca="1" si="604"/>
        <v>0</v>
      </c>
      <c r="P1627">
        <f xml:space="preserve"> 1 + ROW() - ROW(Shading_Count)</f>
        <v>1561</v>
      </c>
      <c r="Q1627">
        <f t="shared" si="598"/>
        <v>781</v>
      </c>
      <c r="R1627">
        <f t="shared" si="599"/>
        <v>0.41774880699813371</v>
      </c>
      <c r="S1627">
        <f t="shared" si="600"/>
        <v>0.52462169216615306</v>
      </c>
      <c r="T1627">
        <f t="shared" si="601"/>
        <v>-0.41774880699813371</v>
      </c>
      <c r="AO1627">
        <f t="shared" ref="AO1627:AS1636" ca="1" si="610" xml:space="preserve"> Bézier_DistanceFromX + COS(INDEX(Bézier_DistanceStationary_Ang,AO$64)+(Bézier_t-0.5)*Circle_AngularWidth ) * INDEX(Bézier_DistanceStationary_Dist,AO$64)</f>
        <v>0.297526666544634</v>
      </c>
      <c r="AP1627">
        <f t="shared" ca="1" si="610"/>
        <v>0.14662790370960446</v>
      </c>
      <c r="AQ1627" t="e">
        <f t="shared" ca="1" si="610"/>
        <v>#N/A</v>
      </c>
      <c r="AR1627" t="e">
        <f t="shared" ca="1" si="610"/>
        <v>#N/A</v>
      </c>
      <c r="AS1627" t="e">
        <f t="shared" ca="1" si="610"/>
        <v>#N/A</v>
      </c>
      <c r="AU1627">
        <f t="shared" ref="AU1627:AY1636" ca="1" si="611" xml:space="preserve"> Bézier_DistanceFromY + SIN(INDEX(Bézier_DistanceStationary_Ang,AU$64)+(Bézier_t-0.5)*Circle_AngularWidth ) * INDEX(Bézier_DistanceStationary_Dist,AU$64)</f>
        <v>0.29911092381914189</v>
      </c>
      <c r="AV1627">
        <f t="shared" ca="1" si="611"/>
        <v>0.837467970891282</v>
      </c>
      <c r="AW1627" t="e">
        <f t="shared" ca="1" si="611"/>
        <v>#N/A</v>
      </c>
      <c r="AX1627" t="e">
        <f t="shared" ca="1" si="611"/>
        <v>#N/A</v>
      </c>
      <c r="AY1627" t="e">
        <f t="shared" ca="1" si="611"/>
        <v>#N/A</v>
      </c>
    </row>
    <row r="1628" spans="2:51" x14ac:dyDescent="0.2">
      <c r="B1628">
        <f xml:space="preserve"> (ROW()-ROW(Bézier_t)) / (ROWS(Bézier_t) - 1)</f>
        <v>0.76220703125</v>
      </c>
      <c r="C1628">
        <f t="shared" si="605"/>
        <v>0.2070495727064553</v>
      </c>
      <c r="D1628">
        <f t="shared" si="605"/>
        <v>0.76925316433181057</v>
      </c>
      <c r="E1628">
        <f t="shared" si="596"/>
        <v>-0.2070495727064553</v>
      </c>
      <c r="G1628">
        <f t="shared" si="602"/>
        <v>4.3869590016081369E-4</v>
      </c>
      <c r="H1628">
        <f t="shared" si="603"/>
        <v>2.9021783982233907E-6</v>
      </c>
      <c r="J1628">
        <f t="shared" si="597"/>
        <v>0.43677106929807175</v>
      </c>
      <c r="K1628" t="b">
        <f t="shared" ca="1" si="604"/>
        <v>0</v>
      </c>
      <c r="P1628">
        <f xml:space="preserve"> 1 + ROW() - ROW(Shading_Count)</f>
        <v>1562</v>
      </c>
      <c r="Q1628">
        <f t="shared" si="598"/>
        <v>1269</v>
      </c>
      <c r="R1628">
        <f t="shared" si="599"/>
        <v>0.32503855414688598</v>
      </c>
      <c r="S1628">
        <f t="shared" si="600"/>
        <v>0.72822344598321687</v>
      </c>
      <c r="T1628">
        <f t="shared" si="601"/>
        <v>-0.32503855414688598</v>
      </c>
      <c r="AO1628">
        <f t="shared" ca="1" si="610"/>
        <v>0.29761401460953996</v>
      </c>
      <c r="AP1628">
        <f t="shared" ca="1" si="610"/>
        <v>0.14616477786552032</v>
      </c>
      <c r="AQ1628" t="e">
        <f t="shared" ca="1" si="610"/>
        <v>#N/A</v>
      </c>
      <c r="AR1628" t="e">
        <f t="shared" ca="1" si="610"/>
        <v>#N/A</v>
      </c>
      <c r="AS1628" t="e">
        <f t="shared" ca="1" si="610"/>
        <v>#N/A</v>
      </c>
      <c r="AU1628">
        <f t="shared" ca="1" si="611"/>
        <v>0.2994152353026564</v>
      </c>
      <c r="AV1628">
        <f t="shared" ca="1" si="611"/>
        <v>0.83761768368711964</v>
      </c>
      <c r="AW1628" t="e">
        <f t="shared" ca="1" si="611"/>
        <v>#N/A</v>
      </c>
      <c r="AX1628" t="e">
        <f t="shared" ca="1" si="611"/>
        <v>#N/A</v>
      </c>
      <c r="AY1628" t="e">
        <f t="shared" ca="1" si="611"/>
        <v>#N/A</v>
      </c>
    </row>
    <row r="1629" spans="2:51" x14ac:dyDescent="0.2">
      <c r="B1629">
        <f xml:space="preserve"> (ROW()-ROW(Bézier_t)) / (ROWS(Bézier_t) - 1)</f>
        <v>0.7626953125</v>
      </c>
      <c r="C1629">
        <f t="shared" si="605"/>
        <v>0.20661096819676467</v>
      </c>
      <c r="D1629">
        <f t="shared" si="605"/>
        <v>0.76926624528340404</v>
      </c>
      <c r="E1629">
        <f t="shared" si="596"/>
        <v>-0.20661096819676467</v>
      </c>
      <c r="G1629">
        <f t="shared" si="602"/>
        <v>4.3879952964372067E-4</v>
      </c>
      <c r="H1629">
        <f t="shared" si="603"/>
        <v>2.7055367558416816E-6</v>
      </c>
      <c r="J1629">
        <f t="shared" si="597"/>
        <v>0.43657484470990443</v>
      </c>
      <c r="K1629" t="b">
        <f t="shared" ca="1" si="604"/>
        <v>0</v>
      </c>
      <c r="P1629">
        <f xml:space="preserve"> 1 + ROW() - ROW(Shading_Count)</f>
        <v>1563</v>
      </c>
      <c r="Q1629">
        <f t="shared" si="598"/>
        <v>782</v>
      </c>
      <c r="R1629">
        <f t="shared" si="599"/>
        <v>0.41776443154667509</v>
      </c>
      <c r="S1629">
        <f t="shared" si="600"/>
        <v>0.52517439394167553</v>
      </c>
      <c r="T1629">
        <f t="shared" si="601"/>
        <v>-0.41776443154667509</v>
      </c>
      <c r="AO1629">
        <f t="shared" ca="1" si="610"/>
        <v>0.29770105142351211</v>
      </c>
      <c r="AP1629">
        <f t="shared" ca="1" si="610"/>
        <v>0.14570149915926772</v>
      </c>
      <c r="AQ1629" t="e">
        <f t="shared" ca="1" si="610"/>
        <v>#N/A</v>
      </c>
      <c r="AR1629" t="e">
        <f t="shared" ca="1" si="610"/>
        <v>#N/A</v>
      </c>
      <c r="AS1629" t="e">
        <f t="shared" ca="1" si="610"/>
        <v>#N/A</v>
      </c>
      <c r="AU1629">
        <f t="shared" ca="1" si="611"/>
        <v>0.29971963595386331</v>
      </c>
      <c r="AV1629">
        <f t="shared" ca="1" si="611"/>
        <v>0.8377669227873219</v>
      </c>
      <c r="AW1629" t="e">
        <f t="shared" ca="1" si="611"/>
        <v>#N/A</v>
      </c>
      <c r="AX1629" t="e">
        <f t="shared" ca="1" si="611"/>
        <v>#N/A</v>
      </c>
      <c r="AY1629" t="e">
        <f t="shared" ca="1" si="611"/>
        <v>#N/A</v>
      </c>
    </row>
    <row r="1630" spans="2:51" x14ac:dyDescent="0.2">
      <c r="B1630">
        <f xml:space="preserve"> (ROW()-ROW(Bézier_t)) / (ROWS(Bézier_t) - 1)</f>
        <v>0.76318359375</v>
      </c>
      <c r="C1630">
        <f t="shared" si="605"/>
        <v>0.20617223271983676</v>
      </c>
      <c r="D1630">
        <f t="shared" si="605"/>
        <v>0.7692784045939659</v>
      </c>
      <c r="E1630">
        <f t="shared" si="596"/>
        <v>-0.20617223271983676</v>
      </c>
      <c r="G1630">
        <f t="shared" si="602"/>
        <v>4.3890393886191099E-4</v>
      </c>
      <c r="H1630">
        <f t="shared" si="603"/>
        <v>2.5095795673329582E-6</v>
      </c>
      <c r="J1630">
        <f t="shared" si="597"/>
        <v>0.43637809895364915</v>
      </c>
      <c r="K1630" t="b">
        <f t="shared" ca="1" si="604"/>
        <v>0</v>
      </c>
      <c r="P1630">
        <f xml:space="preserve"> 1 + ROW() - ROW(Shading_Count)</f>
        <v>1564</v>
      </c>
      <c r="Q1630">
        <f t="shared" si="598"/>
        <v>1268</v>
      </c>
      <c r="R1630">
        <f t="shared" si="599"/>
        <v>0.32538867561961543</v>
      </c>
      <c r="S1630">
        <f t="shared" si="600"/>
        <v>0.72796498961275491</v>
      </c>
      <c r="T1630">
        <f t="shared" si="601"/>
        <v>-0.32538867561961543</v>
      </c>
      <c r="AO1630">
        <f t="shared" ca="1" si="610"/>
        <v>0.2977877768955256</v>
      </c>
      <c r="AP1630">
        <f t="shared" ca="1" si="610"/>
        <v>0.14523806807535333</v>
      </c>
      <c r="AQ1630" t="e">
        <f t="shared" ca="1" si="610"/>
        <v>#N/A</v>
      </c>
      <c r="AR1630" t="e">
        <f t="shared" ca="1" si="610"/>
        <v>#N/A</v>
      </c>
      <c r="AS1630" t="e">
        <f t="shared" ca="1" si="610"/>
        <v>#N/A</v>
      </c>
      <c r="AU1630">
        <f t="shared" ca="1" si="611"/>
        <v>0.30002412545441409</v>
      </c>
      <c r="AV1630">
        <f t="shared" ca="1" si="611"/>
        <v>0.83791568803581162</v>
      </c>
      <c r="AW1630" t="e">
        <f t="shared" ca="1" si="611"/>
        <v>#N/A</v>
      </c>
      <c r="AX1630" t="e">
        <f t="shared" ca="1" si="611"/>
        <v>#N/A</v>
      </c>
      <c r="AY1630" t="e">
        <f t="shared" ca="1" si="611"/>
        <v>#N/A</v>
      </c>
    </row>
    <row r="1631" spans="2:51" x14ac:dyDescent="0.2">
      <c r="B1631">
        <f xml:space="preserve"> (ROW()-ROW(Bézier_t)) / (ROWS(Bézier_t) - 1)</f>
        <v>0.763671875</v>
      </c>
      <c r="C1631">
        <f t="shared" si="605"/>
        <v>0.20573336742818363</v>
      </c>
      <c r="D1631">
        <f t="shared" si="605"/>
        <v>0.76928964167345737</v>
      </c>
      <c r="E1631">
        <f t="shared" si="596"/>
        <v>-0.20573336742818363</v>
      </c>
      <c r="G1631">
        <f t="shared" si="602"/>
        <v>4.3900912994296982E-4</v>
      </c>
      <c r="H1631">
        <f t="shared" si="603"/>
        <v>2.3143079859217066E-6</v>
      </c>
      <c r="J1631">
        <f t="shared" si="597"/>
        <v>0.43618083166551375</v>
      </c>
      <c r="K1631" t="b">
        <f t="shared" ca="1" si="604"/>
        <v>0</v>
      </c>
      <c r="P1631">
        <f xml:space="preserve"> 1 + ROW() - ROW(Shading_Count)</f>
        <v>1565</v>
      </c>
      <c r="Q1631">
        <f t="shared" si="598"/>
        <v>783</v>
      </c>
      <c r="R1631">
        <f t="shared" si="599"/>
        <v>0.41777902501635256</v>
      </c>
      <c r="S1631">
        <f t="shared" si="600"/>
        <v>0.52572663489668214</v>
      </c>
      <c r="T1631">
        <f t="shared" si="601"/>
        <v>-0.41777902501635256</v>
      </c>
      <c r="AO1631">
        <f t="shared" ca="1" si="610"/>
        <v>0.29787419093488104</v>
      </c>
      <c r="AP1631">
        <f t="shared" ca="1" si="610"/>
        <v>0.14477448509844304</v>
      </c>
      <c r="AQ1631" t="e">
        <f t="shared" ca="1" si="610"/>
        <v>#N/A</v>
      </c>
      <c r="AR1631" t="e">
        <f t="shared" ca="1" si="610"/>
        <v>#N/A</v>
      </c>
      <c r="AS1631" t="e">
        <f t="shared" ca="1" si="610"/>
        <v>#N/A</v>
      </c>
      <c r="AU1631">
        <f t="shared" ca="1" si="611"/>
        <v>0.30032870348586727</v>
      </c>
      <c r="AV1631">
        <f t="shared" ca="1" si="611"/>
        <v>0.83806397927700693</v>
      </c>
      <c r="AW1631" t="e">
        <f t="shared" ca="1" si="611"/>
        <v>#N/A</v>
      </c>
      <c r="AX1631" t="e">
        <f t="shared" ca="1" si="611"/>
        <v>#N/A</v>
      </c>
      <c r="AY1631" t="e">
        <f t="shared" ca="1" si="611"/>
        <v>#N/A</v>
      </c>
    </row>
    <row r="1632" spans="2:51" x14ac:dyDescent="0.2">
      <c r="B1632">
        <f xml:space="preserve"> (ROW()-ROW(Bézier_t)) / (ROWS(Bézier_t) - 1)</f>
        <v>0.76416015625</v>
      </c>
      <c r="C1632">
        <f t="shared" si="605"/>
        <v>0.20529437347431662</v>
      </c>
      <c r="D1632">
        <f t="shared" si="605"/>
        <v>0.7692999559318392</v>
      </c>
      <c r="E1632">
        <f t="shared" si="596"/>
        <v>-0.20529437347431662</v>
      </c>
      <c r="G1632">
        <f t="shared" si="602"/>
        <v>4.3911510502117683E-4</v>
      </c>
      <c r="H1632">
        <f t="shared" si="603"/>
        <v>2.1197231608835565E-6</v>
      </c>
      <c r="J1632">
        <f t="shared" si="597"/>
        <v>0.43598304248044145</v>
      </c>
      <c r="K1632" t="b">
        <f t="shared" ca="1" si="604"/>
        <v>0</v>
      </c>
      <c r="P1632">
        <f xml:space="preserve"> 1 + ROW() - ROW(Shading_Count)</f>
        <v>1566</v>
      </c>
      <c r="Q1632">
        <f t="shared" si="598"/>
        <v>1267</v>
      </c>
      <c r="R1632">
        <f t="shared" si="599"/>
        <v>0.32573832613416026</v>
      </c>
      <c r="S1632">
        <f t="shared" si="600"/>
        <v>0.72770578566278799</v>
      </c>
      <c r="T1632">
        <f t="shared" si="601"/>
        <v>-0.32573832613416026</v>
      </c>
      <c r="AO1632">
        <f t="shared" ca="1" si="610"/>
        <v>0.29796029345120484</v>
      </c>
      <c r="AP1632">
        <f t="shared" ca="1" si="610"/>
        <v>0.1443107507133615</v>
      </c>
      <c r="AQ1632" t="e">
        <f t="shared" ca="1" si="610"/>
        <v>#N/A</v>
      </c>
      <c r="AR1632" t="e">
        <f t="shared" ca="1" si="610"/>
        <v>#N/A</v>
      </c>
      <c r="AS1632" t="e">
        <f t="shared" ca="1" si="610"/>
        <v>#N/A</v>
      </c>
      <c r="AU1632">
        <f t="shared" ca="1" si="611"/>
        <v>0.30063336972968879</v>
      </c>
      <c r="AV1632">
        <f t="shared" ca="1" si="611"/>
        <v>0.83821179635582166</v>
      </c>
      <c r="AW1632" t="e">
        <f t="shared" ca="1" si="611"/>
        <v>#N/A</v>
      </c>
      <c r="AX1632" t="e">
        <f t="shared" ca="1" si="611"/>
        <v>#N/A</v>
      </c>
      <c r="AY1632" t="e">
        <f t="shared" ca="1" si="611"/>
        <v>#N/A</v>
      </c>
    </row>
    <row r="1633" spans="2:51" x14ac:dyDescent="0.2">
      <c r="B1633">
        <f xml:space="preserve"> (ROW()-ROW(Bézier_t)) / (ROWS(Bézier_t) - 1)</f>
        <v>0.7646484375</v>
      </c>
      <c r="C1633">
        <f t="shared" si="605"/>
        <v>0.20485525201074772</v>
      </c>
      <c r="D1633">
        <f t="shared" si="605"/>
        <v>0.76930934677907237</v>
      </c>
      <c r="E1633">
        <f t="shared" si="596"/>
        <v>-0.20485525201074772</v>
      </c>
      <c r="G1633">
        <f t="shared" si="602"/>
        <v>4.392218662346431E-4</v>
      </c>
      <c r="H1633">
        <f t="shared" si="603"/>
        <v>1.9258262378361702E-6</v>
      </c>
      <c r="J1633">
        <f t="shared" si="597"/>
        <v>0.43578473103211368</v>
      </c>
      <c r="K1633" t="b">
        <f t="shared" ca="1" si="604"/>
        <v>0</v>
      </c>
      <c r="P1633">
        <f xml:space="preserve"> 1 + ROW() - ROW(Shading_Count)</f>
        <v>1567</v>
      </c>
      <c r="Q1633">
        <f t="shared" si="598"/>
        <v>784</v>
      </c>
      <c r="R1633">
        <f t="shared" si="599"/>
        <v>0.41779258855967794</v>
      </c>
      <c r="S1633">
        <f t="shared" si="600"/>
        <v>0.5262784144411341</v>
      </c>
      <c r="T1633">
        <f t="shared" si="601"/>
        <v>-0.41779258855967794</v>
      </c>
      <c r="AO1633">
        <f t="shared" ca="1" si="610"/>
        <v>0.29804608435444929</v>
      </c>
      <c r="AP1633">
        <f t="shared" ca="1" si="610"/>
        <v>0.14384686540509192</v>
      </c>
      <c r="AQ1633" t="e">
        <f t="shared" ca="1" si="610"/>
        <v>#N/A</v>
      </c>
      <c r="AR1633" t="e">
        <f t="shared" ca="1" si="610"/>
        <v>#N/A</v>
      </c>
      <c r="AS1633" t="e">
        <f t="shared" ca="1" si="610"/>
        <v>#N/A</v>
      </c>
      <c r="AU1633">
        <f t="shared" ca="1" si="611"/>
        <v>0.30093812386725238</v>
      </c>
      <c r="AV1633">
        <f t="shared" ca="1" si="611"/>
        <v>0.83835913911766569</v>
      </c>
      <c r="AW1633" t="e">
        <f t="shared" ca="1" si="611"/>
        <v>#N/A</v>
      </c>
      <c r="AX1633" t="e">
        <f t="shared" ca="1" si="611"/>
        <v>#N/A</v>
      </c>
      <c r="AY1633" t="e">
        <f t="shared" ca="1" si="611"/>
        <v>#N/A</v>
      </c>
    </row>
    <row r="1634" spans="2:51" x14ac:dyDescent="0.2">
      <c r="B1634">
        <f xml:space="preserve"> (ROW()-ROW(Bézier_t)) / (ROWS(Bézier_t) - 1)</f>
        <v>0.76513671875</v>
      </c>
      <c r="C1634">
        <f t="shared" si="605"/>
        <v>0.20441600418998868</v>
      </c>
      <c r="D1634">
        <f t="shared" si="605"/>
        <v>0.76931781362511775</v>
      </c>
      <c r="E1634">
        <f t="shared" si="596"/>
        <v>-0.20441600418998868</v>
      </c>
      <c r="G1634">
        <f t="shared" si="602"/>
        <v>4.3932941572757088E-4</v>
      </c>
      <c r="H1634">
        <f t="shared" si="603"/>
        <v>1.7326183585265125E-6</v>
      </c>
      <c r="J1634">
        <f t="shared" si="597"/>
        <v>0.43558589695295169</v>
      </c>
      <c r="K1634" t="b">
        <f t="shared" ca="1" si="604"/>
        <v>0</v>
      </c>
      <c r="P1634">
        <f xml:space="preserve"> 1 + ROW() - ROW(Shading_Count)</f>
        <v>1568</v>
      </c>
      <c r="Q1634">
        <f t="shared" si="598"/>
        <v>1266</v>
      </c>
      <c r="R1634">
        <f t="shared" si="599"/>
        <v>0.32608750453800889</v>
      </c>
      <c r="S1634">
        <f t="shared" si="600"/>
        <v>0.72744583472335511</v>
      </c>
      <c r="T1634">
        <f t="shared" si="601"/>
        <v>-0.32608750453800889</v>
      </c>
      <c r="AO1634">
        <f t="shared" ca="1" si="610"/>
        <v>0.29813156355489234</v>
      </c>
      <c r="AP1634">
        <f t="shared" ca="1" si="610"/>
        <v>0.14338282965877497</v>
      </c>
      <c r="AQ1634" t="e">
        <f t="shared" ca="1" si="610"/>
        <v>#N/A</v>
      </c>
      <c r="AR1634" t="e">
        <f t="shared" ca="1" si="610"/>
        <v>#N/A</v>
      </c>
      <c r="AS1634" t="e">
        <f t="shared" ca="1" si="610"/>
        <v>#N/A</v>
      </c>
      <c r="AU1634">
        <f t="shared" ca="1" si="611"/>
        <v>0.30124296557983976</v>
      </c>
      <c r="AV1634">
        <f t="shared" ca="1" si="611"/>
        <v>0.83850600740844494</v>
      </c>
      <c r="AW1634" t="e">
        <f t="shared" ca="1" si="611"/>
        <v>#N/A</v>
      </c>
      <c r="AX1634" t="e">
        <f t="shared" ca="1" si="611"/>
        <v>#N/A</v>
      </c>
      <c r="AY1634" t="e">
        <f t="shared" ca="1" si="611"/>
        <v>#N/A</v>
      </c>
    </row>
    <row r="1635" spans="2:51" x14ac:dyDescent="0.2">
      <c r="B1635">
        <f xml:space="preserve"> (ROW()-ROW(Bézier_t)) / (ROWS(Bézier_t) - 1)</f>
        <v>0.765625</v>
      </c>
      <c r="C1635">
        <f t="shared" si="605"/>
        <v>0.20397663116455078</v>
      </c>
      <c r="D1635">
        <f t="shared" si="605"/>
        <v>0.76932535587993611</v>
      </c>
      <c r="E1635">
        <f t="shared" si="596"/>
        <v>-0.20397663116455078</v>
      </c>
      <c r="G1635">
        <f t="shared" si="602"/>
        <v>4.3943775564941385E-4</v>
      </c>
      <c r="H1635">
        <f t="shared" si="603"/>
        <v>1.540100660892783E-6</v>
      </c>
      <c r="J1635">
        <f t="shared" si="597"/>
        <v>0.43538653987411768</v>
      </c>
      <c r="K1635" t="b">
        <f t="shared" ca="1" si="604"/>
        <v>0</v>
      </c>
      <c r="P1635">
        <f xml:space="preserve"> 1 + ROW() - ROW(Shading_Count)</f>
        <v>1569</v>
      </c>
      <c r="Q1635">
        <f t="shared" si="598"/>
        <v>785</v>
      </c>
      <c r="R1635">
        <f t="shared" si="599"/>
        <v>0.41780512332916264</v>
      </c>
      <c r="S1635">
        <f t="shared" si="600"/>
        <v>0.52682973198499206</v>
      </c>
      <c r="T1635">
        <f t="shared" si="601"/>
        <v>-0.41780512332916264</v>
      </c>
      <c r="AO1635">
        <f t="shared" ca="1" si="610"/>
        <v>0.29821673096313811</v>
      </c>
      <c r="AP1635">
        <f t="shared" ca="1" si="610"/>
        <v>0.14291864395970924</v>
      </c>
      <c r="AQ1635" t="e">
        <f t="shared" ca="1" si="610"/>
        <v>#N/A</v>
      </c>
      <c r="AR1635" t="e">
        <f t="shared" ca="1" si="610"/>
        <v>#N/A</v>
      </c>
      <c r="AS1635" t="e">
        <f t="shared" ca="1" si="610"/>
        <v>#N/A</v>
      </c>
      <c r="AU1635">
        <f t="shared" ca="1" si="611"/>
        <v>0.30154789454864123</v>
      </c>
      <c r="AV1635">
        <f t="shared" ca="1" si="611"/>
        <v>0.83865240107456152</v>
      </c>
      <c r="AW1635" t="e">
        <f t="shared" ca="1" si="611"/>
        <v>#N/A</v>
      </c>
      <c r="AX1635" t="e">
        <f t="shared" ca="1" si="611"/>
        <v>#N/A</v>
      </c>
      <c r="AY1635" t="e">
        <f t="shared" ca="1" si="611"/>
        <v>#N/A</v>
      </c>
    </row>
    <row r="1636" spans="2:51" x14ac:dyDescent="0.2">
      <c r="B1636">
        <f xml:space="preserve"> (ROW()-ROW(Bézier_t)) / (ROWS(Bézier_t) - 1)</f>
        <v>0.76611328125</v>
      </c>
      <c r="C1636">
        <f t="shared" si="605"/>
        <v>0.2035371340869461</v>
      </c>
      <c r="D1636">
        <f t="shared" si="605"/>
        <v>0.76933197295348876</v>
      </c>
      <c r="E1636">
        <f t="shared" si="596"/>
        <v>-0.2035371340869461</v>
      </c>
      <c r="G1636">
        <f t="shared" si="602"/>
        <v>4.3954688815353755E-4</v>
      </c>
      <c r="H1636">
        <f t="shared" si="603"/>
        <v>1.3482742791933542E-6</v>
      </c>
      <c r="J1636">
        <f t="shared" si="597"/>
        <v>0.43518665942551843</v>
      </c>
      <c r="K1636" t="b">
        <f t="shared" ca="1" si="604"/>
        <v>0</v>
      </c>
      <c r="P1636">
        <f xml:space="preserve"> 1 + ROW() - ROW(Shading_Count)</f>
        <v>1570</v>
      </c>
      <c r="Q1636">
        <f t="shared" si="598"/>
        <v>1265</v>
      </c>
      <c r="R1636">
        <f t="shared" si="599"/>
        <v>0.32643620967864995</v>
      </c>
      <c r="S1636">
        <f t="shared" si="600"/>
        <v>0.72718513738449531</v>
      </c>
      <c r="T1636">
        <f t="shared" si="601"/>
        <v>-0.32643620967864995</v>
      </c>
      <c r="AO1636">
        <f t="shared" ca="1" si="610"/>
        <v>0.29830158649011684</v>
      </c>
      <c r="AP1636">
        <f t="shared" ca="1" si="610"/>
        <v>0.1424543087933495</v>
      </c>
      <c r="AQ1636" t="e">
        <f t="shared" ca="1" si="610"/>
        <v>#N/A</v>
      </c>
      <c r="AR1636" t="e">
        <f t="shared" ca="1" si="610"/>
        <v>#N/A</v>
      </c>
      <c r="AS1636" t="e">
        <f t="shared" ca="1" si="610"/>
        <v>#N/A</v>
      </c>
      <c r="AU1636">
        <f t="shared" ca="1" si="611"/>
        <v>0.3018529104547556</v>
      </c>
      <c r="AV1636">
        <f t="shared" ca="1" si="611"/>
        <v>0.83879831996291365</v>
      </c>
      <c r="AW1636" t="e">
        <f t="shared" ca="1" si="611"/>
        <v>#N/A</v>
      </c>
      <c r="AX1636" t="e">
        <f t="shared" ca="1" si="611"/>
        <v>#N/A</v>
      </c>
      <c r="AY1636" t="e">
        <f t="shared" ca="1" si="611"/>
        <v>#N/A</v>
      </c>
    </row>
    <row r="1637" spans="2:51" x14ac:dyDescent="0.2">
      <c r="B1637">
        <f xml:space="preserve"> (ROW()-ROW(Bézier_t)) / (ROWS(Bézier_t) - 1)</f>
        <v>0.7666015625</v>
      </c>
      <c r="C1637">
        <f t="shared" si="605"/>
        <v>0.20309751410968596</v>
      </c>
      <c r="D1637">
        <f t="shared" si="605"/>
        <v>0.76933766425573635</v>
      </c>
      <c r="E1637">
        <f t="shared" si="596"/>
        <v>-0.20309751410968596</v>
      </c>
      <c r="G1637">
        <f t="shared" si="602"/>
        <v>4.3965681539977978E-4</v>
      </c>
      <c r="H1637">
        <f t="shared" si="603"/>
        <v>1.1571403436147672E-6</v>
      </c>
      <c r="J1637">
        <f t="shared" si="597"/>
        <v>0.43498625523580497</v>
      </c>
      <c r="K1637" t="b">
        <f t="shared" ca="1" si="604"/>
        <v>0</v>
      </c>
      <c r="P1637">
        <f xml:space="preserve"> 1 + ROW() - ROW(Shading_Count)</f>
        <v>1571</v>
      </c>
      <c r="Q1637">
        <f t="shared" si="598"/>
        <v>786</v>
      </c>
      <c r="R1637">
        <f t="shared" si="599"/>
        <v>0.4178166304773186</v>
      </c>
      <c r="S1637">
        <f t="shared" si="600"/>
        <v>0.5273805869382171</v>
      </c>
      <c r="T1637">
        <f t="shared" si="601"/>
        <v>-0.4178166304773186</v>
      </c>
      <c r="AO1637">
        <f t="shared" ref="AO1637:AS1646" ca="1" si="612" xml:space="preserve"> Bézier_DistanceFromX + COS(INDEX(Bézier_DistanceStationary_Ang,AO$64)+(Bézier_t-0.5)*Circle_AngularWidth ) * INDEX(Bézier_DistanceStationary_Dist,AO$64)</f>
        <v>0.29838613004708475</v>
      </c>
      <c r="AP1637">
        <f t="shared" ca="1" si="612"/>
        <v>0.14198982464530727</v>
      </c>
      <c r="AQ1637" t="e">
        <f t="shared" ca="1" si="612"/>
        <v>#N/A</v>
      </c>
      <c r="AR1637" t="e">
        <f t="shared" ca="1" si="612"/>
        <v>#N/A</v>
      </c>
      <c r="AS1637" t="e">
        <f t="shared" ca="1" si="612"/>
        <v>#N/A</v>
      </c>
      <c r="AU1637">
        <f t="shared" ref="AU1637:AY1646" ca="1" si="613" xml:space="preserve"> Bézier_DistanceFromY + SIN(INDEX(Bézier_DistanceStationary_Ang,AU$64)+(Bézier_t-0.5)*Circle_AngularWidth ) * INDEX(Bézier_DistanceStationary_Dist,AU$64)</f>
        <v>0.30215801297919098</v>
      </c>
      <c r="AV1637">
        <f t="shared" ca="1" si="613"/>
        <v>0.83894376392089653</v>
      </c>
      <c r="AW1637" t="e">
        <f t="shared" ca="1" si="613"/>
        <v>#N/A</v>
      </c>
      <c r="AX1637" t="e">
        <f t="shared" ca="1" si="613"/>
        <v>#N/A</v>
      </c>
      <c r="AY1637" t="e">
        <f t="shared" ca="1" si="613"/>
        <v>#N/A</v>
      </c>
    </row>
    <row r="1638" spans="2:51" x14ac:dyDescent="0.2">
      <c r="B1638">
        <f xml:space="preserve"> (ROW()-ROW(Bézier_t)) / (ROWS(Bézier_t) - 1)</f>
        <v>0.76708984375</v>
      </c>
      <c r="C1638">
        <f t="shared" si="605"/>
        <v>0.20265777238528238</v>
      </c>
      <c r="D1638">
        <f t="shared" si="605"/>
        <v>0.76934242919663987</v>
      </c>
      <c r="E1638">
        <f t="shared" si="596"/>
        <v>-0.20265777238528238</v>
      </c>
      <c r="G1638">
        <f t="shared" si="602"/>
        <v>4.397675395515834E-4</v>
      </c>
      <c r="H1638">
        <f t="shared" si="603"/>
        <v>9.6669998071809391E-7</v>
      </c>
      <c r="J1638">
        <f t="shared" si="597"/>
        <v>0.43478532693237648</v>
      </c>
      <c r="K1638" t="b">
        <f t="shared" ca="1" si="604"/>
        <v>0</v>
      </c>
      <c r="P1638">
        <f xml:space="preserve"> 1 + ROW() - ROW(Shading_Count)</f>
        <v>1572</v>
      </c>
      <c r="Q1638">
        <f t="shared" si="598"/>
        <v>1264</v>
      </c>
      <c r="R1638">
        <f t="shared" si="599"/>
        <v>0.32678444040357146</v>
      </c>
      <c r="S1638">
        <f t="shared" si="600"/>
        <v>0.72692369423624748</v>
      </c>
      <c r="T1638">
        <f t="shared" si="601"/>
        <v>-0.32678444040357146</v>
      </c>
      <c r="AO1638">
        <f t="shared" ca="1" si="612"/>
        <v>0.29847036154562445</v>
      </c>
      <c r="AP1638">
        <f t="shared" ca="1" si="612"/>
        <v>0.1415251920013498</v>
      </c>
      <c r="AQ1638" t="e">
        <f t="shared" ca="1" si="612"/>
        <v>#N/A</v>
      </c>
      <c r="AR1638" t="e">
        <f t="shared" ca="1" si="612"/>
        <v>#N/A</v>
      </c>
      <c r="AS1638" t="e">
        <f t="shared" ca="1" si="612"/>
        <v>#N/A</v>
      </c>
      <c r="AU1638">
        <f t="shared" ca="1" si="613"/>
        <v>0.30246320180286468</v>
      </c>
      <c r="AV1638">
        <f t="shared" ca="1" si="613"/>
        <v>0.83908873279640184</v>
      </c>
      <c r="AW1638" t="e">
        <f t="shared" ca="1" si="613"/>
        <v>#N/A</v>
      </c>
      <c r="AX1638" t="e">
        <f t="shared" ca="1" si="613"/>
        <v>#N/A</v>
      </c>
      <c r="AY1638" t="e">
        <f t="shared" ca="1" si="613"/>
        <v>#N/A</v>
      </c>
    </row>
    <row r="1639" spans="2:51" x14ac:dyDescent="0.2">
      <c r="B1639">
        <f xml:space="preserve"> (ROW()-ROW(Bézier_t)) / (ROWS(Bézier_t) - 1)</f>
        <v>0.767578125</v>
      </c>
      <c r="C1639">
        <f t="shared" si="605"/>
        <v>0.20221791006624706</v>
      </c>
      <c r="D1639">
        <f t="shared" si="605"/>
        <v>0.76934626718616028</v>
      </c>
      <c r="E1639">
        <f t="shared" si="596"/>
        <v>-0.20221791006624706</v>
      </c>
      <c r="G1639">
        <f t="shared" si="602"/>
        <v>4.3987906277826041E-4</v>
      </c>
      <c r="H1639">
        <f t="shared" si="603"/>
        <v>7.7695431316024149E-7</v>
      </c>
      <c r="J1639">
        <f t="shared" si="597"/>
        <v>0.43458387414138117</v>
      </c>
      <c r="K1639" t="b">
        <f t="shared" ca="1" si="604"/>
        <v>0</v>
      </c>
      <c r="P1639">
        <f xml:space="preserve"> 1 + ROW() - ROW(Shading_Count)</f>
        <v>1573</v>
      </c>
      <c r="Q1639">
        <f t="shared" si="598"/>
        <v>787</v>
      </c>
      <c r="R1639">
        <f t="shared" si="599"/>
        <v>0.41782711115665738</v>
      </c>
      <c r="S1639">
        <f t="shared" si="600"/>
        <v>0.5279309787107701</v>
      </c>
      <c r="T1639">
        <f t="shared" si="601"/>
        <v>-0.41782711115665738</v>
      </c>
      <c r="AO1639">
        <f t="shared" ca="1" si="612"/>
        <v>0.29855428089764491</v>
      </c>
      <c r="AP1639">
        <f t="shared" ca="1" si="612"/>
        <v>0.1410604113473993</v>
      </c>
      <c r="AQ1639" t="e">
        <f t="shared" ca="1" si="612"/>
        <v>#N/A</v>
      </c>
      <c r="AR1639" t="e">
        <f t="shared" ca="1" si="612"/>
        <v>#N/A</v>
      </c>
      <c r="AS1639" t="e">
        <f t="shared" ca="1" si="612"/>
        <v>#N/A</v>
      </c>
      <c r="AU1639">
        <f t="shared" ca="1" si="613"/>
        <v>0.302768476606604</v>
      </c>
      <c r="AV1639">
        <f t="shared" ca="1" si="613"/>
        <v>0.83923322643781817</v>
      </c>
      <c r="AW1639" t="e">
        <f t="shared" ca="1" si="613"/>
        <v>#N/A</v>
      </c>
      <c r="AX1639" t="e">
        <f t="shared" ca="1" si="613"/>
        <v>#N/A</v>
      </c>
      <c r="AY1639" t="e">
        <f t="shared" ca="1" si="613"/>
        <v>#N/A</v>
      </c>
    </row>
    <row r="1640" spans="2:51" x14ac:dyDescent="0.2">
      <c r="B1640">
        <f xml:space="preserve"> (ROW()-ROW(Bézier_t)) / (ROWS(Bézier_t) - 1)</f>
        <v>0.76806640625</v>
      </c>
      <c r="C1640">
        <f t="shared" si="605"/>
        <v>0.20177792830509134</v>
      </c>
      <c r="D1640">
        <f t="shared" si="605"/>
        <v>0.76934917763425847</v>
      </c>
      <c r="E1640">
        <f t="shared" si="596"/>
        <v>-0.20177792830509134</v>
      </c>
      <c r="G1640">
        <f t="shared" si="602"/>
        <v>4.3999138725414627E-4</v>
      </c>
      <c r="H1640">
        <f t="shared" si="603"/>
        <v>5.879044597327323E-7</v>
      </c>
      <c r="J1640">
        <f t="shared" si="597"/>
        <v>0.43438189648771813</v>
      </c>
      <c r="K1640" t="b">
        <f t="shared" ca="1" si="604"/>
        <v>0</v>
      </c>
      <c r="P1640">
        <f xml:space="preserve"> 1 + ROW() - ROW(Shading_Count)</f>
        <v>1574</v>
      </c>
      <c r="Q1640">
        <f t="shared" si="598"/>
        <v>1263</v>
      </c>
      <c r="R1640">
        <f t="shared" si="599"/>
        <v>0.3271321955602618</v>
      </c>
      <c r="S1640">
        <f t="shared" si="600"/>
        <v>0.72666150586865119</v>
      </c>
      <c r="T1640">
        <f t="shared" si="601"/>
        <v>-0.3271321955602618</v>
      </c>
      <c r="AO1640">
        <f t="shared" ca="1" si="612"/>
        <v>0.29863788801538149</v>
      </c>
      <c r="AP1640">
        <f t="shared" ca="1" si="612"/>
        <v>0.14059548316953349</v>
      </c>
      <c r="AQ1640" t="e">
        <f t="shared" ca="1" si="612"/>
        <v>#N/A</v>
      </c>
      <c r="AR1640" t="e">
        <f t="shared" ca="1" si="612"/>
        <v>#N/A</v>
      </c>
      <c r="AS1640" t="e">
        <f t="shared" ca="1" si="612"/>
        <v>#N/A</v>
      </c>
      <c r="AU1640">
        <f t="shared" ca="1" si="613"/>
        <v>0.30307383707114621</v>
      </c>
      <c r="AV1640">
        <f t="shared" ca="1" si="613"/>
        <v>0.83937724469403086</v>
      </c>
      <c r="AW1640" t="e">
        <f t="shared" ca="1" si="613"/>
        <v>#N/A</v>
      </c>
      <c r="AX1640" t="e">
        <f t="shared" ca="1" si="613"/>
        <v>#N/A</v>
      </c>
      <c r="AY1640" t="e">
        <f t="shared" ca="1" si="613"/>
        <v>#N/A</v>
      </c>
    </row>
    <row r="1641" spans="2:51" x14ac:dyDescent="0.2">
      <c r="B1641">
        <f xml:space="preserve"> (ROW()-ROW(Bézier_t)) / (ROWS(Bézier_t) - 1)</f>
        <v>0.7685546875</v>
      </c>
      <c r="C1641">
        <f t="shared" si="605"/>
        <v>0.20133782825432725</v>
      </c>
      <c r="D1641">
        <f t="shared" si="605"/>
        <v>0.76935115995089542</v>
      </c>
      <c r="E1641">
        <f t="shared" si="596"/>
        <v>-0.20133782825432725</v>
      </c>
      <c r="G1641">
        <f t="shared" si="602"/>
        <v>4.401045151572526E-4</v>
      </c>
      <c r="H1641">
        <f t="shared" si="603"/>
        <v>3.9955153542228437E-7</v>
      </c>
      <c r="J1641">
        <f t="shared" si="597"/>
        <v>0.43417939359504032</v>
      </c>
      <c r="K1641" t="b">
        <f t="shared" ca="1" si="604"/>
        <v>0</v>
      </c>
      <c r="P1641">
        <f xml:space="preserve"> 1 + ROW() - ROW(Shading_Count)</f>
        <v>1575</v>
      </c>
      <c r="Q1641">
        <f t="shared" si="598"/>
        <v>788</v>
      </c>
      <c r="R1641">
        <f t="shared" si="599"/>
        <v>0.4178365665196907</v>
      </c>
      <c r="S1641">
        <f t="shared" si="600"/>
        <v>0.52848090671261194</v>
      </c>
      <c r="T1641">
        <f t="shared" si="601"/>
        <v>-0.4178365665196907</v>
      </c>
      <c r="AO1641">
        <f t="shared" ca="1" si="612"/>
        <v>0.29872118281139615</v>
      </c>
      <c r="AP1641">
        <f t="shared" ca="1" si="612"/>
        <v>0.1401304079539836</v>
      </c>
      <c r="AQ1641" t="e">
        <f t="shared" ca="1" si="612"/>
        <v>#N/A</v>
      </c>
      <c r="AR1641" t="e">
        <f t="shared" ca="1" si="612"/>
        <v>#N/A</v>
      </c>
      <c r="AS1641" t="e">
        <f t="shared" ca="1" si="612"/>
        <v>#N/A</v>
      </c>
      <c r="AU1641">
        <f t="shared" ca="1" si="613"/>
        <v>0.30337928287713878</v>
      </c>
      <c r="AV1641">
        <f t="shared" ca="1" si="613"/>
        <v>0.8395207874144226</v>
      </c>
      <c r="AW1641" t="e">
        <f t="shared" ca="1" si="613"/>
        <v>#N/A</v>
      </c>
      <c r="AX1641" t="e">
        <f t="shared" ca="1" si="613"/>
        <v>#N/A</v>
      </c>
      <c r="AY1641" t="e">
        <f t="shared" ca="1" si="613"/>
        <v>#N/A</v>
      </c>
    </row>
    <row r="1642" spans="2:51" x14ac:dyDescent="0.2">
      <c r="B1642">
        <f xml:space="preserve"> (ROW()-ROW(Bézier_t)) / (ROWS(Bézier_t) - 1)</f>
        <v>0.76904296875</v>
      </c>
      <c r="C1642">
        <f t="shared" si="605"/>
        <v>0.20089761106646614</v>
      </c>
      <c r="D1642">
        <f t="shared" si="605"/>
        <v>0.769352213546032</v>
      </c>
      <c r="E1642">
        <f t="shared" si="596"/>
        <v>-0.20089761106646614</v>
      </c>
      <c r="G1642">
        <f t="shared" si="602"/>
        <v>4.4021844867185448E-4</v>
      </c>
      <c r="H1642">
        <f t="shared" si="603"/>
        <v>2.1189665131420673E-7</v>
      </c>
      <c r="J1642">
        <f t="shared" si="597"/>
        <v>0.43397636508575538</v>
      </c>
      <c r="K1642" t="b">
        <f t="shared" ca="1" si="604"/>
        <v>0</v>
      </c>
      <c r="P1642">
        <f xml:space="preserve"> 1 + ROW() - ROW(Shading_Count)</f>
        <v>1576</v>
      </c>
      <c r="Q1642">
        <f t="shared" si="598"/>
        <v>1262</v>
      </c>
      <c r="R1642">
        <f t="shared" si="599"/>
        <v>0.32747947399620908</v>
      </c>
      <c r="S1642">
        <f t="shared" si="600"/>
        <v>0.72639857287174503</v>
      </c>
      <c r="T1642">
        <f t="shared" si="601"/>
        <v>-0.32747947399620908</v>
      </c>
      <c r="AO1642">
        <f t="shared" ca="1" si="612"/>
        <v>0.29880416519857744</v>
      </c>
      <c r="AP1642">
        <f t="shared" ca="1" si="612"/>
        <v>0.13966518618713511</v>
      </c>
      <c r="AQ1642" t="e">
        <f t="shared" ca="1" si="612"/>
        <v>#N/A</v>
      </c>
      <c r="AR1642" t="e">
        <f t="shared" ca="1" si="612"/>
        <v>#N/A</v>
      </c>
      <c r="AS1642" t="e">
        <f t="shared" ca="1" si="612"/>
        <v>#N/A</v>
      </c>
      <c r="AU1642">
        <f t="shared" ca="1" si="613"/>
        <v>0.30368481370514033</v>
      </c>
      <c r="AV1642">
        <f t="shared" ca="1" si="613"/>
        <v>0.8396638544488737</v>
      </c>
      <c r="AW1642" t="e">
        <f t="shared" ca="1" si="613"/>
        <v>#N/A</v>
      </c>
      <c r="AX1642" t="e">
        <f t="shared" ca="1" si="613"/>
        <v>#N/A</v>
      </c>
      <c r="AY1642" t="e">
        <f t="shared" ca="1" si="613"/>
        <v>#N/A</v>
      </c>
    </row>
    <row r="1643" spans="2:51" x14ac:dyDescent="0.2">
      <c r="B1643">
        <f xml:space="preserve"> (ROW()-ROW(Bézier_t)) / (ROWS(Bézier_t) - 1)</f>
        <v>0.76953125</v>
      </c>
      <c r="C1643">
        <f t="shared" si="605"/>
        <v>0.20045727789402001</v>
      </c>
      <c r="D1643">
        <f t="shared" si="605"/>
        <v>0.7693523378296292</v>
      </c>
      <c r="E1643">
        <f t="shared" si="596"/>
        <v>-0.20045727789402001</v>
      </c>
      <c r="G1643">
        <f t="shared" si="602"/>
        <v>4.4033318998558803E-4</v>
      </c>
      <c r="H1643">
        <f t="shared" si="603"/>
        <v>2.4940914675206405E-8</v>
      </c>
      <c r="J1643">
        <f t="shared" si="597"/>
        <v>0.43377281058102862</v>
      </c>
      <c r="K1643" t="b">
        <f t="shared" ca="1" si="604"/>
        <v>0</v>
      </c>
      <c r="P1643">
        <f xml:space="preserve"> 1 + ROW() - ROW(Shading_Count)</f>
        <v>1577</v>
      </c>
      <c r="Q1643">
        <f t="shared" si="598"/>
        <v>789</v>
      </c>
      <c r="R1643">
        <f t="shared" si="599"/>
        <v>0.41784499771893036</v>
      </c>
      <c r="S1643">
        <f t="shared" si="600"/>
        <v>0.52903037035370359</v>
      </c>
      <c r="T1643">
        <f t="shared" si="601"/>
        <v>-0.41784499771893036</v>
      </c>
      <c r="AO1643">
        <f t="shared" ca="1" si="612"/>
        <v>0.29888683509014069</v>
      </c>
      <c r="AP1643">
        <f t="shared" ca="1" si="612"/>
        <v>0.13919981835552656</v>
      </c>
      <c r="AQ1643" t="e">
        <f t="shared" ca="1" si="612"/>
        <v>#N/A</v>
      </c>
      <c r="AR1643" t="e">
        <f t="shared" ca="1" si="612"/>
        <v>#N/A</v>
      </c>
      <c r="AS1643" t="e">
        <f t="shared" ca="1" si="612"/>
        <v>#N/A</v>
      </c>
      <c r="AU1643">
        <f t="shared" ca="1" si="613"/>
        <v>0.30399042923562031</v>
      </c>
      <c r="AV1643">
        <f t="shared" ca="1" si="613"/>
        <v>0.83980644564776141</v>
      </c>
      <c r="AW1643" t="e">
        <f t="shared" ca="1" si="613"/>
        <v>#N/A</v>
      </c>
      <c r="AX1643" t="e">
        <f t="shared" ca="1" si="613"/>
        <v>#N/A</v>
      </c>
      <c r="AY1643" t="e">
        <f t="shared" ca="1" si="613"/>
        <v>#N/A</v>
      </c>
    </row>
    <row r="1644" spans="2:51" x14ac:dyDescent="0.2">
      <c r="B1644">
        <f xml:space="preserve"> (ROW()-ROW(Bézier_t)) / (ROWS(Bézier_t) - 1)</f>
        <v>0.77001953125</v>
      </c>
      <c r="C1644">
        <f t="shared" si="605"/>
        <v>0.20001682988950059</v>
      </c>
      <c r="D1644">
        <f t="shared" si="605"/>
        <v>0.76935153221164787</v>
      </c>
      <c r="E1644">
        <f t="shared" si="596"/>
        <v>-0.20001682988950059</v>
      </c>
      <c r="G1644">
        <f t="shared" si="602"/>
        <v>4.4044874129173434E-4</v>
      </c>
      <c r="H1644">
        <f t="shared" si="603"/>
        <v>-1.6131457114282338E-7</v>
      </c>
      <c r="J1644">
        <f t="shared" si="597"/>
        <v>0.43356872970078453</v>
      </c>
      <c r="K1644" t="b">
        <f t="shared" ca="1" si="604"/>
        <v>0</v>
      </c>
      <c r="P1644">
        <f xml:space="preserve"> 1 + ROW() - ROW(Shading_Count)</f>
        <v>1578</v>
      </c>
      <c r="Q1644">
        <f t="shared" si="598"/>
        <v>1261</v>
      </c>
      <c r="R1644">
        <f t="shared" si="599"/>
        <v>0.32782627455890173</v>
      </c>
      <c r="S1644">
        <f t="shared" si="600"/>
        <v>0.72613489583556834</v>
      </c>
      <c r="T1644">
        <f t="shared" si="601"/>
        <v>-0.32782627455890173</v>
      </c>
      <c r="AO1644">
        <f t="shared" ca="1" si="612"/>
        <v>0.29896919239962799</v>
      </c>
      <c r="AP1644">
        <f t="shared" ca="1" si="612"/>
        <v>0.1387343049458494</v>
      </c>
      <c r="AQ1644" t="e">
        <f t="shared" ca="1" si="612"/>
        <v>#N/A</v>
      </c>
      <c r="AR1644" t="e">
        <f t="shared" ca="1" si="612"/>
        <v>#N/A</v>
      </c>
      <c r="AS1644" t="e">
        <f t="shared" ca="1" si="612"/>
        <v>#N/A</v>
      </c>
      <c r="AU1644">
        <f t="shared" ca="1" si="613"/>
        <v>0.30429612914895954</v>
      </c>
      <c r="AV1644">
        <f t="shared" ca="1" si="613"/>
        <v>0.83994856086196112</v>
      </c>
      <c r="AW1644" t="e">
        <f t="shared" ca="1" si="613"/>
        <v>#N/A</v>
      </c>
      <c r="AX1644" t="e">
        <f t="shared" ca="1" si="613"/>
        <v>#N/A</v>
      </c>
      <c r="AY1644" t="e">
        <f t="shared" ca="1" si="613"/>
        <v>#N/A</v>
      </c>
    </row>
    <row r="1645" spans="2:51" x14ac:dyDescent="0.2">
      <c r="B1645">
        <f xml:space="preserve"> (ROW()-ROW(Bézier_t)) / (ROWS(Bézier_t) - 1)</f>
        <v>0.7705078125</v>
      </c>
      <c r="C1645">
        <f t="shared" si="605"/>
        <v>0.19957626820541918</v>
      </c>
      <c r="D1645">
        <f t="shared" si="605"/>
        <v>0.76934979610204901</v>
      </c>
      <c r="E1645">
        <f t="shared" si="596"/>
        <v>-0.19957626820541918</v>
      </c>
      <c r="G1645">
        <f t="shared" si="602"/>
        <v>4.4056510478836849E-4</v>
      </c>
      <c r="H1645">
        <f t="shared" si="603"/>
        <v>-3.4686870662038736E-7</v>
      </c>
      <c r="J1645">
        <f t="shared" si="597"/>
        <v>0.43336412206370867</v>
      </c>
      <c r="K1645" t="b">
        <f t="shared" ca="1" si="604"/>
        <v>0</v>
      </c>
      <c r="P1645">
        <f xml:space="preserve"> 1 + ROW() - ROW(Shading_Count)</f>
        <v>1579</v>
      </c>
      <c r="Q1645">
        <f t="shared" si="598"/>
        <v>790</v>
      </c>
      <c r="R1645">
        <f t="shared" si="599"/>
        <v>0.41785240590688777</v>
      </c>
      <c r="S1645">
        <f t="shared" si="600"/>
        <v>0.52957936904400615</v>
      </c>
      <c r="T1645">
        <f t="shared" si="601"/>
        <v>-0.41785240590688777</v>
      </c>
      <c r="AO1645">
        <f t="shared" ca="1" si="612"/>
        <v>0.2990512370409083</v>
      </c>
      <c r="AP1645">
        <f t="shared" ca="1" si="612"/>
        <v>0.13826864644494732</v>
      </c>
      <c r="AQ1645" t="e">
        <f t="shared" ca="1" si="612"/>
        <v>#N/A</v>
      </c>
      <c r="AR1645" t="e">
        <f t="shared" ca="1" si="612"/>
        <v>#N/A</v>
      </c>
      <c r="AS1645" t="e">
        <f t="shared" ca="1" si="612"/>
        <v>#N/A</v>
      </c>
      <c r="AU1645">
        <f t="shared" ca="1" si="613"/>
        <v>0.30460191312545082</v>
      </c>
      <c r="AV1645">
        <f t="shared" ca="1" si="613"/>
        <v>0.84009019994284562</v>
      </c>
      <c r="AW1645" t="e">
        <f t="shared" ca="1" si="613"/>
        <v>#N/A</v>
      </c>
      <c r="AX1645" t="e">
        <f t="shared" ca="1" si="613"/>
        <v>#N/A</v>
      </c>
      <c r="AY1645" t="e">
        <f t="shared" ca="1" si="613"/>
        <v>#N/A</v>
      </c>
    </row>
    <row r="1646" spans="2:51" x14ac:dyDescent="0.2">
      <c r="B1646">
        <f xml:space="preserve"> (ROW()-ROW(Bézier_t)) / (ROWS(Bézier_t) - 1)</f>
        <v>0.77099609375</v>
      </c>
      <c r="C1646">
        <f t="shared" si="605"/>
        <v>0.19913559399428785</v>
      </c>
      <c r="D1646">
        <f t="shared" si="605"/>
        <v>0.76934712891079349</v>
      </c>
      <c r="E1646">
        <f t="shared" si="596"/>
        <v>-0.19913559399428785</v>
      </c>
      <c r="G1646">
        <f t="shared" si="602"/>
        <v>4.4068228267700915E-4</v>
      </c>
      <c r="H1646">
        <f t="shared" si="603"/>
        <v>-5.3172039616620915E-7</v>
      </c>
      <c r="J1646">
        <f t="shared" si="597"/>
        <v>0.43315898728725039</v>
      </c>
      <c r="K1646" t="b">
        <f t="shared" ca="1" si="604"/>
        <v>0</v>
      </c>
      <c r="P1646">
        <f xml:space="preserve"> 1 + ROW() - ROW(Shading_Count)</f>
        <v>1580</v>
      </c>
      <c r="Q1646">
        <f t="shared" si="598"/>
        <v>1260</v>
      </c>
      <c r="R1646">
        <f t="shared" si="599"/>
        <v>0.32817259609582838</v>
      </c>
      <c r="S1646">
        <f t="shared" si="600"/>
        <v>0.72587047535016025</v>
      </c>
      <c r="T1646">
        <f t="shared" si="601"/>
        <v>-0.32817259609582838</v>
      </c>
      <c r="AO1646">
        <f t="shared" ca="1" si="612"/>
        <v>0.2991329689281777</v>
      </c>
      <c r="AP1646">
        <f t="shared" ca="1" si="612"/>
        <v>0.13780284333981535</v>
      </c>
      <c r="AQ1646" t="e">
        <f t="shared" ca="1" si="612"/>
        <v>#N/A</v>
      </c>
      <c r="AR1646" t="e">
        <f t="shared" ca="1" si="612"/>
        <v>#N/A</v>
      </c>
      <c r="AS1646" t="e">
        <f t="shared" ca="1" si="612"/>
        <v>#N/A</v>
      </c>
      <c r="AU1646">
        <f t="shared" ca="1" si="613"/>
        <v>0.30490778084529879</v>
      </c>
      <c r="AV1646">
        <f t="shared" ca="1" si="613"/>
        <v>0.84023136274228571</v>
      </c>
      <c r="AW1646" t="e">
        <f t="shared" ca="1" si="613"/>
        <v>#N/A</v>
      </c>
      <c r="AX1646" t="e">
        <f t="shared" ca="1" si="613"/>
        <v>#N/A</v>
      </c>
      <c r="AY1646" t="e">
        <f t="shared" ca="1" si="613"/>
        <v>#N/A</v>
      </c>
    </row>
    <row r="1647" spans="2:51" x14ac:dyDescent="0.2">
      <c r="B1647">
        <f xml:space="preserve"> (ROW()-ROW(Bézier_t)) / (ROWS(Bézier_t) - 1)</f>
        <v>0.771484375</v>
      </c>
      <c r="C1647">
        <f t="shared" si="605"/>
        <v>0.19869480840861792</v>
      </c>
      <c r="D1647">
        <f t="shared" si="605"/>
        <v>0.76934353004784228</v>
      </c>
      <c r="E1647">
        <f t="shared" si="596"/>
        <v>-0.19869480840861792</v>
      </c>
      <c r="G1647">
        <f t="shared" si="602"/>
        <v>4.4080027716520694E-4</v>
      </c>
      <c r="H1647">
        <f t="shared" si="603"/>
        <v>-7.1586854803520623E-7</v>
      </c>
      <c r="J1647">
        <f t="shared" si="597"/>
        <v>0.43295332498762434</v>
      </c>
      <c r="K1647" t="b">
        <f t="shared" ca="1" si="604"/>
        <v>0</v>
      </c>
      <c r="P1647">
        <f xml:space="preserve"> 1 + ROW() - ROW(Shading_Count)</f>
        <v>1581</v>
      </c>
      <c r="Q1647">
        <f t="shared" si="598"/>
        <v>791</v>
      </c>
      <c r="R1647">
        <f t="shared" si="599"/>
        <v>0.41785879223607486</v>
      </c>
      <c r="S1647">
        <f t="shared" si="600"/>
        <v>0.53012790219348027</v>
      </c>
      <c r="T1647">
        <f t="shared" si="601"/>
        <v>-0.41785879223607486</v>
      </c>
      <c r="AO1647">
        <f t="shared" ref="AO1647:AS1656" ca="1" si="614" xml:space="preserve"> Bézier_DistanceFromX + COS(INDEX(Bézier_DistanceStationary_Ang,AO$64)+(Bézier_t-0.5)*Circle_AngularWidth ) * INDEX(Bézier_DistanceStationary_Dist,AO$64)</f>
        <v>0.29921438797595923</v>
      </c>
      <c r="AP1647">
        <f t="shared" ca="1" si="614"/>
        <v>0.13733689611760053</v>
      </c>
      <c r="AQ1647" t="e">
        <f t="shared" ca="1" si="614"/>
        <v>#N/A</v>
      </c>
      <c r="AR1647" t="e">
        <f t="shared" ca="1" si="614"/>
        <v>#N/A</v>
      </c>
      <c r="AS1647" t="e">
        <f t="shared" ca="1" si="614"/>
        <v>#N/A</v>
      </c>
      <c r="AU1647">
        <f t="shared" ref="AU1647:AY1656" ca="1" si="615" xml:space="preserve"> Bézier_DistanceFromY + SIN(INDEX(Bézier_DistanceStationary_Ang,AU$64)+(Bézier_t-0.5)*Circle_AngularWidth ) * INDEX(Bézier_DistanceStationary_Dist,AU$64)</f>
        <v>0.30521373198862067</v>
      </c>
      <c r="AV1647">
        <f t="shared" ca="1" si="615"/>
        <v>0.84037204911265073</v>
      </c>
      <c r="AW1647" t="e">
        <f t="shared" ca="1" si="615"/>
        <v>#N/A</v>
      </c>
      <c r="AX1647" t="e">
        <f t="shared" ca="1" si="615"/>
        <v>#N/A</v>
      </c>
      <c r="AY1647" t="e">
        <f t="shared" ca="1" si="615"/>
        <v>#N/A</v>
      </c>
    </row>
    <row r="1648" spans="2:51" x14ac:dyDescent="0.2">
      <c r="B1648">
        <f xml:space="preserve"> (ROW()-ROW(Bézier_t)) / (ROWS(Bézier_t) - 1)</f>
        <v>0.77197265625</v>
      </c>
      <c r="C1648">
        <f t="shared" si="605"/>
        <v>0.1982539126009214</v>
      </c>
      <c r="D1648">
        <f t="shared" si="605"/>
        <v>0.76933899892315627</v>
      </c>
      <c r="E1648">
        <f t="shared" si="596"/>
        <v>-0.1982539126009214</v>
      </c>
      <c r="G1648">
        <f t="shared" si="602"/>
        <v>4.4091909046364131E-4</v>
      </c>
      <c r="H1648">
        <f t="shared" si="603"/>
        <v>-8.9931207442391985E-7</v>
      </c>
      <c r="J1648">
        <f t="shared" si="597"/>
        <v>0.43274713477981308</v>
      </c>
      <c r="K1648" t="b">
        <f t="shared" ca="1" si="604"/>
        <v>0</v>
      </c>
      <c r="P1648">
        <f xml:space="preserve"> 1 + ROW() - ROW(Shading_Count)</f>
        <v>1582</v>
      </c>
      <c r="Q1648">
        <f t="shared" si="598"/>
        <v>1259</v>
      </c>
      <c r="R1648">
        <f t="shared" si="599"/>
        <v>0.32851843745447706</v>
      </c>
      <c r="S1648">
        <f t="shared" si="600"/>
        <v>0.72560531200555944</v>
      </c>
      <c r="T1648">
        <f t="shared" si="601"/>
        <v>-0.32851843745447706</v>
      </c>
      <c r="AO1648">
        <f t="shared" ca="1" si="614"/>
        <v>0.29929549409910317</v>
      </c>
      <c r="AP1648">
        <f t="shared" ca="1" si="614"/>
        <v>0.13687080526559983</v>
      </c>
      <c r="AQ1648" t="e">
        <f t="shared" ca="1" si="614"/>
        <v>#N/A</v>
      </c>
      <c r="AR1648" t="e">
        <f t="shared" ca="1" si="614"/>
        <v>#N/A</v>
      </c>
      <c r="AS1648" t="e">
        <f t="shared" ca="1" si="614"/>
        <v>#N/A</v>
      </c>
      <c r="AU1648">
        <f t="shared" ca="1" si="615"/>
        <v>0.3055197662354463</v>
      </c>
      <c r="AV1648">
        <f t="shared" ca="1" si="615"/>
        <v>0.84051225890680747</v>
      </c>
      <c r="AW1648" t="e">
        <f t="shared" ca="1" si="615"/>
        <v>#N/A</v>
      </c>
      <c r="AX1648" t="e">
        <f t="shared" ca="1" si="615"/>
        <v>#N/A</v>
      </c>
      <c r="AY1648" t="e">
        <f t="shared" ca="1" si="615"/>
        <v>#N/A</v>
      </c>
    </row>
    <row r="1649" spans="2:51" x14ac:dyDescent="0.2">
      <c r="B1649">
        <f xml:space="preserve"> (ROW()-ROW(Bézier_t)) / (ROWS(Bézier_t) - 1)</f>
        <v>0.7724609375</v>
      </c>
      <c r="C1649">
        <f t="shared" si="605"/>
        <v>0.19781290772371002</v>
      </c>
      <c r="D1649">
        <f t="shared" si="605"/>
        <v>0.76933353494669632</v>
      </c>
      <c r="E1649">
        <f t="shared" si="596"/>
        <v>-0.19781290772371002</v>
      </c>
      <c r="G1649">
        <f t="shared" si="602"/>
        <v>4.4103872478840311E-4</v>
      </c>
      <c r="H1649">
        <f t="shared" si="603"/>
        <v>-1.0820498914108688E-6</v>
      </c>
      <c r="J1649">
        <f t="shared" si="597"/>
        <v>0.43254041627756873</v>
      </c>
      <c r="K1649" t="b">
        <f t="shared" ca="1" si="604"/>
        <v>0</v>
      </c>
      <c r="P1649">
        <f xml:space="preserve"> 1 + ROW() - ROW(Shading_Count)</f>
        <v>1583</v>
      </c>
      <c r="Q1649">
        <f t="shared" si="598"/>
        <v>792</v>
      </c>
      <c r="R1649">
        <f t="shared" si="599"/>
        <v>0.41786415785900322</v>
      </c>
      <c r="S1649">
        <f t="shared" si="600"/>
        <v>0.53067596921208704</v>
      </c>
      <c r="T1649">
        <f t="shared" si="601"/>
        <v>-0.41786415785900322</v>
      </c>
      <c r="AO1649">
        <f t="shared" ca="1" si="614"/>
        <v>0.29937628721278703</v>
      </c>
      <c r="AP1649">
        <f t="shared" ca="1" si="614"/>
        <v>0.13640457127126085</v>
      </c>
      <c r="AQ1649" t="e">
        <f t="shared" ca="1" si="614"/>
        <v>#N/A</v>
      </c>
      <c r="AR1649" t="e">
        <f t="shared" ca="1" si="614"/>
        <v>#N/A</v>
      </c>
      <c r="AS1649" t="e">
        <f t="shared" ca="1" si="614"/>
        <v>#N/A</v>
      </c>
      <c r="AU1649">
        <f t="shared" ca="1" si="615"/>
        <v>0.30582588326571886</v>
      </c>
      <c r="AV1649">
        <f t="shared" ca="1" si="615"/>
        <v>0.84065199197812213</v>
      </c>
      <c r="AW1649" t="e">
        <f t="shared" ca="1" si="615"/>
        <v>#N/A</v>
      </c>
      <c r="AX1649" t="e">
        <f t="shared" ca="1" si="615"/>
        <v>#N/A</v>
      </c>
      <c r="AY1649" t="e">
        <f t="shared" ca="1" si="615"/>
        <v>#N/A</v>
      </c>
    </row>
    <row r="1650" spans="2:51" x14ac:dyDescent="0.2">
      <c r="B1650">
        <f xml:space="preserve"> (ROW()-ROW(Bézier_t)) / (ROWS(Bézier_t) - 1)</f>
        <v>0.77294921875</v>
      </c>
      <c r="C1650">
        <f t="shared" si="605"/>
        <v>0.19737179492949508</v>
      </c>
      <c r="D1650">
        <f t="shared" si="605"/>
        <v>0.76932713752842352</v>
      </c>
      <c r="E1650">
        <f t="shared" si="596"/>
        <v>-0.19737179492949508</v>
      </c>
      <c r="G1650">
        <f t="shared" si="602"/>
        <v>4.4115918236013946E-4</v>
      </c>
      <c r="H1650">
        <f t="shared" si="603"/>
        <v>-1.2640809189416541E-6</v>
      </c>
      <c r="J1650">
        <f t="shared" si="597"/>
        <v>0.43233316909341524</v>
      </c>
      <c r="K1650" t="b">
        <f t="shared" ca="1" si="604"/>
        <v>0</v>
      </c>
      <c r="P1650">
        <f xml:space="preserve"> 1 + ROW() - ROW(Shading_Count)</f>
        <v>1584</v>
      </c>
      <c r="Q1650">
        <f t="shared" si="598"/>
        <v>1258</v>
      </c>
      <c r="R1650">
        <f t="shared" si="599"/>
        <v>0.32886379748233613</v>
      </c>
      <c r="S1650">
        <f t="shared" si="600"/>
        <v>0.7253394063918055</v>
      </c>
      <c r="T1650">
        <f t="shared" si="601"/>
        <v>-0.32886379748233613</v>
      </c>
      <c r="AO1650">
        <f t="shared" ca="1" si="614"/>
        <v>0.29945676723251574</v>
      </c>
      <c r="AP1650">
        <f t="shared" ca="1" si="614"/>
        <v>0.13593819462218085</v>
      </c>
      <c r="AQ1650" t="e">
        <f t="shared" ca="1" si="614"/>
        <v>#N/A</v>
      </c>
      <c r="AR1650" t="e">
        <f t="shared" ca="1" si="614"/>
        <v>#N/A</v>
      </c>
      <c r="AS1650" t="e">
        <f t="shared" ca="1" si="614"/>
        <v>#N/A</v>
      </c>
      <c r="AU1650">
        <f t="shared" ca="1" si="615"/>
        <v>0.30613208275929471</v>
      </c>
      <c r="AV1650">
        <f t="shared" ca="1" si="615"/>
        <v>0.84079124818045869</v>
      </c>
      <c r="AW1650" t="e">
        <f t="shared" ca="1" si="615"/>
        <v>#N/A</v>
      </c>
      <c r="AX1650" t="e">
        <f t="shared" ca="1" si="615"/>
        <v>#N/A</v>
      </c>
      <c r="AY1650" t="e">
        <f t="shared" ca="1" si="615"/>
        <v>#N/A</v>
      </c>
    </row>
    <row r="1651" spans="2:51" x14ac:dyDescent="0.2">
      <c r="B1651">
        <f xml:space="preserve"> (ROW()-ROW(Bézier_t)) / (ROWS(Bézier_t) - 1)</f>
        <v>0.7734375</v>
      </c>
      <c r="C1651">
        <f t="shared" si="605"/>
        <v>0.19693057537078865</v>
      </c>
      <c r="D1651">
        <f t="shared" si="605"/>
        <v>0.76931980607829875</v>
      </c>
      <c r="E1651">
        <f t="shared" si="596"/>
        <v>-0.19693057537078865</v>
      </c>
      <c r="G1651">
        <f t="shared" si="602"/>
        <v>4.4128046540271095E-4</v>
      </c>
      <c r="H1651">
        <f t="shared" si="603"/>
        <v>-1.4454040809675807E-6</v>
      </c>
      <c r="J1651">
        <f t="shared" si="597"/>
        <v>0.43212539283865115</v>
      </c>
      <c r="K1651" t="b">
        <f t="shared" ca="1" si="604"/>
        <v>0</v>
      </c>
      <c r="P1651">
        <f xml:space="preserve"> 1 + ROW() - ROW(Shading_Count)</f>
        <v>1585</v>
      </c>
      <c r="Q1651">
        <f t="shared" si="598"/>
        <v>793</v>
      </c>
      <c r="R1651">
        <f t="shared" si="599"/>
        <v>0.41786850392818453</v>
      </c>
      <c r="S1651">
        <f t="shared" si="600"/>
        <v>0.53122356950978733</v>
      </c>
      <c r="T1651">
        <f t="shared" si="601"/>
        <v>-0.41786850392818453</v>
      </c>
      <c r="AO1651">
        <f t="shared" ca="1" si="614"/>
        <v>0.29953693407412157</v>
      </c>
      <c r="AP1651">
        <f t="shared" ca="1" si="614"/>
        <v>0.13547167580610622</v>
      </c>
      <c r="AQ1651" t="e">
        <f t="shared" ca="1" si="614"/>
        <v>#N/A</v>
      </c>
      <c r="AR1651" t="e">
        <f t="shared" ca="1" si="614"/>
        <v>#N/A</v>
      </c>
      <c r="AS1651" t="e">
        <f t="shared" ca="1" si="614"/>
        <v>#N/A</v>
      </c>
      <c r="AU1651">
        <f t="shared" ca="1" si="615"/>
        <v>0.30643836439594396</v>
      </c>
      <c r="AV1651">
        <f t="shared" ca="1" si="615"/>
        <v>0.84093002736818001</v>
      </c>
      <c r="AW1651" t="e">
        <f t="shared" ca="1" si="615"/>
        <v>#N/A</v>
      </c>
      <c r="AX1651" t="e">
        <f t="shared" ca="1" si="615"/>
        <v>#N/A</v>
      </c>
      <c r="AY1651" t="e">
        <f t="shared" ca="1" si="615"/>
        <v>#N/A</v>
      </c>
    </row>
    <row r="1652" spans="2:51" x14ac:dyDescent="0.2">
      <c r="B1652">
        <f xml:space="preserve"> (ROW()-ROW(Bézier_t)) / (ROWS(Bézier_t) - 1)</f>
        <v>0.77392578125</v>
      </c>
      <c r="C1652">
        <f t="shared" si="605"/>
        <v>0.19648925020010205</v>
      </c>
      <c r="D1652">
        <f t="shared" si="605"/>
        <v>0.76931154000628288</v>
      </c>
      <c r="E1652">
        <f t="shared" si="596"/>
        <v>-0.19648925020010205</v>
      </c>
      <c r="G1652">
        <f t="shared" si="602"/>
        <v>4.4140257614577288E-4</v>
      </c>
      <c r="H1652">
        <f t="shared" si="603"/>
        <v>-1.6260183053204429E-6</v>
      </c>
      <c r="J1652">
        <f t="shared" si="597"/>
        <v>0.43191708712335058</v>
      </c>
      <c r="K1652" t="b">
        <f t="shared" ca="1" si="604"/>
        <v>0</v>
      </c>
      <c r="P1652">
        <f xml:space="preserve"> 1 + ROW() - ROW(Shading_Count)</f>
        <v>1586</v>
      </c>
      <c r="Q1652">
        <f t="shared" si="598"/>
        <v>1257</v>
      </c>
      <c r="R1652">
        <f t="shared" si="599"/>
        <v>0.32920867502689372</v>
      </c>
      <c r="S1652">
        <f t="shared" si="600"/>
        <v>0.72507275909893698</v>
      </c>
      <c r="T1652">
        <f t="shared" si="601"/>
        <v>-0.32920867502689372</v>
      </c>
      <c r="AO1652">
        <f t="shared" ca="1" si="614"/>
        <v>0.29961678765376437</v>
      </c>
      <c r="AP1652">
        <f t="shared" ca="1" si="614"/>
        <v>0.13500501531093217</v>
      </c>
      <c r="AQ1652" t="e">
        <f t="shared" ca="1" si="614"/>
        <v>#N/A</v>
      </c>
      <c r="AR1652" t="e">
        <f t="shared" ca="1" si="614"/>
        <v>#N/A</v>
      </c>
      <c r="AS1652" t="e">
        <f t="shared" ca="1" si="614"/>
        <v>#N/A</v>
      </c>
      <c r="AU1652">
        <f t="shared" ca="1" si="615"/>
        <v>0.30674472785535101</v>
      </c>
      <c r="AV1652">
        <f t="shared" ca="1" si="615"/>
        <v>0.84106832939614806</v>
      </c>
      <c r="AW1652" t="e">
        <f t="shared" ca="1" si="615"/>
        <v>#N/A</v>
      </c>
      <c r="AX1652" t="e">
        <f t="shared" ca="1" si="615"/>
        <v>#N/A</v>
      </c>
      <c r="AY1652" t="e">
        <f t="shared" ca="1" si="615"/>
        <v>#N/A</v>
      </c>
    </row>
    <row r="1653" spans="2:51" x14ac:dyDescent="0.2">
      <c r="B1653">
        <f xml:space="preserve"> (ROW()-ROW(Bézier_t)) / (ROWS(Bézier_t) - 1)</f>
        <v>0.7744140625</v>
      </c>
      <c r="C1653">
        <f t="shared" si="605"/>
        <v>0.1960478205699473</v>
      </c>
      <c r="D1653">
        <f t="shared" si="605"/>
        <v>0.76930233872233689</v>
      </c>
      <c r="E1653">
        <f t="shared" si="596"/>
        <v>-0.1960478205699473</v>
      </c>
      <c r="G1653">
        <f t="shared" si="602"/>
        <v>4.4152551682186895E-4</v>
      </c>
      <c r="H1653">
        <f t="shared" si="603"/>
        <v>-1.8059225237416034E-6</v>
      </c>
      <c r="J1653">
        <f t="shared" si="597"/>
        <v>0.43170825155636683</v>
      </c>
      <c r="K1653" t="b">
        <f t="shared" ca="1" si="604"/>
        <v>0</v>
      </c>
      <c r="P1653">
        <f xml:space="preserve"> 1 + ROW() - ROW(Shading_Count)</f>
        <v>1587</v>
      </c>
      <c r="Q1653">
        <f t="shared" si="598"/>
        <v>794</v>
      </c>
      <c r="R1653">
        <f t="shared" si="599"/>
        <v>0.41787183159613062</v>
      </c>
      <c r="S1653">
        <f t="shared" si="600"/>
        <v>0.53177070249654212</v>
      </c>
      <c r="T1653">
        <f t="shared" si="601"/>
        <v>-0.41787183159613062</v>
      </c>
      <c r="AO1653">
        <f t="shared" ca="1" si="614"/>
        <v>0.29969632788793166</v>
      </c>
      <c r="AP1653">
        <f t="shared" ca="1" si="614"/>
        <v>0.13453821362470164</v>
      </c>
      <c r="AQ1653" t="e">
        <f t="shared" ca="1" si="614"/>
        <v>#N/A</v>
      </c>
      <c r="AR1653" t="e">
        <f t="shared" ca="1" si="614"/>
        <v>#N/A</v>
      </c>
      <c r="AS1653" t="e">
        <f t="shared" ca="1" si="614"/>
        <v>#N/A</v>
      </c>
      <c r="AU1653">
        <f t="shared" ca="1" si="615"/>
        <v>0.30705117281711447</v>
      </c>
      <c r="AV1653">
        <f t="shared" ca="1" si="615"/>
        <v>0.84120615411972366</v>
      </c>
      <c r="AW1653" t="e">
        <f t="shared" ca="1" si="615"/>
        <v>#N/A</v>
      </c>
      <c r="AX1653" t="e">
        <f t="shared" ca="1" si="615"/>
        <v>#N/A</v>
      </c>
      <c r="AY1653" t="e">
        <f t="shared" ca="1" si="615"/>
        <v>#N/A</v>
      </c>
    </row>
    <row r="1654" spans="2:51" x14ac:dyDescent="0.2">
      <c r="B1654">
        <f xml:space="preserve"> (ROW()-ROW(Bézier_t)) / (ROWS(Bézier_t) - 1)</f>
        <v>0.77490234375</v>
      </c>
      <c r="C1654">
        <f t="shared" si="605"/>
        <v>0.19560628763283611</v>
      </c>
      <c r="D1654">
        <f t="shared" si="605"/>
        <v>0.76929220163642165</v>
      </c>
      <c r="E1654">
        <f t="shared" si="596"/>
        <v>-0.19560628763283611</v>
      </c>
      <c r="G1654">
        <f t="shared" si="602"/>
        <v>4.4164928966872104E-4</v>
      </c>
      <c r="H1654">
        <f t="shared" si="603"/>
        <v>-1.9851156719542653E-6</v>
      </c>
      <c r="J1654">
        <f t="shared" si="597"/>
        <v>0.43149888574533357</v>
      </c>
      <c r="K1654" t="b">
        <f t="shared" ca="1" si="604"/>
        <v>0</v>
      </c>
      <c r="P1654">
        <f xml:space="preserve"> 1 + ROW() - ROW(Shading_Count)</f>
        <v>1588</v>
      </c>
      <c r="Q1654">
        <f t="shared" si="598"/>
        <v>1256</v>
      </c>
      <c r="R1654">
        <f t="shared" si="599"/>
        <v>0.32955306893563824</v>
      </c>
      <c r="S1654">
        <f t="shared" si="600"/>
        <v>0.72480537071699336</v>
      </c>
      <c r="T1654">
        <f t="shared" si="601"/>
        <v>-0.32955306893563824</v>
      </c>
      <c r="AO1654">
        <f t="shared" ca="1" si="614"/>
        <v>0.29977555469343853</v>
      </c>
      <c r="AP1654">
        <f t="shared" ca="1" si="614"/>
        <v>0.13407127123560597</v>
      </c>
      <c r="AQ1654" t="e">
        <f t="shared" ca="1" si="614"/>
        <v>#N/A</v>
      </c>
      <c r="AR1654" t="e">
        <f t="shared" ca="1" si="614"/>
        <v>#N/A</v>
      </c>
      <c r="AS1654" t="e">
        <f t="shared" ca="1" si="614"/>
        <v>#N/A</v>
      </c>
      <c r="AU1654">
        <f t="shared" ca="1" si="615"/>
        <v>0.30735769896074794</v>
      </c>
      <c r="AV1654">
        <f t="shared" ca="1" si="615"/>
        <v>0.84134350139476688</v>
      </c>
      <c r="AW1654" t="e">
        <f t="shared" ca="1" si="615"/>
        <v>#N/A</v>
      </c>
      <c r="AX1654" t="e">
        <f t="shared" ca="1" si="615"/>
        <v>#N/A</v>
      </c>
      <c r="AY1654" t="e">
        <f t="shared" ca="1" si="615"/>
        <v>#N/A</v>
      </c>
    </row>
    <row r="1655" spans="2:51" x14ac:dyDescent="0.2">
      <c r="B1655">
        <f xml:space="preserve"> (ROW()-ROW(Bézier_t)) / (ROWS(Bézier_t) - 1)</f>
        <v>0.775390625</v>
      </c>
      <c r="C1655">
        <f t="shared" si="605"/>
        <v>0.19516465254127979</v>
      </c>
      <c r="D1655">
        <f t="shared" si="605"/>
        <v>0.76928112815849803</v>
      </c>
      <c r="E1655">
        <f t="shared" si="596"/>
        <v>-0.19516465254127979</v>
      </c>
      <c r="G1655">
        <f t="shared" si="602"/>
        <v>4.4177389692837056E-4</v>
      </c>
      <c r="H1655">
        <f t="shared" si="603"/>
        <v>-2.163596689604699E-6</v>
      </c>
      <c r="J1655">
        <f t="shared" si="597"/>
        <v>0.43128898929666737</v>
      </c>
      <c r="K1655" t="b">
        <f t="shared" ca="1" si="604"/>
        <v>0</v>
      </c>
      <c r="P1655">
        <f xml:space="preserve"> 1 + ROW() - ROW(Shading_Count)</f>
        <v>1589</v>
      </c>
      <c r="Q1655">
        <f t="shared" si="598"/>
        <v>795</v>
      </c>
      <c r="R1655">
        <f t="shared" si="599"/>
        <v>0.41787414201535289</v>
      </c>
      <c r="S1655">
        <f t="shared" si="600"/>
        <v>0.5323173675823123</v>
      </c>
      <c r="T1655">
        <f t="shared" si="601"/>
        <v>-0.41787414201535289</v>
      </c>
      <c r="AO1655">
        <f t="shared" ca="1" si="614"/>
        <v>0.29985446798742799</v>
      </c>
      <c r="AP1655">
        <f t="shared" ca="1" si="614"/>
        <v>0.13360418863198295</v>
      </c>
      <c r="AQ1655" t="e">
        <f t="shared" ca="1" si="614"/>
        <v>#N/A</v>
      </c>
      <c r="AR1655" t="e">
        <f t="shared" ca="1" si="614"/>
        <v>#N/A</v>
      </c>
      <c r="AS1655" t="e">
        <f t="shared" ca="1" si="614"/>
        <v>#N/A</v>
      </c>
      <c r="AU1655">
        <f t="shared" ca="1" si="615"/>
        <v>0.3076643059656799</v>
      </c>
      <c r="AV1655">
        <f t="shared" ca="1" si="615"/>
        <v>0.84148037107763707</v>
      </c>
      <c r="AW1655" t="e">
        <f t="shared" ca="1" si="615"/>
        <v>#N/A</v>
      </c>
      <c r="AX1655" t="e">
        <f t="shared" ca="1" si="615"/>
        <v>#N/A</v>
      </c>
      <c r="AY1655" t="e">
        <f t="shared" ca="1" si="615"/>
        <v>#N/A</v>
      </c>
    </row>
    <row r="1656" spans="2:51" x14ac:dyDescent="0.2">
      <c r="B1656">
        <f xml:space="preserve"> (ROW()-ROW(Bézier_t)) / (ROWS(Bézier_t) - 1)</f>
        <v>0.77587890625</v>
      </c>
      <c r="C1656">
        <f t="shared" si="605"/>
        <v>0.19472291644779041</v>
      </c>
      <c r="D1656">
        <f t="shared" si="605"/>
        <v>0.76926911769852724</v>
      </c>
      <c r="E1656">
        <f t="shared" si="596"/>
        <v>-0.19472291644779041</v>
      </c>
      <c r="G1656">
        <f t="shared" si="602"/>
        <v>4.4189934084581879E-4</v>
      </c>
      <c r="H1656">
        <f t="shared" si="603"/>
        <v>-2.3413645202260081E-6</v>
      </c>
      <c r="J1656">
        <f t="shared" si="597"/>
        <v>0.43107856181557053</v>
      </c>
      <c r="K1656" t="b">
        <f t="shared" ca="1" si="604"/>
        <v>0</v>
      </c>
      <c r="P1656">
        <f xml:space="preserve"> 1 + ROW() - ROW(Shading_Count)</f>
        <v>1590</v>
      </c>
      <c r="Q1656">
        <f t="shared" si="598"/>
        <v>1255</v>
      </c>
      <c r="R1656">
        <f t="shared" si="599"/>
        <v>0.32989697805605833</v>
      </c>
      <c r="S1656">
        <f t="shared" si="600"/>
        <v>0.72453724183601353</v>
      </c>
      <c r="T1656">
        <f t="shared" si="601"/>
        <v>-0.32989697805605833</v>
      </c>
      <c r="AO1656">
        <f t="shared" ca="1" si="614"/>
        <v>0.29993306768737082</v>
      </c>
      <c r="AP1656">
        <f t="shared" ca="1" si="614"/>
        <v>0.13313696630231733</v>
      </c>
      <c r="AQ1656" t="e">
        <f t="shared" ca="1" si="614"/>
        <v>#N/A</v>
      </c>
      <c r="AR1656" t="e">
        <f t="shared" ca="1" si="614"/>
        <v>#N/A</v>
      </c>
      <c r="AS1656" t="e">
        <f t="shared" ca="1" si="614"/>
        <v>#N/A</v>
      </c>
      <c r="AU1656">
        <f t="shared" ca="1" si="615"/>
        <v>0.3079709935112544</v>
      </c>
      <c r="AV1656">
        <f t="shared" ca="1" si="615"/>
        <v>0.84161676302519317</v>
      </c>
      <c r="AW1656" t="e">
        <f t="shared" ca="1" si="615"/>
        <v>#N/A</v>
      </c>
      <c r="AX1656" t="e">
        <f t="shared" ca="1" si="615"/>
        <v>#N/A</v>
      </c>
      <c r="AY1656" t="e">
        <f t="shared" ca="1" si="615"/>
        <v>#N/A</v>
      </c>
    </row>
    <row r="1657" spans="2:51" x14ac:dyDescent="0.2">
      <c r="B1657">
        <f xml:space="preserve"> (ROW()-ROW(Bézier_t)) / (ROWS(Bézier_t) - 1)</f>
        <v>0.7763671875</v>
      </c>
      <c r="C1657">
        <f t="shared" si="605"/>
        <v>0.1942810805048793</v>
      </c>
      <c r="D1657">
        <f t="shared" si="605"/>
        <v>0.76925616966646992</v>
      </c>
      <c r="E1657">
        <f t="shared" si="596"/>
        <v>-0.1942810805048793</v>
      </c>
      <c r="G1657">
        <f t="shared" si="602"/>
        <v>4.4202562367164701E-4</v>
      </c>
      <c r="H1657">
        <f t="shared" si="603"/>
        <v>-2.518418111483198E-6</v>
      </c>
      <c r="J1657">
        <f t="shared" si="597"/>
        <v>0.43086760290603221</v>
      </c>
      <c r="K1657" t="b">
        <f t="shared" ca="1" si="604"/>
        <v>0</v>
      </c>
      <c r="P1657">
        <f xml:space="preserve"> 1 + ROW() - ROW(Shading_Count)</f>
        <v>1591</v>
      </c>
      <c r="Q1657">
        <f t="shared" si="598"/>
        <v>796</v>
      </c>
      <c r="R1657">
        <f t="shared" si="599"/>
        <v>0.41787543633836327</v>
      </c>
      <c r="S1657">
        <f t="shared" si="600"/>
        <v>0.53286356417705871</v>
      </c>
      <c r="T1657">
        <f t="shared" si="601"/>
        <v>-0.41787543633836327</v>
      </c>
      <c r="AO1657">
        <f t="shared" ref="AO1657:AS1666" ca="1" si="616" xml:space="preserve"> Bézier_DistanceFromX + COS(INDEX(Bézier_DistanceStationary_Ang,AO$64)+(Bézier_t-0.5)*Circle_AngularWidth ) * INDEX(Bézier_DistanceStationary_Dist,AO$64)</f>
        <v>0.30001135371106585</v>
      </c>
      <c r="AP1657">
        <f t="shared" ca="1" si="616"/>
        <v>0.13266960473524003</v>
      </c>
      <c r="AQ1657" t="e">
        <f t="shared" ca="1" si="616"/>
        <v>#N/A</v>
      </c>
      <c r="AR1657" t="e">
        <f t="shared" ca="1" si="616"/>
        <v>#N/A</v>
      </c>
      <c r="AS1657" t="e">
        <f t="shared" ca="1" si="616"/>
        <v>#N/A</v>
      </c>
      <c r="AU1657">
        <f t="shared" ref="AU1657:AY1666" ca="1" si="617" xml:space="preserve"> Bézier_DistanceFromY + SIN(INDEX(Bézier_DistanceStationary_Ang,AU$64)+(Bézier_t-0.5)*Circle_AngularWidth ) * INDEX(Bézier_DistanceStationary_Dist,AU$64)</f>
        <v>0.30827776127673118</v>
      </c>
      <c r="AV1657">
        <f t="shared" ca="1" si="617"/>
        <v>0.8417526770947934</v>
      </c>
      <c r="AW1657" t="e">
        <f t="shared" ca="1" si="617"/>
        <v>#N/A</v>
      </c>
      <c r="AX1657" t="e">
        <f t="shared" ca="1" si="617"/>
        <v>#N/A</v>
      </c>
      <c r="AY1657" t="e">
        <f t="shared" ca="1" si="617"/>
        <v>#N/A</v>
      </c>
    </row>
    <row r="1658" spans="2:51" x14ac:dyDescent="0.2">
      <c r="B1658">
        <f xml:space="preserve"> (ROW()-ROW(Bézier_t)) / (ROWS(Bézier_t) - 1)</f>
        <v>0.77685546875</v>
      </c>
      <c r="C1658">
        <f t="shared" si="605"/>
        <v>0.19383914586505846</v>
      </c>
      <c r="D1658">
        <f t="shared" si="605"/>
        <v>0.76924228347228696</v>
      </c>
      <c r="E1658">
        <f t="shared" si="596"/>
        <v>-0.19383914586505846</v>
      </c>
      <c r="G1658">
        <f t="shared" si="602"/>
        <v>4.4215274765906716E-4</v>
      </c>
      <c r="H1658">
        <f t="shared" si="603"/>
        <v>-2.6947564148548372E-6</v>
      </c>
      <c r="J1658">
        <f t="shared" si="597"/>
        <v>0.43065611217083183</v>
      </c>
      <c r="K1658" t="b">
        <f t="shared" ca="1" si="604"/>
        <v>0</v>
      </c>
      <c r="P1658">
        <f xml:space="preserve"> 1 + ROW() - ROW(Shading_Count)</f>
        <v>1592</v>
      </c>
      <c r="Q1658">
        <f t="shared" si="598"/>
        <v>1254</v>
      </c>
      <c r="R1658">
        <f t="shared" si="599"/>
        <v>0.33024040123564202</v>
      </c>
      <c r="S1658">
        <f t="shared" si="600"/>
        <v>0.72426837304603653</v>
      </c>
      <c r="T1658">
        <f t="shared" si="601"/>
        <v>-0.33024040123564202</v>
      </c>
      <c r="AO1658">
        <f t="shared" ca="1" si="616"/>
        <v>0.30008932597664001</v>
      </c>
      <c r="AP1658">
        <f t="shared" ca="1" si="616"/>
        <v>0.13220210441952748</v>
      </c>
      <c r="AQ1658" t="e">
        <f t="shared" ca="1" si="616"/>
        <v>#N/A</v>
      </c>
      <c r="AR1658" t="e">
        <f t="shared" ca="1" si="616"/>
        <v>#N/A</v>
      </c>
      <c r="AS1658" t="e">
        <f t="shared" ca="1" si="616"/>
        <v>#N/A</v>
      </c>
      <c r="AU1658">
        <f t="shared" ca="1" si="617"/>
        <v>0.30858460894128614</v>
      </c>
      <c r="AV1658">
        <f t="shared" ca="1" si="617"/>
        <v>0.84188811314429612</v>
      </c>
      <c r="AW1658" t="e">
        <f t="shared" ca="1" si="617"/>
        <v>#N/A</v>
      </c>
      <c r="AX1658" t="e">
        <f t="shared" ca="1" si="617"/>
        <v>#N/A</v>
      </c>
      <c r="AY1658" t="e">
        <f t="shared" ca="1" si="617"/>
        <v>#N/A</v>
      </c>
    </row>
    <row r="1659" spans="2:51" x14ac:dyDescent="0.2">
      <c r="B1659">
        <f xml:space="preserve"> (ROW()-ROW(Bézier_t)) / (ROWS(Bézier_t) - 1)</f>
        <v>0.77734375</v>
      </c>
      <c r="C1659">
        <f t="shared" si="605"/>
        <v>0.19339711368083962</v>
      </c>
      <c r="D1659">
        <f t="shared" si="605"/>
        <v>0.76922745852593954</v>
      </c>
      <c r="E1659">
        <f t="shared" si="596"/>
        <v>-0.19339711368083962</v>
      </c>
      <c r="G1659">
        <f t="shared" si="602"/>
        <v>4.4228071506621818E-4</v>
      </c>
      <c r="H1659">
        <f t="shared" si="603"/>
        <v>-2.8703783857705555E-6</v>
      </c>
      <c r="J1659">
        <f t="shared" si="597"/>
        <v>0.43044408921154126</v>
      </c>
      <c r="K1659" t="b">
        <f t="shared" ca="1" si="604"/>
        <v>0</v>
      </c>
      <c r="P1659">
        <f xml:space="preserve"> 1 + ROW() - ROW(Shading_Count)</f>
        <v>1593</v>
      </c>
      <c r="Q1659">
        <f t="shared" si="598"/>
        <v>797</v>
      </c>
      <c r="R1659">
        <f t="shared" si="599"/>
        <v>0.41787571571767335</v>
      </c>
      <c r="S1659">
        <f t="shared" si="600"/>
        <v>0.53340929169074247</v>
      </c>
      <c r="T1659">
        <f t="shared" si="601"/>
        <v>-0.41787571571767335</v>
      </c>
      <c r="AO1659">
        <f t="shared" ca="1" si="616"/>
        <v>0.30016698440254813</v>
      </c>
      <c r="AP1659">
        <f t="shared" ca="1" si="616"/>
        <v>0.13173446584410131</v>
      </c>
      <c r="AQ1659" t="e">
        <f t="shared" ca="1" si="616"/>
        <v>#N/A</v>
      </c>
      <c r="AR1659" t="e">
        <f t="shared" ca="1" si="616"/>
        <v>#N/A</v>
      </c>
      <c r="AS1659" t="e">
        <f t="shared" ca="1" si="616"/>
        <v>#N/A</v>
      </c>
      <c r="AU1659">
        <f t="shared" ca="1" si="617"/>
        <v>0.30889153618401166</v>
      </c>
      <c r="AV1659">
        <f t="shared" ca="1" si="617"/>
        <v>0.84202307103205953</v>
      </c>
      <c r="AW1659" t="e">
        <f t="shared" ca="1" si="617"/>
        <v>#N/A</v>
      </c>
      <c r="AX1659" t="e">
        <f t="shared" ca="1" si="617"/>
        <v>#N/A</v>
      </c>
      <c r="AY1659" t="e">
        <f t="shared" ca="1" si="617"/>
        <v>#N/A</v>
      </c>
    </row>
    <row r="1660" spans="2:51" x14ac:dyDescent="0.2">
      <c r="B1660">
        <f xml:space="preserve"> (ROW()-ROW(Bézier_t)) / (ROWS(Bézier_t) - 1)</f>
        <v>0.77783203125</v>
      </c>
      <c r="C1660">
        <f t="shared" si="605"/>
        <v>0.19295498510473408</v>
      </c>
      <c r="D1660">
        <f t="shared" si="605"/>
        <v>0.76921169423738844</v>
      </c>
      <c r="E1660">
        <f t="shared" si="596"/>
        <v>-0.19295498510473408</v>
      </c>
      <c r="G1660">
        <f t="shared" si="602"/>
        <v>4.4240952815534286E-4</v>
      </c>
      <c r="H1660">
        <f t="shared" si="603"/>
        <v>-3.045282983789655E-6</v>
      </c>
      <c r="J1660">
        <f t="shared" si="597"/>
        <v>0.43023153362852606</v>
      </c>
      <c r="K1660" t="b">
        <f t="shared" ca="1" si="604"/>
        <v>0</v>
      </c>
      <c r="P1660">
        <f xml:space="preserve"> 1 + ROW() - ROW(Shading_Count)</f>
        <v>1594</v>
      </c>
      <c r="Q1660">
        <f t="shared" si="598"/>
        <v>1253</v>
      </c>
      <c r="R1660">
        <f t="shared" si="599"/>
        <v>0.33058333732187767</v>
      </c>
      <c r="S1660">
        <f t="shared" si="600"/>
        <v>0.72399876493710169</v>
      </c>
      <c r="T1660">
        <f t="shared" si="601"/>
        <v>-0.33058333732187767</v>
      </c>
      <c r="AO1660">
        <f t="shared" ca="1" si="616"/>
        <v>0.30024432890757352</v>
      </c>
      <c r="AP1660">
        <f t="shared" ca="1" si="616"/>
        <v>0.13126668949802742</v>
      </c>
      <c r="AQ1660" t="e">
        <f t="shared" ca="1" si="616"/>
        <v>#N/A</v>
      </c>
      <c r="AR1660" t="e">
        <f t="shared" ca="1" si="616"/>
        <v>#N/A</v>
      </c>
      <c r="AS1660" t="e">
        <f t="shared" ca="1" si="616"/>
        <v>#N/A</v>
      </c>
      <c r="AU1660">
        <f t="shared" ca="1" si="617"/>
        <v>0.30919854268391683</v>
      </c>
      <c r="AV1660">
        <f t="shared" ca="1" si="617"/>
        <v>0.84215755061694186</v>
      </c>
      <c r="AW1660" t="e">
        <f t="shared" ca="1" si="617"/>
        <v>#N/A</v>
      </c>
      <c r="AX1660" t="e">
        <f t="shared" ca="1" si="617"/>
        <v>#N/A</v>
      </c>
      <c r="AY1660" t="e">
        <f t="shared" ca="1" si="617"/>
        <v>#N/A</v>
      </c>
    </row>
    <row r="1661" spans="2:51" x14ac:dyDescent="0.2">
      <c r="B1661">
        <f xml:space="preserve"> (ROW()-ROW(Bézier_t)) / (ROWS(Bézier_t) - 1)</f>
        <v>0.7783203125</v>
      </c>
      <c r="C1661">
        <f t="shared" si="605"/>
        <v>0.1925127612892539</v>
      </c>
      <c r="D1661">
        <f t="shared" si="605"/>
        <v>0.76919499001659475</v>
      </c>
      <c r="E1661">
        <f t="shared" si="596"/>
        <v>-0.1925127612892539</v>
      </c>
      <c r="G1661">
        <f t="shared" si="602"/>
        <v>4.4253918919138487E-4</v>
      </c>
      <c r="H1661">
        <f t="shared" si="603"/>
        <v>-3.2194691723066325E-6</v>
      </c>
      <c r="J1661">
        <f t="shared" si="597"/>
        <v>0.43001844502094966</v>
      </c>
      <c r="K1661" t="b">
        <f t="shared" ca="1" si="604"/>
        <v>0</v>
      </c>
      <c r="P1661">
        <f xml:space="preserve"> 1 + ROW() - ROW(Shading_Count)</f>
        <v>1595</v>
      </c>
      <c r="Q1661">
        <f t="shared" si="598"/>
        <v>798</v>
      </c>
      <c r="R1661">
        <f t="shared" si="599"/>
        <v>0.41787498130579481</v>
      </c>
      <c r="S1661">
        <f t="shared" si="600"/>
        <v>0.53395454953332433</v>
      </c>
      <c r="T1661">
        <f t="shared" si="601"/>
        <v>-0.41787498130579481</v>
      </c>
      <c r="AO1661">
        <f t="shared" ca="1" si="616"/>
        <v>0.3003213594108276</v>
      </c>
      <c r="AP1661">
        <f t="shared" ca="1" si="616"/>
        <v>0.13079877587051644</v>
      </c>
      <c r="AQ1661" t="e">
        <f t="shared" ca="1" si="616"/>
        <v>#N/A</v>
      </c>
      <c r="AR1661" t="e">
        <f t="shared" ca="1" si="616"/>
        <v>#N/A</v>
      </c>
      <c r="AS1661" t="e">
        <f t="shared" ca="1" si="616"/>
        <v>#N/A</v>
      </c>
      <c r="AU1661">
        <f t="shared" ca="1" si="617"/>
        <v>0.30950562811992777</v>
      </c>
      <c r="AV1661">
        <f t="shared" ca="1" si="617"/>
        <v>0.84229155175830162</v>
      </c>
      <c r="AW1661" t="e">
        <f t="shared" ca="1" si="617"/>
        <v>#N/A</v>
      </c>
      <c r="AX1661" t="e">
        <f t="shared" ca="1" si="617"/>
        <v>#N/A</v>
      </c>
      <c r="AY1661" t="e">
        <f t="shared" ca="1" si="617"/>
        <v>#N/A</v>
      </c>
    </row>
    <row r="1662" spans="2:51" x14ac:dyDescent="0.2">
      <c r="B1662">
        <f xml:space="preserve"> (ROW()-ROW(Bézier_t)) / (ROWS(Bézier_t) - 1)</f>
        <v>0.77880859375</v>
      </c>
      <c r="C1662">
        <f t="shared" si="605"/>
        <v>0.19207044338691043</v>
      </c>
      <c r="D1662">
        <f t="shared" si="605"/>
        <v>0.769177345273519</v>
      </c>
      <c r="E1662">
        <f t="shared" ref="E1662:E1725" si="618" xml:space="preserve"> -Bézier_X</f>
        <v>-0.19207044338691043</v>
      </c>
      <c r="G1662">
        <f t="shared" si="602"/>
        <v>4.4266970044463337E-4</v>
      </c>
      <c r="H1662">
        <f t="shared" si="603"/>
        <v>-3.3929359188799256E-6</v>
      </c>
      <c r="J1662">
        <f t="shared" ref="J1662:J1725" si="619" xml:space="preserve"> SQRT( (Bézier_X-Bézier_DistanceFromX)^2 + (Bézier_Y-Bézier_DistanceFromY)^2 )</f>
        <v>0.42980482298677364</v>
      </c>
      <c r="K1662" t="b">
        <f t="shared" ca="1" si="604"/>
        <v>0</v>
      </c>
      <c r="P1662">
        <f xml:space="preserve"> 1 + ROW() - ROW(Shading_Count)</f>
        <v>1596</v>
      </c>
      <c r="Q1662">
        <f t="shared" ref="Q1662:Q1725" si="620" xml:space="preserve"> IF(MOD(Shading_Count,2)=1, (Shading_Count+1)/2, ROWS(Bézier_t)+1-Shading_Count/2)</f>
        <v>1252</v>
      </c>
      <c r="R1662">
        <f t="shared" ref="R1662:R1725" si="621" xml:space="preserve"> INDEX(Bézier_X, Shading_Bezier_Row )</f>
        <v>0.33092578516225341</v>
      </c>
      <c r="S1662">
        <f t="shared" ref="S1662:S1725" si="622" xml:space="preserve"> INDEX(Bézier_Y, Shading_Bezier_Row )</f>
        <v>0.72372841809924782</v>
      </c>
      <c r="T1662">
        <f t="shared" ref="T1662:T1725" si="623" xml:space="preserve"> -Shading_X</f>
        <v>-0.33092578516225341</v>
      </c>
      <c r="AO1662">
        <f t="shared" ca="1" si="616"/>
        <v>0.30039807583175038</v>
      </c>
      <c r="AP1662">
        <f t="shared" ca="1" si="616"/>
        <v>0.13033072545092186</v>
      </c>
      <c r="AQ1662" t="e">
        <f t="shared" ca="1" si="616"/>
        <v>#N/A</v>
      </c>
      <c r="AR1662" t="e">
        <f t="shared" ca="1" si="616"/>
        <v>#N/A</v>
      </c>
      <c r="AS1662" t="e">
        <f t="shared" ca="1" si="616"/>
        <v>#N/A</v>
      </c>
      <c r="AU1662">
        <f t="shared" ca="1" si="617"/>
        <v>0.3098127921708882</v>
      </c>
      <c r="AV1662">
        <f t="shared" ca="1" si="617"/>
        <v>0.84242507431599734</v>
      </c>
      <c r="AW1662" t="e">
        <f t="shared" ca="1" si="617"/>
        <v>#N/A</v>
      </c>
      <c r="AX1662" t="e">
        <f t="shared" ca="1" si="617"/>
        <v>#N/A</v>
      </c>
      <c r="AY1662" t="e">
        <f t="shared" ca="1" si="617"/>
        <v>#N/A</v>
      </c>
    </row>
    <row r="1663" spans="2:51" x14ac:dyDescent="0.2">
      <c r="B1663">
        <f xml:space="preserve"> (ROW()-ROW(Bézier_t)) / (ROWS(Bézier_t) - 1)</f>
        <v>0.779296875</v>
      </c>
      <c r="C1663">
        <f t="shared" si="605"/>
        <v>0.19162803255021565</v>
      </c>
      <c r="D1663">
        <f t="shared" si="605"/>
        <v>0.76915875941812251</v>
      </c>
      <c r="E1663">
        <f t="shared" si="618"/>
        <v>-0.19162803255021565</v>
      </c>
      <c r="G1663">
        <f t="shared" ref="G1663:G1726" si="624" xml:space="preserve"> SQRT( ($C1663-$C1662)^2 + ($D1663-$D1662)^2 )</f>
        <v>4.428010641877327E-4</v>
      </c>
      <c r="H1663">
        <f t="shared" ref="H1663:H1726" si="625" xml:space="preserve"> AVERAGE($C1663,$C1662) * ($D1663-$D1662)</f>
        <v>-3.565682194810755E-6</v>
      </c>
      <c r="J1663">
        <f t="shared" si="619"/>
        <v>0.42959066712276234</v>
      </c>
      <c r="K1663" t="b">
        <f t="shared" ca="1" si="604"/>
        <v>0</v>
      </c>
      <c r="P1663">
        <f xml:space="preserve"> 1 + ROW() - ROW(Shading_Count)</f>
        <v>1597</v>
      </c>
      <c r="Q1663">
        <f t="shared" si="620"/>
        <v>799</v>
      </c>
      <c r="R1663">
        <f t="shared" si="621"/>
        <v>0.41787323425523948</v>
      </c>
      <c r="S1663">
        <f t="shared" si="622"/>
        <v>0.53449933711476538</v>
      </c>
      <c r="T1663">
        <f t="shared" si="623"/>
        <v>-0.41787323425523948</v>
      </c>
      <c r="AO1663">
        <f t="shared" ca="1" si="616"/>
        <v>0.30047447809011008</v>
      </c>
      <c r="AP1663">
        <f t="shared" ca="1" si="616"/>
        <v>0.12986253872874073</v>
      </c>
      <c r="AQ1663" t="e">
        <f t="shared" ca="1" si="616"/>
        <v>#N/A</v>
      </c>
      <c r="AR1663" t="e">
        <f t="shared" ca="1" si="616"/>
        <v>#N/A</v>
      </c>
      <c r="AS1663" t="e">
        <f t="shared" ca="1" si="616"/>
        <v>#N/A</v>
      </c>
      <c r="AU1663">
        <f t="shared" ca="1" si="617"/>
        <v>0.31012003451555953</v>
      </c>
      <c r="AV1663">
        <f t="shared" ca="1" si="617"/>
        <v>0.84255811815038872</v>
      </c>
      <c r="AW1663" t="e">
        <f t="shared" ca="1" si="617"/>
        <v>#N/A</v>
      </c>
      <c r="AX1663" t="e">
        <f t="shared" ca="1" si="617"/>
        <v>#N/A</v>
      </c>
      <c r="AY1663" t="e">
        <f t="shared" ca="1" si="617"/>
        <v>#N/A</v>
      </c>
    </row>
    <row r="1664" spans="2:51" x14ac:dyDescent="0.2">
      <c r="B1664">
        <f xml:space="preserve"> (ROW()-ROW(Bézier_t)) / (ROWS(Bézier_t) - 1)</f>
        <v>0.77978515625</v>
      </c>
      <c r="C1664">
        <f t="shared" si="605"/>
        <v>0.19118552993168131</v>
      </c>
      <c r="D1664">
        <f t="shared" si="605"/>
        <v>0.76913923186036615</v>
      </c>
      <c r="E1664">
        <f t="shared" si="618"/>
        <v>-0.19118552993168131</v>
      </c>
      <c r="G1664">
        <f t="shared" si="624"/>
        <v>4.4293328269806169E-4</v>
      </c>
      <c r="H1664">
        <f t="shared" si="625"/>
        <v>-3.7377069756416391E-6</v>
      </c>
      <c r="J1664">
        <f t="shared" si="619"/>
        <v>0.42937597702448377</v>
      </c>
      <c r="K1664" t="b">
        <f t="shared" ca="1" si="604"/>
        <v>0</v>
      </c>
      <c r="P1664">
        <f xml:space="preserve"> 1 + ROW() - ROW(Shading_Count)</f>
        <v>1598</v>
      </c>
      <c r="Q1664">
        <f t="shared" si="620"/>
        <v>1251</v>
      </c>
      <c r="R1664">
        <f t="shared" si="621"/>
        <v>0.33126774360425765</v>
      </c>
      <c r="S1664">
        <f t="shared" si="622"/>
        <v>0.72345733312251403</v>
      </c>
      <c r="T1664">
        <f t="shared" si="623"/>
        <v>-0.33126774360425765</v>
      </c>
      <c r="AO1664">
        <f t="shared" ca="1" si="616"/>
        <v>0.30055056610600378</v>
      </c>
      <c r="AP1664">
        <f t="shared" ca="1" si="616"/>
        <v>0.12939421619361241</v>
      </c>
      <c r="AQ1664" t="e">
        <f t="shared" ca="1" si="616"/>
        <v>#N/A</v>
      </c>
      <c r="AR1664" t="e">
        <f t="shared" ca="1" si="616"/>
        <v>#N/A</v>
      </c>
      <c r="AS1664" t="e">
        <f t="shared" ca="1" si="616"/>
        <v>#N/A</v>
      </c>
      <c r="AU1664">
        <f t="shared" ca="1" si="617"/>
        <v>0.31042735483262135</v>
      </c>
      <c r="AV1664">
        <f t="shared" ca="1" si="617"/>
        <v>0.84269068312233542</v>
      </c>
      <c r="AW1664" t="e">
        <f t="shared" ca="1" si="617"/>
        <v>#N/A</v>
      </c>
      <c r="AX1664" t="e">
        <f t="shared" ca="1" si="617"/>
        <v>#N/A</v>
      </c>
      <c r="AY1664" t="e">
        <f t="shared" ca="1" si="617"/>
        <v>#N/A</v>
      </c>
    </row>
    <row r="1665" spans="2:51" x14ac:dyDescent="0.2">
      <c r="B1665">
        <f xml:space="preserve"> (ROW()-ROW(Bézier_t)) / (ROWS(Bézier_t) - 1)</f>
        <v>0.7802734375</v>
      </c>
      <c r="C1665">
        <f t="shared" si="605"/>
        <v>0.1907429366838187</v>
      </c>
      <c r="D1665">
        <f t="shared" si="605"/>
        <v>0.76911876201021068</v>
      </c>
      <c r="E1665">
        <f t="shared" si="618"/>
        <v>-0.1907429366838187</v>
      </c>
      <c r="G1665">
        <f t="shared" si="624"/>
        <v>4.4306635825682085E-4</v>
      </c>
      <c r="H1665">
        <f t="shared" si="625"/>
        <v>-3.9090092408636617E-6</v>
      </c>
      <c r="J1665">
        <f t="shared" si="619"/>
        <v>0.42916075228631212</v>
      </c>
      <c r="K1665" t="b">
        <f t="shared" ca="1" si="604"/>
        <v>0</v>
      </c>
      <c r="P1665">
        <f xml:space="preserve"> 1 + ROW() - ROW(Shading_Count)</f>
        <v>1599</v>
      </c>
      <c r="Q1665">
        <f t="shared" si="620"/>
        <v>800</v>
      </c>
      <c r="R1665">
        <f t="shared" si="621"/>
        <v>0.41787047571851876</v>
      </c>
      <c r="S1665">
        <f t="shared" si="622"/>
        <v>0.53504365384502639</v>
      </c>
      <c r="T1665">
        <f t="shared" si="623"/>
        <v>-0.41787047571851876</v>
      </c>
      <c r="AO1665">
        <f t="shared" ca="1" si="616"/>
        <v>0.30062633979985692</v>
      </c>
      <c r="AP1665">
        <f t="shared" ca="1" si="616"/>
        <v>0.12892575833531836</v>
      </c>
      <c r="AQ1665" t="e">
        <f t="shared" ca="1" si="616"/>
        <v>#N/A</v>
      </c>
      <c r="AR1665" t="e">
        <f t="shared" ca="1" si="616"/>
        <v>#N/A</v>
      </c>
      <c r="AS1665" t="e">
        <f t="shared" ca="1" si="616"/>
        <v>#N/A</v>
      </c>
      <c r="AU1665">
        <f t="shared" ca="1" si="617"/>
        <v>0.31073475280067164</v>
      </c>
      <c r="AV1665">
        <f t="shared" ca="1" si="617"/>
        <v>0.84282276909319842</v>
      </c>
      <c r="AW1665" t="e">
        <f t="shared" ca="1" si="617"/>
        <v>#N/A</v>
      </c>
      <c r="AX1665" t="e">
        <f t="shared" ca="1" si="617"/>
        <v>#N/A</v>
      </c>
      <c r="AY1665" t="e">
        <f t="shared" ca="1" si="617"/>
        <v>#N/A</v>
      </c>
    </row>
    <row r="1666" spans="2:51" x14ac:dyDescent="0.2">
      <c r="B1666">
        <f xml:space="preserve"> (ROW()-ROW(Bézier_t)) / (ROWS(Bézier_t) - 1)</f>
        <v>0.78076171875</v>
      </c>
      <c r="C1666">
        <f t="shared" si="605"/>
        <v>0.19030025395913988</v>
      </c>
      <c r="D1666">
        <f t="shared" si="605"/>
        <v>0.76909734927761719</v>
      </c>
      <c r="E1666">
        <f t="shared" si="618"/>
        <v>-0.19030025395913988</v>
      </c>
      <c r="G1666">
        <f t="shared" si="624"/>
        <v>4.4320029314767057E-4</v>
      </c>
      <c r="H1666">
        <f t="shared" si="625"/>
        <v>-4.0795879739028662E-6</v>
      </c>
      <c r="J1666">
        <f t="shared" si="619"/>
        <v>0.42894499250143114</v>
      </c>
      <c r="K1666" t="b">
        <f t="shared" ca="1" si="604"/>
        <v>0</v>
      </c>
      <c r="P1666">
        <f xml:space="preserve"> 1 + ROW() - ROW(Shading_Count)</f>
        <v>1600</v>
      </c>
      <c r="Q1666">
        <f t="shared" si="620"/>
        <v>1250</v>
      </c>
      <c r="R1666">
        <f t="shared" si="621"/>
        <v>0.33160921149537903</v>
      </c>
      <c r="S1666">
        <f t="shared" si="622"/>
        <v>0.72318551059693936</v>
      </c>
      <c r="T1666">
        <f t="shared" si="623"/>
        <v>-0.33160921149537903</v>
      </c>
      <c r="AO1666">
        <f t="shared" ca="1" si="616"/>
        <v>0.30070179909242389</v>
      </c>
      <c r="AP1666">
        <f t="shared" ca="1" si="616"/>
        <v>0.12845716564378168</v>
      </c>
      <c r="AQ1666" t="e">
        <f t="shared" ca="1" si="616"/>
        <v>#N/A</v>
      </c>
      <c r="AR1666" t="e">
        <f t="shared" ca="1" si="616"/>
        <v>#N/A</v>
      </c>
      <c r="AS1666" t="e">
        <f t="shared" ca="1" si="616"/>
        <v>#N/A</v>
      </c>
      <c r="AU1666">
        <f t="shared" ca="1" si="617"/>
        <v>0.31104222809822724</v>
      </c>
      <c r="AV1666">
        <f t="shared" ca="1" si="617"/>
        <v>0.84295437592483946</v>
      </c>
      <c r="AW1666" t="e">
        <f t="shared" ca="1" si="617"/>
        <v>#N/A</v>
      </c>
      <c r="AX1666" t="e">
        <f t="shared" ca="1" si="617"/>
        <v>#N/A</v>
      </c>
      <c r="AY1666" t="e">
        <f t="shared" ca="1" si="617"/>
        <v>#N/A</v>
      </c>
    </row>
    <row r="1667" spans="2:51" x14ac:dyDescent="0.2">
      <c r="B1667">
        <f xml:space="preserve"> (ROW()-ROW(Bézier_t)) / (ROWS(Bézier_t) - 1)</f>
        <v>0.78125</v>
      </c>
      <c r="C1667">
        <f t="shared" si="605"/>
        <v>0.18985748291015619</v>
      </c>
      <c r="D1667">
        <f t="shared" si="605"/>
        <v>0.76907499307254645</v>
      </c>
      <c r="E1667">
        <f t="shared" si="618"/>
        <v>-0.18985748291015619</v>
      </c>
      <c r="G1667">
        <f t="shared" si="624"/>
        <v>4.4333508965936728E-4</v>
      </c>
      <c r="H1667">
        <f t="shared" si="625"/>
        <v>-4.2494421623390713E-6</v>
      </c>
      <c r="J1667">
        <f t="shared" si="619"/>
        <v>0.42872869726183566</v>
      </c>
      <c r="K1667" t="b">
        <f t="shared" ca="1" si="604"/>
        <v>0</v>
      </c>
      <c r="P1667">
        <f xml:space="preserve"> 1 + ROW() - ROW(Shading_Count)</f>
        <v>1601</v>
      </c>
      <c r="Q1667">
        <f t="shared" si="620"/>
        <v>801</v>
      </c>
      <c r="R1667">
        <f t="shared" si="621"/>
        <v>0.41786670684814459</v>
      </c>
      <c r="S1667">
        <f t="shared" si="622"/>
        <v>0.53558749913406833</v>
      </c>
      <c r="T1667">
        <f t="shared" si="623"/>
        <v>-0.41786670684814459</v>
      </c>
      <c r="AO1667">
        <f t="shared" ref="AO1667:AS1676" ca="1" si="626" xml:space="preserve"> Bézier_DistanceFromX + COS(INDEX(Bézier_DistanceStationary_Ang,AO$64)+(Bézier_t-0.5)*Circle_AngularWidth ) * INDEX(Bézier_DistanceStationary_Dist,AO$64)</f>
        <v>0.30077694390478776</v>
      </c>
      <c r="AP1667">
        <f t="shared" ca="1" si="626"/>
        <v>0.12798843860906609</v>
      </c>
      <c r="AQ1667" t="e">
        <f t="shared" ca="1" si="626"/>
        <v>#N/A</v>
      </c>
      <c r="AR1667" t="e">
        <f t="shared" ca="1" si="626"/>
        <v>#N/A</v>
      </c>
      <c r="AS1667" t="e">
        <f t="shared" ca="1" si="626"/>
        <v>#N/A</v>
      </c>
      <c r="AU1667">
        <f t="shared" ref="AU1667:AY1676" ca="1" si="627" xml:space="preserve"> Bézier_DistanceFromY + SIN(INDEX(Bézier_DistanceStationary_Ang,AU$64)+(Bézier_t-0.5)*Circle_AngularWidth ) * INDEX(Bézier_DistanceStationary_Dist,AU$64)</f>
        <v>0.31134978040372407</v>
      </c>
      <c r="AV1667">
        <f t="shared" ca="1" si="627"/>
        <v>0.84308550347962141</v>
      </c>
      <c r="AW1667" t="e">
        <f t="shared" ca="1" si="627"/>
        <v>#N/A</v>
      </c>
      <c r="AX1667" t="e">
        <f t="shared" ca="1" si="627"/>
        <v>#N/A</v>
      </c>
      <c r="AY1667" t="e">
        <f t="shared" ca="1" si="627"/>
        <v>#N/A</v>
      </c>
    </row>
    <row r="1668" spans="2:51" x14ac:dyDescent="0.2">
      <c r="B1668">
        <f xml:space="preserve"> (ROW()-ROW(Bézier_t)) / (ROWS(Bézier_t) - 1)</f>
        <v>0.78173828125</v>
      </c>
      <c r="C1668">
        <f t="shared" si="605"/>
        <v>0.18941462468937964</v>
      </c>
      <c r="D1668">
        <f t="shared" si="605"/>
        <v>0.76905169280495955</v>
      </c>
      <c r="E1668">
        <f t="shared" si="618"/>
        <v>-0.18941462468937964</v>
      </c>
      <c r="G1668">
        <f t="shared" si="624"/>
        <v>4.4347075008279444E-4</v>
      </c>
      <c r="H1668">
        <f t="shared" si="625"/>
        <v>-4.4185707976585387E-6</v>
      </c>
      <c r="J1668">
        <f t="shared" si="619"/>
        <v>0.42851186615833503</v>
      </c>
      <c r="K1668" t="b">
        <f t="shared" ref="K1668:K1731" ca="1" si="628" xml:space="preserve"> IF( AND( ISNUMBER($J1668), ISNUMBER(OFFSET($J1668,-1,0,1,1)), ISNUMBER(OFFSET($J1668,1,0,1,1)) ), SIGN($J1668-OFFSET($J1668,-1,0,1,1)) &lt;&gt; SIGN(OFFSET($J1668,1,0,1,1)-$J1668), FALSE)</f>
        <v>0</v>
      </c>
      <c r="P1668">
        <f xml:space="preserve"> 1 + ROW() - ROW(Shading_Count)</f>
        <v>1602</v>
      </c>
      <c r="Q1668">
        <f t="shared" si="620"/>
        <v>1249</v>
      </c>
      <c r="R1668">
        <f t="shared" si="621"/>
        <v>0.33195018768310558</v>
      </c>
      <c r="S1668">
        <f t="shared" si="622"/>
        <v>0.72291295111256304</v>
      </c>
      <c r="T1668">
        <f t="shared" si="623"/>
        <v>-0.33195018768310558</v>
      </c>
      <c r="AO1668">
        <f t="shared" ca="1" si="626"/>
        <v>0.30085177415836051</v>
      </c>
      <c r="AP1668">
        <f t="shared" ca="1" si="626"/>
        <v>0.1275195777213764</v>
      </c>
      <c r="AQ1668" t="e">
        <f t="shared" ca="1" si="626"/>
        <v>#N/A</v>
      </c>
      <c r="AR1668" t="e">
        <f t="shared" ca="1" si="626"/>
        <v>#N/A</v>
      </c>
      <c r="AS1668" t="e">
        <f t="shared" ca="1" si="626"/>
        <v>#N/A</v>
      </c>
      <c r="AU1668">
        <f t="shared" ca="1" si="627"/>
        <v>0.31165740939551756</v>
      </c>
      <c r="AV1668">
        <f t="shared" ca="1" si="627"/>
        <v>0.84321615162040808</v>
      </c>
      <c r="AW1668" t="e">
        <f t="shared" ca="1" si="627"/>
        <v>#N/A</v>
      </c>
      <c r="AX1668" t="e">
        <f t="shared" ca="1" si="627"/>
        <v>#N/A</v>
      </c>
      <c r="AY1668" t="e">
        <f t="shared" ca="1" si="627"/>
        <v>#N/A</v>
      </c>
    </row>
    <row r="1669" spans="2:51" x14ac:dyDescent="0.2">
      <c r="B1669">
        <f xml:space="preserve"> (ROW()-ROW(Bézier_t)) / (ROWS(Bézier_t) - 1)</f>
        <v>0.7822265625</v>
      </c>
      <c r="C1669">
        <f t="shared" si="605"/>
        <v>0.18897168044932194</v>
      </c>
      <c r="D1669">
        <f t="shared" si="605"/>
        <v>0.76902744788481725</v>
      </c>
      <c r="E1669">
        <f t="shared" si="618"/>
        <v>-0.18897168044932194</v>
      </c>
      <c r="G1669">
        <f t="shared" si="624"/>
        <v>4.4360727671330748E-4</v>
      </c>
      <c r="H1669">
        <f t="shared" si="625"/>
        <v>-4.5869728755143221E-6</v>
      </c>
      <c r="J1669">
        <f t="shared" si="619"/>
        <v>0.42829449878055459</v>
      </c>
      <c r="K1669" t="b">
        <f t="shared" ca="1" si="628"/>
        <v>0</v>
      </c>
      <c r="P1669">
        <f xml:space="preserve"> 1 + ROW() - ROW(Shading_Count)</f>
        <v>1603</v>
      </c>
      <c r="Q1669">
        <f t="shared" si="620"/>
        <v>802</v>
      </c>
      <c r="R1669">
        <f t="shared" si="621"/>
        <v>0.41786192879662853</v>
      </c>
      <c r="S1669">
        <f t="shared" si="622"/>
        <v>0.5361308723918522</v>
      </c>
      <c r="T1669">
        <f t="shared" si="623"/>
        <v>-0.41786192879662853</v>
      </c>
      <c r="AO1669">
        <f t="shared" ca="1" si="626"/>
        <v>0.30092628977488306</v>
      </c>
      <c r="AP1669">
        <f t="shared" ca="1" si="626"/>
        <v>0.12705058347105688</v>
      </c>
      <c r="AQ1669" t="e">
        <f t="shared" ca="1" si="626"/>
        <v>#N/A</v>
      </c>
      <c r="AR1669" t="e">
        <f t="shared" ca="1" si="626"/>
        <v>#N/A</v>
      </c>
      <c r="AS1669" t="e">
        <f t="shared" ca="1" si="626"/>
        <v>#N/A</v>
      </c>
      <c r="AU1669">
        <f t="shared" ca="1" si="627"/>
        <v>0.31196511475188282</v>
      </c>
      <c r="AV1669">
        <f t="shared" ca="1" si="627"/>
        <v>0.84334632021056521</v>
      </c>
      <c r="AW1669" t="e">
        <f t="shared" ca="1" si="627"/>
        <v>#N/A</v>
      </c>
      <c r="AX1669" t="e">
        <f t="shared" ca="1" si="627"/>
        <v>#N/A</v>
      </c>
      <c r="AY1669" t="e">
        <f t="shared" ca="1" si="627"/>
        <v>#N/A</v>
      </c>
    </row>
    <row r="1670" spans="2:51" x14ac:dyDescent="0.2">
      <c r="B1670">
        <f xml:space="preserve"> (ROW()-ROW(Bézier_t)) / (ROWS(Bézier_t) - 1)</f>
        <v>0.78271484375</v>
      </c>
      <c r="C1670">
        <f t="shared" si="605"/>
        <v>0.18852865134249441</v>
      </c>
      <c r="D1670">
        <f t="shared" si="605"/>
        <v>0.76900225772208064</v>
      </c>
      <c r="E1670">
        <f t="shared" si="618"/>
        <v>-0.18852865134249441</v>
      </c>
      <c r="G1670">
        <f t="shared" si="624"/>
        <v>4.4374467184981085E-4</v>
      </c>
      <c r="H1670">
        <f t="shared" si="625"/>
        <v>-4.7546473954801062E-6</v>
      </c>
      <c r="J1670">
        <f t="shared" si="619"/>
        <v>0.4280765947169391</v>
      </c>
      <c r="K1670" t="b">
        <f t="shared" ca="1" si="628"/>
        <v>0</v>
      </c>
      <c r="P1670">
        <f xml:space="preserve"> 1 + ROW() - ROW(Shading_Count)</f>
        <v>1604</v>
      </c>
      <c r="Q1670">
        <f t="shared" si="620"/>
        <v>1248</v>
      </c>
      <c r="R1670">
        <f t="shared" si="621"/>
        <v>0.33229067101492565</v>
      </c>
      <c r="S1670">
        <f t="shared" si="622"/>
        <v>0.72263965525942409</v>
      </c>
      <c r="T1670">
        <f t="shared" si="623"/>
        <v>-0.33229067101492565</v>
      </c>
      <c r="AO1670">
        <f t="shared" ca="1" si="626"/>
        <v>0.30100049067642548</v>
      </c>
      <c r="AP1670">
        <f t="shared" ca="1" si="626"/>
        <v>0.12658145634859155</v>
      </c>
      <c r="AQ1670" t="e">
        <f t="shared" ca="1" si="626"/>
        <v>#N/A</v>
      </c>
      <c r="AR1670" t="e">
        <f t="shared" ca="1" si="626"/>
        <v>#N/A</v>
      </c>
      <c r="AS1670" t="e">
        <f t="shared" ca="1" si="626"/>
        <v>#N/A</v>
      </c>
      <c r="AU1670">
        <f t="shared" ca="1" si="627"/>
        <v>0.31227289615101522</v>
      </c>
      <c r="AV1670">
        <f t="shared" ca="1" si="627"/>
        <v>0.8434760091139597</v>
      </c>
      <c r="AW1670" t="e">
        <f t="shared" ca="1" si="627"/>
        <v>#N/A</v>
      </c>
      <c r="AX1670" t="e">
        <f t="shared" ca="1" si="627"/>
        <v>#N/A</v>
      </c>
      <c r="AY1670" t="e">
        <f t="shared" ca="1" si="627"/>
        <v>#N/A</v>
      </c>
    </row>
    <row r="1671" spans="2:51" x14ac:dyDescent="0.2">
      <c r="B1671">
        <f xml:space="preserve"> (ROW()-ROW(Bézier_t)) / (ROWS(Bézier_t) - 1)</f>
        <v>0.783203125</v>
      </c>
      <c r="C1671">
        <f t="shared" ref="C1671:D1734" si="629" xml:space="preserve"> ((a_*Bézier_t+b_)*Bézier_t+c_)*Bézier_t+Control0</f>
        <v>0.18808553852140911</v>
      </c>
      <c r="D1671">
        <f t="shared" si="629"/>
        <v>0.76897612172671059</v>
      </c>
      <c r="E1671">
        <f t="shared" si="618"/>
        <v>-0.18808553852140911</v>
      </c>
      <c r="G1671">
        <f t="shared" si="624"/>
        <v>4.4388293779347031E-4</v>
      </c>
      <c r="H1671">
        <f t="shared" si="625"/>
        <v>-4.9215933612884634E-6</v>
      </c>
      <c r="J1671">
        <f t="shared" si="619"/>
        <v>0.42785815355475493</v>
      </c>
      <c r="K1671" t="b">
        <f t="shared" ca="1" si="628"/>
        <v>0</v>
      </c>
      <c r="P1671">
        <f xml:space="preserve"> 1 + ROW() - ROW(Shading_Count)</f>
        <v>1605</v>
      </c>
      <c r="Q1671">
        <f t="shared" si="620"/>
        <v>803</v>
      </c>
      <c r="R1671">
        <f t="shared" si="621"/>
        <v>0.4178561427164823</v>
      </c>
      <c r="S1671">
        <f t="shared" si="622"/>
        <v>0.53667377302833874</v>
      </c>
      <c r="T1671">
        <f t="shared" si="623"/>
        <v>-0.4178561427164823</v>
      </c>
      <c r="AO1671">
        <f t="shared" ca="1" si="626"/>
        <v>0.30107437678538701</v>
      </c>
      <c r="AP1671">
        <f t="shared" ca="1" si="626"/>
        <v>0.12611219684460342</v>
      </c>
      <c r="AQ1671" t="e">
        <f t="shared" ca="1" si="626"/>
        <v>#N/A</v>
      </c>
      <c r="AR1671" t="e">
        <f t="shared" ca="1" si="626"/>
        <v>#N/A</v>
      </c>
      <c r="AS1671" t="e">
        <f t="shared" ca="1" si="626"/>
        <v>#N/A</v>
      </c>
      <c r="AU1671">
        <f t="shared" ca="1" si="627"/>
        <v>0.31258075327103058</v>
      </c>
      <c r="AV1671">
        <f t="shared" ca="1" si="627"/>
        <v>0.84360521819496015</v>
      </c>
      <c r="AW1671" t="e">
        <f t="shared" ca="1" si="627"/>
        <v>#N/A</v>
      </c>
      <c r="AX1671" t="e">
        <f t="shared" ca="1" si="627"/>
        <v>#N/A</v>
      </c>
      <c r="AY1671" t="e">
        <f t="shared" ca="1" si="627"/>
        <v>#N/A</v>
      </c>
    </row>
    <row r="1672" spans="2:51" x14ac:dyDescent="0.2">
      <c r="B1672">
        <f xml:space="preserve"> (ROW()-ROW(Bézier_t)) / (ROWS(Bézier_t) - 1)</f>
        <v>0.78369140625</v>
      </c>
      <c r="C1672">
        <f t="shared" si="629"/>
        <v>0.18764234313857733</v>
      </c>
      <c r="D1672">
        <f t="shared" si="629"/>
        <v>0.76894903930866798</v>
      </c>
      <c r="E1672">
        <f t="shared" si="618"/>
        <v>-0.18764234313857733</v>
      </c>
      <c r="G1672">
        <f t="shared" si="624"/>
        <v>4.4402207685028137E-4</v>
      </c>
      <c r="H1672">
        <f t="shared" si="625"/>
        <v>-5.0878097806904269E-6</v>
      </c>
      <c r="J1672">
        <f t="shared" si="619"/>
        <v>0.4276391748800924</v>
      </c>
      <c r="K1672" t="b">
        <f t="shared" ca="1" si="628"/>
        <v>0</v>
      </c>
      <c r="P1672">
        <f xml:space="preserve"> 1 + ROW() - ROW(Shading_Count)</f>
        <v>1606</v>
      </c>
      <c r="Q1672">
        <f t="shared" si="620"/>
        <v>1247</v>
      </c>
      <c r="R1672">
        <f t="shared" si="621"/>
        <v>0.33263066033832739</v>
      </c>
      <c r="S1672">
        <f t="shared" si="622"/>
        <v>0.7223656236275614</v>
      </c>
      <c r="T1672">
        <f t="shared" si="623"/>
        <v>-0.33263066033832739</v>
      </c>
      <c r="AO1672">
        <f t="shared" ca="1" si="626"/>
        <v>0.30114794802449579</v>
      </c>
      <c r="AP1672">
        <f t="shared" ca="1" si="626"/>
        <v>0.12564280544985354</v>
      </c>
      <c r="AQ1672" t="e">
        <f t="shared" ca="1" si="626"/>
        <v>#N/A</v>
      </c>
      <c r="AR1672" t="e">
        <f t="shared" ca="1" si="626"/>
        <v>#N/A</v>
      </c>
      <c r="AS1672" t="e">
        <f t="shared" ca="1" si="626"/>
        <v>#N/A</v>
      </c>
      <c r="AU1672">
        <f t="shared" ca="1" si="627"/>
        <v>0.31288868578996548</v>
      </c>
      <c r="AV1672">
        <f t="shared" ca="1" si="627"/>
        <v>0.84373394731843709</v>
      </c>
      <c r="AW1672" t="e">
        <f t="shared" ca="1" si="627"/>
        <v>#N/A</v>
      </c>
      <c r="AX1672" t="e">
        <f t="shared" ca="1" si="627"/>
        <v>#N/A</v>
      </c>
      <c r="AY1672" t="e">
        <f t="shared" ca="1" si="627"/>
        <v>#N/A</v>
      </c>
    </row>
    <row r="1673" spans="2:51" x14ac:dyDescent="0.2">
      <c r="B1673">
        <f xml:space="preserve"> (ROW()-ROW(Bézier_t)) / (ROWS(Bézier_t) - 1)</f>
        <v>0.7841796875</v>
      </c>
      <c r="C1673">
        <f t="shared" si="629"/>
        <v>0.18719906634651118</v>
      </c>
      <c r="D1673">
        <f t="shared" si="629"/>
        <v>0.76892100987791379</v>
      </c>
      <c r="E1673">
        <f t="shared" si="618"/>
        <v>-0.18719906634651118</v>
      </c>
      <c r="G1673">
        <f t="shared" si="624"/>
        <v>4.4416209132800327E-4</v>
      </c>
      <c r="H1673">
        <f t="shared" si="625"/>
        <v>-5.2532956654835821E-6</v>
      </c>
      <c r="J1673">
        <f t="shared" si="619"/>
        <v>0.42741965827786921</v>
      </c>
      <c r="K1673" t="b">
        <f t="shared" ca="1" si="628"/>
        <v>0</v>
      </c>
      <c r="P1673">
        <f xml:space="preserve"> 1 + ROW() - ROW(Shading_Count)</f>
        <v>1607</v>
      </c>
      <c r="Q1673">
        <f t="shared" si="620"/>
        <v>804</v>
      </c>
      <c r="R1673">
        <f t="shared" si="621"/>
        <v>0.4178493497602177</v>
      </c>
      <c r="S1673">
        <f t="shared" si="622"/>
        <v>0.53721620045348928</v>
      </c>
      <c r="T1673">
        <f t="shared" si="623"/>
        <v>-0.4178493497602177</v>
      </c>
      <c r="AO1673">
        <f t="shared" ca="1" si="626"/>
        <v>0.30122120431680971</v>
      </c>
      <c r="AP1673">
        <f t="shared" ca="1" si="626"/>
        <v>0.12517328265524164</v>
      </c>
      <c r="AQ1673" t="e">
        <f t="shared" ca="1" si="626"/>
        <v>#N/A</v>
      </c>
      <c r="AR1673" t="e">
        <f t="shared" ca="1" si="626"/>
        <v>#N/A</v>
      </c>
      <c r="AS1673" t="e">
        <f t="shared" ca="1" si="626"/>
        <v>#N/A</v>
      </c>
      <c r="AU1673">
        <f t="shared" ca="1" si="627"/>
        <v>0.31319669338577771</v>
      </c>
      <c r="AV1673">
        <f t="shared" ca="1" si="627"/>
        <v>0.84386219634976278</v>
      </c>
      <c r="AW1673" t="e">
        <f t="shared" ca="1" si="627"/>
        <v>#N/A</v>
      </c>
      <c r="AX1673" t="e">
        <f t="shared" ca="1" si="627"/>
        <v>#N/A</v>
      </c>
      <c r="AY1673" t="e">
        <f t="shared" ca="1" si="627"/>
        <v>#N/A</v>
      </c>
    </row>
    <row r="1674" spans="2:51" x14ac:dyDescent="0.2">
      <c r="B1674">
        <f xml:space="preserve"> (ROW()-ROW(Bézier_t)) / (ROWS(Bézier_t) - 1)</f>
        <v>0.78466796875</v>
      </c>
      <c r="C1674">
        <f t="shared" si="629"/>
        <v>0.18675570929772228</v>
      </c>
      <c r="D1674">
        <f t="shared" si="629"/>
        <v>0.76889203284440888</v>
      </c>
      <c r="E1674">
        <f t="shared" si="618"/>
        <v>-0.18675570929772228</v>
      </c>
      <c r="G1674">
        <f t="shared" si="624"/>
        <v>4.4430298353887186E-4</v>
      </c>
      <c r="H1674">
        <f t="shared" si="625"/>
        <v>-5.4180500315814029E-6</v>
      </c>
      <c r="J1674">
        <f t="shared" si="619"/>
        <v>0.42719960333183221</v>
      </c>
      <c r="K1674" t="b">
        <f t="shared" ca="1" si="628"/>
        <v>0</v>
      </c>
      <c r="P1674">
        <f xml:space="preserve"> 1 + ROW() - ROW(Shading_Count)</f>
        <v>1608</v>
      </c>
      <c r="Q1674">
        <f t="shared" si="620"/>
        <v>1246</v>
      </c>
      <c r="R1674">
        <f t="shared" si="621"/>
        <v>0.3329701545007992</v>
      </c>
      <c r="S1674">
        <f t="shared" si="622"/>
        <v>0.72209085680701446</v>
      </c>
      <c r="T1674">
        <f t="shared" si="623"/>
        <v>-0.3329701545007992</v>
      </c>
      <c r="AO1674">
        <f t="shared" ca="1" si="626"/>
        <v>0.30129414558571566</v>
      </c>
      <c r="AP1674">
        <f t="shared" ca="1" si="626"/>
        <v>0.12470362895180399</v>
      </c>
      <c r="AQ1674" t="e">
        <f t="shared" ca="1" si="626"/>
        <v>#N/A</v>
      </c>
      <c r="AR1674" t="e">
        <f t="shared" ca="1" si="626"/>
        <v>#N/A</v>
      </c>
      <c r="AS1674" t="e">
        <f t="shared" ca="1" si="626"/>
        <v>#N/A</v>
      </c>
      <c r="AU1674">
        <f t="shared" ca="1" si="627"/>
        <v>0.31350477573634655</v>
      </c>
      <c r="AV1674">
        <f t="shared" ca="1" si="627"/>
        <v>0.84398996515481195</v>
      </c>
      <c r="AW1674" t="e">
        <f t="shared" ca="1" si="627"/>
        <v>#N/A</v>
      </c>
      <c r="AX1674" t="e">
        <f t="shared" ca="1" si="627"/>
        <v>#N/A</v>
      </c>
      <c r="AY1674" t="e">
        <f t="shared" ca="1" si="627"/>
        <v>#N/A</v>
      </c>
    </row>
    <row r="1675" spans="2:51" x14ac:dyDescent="0.2">
      <c r="B1675">
        <f xml:space="preserve"> (ROW()-ROW(Bézier_t)) / (ROWS(Bézier_t) - 1)</f>
        <v>0.78515625</v>
      </c>
      <c r="C1675">
        <f t="shared" si="629"/>
        <v>0.18631227314472198</v>
      </c>
      <c r="D1675">
        <f t="shared" si="629"/>
        <v>0.76886210761811424</v>
      </c>
      <c r="E1675">
        <f t="shared" si="618"/>
        <v>-0.18631227314472198</v>
      </c>
      <c r="G1675">
        <f t="shared" si="624"/>
        <v>4.4444475579816353E-4</v>
      </c>
      <c r="H1675">
        <f t="shared" si="625"/>
        <v>-5.5820718989366988E-6</v>
      </c>
      <c r="J1675">
        <f t="shared" si="619"/>
        <v>0.42697900962456031</v>
      </c>
      <c r="K1675" t="b">
        <f t="shared" ca="1" si="628"/>
        <v>0</v>
      </c>
      <c r="P1675">
        <f xml:space="preserve"> 1 + ROW() - ROW(Shading_Count)</f>
        <v>1609</v>
      </c>
      <c r="Q1675">
        <f t="shared" si="620"/>
        <v>805</v>
      </c>
      <c r="R1675">
        <f t="shared" si="621"/>
        <v>0.41784155108034615</v>
      </c>
      <c r="S1675">
        <f t="shared" si="622"/>
        <v>0.53775815407726424</v>
      </c>
      <c r="T1675">
        <f t="shared" si="623"/>
        <v>-0.41784155108034615</v>
      </c>
      <c r="AO1675">
        <f t="shared" ca="1" si="626"/>
        <v>0.30136677175493026</v>
      </c>
      <c r="AP1675">
        <f t="shared" ca="1" si="626"/>
        <v>0.12423384483071463</v>
      </c>
      <c r="AQ1675" t="e">
        <f t="shared" ca="1" si="626"/>
        <v>#N/A</v>
      </c>
      <c r="AR1675" t="e">
        <f t="shared" ca="1" si="626"/>
        <v>#N/A</v>
      </c>
      <c r="AS1675" t="e">
        <f t="shared" ca="1" si="626"/>
        <v>#N/A</v>
      </c>
      <c r="AU1675">
        <f t="shared" ca="1" si="627"/>
        <v>0.31381293251947295</v>
      </c>
      <c r="AV1675">
        <f t="shared" ca="1" si="627"/>
        <v>0.84411725359996104</v>
      </c>
      <c r="AW1675" t="e">
        <f t="shared" ca="1" si="627"/>
        <v>#N/A</v>
      </c>
      <c r="AX1675" t="e">
        <f t="shared" ca="1" si="627"/>
        <v>#N/A</v>
      </c>
      <c r="AY1675" t="e">
        <f t="shared" ca="1" si="627"/>
        <v>#N/A</v>
      </c>
    </row>
    <row r="1676" spans="2:51" x14ac:dyDescent="0.2">
      <c r="B1676">
        <f xml:space="preserve"> (ROW()-ROW(Bézier_t)) / (ROWS(Bézier_t) - 1)</f>
        <v>0.78564453125</v>
      </c>
      <c r="C1676">
        <f t="shared" si="629"/>
        <v>0.18586875904002234</v>
      </c>
      <c r="D1676">
        <f t="shared" si="629"/>
        <v>0.76883123360899075</v>
      </c>
      <c r="E1676">
        <f t="shared" si="618"/>
        <v>-0.18586875904002234</v>
      </c>
      <c r="G1676">
        <f t="shared" si="624"/>
        <v>4.4458741042328691E-4</v>
      </c>
      <c r="H1676">
        <f t="shared" si="625"/>
        <v>-5.7453602916315691E-6</v>
      </c>
      <c r="J1676">
        <f t="shared" si="619"/>
        <v>0.42675787673746751</v>
      </c>
      <c r="K1676" t="b">
        <f t="shared" ca="1" si="628"/>
        <v>0</v>
      </c>
      <c r="P1676">
        <f xml:space="preserve"> 1 + ROW() - ROW(Shading_Count)</f>
        <v>1610</v>
      </c>
      <c r="Q1676">
        <f t="shared" si="620"/>
        <v>1245</v>
      </c>
      <c r="R1676">
        <f t="shared" si="621"/>
        <v>0.33330915234982972</v>
      </c>
      <c r="S1676">
        <f t="shared" si="622"/>
        <v>0.72181535538782182</v>
      </c>
      <c r="T1676">
        <f t="shared" si="623"/>
        <v>-0.33330915234982972</v>
      </c>
      <c r="AO1676">
        <f t="shared" ca="1" si="626"/>
        <v>0.30143908274849945</v>
      </c>
      <c r="AP1676">
        <f t="shared" ca="1" si="626"/>
        <v>0.12376393078328331</v>
      </c>
      <c r="AQ1676" t="e">
        <f t="shared" ca="1" si="626"/>
        <v>#N/A</v>
      </c>
      <c r="AR1676" t="e">
        <f t="shared" ca="1" si="626"/>
        <v>#N/A</v>
      </c>
      <c r="AS1676" t="e">
        <f t="shared" ca="1" si="626"/>
        <v>#N/A</v>
      </c>
      <c r="AU1676">
        <f t="shared" ca="1" si="627"/>
        <v>0.31412116341288021</v>
      </c>
      <c r="AV1676">
        <f t="shared" ca="1" si="627"/>
        <v>0.84424406155208931</v>
      </c>
      <c r="AW1676" t="e">
        <f t="shared" ca="1" si="627"/>
        <v>#N/A</v>
      </c>
      <c r="AX1676" t="e">
        <f t="shared" ca="1" si="627"/>
        <v>#N/A</v>
      </c>
      <c r="AY1676" t="e">
        <f t="shared" ca="1" si="627"/>
        <v>#N/A</v>
      </c>
    </row>
    <row r="1677" spans="2:51" x14ac:dyDescent="0.2">
      <c r="B1677">
        <f xml:space="preserve"> (ROW()-ROW(Bézier_t)) / (ROWS(Bézier_t) - 1)</f>
        <v>0.7861328125</v>
      </c>
      <c r="C1677">
        <f t="shared" si="629"/>
        <v>0.18542516813613466</v>
      </c>
      <c r="D1677">
        <f t="shared" si="629"/>
        <v>0.76879941022699938</v>
      </c>
      <c r="E1677">
        <f t="shared" si="618"/>
        <v>-0.18542516813613466</v>
      </c>
      <c r="G1677">
        <f t="shared" si="624"/>
        <v>4.4473094973619513E-4</v>
      </c>
      <c r="H1677">
        <f t="shared" si="625"/>
        <v>-5.9079142378012606E-6</v>
      </c>
      <c r="J1677">
        <f t="shared" si="619"/>
        <v>0.42653620425080507</v>
      </c>
      <c r="K1677" t="b">
        <f t="shared" ca="1" si="628"/>
        <v>0</v>
      </c>
      <c r="P1677">
        <f xml:space="preserve"> 1 + ROW() - ROW(Shading_Count)</f>
        <v>1611</v>
      </c>
      <c r="Q1677">
        <f t="shared" si="620"/>
        <v>806</v>
      </c>
      <c r="R1677">
        <f t="shared" si="621"/>
        <v>0.41783274782937957</v>
      </c>
      <c r="S1677">
        <f t="shared" si="622"/>
        <v>0.53829963330962494</v>
      </c>
      <c r="T1677">
        <f t="shared" si="623"/>
        <v>-0.41783274782937957</v>
      </c>
      <c r="AO1677">
        <f t="shared" ref="AO1677:AS1686" ca="1" si="630" xml:space="preserve"> Bézier_DistanceFromX + COS(INDEX(Bézier_DistanceStationary_Ang,AO$64)+(Bézier_t-0.5)*Circle_AngularWidth ) * INDEX(Bézier_DistanceStationary_Dist,AO$64)</f>
        <v>0.30151107849079894</v>
      </c>
      <c r="AP1677">
        <f t="shared" ca="1" si="630"/>
        <v>0.12329388730095597</v>
      </c>
      <c r="AQ1677" t="e">
        <f t="shared" ca="1" si="630"/>
        <v>#N/A</v>
      </c>
      <c r="AR1677" t="e">
        <f t="shared" ca="1" si="630"/>
        <v>#N/A</v>
      </c>
      <c r="AS1677" t="e">
        <f t="shared" ca="1" si="630"/>
        <v>#N/A</v>
      </c>
      <c r="AU1677">
        <f t="shared" ref="AU1677:AY1686" ca="1" si="631" xml:space="preserve"> Bézier_DistanceFromY + SIN(INDEX(Bézier_DistanceStationary_Ang,AU$64)+(Bézier_t-0.5)*Circle_AngularWidth ) * INDEX(Bézier_DistanceStationary_Dist,AU$64)</f>
        <v>0.31442946809421407</v>
      </c>
      <c r="AV1677">
        <f t="shared" ca="1" si="631"/>
        <v>0.84437038887857829</v>
      </c>
      <c r="AW1677" t="e">
        <f t="shared" ca="1" si="631"/>
        <v>#N/A</v>
      </c>
      <c r="AX1677" t="e">
        <f t="shared" ca="1" si="631"/>
        <v>#N/A</v>
      </c>
      <c r="AY1677" t="e">
        <f t="shared" ca="1" si="631"/>
        <v>#N/A</v>
      </c>
    </row>
    <row r="1678" spans="2:51" x14ac:dyDescent="0.2">
      <c r="B1678">
        <f xml:space="preserve"> (ROW()-ROW(Bézier_t)) / (ROWS(Bézier_t) - 1)</f>
        <v>0.78662109375</v>
      </c>
      <c r="C1678">
        <f t="shared" si="629"/>
        <v>0.18498150158557103</v>
      </c>
      <c r="D1678">
        <f t="shared" si="629"/>
        <v>0.76876663688210123</v>
      </c>
      <c r="E1678">
        <f t="shared" si="618"/>
        <v>-0.18498150158557103</v>
      </c>
      <c r="G1678">
        <f t="shared" si="624"/>
        <v>4.4487537606035778E-4</v>
      </c>
      <c r="H1678">
        <f t="shared" si="625"/>
        <v>-6.0697327696825818E-6</v>
      </c>
      <c r="J1678">
        <f t="shared" si="619"/>
        <v>0.42631399174366508</v>
      </c>
      <c r="K1678" t="b">
        <f t="shared" ca="1" si="628"/>
        <v>0</v>
      </c>
      <c r="P1678">
        <f xml:space="preserve"> 1 + ROW() - ROW(Shading_Count)</f>
        <v>1612</v>
      </c>
      <c r="Q1678">
        <f t="shared" si="620"/>
        <v>1244</v>
      </c>
      <c r="R1678">
        <f t="shared" si="621"/>
        <v>0.33364765273290697</v>
      </c>
      <c r="S1678">
        <f t="shared" si="622"/>
        <v>0.72153911996002296</v>
      </c>
      <c r="T1678">
        <f t="shared" si="623"/>
        <v>-0.33364765273290697</v>
      </c>
      <c r="AO1678">
        <f t="shared" ca="1" si="630"/>
        <v>0.30158275890653413</v>
      </c>
      <c r="AP1678">
        <f t="shared" ca="1" si="630"/>
        <v>0.12282371487531402</v>
      </c>
      <c r="AQ1678" t="e">
        <f t="shared" ca="1" si="630"/>
        <v>#N/A</v>
      </c>
      <c r="AR1678" t="e">
        <f t="shared" ca="1" si="630"/>
        <v>#N/A</v>
      </c>
      <c r="AS1678" t="e">
        <f t="shared" ca="1" si="630"/>
        <v>#N/A</v>
      </c>
      <c r="AU1678">
        <f t="shared" ca="1" si="631"/>
        <v>0.31473784624104301</v>
      </c>
      <c r="AV1678">
        <f t="shared" ca="1" si="631"/>
        <v>0.84449623544731234</v>
      </c>
      <c r="AW1678" t="e">
        <f t="shared" ca="1" si="631"/>
        <v>#N/A</v>
      </c>
      <c r="AX1678" t="e">
        <f t="shared" ca="1" si="631"/>
        <v>#N/A</v>
      </c>
      <c r="AY1678" t="e">
        <f t="shared" ca="1" si="631"/>
        <v>#N/A</v>
      </c>
    </row>
    <row r="1679" spans="2:51" x14ac:dyDescent="0.2">
      <c r="B1679">
        <f xml:space="preserve"> (ROW()-ROW(Bézier_t)) / (ROWS(Bézier_t) - 1)</f>
        <v>0.787109375</v>
      </c>
      <c r="C1679">
        <f t="shared" si="629"/>
        <v>0.18453776054084309</v>
      </c>
      <c r="D1679">
        <f t="shared" si="629"/>
        <v>0.76873291298425683</v>
      </c>
      <c r="E1679">
        <f t="shared" si="618"/>
        <v>-0.18453776054084309</v>
      </c>
      <c r="G1679">
        <f t="shared" si="624"/>
        <v>4.4502069172350158E-4</v>
      </c>
      <c r="H1679">
        <f t="shared" si="625"/>
        <v>-6.2308149237437861E-6</v>
      </c>
      <c r="J1679">
        <f t="shared" si="619"/>
        <v>0.42609123879398159</v>
      </c>
      <c r="K1679" t="b">
        <f t="shared" ca="1" si="628"/>
        <v>0</v>
      </c>
      <c r="P1679">
        <f xml:space="preserve"> 1 + ROW() - ROW(Shading_Count)</f>
        <v>1613</v>
      </c>
      <c r="Q1679">
        <f t="shared" si="620"/>
        <v>807</v>
      </c>
      <c r="R1679">
        <f t="shared" si="621"/>
        <v>0.41782294115982954</v>
      </c>
      <c r="S1679">
        <f t="shared" si="622"/>
        <v>0.53884063756053213</v>
      </c>
      <c r="T1679">
        <f t="shared" si="623"/>
        <v>-0.41782294115982954</v>
      </c>
      <c r="AO1679">
        <f t="shared" ca="1" si="630"/>
        <v>0.30165412392074004</v>
      </c>
      <c r="AP1679">
        <f t="shared" ca="1" si="630"/>
        <v>0.12235341399807326</v>
      </c>
      <c r="AQ1679" t="e">
        <f t="shared" ca="1" si="630"/>
        <v>#N/A</v>
      </c>
      <c r="AR1679" t="e">
        <f t="shared" ca="1" si="630"/>
        <v>#N/A</v>
      </c>
      <c r="AS1679" t="e">
        <f t="shared" ca="1" si="630"/>
        <v>#N/A</v>
      </c>
      <c r="AU1679">
        <f t="shared" ca="1" si="631"/>
        <v>0.31504629753085878</v>
      </c>
      <c r="AV1679">
        <f t="shared" ca="1" si="631"/>
        <v>0.8446216011266785</v>
      </c>
      <c r="AW1679" t="e">
        <f t="shared" ca="1" si="631"/>
        <v>#N/A</v>
      </c>
      <c r="AX1679" t="e">
        <f t="shared" ca="1" si="631"/>
        <v>#N/A</v>
      </c>
      <c r="AY1679" t="e">
        <f t="shared" ca="1" si="631"/>
        <v>#N/A</v>
      </c>
    </row>
    <row r="1680" spans="2:51" x14ac:dyDescent="0.2">
      <c r="B1680">
        <f xml:space="preserve"> (ROW()-ROW(Bézier_t)) / (ROWS(Bézier_t) - 1)</f>
        <v>0.78759765625</v>
      </c>
      <c r="C1680">
        <f t="shared" si="629"/>
        <v>0.18409394615446217</v>
      </c>
      <c r="D1680">
        <f t="shared" si="629"/>
        <v>0.76869823794342729</v>
      </c>
      <c r="E1680">
        <f t="shared" si="618"/>
        <v>-0.18409394615446217</v>
      </c>
      <c r="G1680">
        <f t="shared" si="624"/>
        <v>4.4516689905607084E-4</v>
      </c>
      <c r="H1680">
        <f t="shared" si="625"/>
        <v>-6.391159740362464E-6</v>
      </c>
      <c r="J1680">
        <f t="shared" si="619"/>
        <v>0.42586794497853497</v>
      </c>
      <c r="K1680" t="b">
        <f t="shared" ca="1" si="628"/>
        <v>0</v>
      </c>
      <c r="P1680">
        <f xml:space="preserve"> 1 + ROW() - ROW(Shading_Count)</f>
        <v>1614</v>
      </c>
      <c r="Q1680">
        <f t="shared" si="620"/>
        <v>1243</v>
      </c>
      <c r="R1680">
        <f t="shared" si="621"/>
        <v>0.33398565449751932</v>
      </c>
      <c r="S1680">
        <f t="shared" si="622"/>
        <v>0.72126215111365666</v>
      </c>
      <c r="T1680">
        <f t="shared" si="623"/>
        <v>-0.33398565449751932</v>
      </c>
      <c r="AO1680">
        <f t="shared" ca="1" si="630"/>
        <v>0.30172517345878169</v>
      </c>
      <c r="AP1680">
        <f t="shared" ca="1" si="630"/>
        <v>0.12188298516108451</v>
      </c>
      <c r="AQ1680" t="e">
        <f t="shared" ca="1" si="630"/>
        <v>#N/A</v>
      </c>
      <c r="AR1680" t="e">
        <f t="shared" ca="1" si="630"/>
        <v>#N/A</v>
      </c>
      <c r="AS1680" t="e">
        <f t="shared" ca="1" si="630"/>
        <v>#N/A</v>
      </c>
      <c r="AU1680">
        <f t="shared" ca="1" si="631"/>
        <v>0.31535482164107653</v>
      </c>
      <c r="AV1680">
        <f t="shared" ca="1" si="631"/>
        <v>0.84474648578556655</v>
      </c>
      <c r="AW1680" t="e">
        <f t="shared" ca="1" si="631"/>
        <v>#N/A</v>
      </c>
      <c r="AX1680" t="e">
        <f t="shared" ca="1" si="631"/>
        <v>#N/A</v>
      </c>
      <c r="AY1680" t="e">
        <f t="shared" ca="1" si="631"/>
        <v>#N/A</v>
      </c>
    </row>
    <row r="1681" spans="2:51" x14ac:dyDescent="0.2">
      <c r="B1681">
        <f xml:space="preserve"> (ROW()-ROW(Bézier_t)) / (ROWS(Bézier_t) - 1)</f>
        <v>0.7880859375</v>
      </c>
      <c r="C1681">
        <f t="shared" si="629"/>
        <v>0.18365005957894034</v>
      </c>
      <c r="D1681">
        <f t="shared" si="629"/>
        <v>0.7686626111695738</v>
      </c>
      <c r="E1681">
        <f t="shared" si="618"/>
        <v>-0.18365005957894034</v>
      </c>
      <c r="G1681">
        <f t="shared" si="624"/>
        <v>4.4531400039040357E-4</v>
      </c>
      <c r="H1681">
        <f t="shared" si="625"/>
        <v>-6.550766264120618E-6</v>
      </c>
      <c r="J1681">
        <f t="shared" si="619"/>
        <v>0.42564410987295459</v>
      </c>
      <c r="K1681" t="b">
        <f t="shared" ca="1" si="628"/>
        <v>0</v>
      </c>
      <c r="P1681">
        <f xml:space="preserve"> 1 + ROW() - ROW(Shading_Count)</f>
        <v>1615</v>
      </c>
      <c r="Q1681">
        <f t="shared" si="620"/>
        <v>808</v>
      </c>
      <c r="R1681">
        <f t="shared" si="621"/>
        <v>0.41781213222420777</v>
      </c>
      <c r="S1681">
        <f t="shared" si="622"/>
        <v>0.5393811662399467</v>
      </c>
      <c r="T1681">
        <f t="shared" si="623"/>
        <v>-0.41781213222420777</v>
      </c>
      <c r="AO1681">
        <f t="shared" ca="1" si="630"/>
        <v>0.30179590744635404</v>
      </c>
      <c r="AP1681">
        <f t="shared" ca="1" si="630"/>
        <v>0.12141242885633177</v>
      </c>
      <c r="AQ1681" t="e">
        <f t="shared" ca="1" si="630"/>
        <v>#N/A</v>
      </c>
      <c r="AR1681" t="e">
        <f t="shared" ca="1" si="630"/>
        <v>#N/A</v>
      </c>
      <c r="AS1681" t="e">
        <f t="shared" ca="1" si="630"/>
        <v>#N/A</v>
      </c>
      <c r="AU1681">
        <f t="shared" ca="1" si="631"/>
        <v>0.31566341824903543</v>
      </c>
      <c r="AV1681">
        <f t="shared" ca="1" si="631"/>
        <v>0.84487088929336962</v>
      </c>
      <c r="AW1681" t="e">
        <f t="shared" ca="1" si="631"/>
        <v>#N/A</v>
      </c>
      <c r="AX1681" t="e">
        <f t="shared" ca="1" si="631"/>
        <v>#N/A</v>
      </c>
      <c r="AY1681" t="e">
        <f t="shared" ca="1" si="631"/>
        <v>#N/A</v>
      </c>
    </row>
    <row r="1682" spans="2:51" x14ac:dyDescent="0.2">
      <c r="B1682">
        <f xml:space="preserve"> (ROW()-ROW(Bézier_t)) / (ROWS(Bézier_t) - 1)</f>
        <v>0.78857421875</v>
      </c>
      <c r="C1682">
        <f t="shared" si="629"/>
        <v>0.18320610196678891</v>
      </c>
      <c r="D1682">
        <f t="shared" si="629"/>
        <v>0.7686260320726569</v>
      </c>
      <c r="E1682">
        <f t="shared" si="618"/>
        <v>-0.18320610196678891</v>
      </c>
      <c r="G1682">
        <f t="shared" si="624"/>
        <v>4.454619980632022E-4</v>
      </c>
      <c r="H1682">
        <f t="shared" si="625"/>
        <v>-6.7096335438715727E-6</v>
      </c>
      <c r="J1682">
        <f t="shared" si="619"/>
        <v>0.42541973305171998</v>
      </c>
      <c r="K1682" t="b">
        <f t="shared" ca="1" si="628"/>
        <v>0</v>
      </c>
      <c r="P1682">
        <f xml:space="preserve"> 1 + ROW() - ROW(Shading_Count)</f>
        <v>1616</v>
      </c>
      <c r="Q1682">
        <f t="shared" si="620"/>
        <v>1242</v>
      </c>
      <c r="R1682">
        <f t="shared" si="621"/>
        <v>0.3343231564911549</v>
      </c>
      <c r="S1682">
        <f t="shared" si="622"/>
        <v>0.72098444943876216</v>
      </c>
      <c r="T1682">
        <f t="shared" si="623"/>
        <v>-0.3343231564911549</v>
      </c>
      <c r="AO1682">
        <f t="shared" ca="1" si="630"/>
        <v>0.30186632580948197</v>
      </c>
      <c r="AP1682">
        <f t="shared" ca="1" si="630"/>
        <v>0.12094174557593274</v>
      </c>
      <c r="AQ1682" t="e">
        <f t="shared" ca="1" si="630"/>
        <v>#N/A</v>
      </c>
      <c r="AR1682" t="e">
        <f t="shared" ca="1" si="630"/>
        <v>#N/A</v>
      </c>
      <c r="AS1682" t="e">
        <f t="shared" ca="1" si="630"/>
        <v>#N/A</v>
      </c>
      <c r="AU1682">
        <f t="shared" ca="1" si="631"/>
        <v>0.31597208703199864</v>
      </c>
      <c r="AV1682">
        <f t="shared" ca="1" si="631"/>
        <v>0.84499481151998412</v>
      </c>
      <c r="AW1682" t="e">
        <f t="shared" ca="1" si="631"/>
        <v>#N/A</v>
      </c>
      <c r="AX1682" t="e">
        <f t="shared" ca="1" si="631"/>
        <v>#N/A</v>
      </c>
      <c r="AY1682" t="e">
        <f t="shared" ca="1" si="631"/>
        <v>#N/A</v>
      </c>
    </row>
    <row r="1683" spans="2:51" x14ac:dyDescent="0.2">
      <c r="B1683">
        <f xml:space="preserve"> (ROW()-ROW(Bézier_t)) / (ROWS(Bézier_t) - 1)</f>
        <v>0.7890625</v>
      </c>
      <c r="C1683">
        <f t="shared" si="629"/>
        <v>0.18276207447051995</v>
      </c>
      <c r="D1683">
        <f t="shared" si="629"/>
        <v>0.76858850006263768</v>
      </c>
      <c r="E1683">
        <f t="shared" si="618"/>
        <v>-0.18276207447051995</v>
      </c>
      <c r="G1683">
        <f t="shared" si="624"/>
        <v>4.4561089441233395E-4</v>
      </c>
      <c r="H1683">
        <f t="shared" si="625"/>
        <v>-6.8677606323793615E-6</v>
      </c>
      <c r="J1683">
        <f t="shared" si="619"/>
        <v>0.42519481408816584</v>
      </c>
      <c r="K1683" t="b">
        <f t="shared" ca="1" si="628"/>
        <v>0</v>
      </c>
      <c r="P1683">
        <f xml:space="preserve"> 1 + ROW() - ROW(Shading_Count)</f>
        <v>1617</v>
      </c>
      <c r="Q1683">
        <f t="shared" si="620"/>
        <v>809</v>
      </c>
      <c r="R1683">
        <f t="shared" si="621"/>
        <v>0.41780032217502605</v>
      </c>
      <c r="S1683">
        <f t="shared" si="622"/>
        <v>0.53992121875782972</v>
      </c>
      <c r="T1683">
        <f t="shared" si="623"/>
        <v>-0.41780032217502605</v>
      </c>
      <c r="AO1683">
        <f t="shared" ca="1" si="630"/>
        <v>0.30193642847452051</v>
      </c>
      <c r="AP1683">
        <f t="shared" ca="1" si="630"/>
        <v>0.12047093581213776</v>
      </c>
      <c r="AQ1683" t="e">
        <f t="shared" ca="1" si="630"/>
        <v>#N/A</v>
      </c>
      <c r="AR1683" t="e">
        <f t="shared" ca="1" si="630"/>
        <v>#N/A</v>
      </c>
      <c r="AS1683" t="e">
        <f t="shared" ca="1" si="630"/>
        <v>#N/A</v>
      </c>
      <c r="AU1683">
        <f t="shared" ca="1" si="631"/>
        <v>0.31628082766715399</v>
      </c>
      <c r="AV1683">
        <f t="shared" ca="1" si="631"/>
        <v>0.84511825233580917</v>
      </c>
      <c r="AW1683" t="e">
        <f t="shared" ca="1" si="631"/>
        <v>#N/A</v>
      </c>
      <c r="AX1683" t="e">
        <f t="shared" ca="1" si="631"/>
        <v>#N/A</v>
      </c>
      <c r="AY1683" t="e">
        <f t="shared" ca="1" si="631"/>
        <v>#N/A</v>
      </c>
    </row>
    <row r="1684" spans="2:51" x14ac:dyDescent="0.2">
      <c r="B1684">
        <f xml:space="preserve"> (ROW()-ROW(Bézier_t)) / (ROWS(Bézier_t) - 1)</f>
        <v>0.78955078125</v>
      </c>
      <c r="C1684">
        <f t="shared" si="629"/>
        <v>0.18231797824264512</v>
      </c>
      <c r="D1684">
        <f t="shared" si="629"/>
        <v>0.76855001454947713</v>
      </c>
      <c r="E1684">
        <f t="shared" si="618"/>
        <v>-0.18231797824264512</v>
      </c>
      <c r="G1684">
        <f t="shared" si="624"/>
        <v>4.457606917796678E-4</v>
      </c>
      <c r="H1684">
        <f t="shared" si="625"/>
        <v>-7.0251465866727806E-6</v>
      </c>
      <c r="J1684">
        <f t="shared" si="619"/>
        <v>0.42496935255448359</v>
      </c>
      <c r="K1684" t="b">
        <f t="shared" ca="1" si="628"/>
        <v>0</v>
      </c>
      <c r="P1684">
        <f xml:space="preserve"> 1 + ROW() - ROW(Shading_Count)</f>
        <v>1618</v>
      </c>
      <c r="Q1684">
        <f t="shared" si="620"/>
        <v>1241</v>
      </c>
      <c r="R1684">
        <f t="shared" si="621"/>
        <v>0.33466015756130213</v>
      </c>
      <c r="S1684">
        <f t="shared" si="622"/>
        <v>0.72070601552537861</v>
      </c>
      <c r="T1684">
        <f t="shared" si="623"/>
        <v>-0.33466015756130213</v>
      </c>
      <c r="AO1684">
        <f t="shared" ca="1" si="630"/>
        <v>0.30200621536815481</v>
      </c>
      <c r="AP1684">
        <f t="shared" ca="1" si="630"/>
        <v>0.12000000005732948</v>
      </c>
      <c r="AQ1684" t="e">
        <f t="shared" ca="1" si="630"/>
        <v>#N/A</v>
      </c>
      <c r="AR1684" t="e">
        <f t="shared" ca="1" si="630"/>
        <v>#N/A</v>
      </c>
      <c r="AS1684" t="e">
        <f t="shared" ca="1" si="630"/>
        <v>#N/A</v>
      </c>
      <c r="AU1684">
        <f t="shared" ca="1" si="631"/>
        <v>0.31658963983161398</v>
      </c>
      <c r="AV1684">
        <f t="shared" ca="1" si="631"/>
        <v>0.84524121161174826</v>
      </c>
      <c r="AW1684" t="e">
        <f t="shared" ca="1" si="631"/>
        <v>#N/A</v>
      </c>
      <c r="AX1684" t="e">
        <f t="shared" ca="1" si="631"/>
        <v>#N/A</v>
      </c>
      <c r="AY1684" t="e">
        <f t="shared" ca="1" si="631"/>
        <v>#N/A</v>
      </c>
    </row>
    <row r="1685" spans="2:51" x14ac:dyDescent="0.2">
      <c r="B1685">
        <f xml:space="preserve"> (ROW()-ROW(Bézier_t)) / (ROWS(Bézier_t) - 1)</f>
        <v>0.7900390625</v>
      </c>
      <c r="C1685">
        <f t="shared" si="629"/>
        <v>0.18187381443567574</v>
      </c>
      <c r="D1685">
        <f t="shared" si="629"/>
        <v>0.76851057494313602</v>
      </c>
      <c r="E1685">
        <f t="shared" si="618"/>
        <v>-0.18187381443567574</v>
      </c>
      <c r="G1685">
        <f t="shared" si="624"/>
        <v>4.4591139250962507E-4</v>
      </c>
      <c r="H1685">
        <f t="shared" si="625"/>
        <v>-7.1817904679495958E-6</v>
      </c>
      <c r="J1685">
        <f t="shared" si="619"/>
        <v>0.42474334802172403</v>
      </c>
      <c r="K1685" t="b">
        <f t="shared" ca="1" si="628"/>
        <v>0</v>
      </c>
      <c r="P1685">
        <f xml:space="preserve"> 1 + ROW() - ROW(Shading_Count)</f>
        <v>1619</v>
      </c>
      <c r="Q1685">
        <f t="shared" si="620"/>
        <v>810</v>
      </c>
      <c r="R1685">
        <f t="shared" si="621"/>
        <v>0.41778751216479582</v>
      </c>
      <c r="S1685">
        <f t="shared" si="622"/>
        <v>0.54046079452414197</v>
      </c>
      <c r="T1685">
        <f t="shared" si="623"/>
        <v>-0.41778751216479582</v>
      </c>
      <c r="AO1685">
        <f t="shared" ca="1" si="630"/>
        <v>0.30207568641740035</v>
      </c>
      <c r="AP1685">
        <f t="shared" ca="1" si="630"/>
        <v>0.11952893880402246</v>
      </c>
      <c r="AQ1685" t="e">
        <f t="shared" ca="1" si="630"/>
        <v>#N/A</v>
      </c>
      <c r="AR1685" t="e">
        <f t="shared" ca="1" si="630"/>
        <v>#N/A</v>
      </c>
      <c r="AS1685" t="e">
        <f t="shared" ca="1" si="630"/>
        <v>#N/A</v>
      </c>
      <c r="AU1685">
        <f t="shared" ca="1" si="631"/>
        <v>0.31689852320241652</v>
      </c>
      <c r="AV1685">
        <f t="shared" ca="1" si="631"/>
        <v>0.84536368921920757</v>
      </c>
      <c r="AW1685" t="e">
        <f t="shared" ca="1" si="631"/>
        <v>#N/A</v>
      </c>
      <c r="AX1685" t="e">
        <f t="shared" ca="1" si="631"/>
        <v>#N/A</v>
      </c>
      <c r="AY1685" t="e">
        <f t="shared" ca="1" si="631"/>
        <v>#N/A</v>
      </c>
    </row>
    <row r="1686" spans="2:51" x14ac:dyDescent="0.2">
      <c r="B1686">
        <f xml:space="preserve"> (ROW()-ROW(Bézier_t)) / (ROWS(Bézier_t) - 1)</f>
        <v>0.79052734375</v>
      </c>
      <c r="C1686">
        <f t="shared" si="629"/>
        <v>0.18142958420212388</v>
      </c>
      <c r="D1686">
        <f t="shared" si="629"/>
        <v>0.76847018065357542</v>
      </c>
      <c r="E1686">
        <f t="shared" si="618"/>
        <v>-0.18142958420212388</v>
      </c>
      <c r="G1686">
        <f t="shared" si="624"/>
        <v>4.4606299894818372E-4</v>
      </c>
      <c r="H1686">
        <f t="shared" si="625"/>
        <v>-7.3376913414621165E-6</v>
      </c>
      <c r="J1686">
        <f t="shared" si="619"/>
        <v>0.42451680005980152</v>
      </c>
      <c r="K1686" t="b">
        <f t="shared" ca="1" si="628"/>
        <v>0</v>
      </c>
      <c r="P1686">
        <f xml:space="preserve"> 1 + ROW() - ROW(Shading_Count)</f>
        <v>1620</v>
      </c>
      <c r="Q1686">
        <f t="shared" si="620"/>
        <v>1240</v>
      </c>
      <c r="R1686">
        <f t="shared" si="621"/>
        <v>0.33499665655544963</v>
      </c>
      <c r="S1686">
        <f t="shared" si="622"/>
        <v>0.72042684996354489</v>
      </c>
      <c r="T1686">
        <f t="shared" si="623"/>
        <v>-0.33499665655544963</v>
      </c>
      <c r="AO1686">
        <f t="shared" ca="1" si="630"/>
        <v>0.30214484154960275</v>
      </c>
      <c r="AP1686">
        <f t="shared" ca="1" si="630"/>
        <v>0.11905775254486203</v>
      </c>
      <c r="AQ1686" t="e">
        <f t="shared" ca="1" si="630"/>
        <v>#N/A</v>
      </c>
      <c r="AR1686" t="e">
        <f t="shared" ca="1" si="630"/>
        <v>#N/A</v>
      </c>
      <c r="AS1686" t="e">
        <f t="shared" ca="1" si="630"/>
        <v>#N/A</v>
      </c>
      <c r="AU1686">
        <f t="shared" ca="1" si="631"/>
        <v>0.31720747745652494</v>
      </c>
      <c r="AV1686">
        <f t="shared" ca="1" si="631"/>
        <v>0.84548568503009802</v>
      </c>
      <c r="AW1686" t="e">
        <f t="shared" ca="1" si="631"/>
        <v>#N/A</v>
      </c>
      <c r="AX1686" t="e">
        <f t="shared" ca="1" si="631"/>
        <v>#N/A</v>
      </c>
      <c r="AY1686" t="e">
        <f t="shared" ca="1" si="631"/>
        <v>#N/A</v>
      </c>
    </row>
    <row r="1687" spans="2:51" x14ac:dyDescent="0.2">
      <c r="B1687">
        <f xml:space="preserve"> (ROW()-ROW(Bézier_t)) / (ROWS(Bézier_t) - 1)</f>
        <v>0.791015625</v>
      </c>
      <c r="C1687">
        <f t="shared" si="629"/>
        <v>0.18098528869450084</v>
      </c>
      <c r="D1687">
        <f t="shared" si="629"/>
        <v>0.7684288310907561</v>
      </c>
      <c r="E1687">
        <f t="shared" si="618"/>
        <v>-0.18098528869450084</v>
      </c>
      <c r="G1687">
        <f t="shared" si="624"/>
        <v>4.4621551344542205E-4</v>
      </c>
      <c r="H1687">
        <f t="shared" si="625"/>
        <v>-7.4928482767465247E-6</v>
      </c>
      <c r="J1687">
        <f t="shared" si="619"/>
        <v>0.4242897082374954</v>
      </c>
      <c r="K1687" t="b">
        <f t="shared" ca="1" si="628"/>
        <v>0</v>
      </c>
      <c r="P1687">
        <f xml:space="preserve"> 1 + ROW() - ROW(Shading_Count)</f>
        <v>1621</v>
      </c>
      <c r="Q1687">
        <f t="shared" si="620"/>
        <v>811</v>
      </c>
      <c r="R1687">
        <f t="shared" si="621"/>
        <v>0.41777370334602898</v>
      </c>
      <c r="S1687">
        <f t="shared" si="622"/>
        <v>0.54099989294884454</v>
      </c>
      <c r="T1687">
        <f t="shared" si="623"/>
        <v>-0.41777370334602898</v>
      </c>
      <c r="AO1687">
        <f t="shared" ref="AO1687:AS1696" ca="1" si="632" xml:space="preserve"> Bézier_DistanceFromX + COS(INDEX(Bézier_DistanceStationary_Ang,AO$64)+(Bézier_t-0.5)*Circle_AngularWidth ) * INDEX(Bézier_DistanceStationary_Dist,AO$64)</f>
        <v>0.3022136806924382</v>
      </c>
      <c r="AP1687">
        <f t="shared" ca="1" si="632"/>
        <v>0.11858644177262505</v>
      </c>
      <c r="AQ1687" t="e">
        <f t="shared" ca="1" si="632"/>
        <v>#N/A</v>
      </c>
      <c r="AR1687" t="e">
        <f t="shared" ca="1" si="632"/>
        <v>#N/A</v>
      </c>
      <c r="AS1687" t="e">
        <f t="shared" ca="1" si="632"/>
        <v>#N/A</v>
      </c>
      <c r="AU1687">
        <f t="shared" ref="AU1687:AY1696" ca="1" si="633" xml:space="preserve"> Bézier_DistanceFromY + SIN(INDEX(Bézier_DistanceStationary_Ang,AU$64)+(Bézier_t-0.5)*Circle_AngularWidth ) * INDEX(Bézier_DistanceStationary_Dist,AU$64)</f>
        <v>0.31751650227082845</v>
      </c>
      <c r="AV1687">
        <f t="shared" ca="1" si="633"/>
        <v>0.84560719891683322</v>
      </c>
      <c r="AW1687" t="e">
        <f t="shared" ca="1" si="633"/>
        <v>#N/A</v>
      </c>
      <c r="AX1687" t="e">
        <f t="shared" ca="1" si="633"/>
        <v>#N/A</v>
      </c>
      <c r="AY1687" t="e">
        <f t="shared" ca="1" si="633"/>
        <v>#N/A</v>
      </c>
    </row>
    <row r="1688" spans="2:51" x14ac:dyDescent="0.2">
      <c r="B1688">
        <f xml:space="preserve"> (ROW()-ROW(Bézier_t)) / (ROWS(Bézier_t) - 1)</f>
        <v>0.79150390625</v>
      </c>
      <c r="C1688">
        <f t="shared" si="629"/>
        <v>0.18054092906531871</v>
      </c>
      <c r="D1688">
        <f t="shared" si="629"/>
        <v>0.76838652566463927</v>
      </c>
      <c r="E1688">
        <f t="shared" si="618"/>
        <v>-0.18054092906531871</v>
      </c>
      <c r="G1688">
        <f t="shared" si="624"/>
        <v>4.4636893835235116E-4</v>
      </c>
      <c r="H1688">
        <f t="shared" si="625"/>
        <v>-7.6472603473672928E-6</v>
      </c>
      <c r="J1688">
        <f t="shared" si="619"/>
        <v>0.42406207212245428</v>
      </c>
      <c r="K1688" t="b">
        <f t="shared" ca="1" si="628"/>
        <v>0</v>
      </c>
      <c r="P1688">
        <f xml:space="preserve"> 1 + ROW() - ROW(Shading_Count)</f>
        <v>1622</v>
      </c>
      <c r="Q1688">
        <f t="shared" si="620"/>
        <v>1239</v>
      </c>
      <c r="R1688">
        <f t="shared" si="621"/>
        <v>0.33533265232108544</v>
      </c>
      <c r="S1688">
        <f t="shared" si="622"/>
        <v>0.72014695334330026</v>
      </c>
      <c r="T1688">
        <f t="shared" si="623"/>
        <v>-0.33533265232108544</v>
      </c>
      <c r="AO1688">
        <f t="shared" ca="1" si="632"/>
        <v>0.30228220377391329</v>
      </c>
      <c r="AP1688">
        <f t="shared" ca="1" si="632"/>
        <v>0.11811500698021776</v>
      </c>
      <c r="AQ1688" t="e">
        <f t="shared" ca="1" si="632"/>
        <v>#N/A</v>
      </c>
      <c r="AR1688" t="e">
        <f t="shared" ca="1" si="632"/>
        <v>#N/A</v>
      </c>
      <c r="AS1688" t="e">
        <f t="shared" ca="1" si="632"/>
        <v>#N/A</v>
      </c>
      <c r="AU1688">
        <f t="shared" ca="1" si="633"/>
        <v>0.31782559732214233</v>
      </c>
      <c r="AV1688">
        <f t="shared" ca="1" si="633"/>
        <v>0.84572823075233194</v>
      </c>
      <c r="AW1688" t="e">
        <f t="shared" ca="1" si="633"/>
        <v>#N/A</v>
      </c>
      <c r="AX1688" t="e">
        <f t="shared" ca="1" si="633"/>
        <v>#N/A</v>
      </c>
      <c r="AY1688" t="e">
        <f t="shared" ca="1" si="633"/>
        <v>#N/A</v>
      </c>
    </row>
    <row r="1689" spans="2:51" x14ac:dyDescent="0.2">
      <c r="B1689">
        <f xml:space="preserve"> (ROW()-ROW(Bézier_t)) / (ROWS(Bézier_t) - 1)</f>
        <v>0.7919921875</v>
      </c>
      <c r="C1689">
        <f t="shared" si="629"/>
        <v>0.18009650646708913</v>
      </c>
      <c r="D1689">
        <f t="shared" si="629"/>
        <v>0.76834326378518558</v>
      </c>
      <c r="E1689">
        <f t="shared" si="618"/>
        <v>-0.18009650646708913</v>
      </c>
      <c r="G1689">
        <f t="shared" si="624"/>
        <v>4.4652327602376314E-4</v>
      </c>
      <c r="H1689">
        <f t="shared" si="625"/>
        <v>-7.8009266312460401E-6</v>
      </c>
      <c r="J1689">
        <f t="shared" si="619"/>
        <v>0.42383389128119781</v>
      </c>
      <c r="K1689" t="b">
        <f t="shared" ca="1" si="628"/>
        <v>0</v>
      </c>
      <c r="P1689">
        <f xml:space="preserve"> 1 + ROW() - ROW(Shading_Count)</f>
        <v>1623</v>
      </c>
      <c r="Q1689">
        <f t="shared" si="620"/>
        <v>812</v>
      </c>
      <c r="R1689">
        <f t="shared" si="621"/>
        <v>0.41775889687123713</v>
      </c>
      <c r="S1689">
        <f t="shared" si="622"/>
        <v>0.54153851344189818</v>
      </c>
      <c r="T1689">
        <f t="shared" si="623"/>
        <v>-0.41775889687123713</v>
      </c>
      <c r="AO1689">
        <f t="shared" ca="1" si="632"/>
        <v>0.30235041072236518</v>
      </c>
      <c r="AP1689">
        <f t="shared" ca="1" si="632"/>
        <v>0.11764344866067664</v>
      </c>
      <c r="AQ1689" t="e">
        <f t="shared" ca="1" si="632"/>
        <v>#N/A</v>
      </c>
      <c r="AR1689" t="e">
        <f t="shared" ca="1" si="632"/>
        <v>#N/A</v>
      </c>
      <c r="AS1689" t="e">
        <f t="shared" ca="1" si="632"/>
        <v>#N/A</v>
      </c>
      <c r="AU1689">
        <f t="shared" ca="1" si="633"/>
        <v>0.31813476228720872</v>
      </c>
      <c r="AV1689">
        <f t="shared" ca="1" si="633"/>
        <v>0.84584878041001632</v>
      </c>
      <c r="AW1689" t="e">
        <f t="shared" ca="1" si="633"/>
        <v>#N/A</v>
      </c>
      <c r="AX1689" t="e">
        <f t="shared" ca="1" si="633"/>
        <v>#N/A</v>
      </c>
      <c r="AY1689" t="e">
        <f t="shared" ca="1" si="633"/>
        <v>#N/A</v>
      </c>
    </row>
    <row r="1690" spans="2:51" x14ac:dyDescent="0.2">
      <c r="B1690">
        <f xml:space="preserve"> (ROW()-ROW(Bézier_t)) / (ROWS(Bézier_t) - 1)</f>
        <v>0.79248046875</v>
      </c>
      <c r="C1690">
        <f t="shared" si="629"/>
        <v>0.17965202205232345</v>
      </c>
      <c r="D1690">
        <f t="shared" si="629"/>
        <v>0.76829904486235612</v>
      </c>
      <c r="E1690">
        <f t="shared" si="618"/>
        <v>-0.17965202205232345</v>
      </c>
      <c r="G1690">
        <f t="shared" si="624"/>
        <v>4.4667852881663696E-4</v>
      </c>
      <c r="H1690">
        <f t="shared" si="625"/>
        <v>-7.9538462103066146E-6</v>
      </c>
      <c r="J1690">
        <f t="shared" si="619"/>
        <v>0.42360516527912045</v>
      </c>
      <c r="K1690" t="b">
        <f t="shared" ca="1" si="628"/>
        <v>0</v>
      </c>
      <c r="P1690">
        <f xml:space="preserve"> 1 + ROW() - ROW(Shading_Count)</f>
        <v>1624</v>
      </c>
      <c r="Q1690">
        <f t="shared" si="620"/>
        <v>1238</v>
      </c>
      <c r="R1690">
        <f t="shared" si="621"/>
        <v>0.33566814370569781</v>
      </c>
      <c r="S1690">
        <f t="shared" si="622"/>
        <v>0.7198663262546835</v>
      </c>
      <c r="T1690">
        <f t="shared" si="623"/>
        <v>-0.33566814370569781</v>
      </c>
      <c r="AO1690">
        <f t="shared" ca="1" si="632"/>
        <v>0.30241830146646159</v>
      </c>
      <c r="AP1690">
        <f t="shared" ca="1" si="632"/>
        <v>0.11717176730716718</v>
      </c>
      <c r="AQ1690" t="e">
        <f t="shared" ca="1" si="632"/>
        <v>#N/A</v>
      </c>
      <c r="AR1690" t="e">
        <f t="shared" ca="1" si="632"/>
        <v>#N/A</v>
      </c>
      <c r="AS1690" t="e">
        <f t="shared" ca="1" si="632"/>
        <v>#N/A</v>
      </c>
      <c r="AU1690">
        <f t="shared" ca="1" si="633"/>
        <v>0.31844399684269642</v>
      </c>
      <c r="AV1690">
        <f t="shared" ca="1" si="633"/>
        <v>0.84596884776381298</v>
      </c>
      <c r="AW1690" t="e">
        <f t="shared" ca="1" si="633"/>
        <v>#N/A</v>
      </c>
      <c r="AX1690" t="e">
        <f t="shared" ca="1" si="633"/>
        <v>#N/A</v>
      </c>
      <c r="AY1690" t="e">
        <f t="shared" ca="1" si="633"/>
        <v>#N/A</v>
      </c>
    </row>
    <row r="1691" spans="2:51" x14ac:dyDescent="0.2">
      <c r="B1691">
        <f xml:space="preserve"> (ROW()-ROW(Bézier_t)) / (ROWS(Bézier_t) - 1)</f>
        <v>0.79296875</v>
      </c>
      <c r="C1691">
        <f t="shared" si="629"/>
        <v>0.1792074769735337</v>
      </c>
      <c r="D1691">
        <f t="shared" si="629"/>
        <v>0.76825386830611164</v>
      </c>
      <c r="E1691">
        <f t="shared" si="618"/>
        <v>-0.1792074769735337</v>
      </c>
      <c r="G1691">
        <f t="shared" si="624"/>
        <v>4.4683469908937147E-4</v>
      </c>
      <c r="H1691">
        <f t="shared" si="625"/>
        <v>-8.1060181708028835E-6</v>
      </c>
      <c r="J1691">
        <f t="shared" si="619"/>
        <v>0.42337589368049422</v>
      </c>
      <c r="K1691" t="b">
        <f t="shared" ca="1" si="628"/>
        <v>0</v>
      </c>
      <c r="P1691">
        <f xml:space="preserve"> 1 + ROW() - ROW(Shading_Count)</f>
        <v>1625</v>
      </c>
      <c r="Q1691">
        <f t="shared" si="620"/>
        <v>813</v>
      </c>
      <c r="R1691">
        <f t="shared" si="621"/>
        <v>0.41774309389293196</v>
      </c>
      <c r="S1691">
        <f t="shared" si="622"/>
        <v>0.542076655413264</v>
      </c>
      <c r="T1691">
        <f t="shared" si="623"/>
        <v>-0.41774309389293196</v>
      </c>
      <c r="AO1691">
        <f t="shared" ca="1" si="632"/>
        <v>0.30248587593520088</v>
      </c>
      <c r="AP1691">
        <f t="shared" ca="1" si="632"/>
        <v>0.11669996341298354</v>
      </c>
      <c r="AQ1691" t="e">
        <f t="shared" ca="1" si="632"/>
        <v>#N/A</v>
      </c>
      <c r="AR1691" t="e">
        <f t="shared" ca="1" si="632"/>
        <v>#N/A</v>
      </c>
      <c r="AS1691" t="e">
        <f t="shared" ca="1" si="632"/>
        <v>#N/A</v>
      </c>
      <c r="AU1691">
        <f t="shared" ca="1" si="633"/>
        <v>0.31875330066520141</v>
      </c>
      <c r="AV1691">
        <f t="shared" ca="1" si="633"/>
        <v>0.84608843268815315</v>
      </c>
      <c r="AW1691" t="e">
        <f t="shared" ca="1" si="633"/>
        <v>#N/A</v>
      </c>
      <c r="AX1691" t="e">
        <f t="shared" ca="1" si="633"/>
        <v>#N/A</v>
      </c>
      <c r="AY1691" t="e">
        <f t="shared" ca="1" si="633"/>
        <v>#N/A</v>
      </c>
    </row>
    <row r="1692" spans="2:51" x14ac:dyDescent="0.2">
      <c r="B1692">
        <f xml:space="preserve"> (ROW()-ROW(Bézier_t)) / (ROWS(Bézier_t) - 1)</f>
        <v>0.79345703125</v>
      </c>
      <c r="C1692">
        <f t="shared" si="629"/>
        <v>0.17876287238323121</v>
      </c>
      <c r="D1692">
        <f t="shared" si="629"/>
        <v>0.76820773352641325</v>
      </c>
      <c r="E1692">
        <f t="shared" si="618"/>
        <v>-0.17876287238323121</v>
      </c>
      <c r="G1692">
        <f t="shared" si="624"/>
        <v>4.4699178920407811E-4</v>
      </c>
      <c r="H1692">
        <f t="shared" si="625"/>
        <v>-8.2574416030654597E-6</v>
      </c>
      <c r="J1692">
        <f t="shared" si="619"/>
        <v>0.42314607604847171</v>
      </c>
      <c r="K1692" t="b">
        <f t="shared" ca="1" si="628"/>
        <v>0</v>
      </c>
      <c r="P1692">
        <f xml:space="preserve"> 1 + ROW() - ROW(Shading_Count)</f>
        <v>1626</v>
      </c>
      <c r="Q1692">
        <f t="shared" si="620"/>
        <v>1237</v>
      </c>
      <c r="R1692">
        <f t="shared" si="621"/>
        <v>0.33600312955677519</v>
      </c>
      <c r="S1692">
        <f t="shared" si="622"/>
        <v>0.71958496928773397</v>
      </c>
      <c r="T1692">
        <f t="shared" si="623"/>
        <v>-0.33600312955677519</v>
      </c>
      <c r="AO1692">
        <f t="shared" ca="1" si="632"/>
        <v>0.30255313405791245</v>
      </c>
      <c r="AP1692">
        <f t="shared" ca="1" si="632"/>
        <v>0.1162280374715482</v>
      </c>
      <c r="AQ1692" t="e">
        <f t="shared" ca="1" si="632"/>
        <v>#N/A</v>
      </c>
      <c r="AR1692" t="e">
        <f t="shared" ca="1" si="632"/>
        <v>#N/A</v>
      </c>
      <c r="AS1692" t="e">
        <f t="shared" ca="1" si="632"/>
        <v>#N/A</v>
      </c>
      <c r="AU1692">
        <f t="shared" ca="1" si="633"/>
        <v>0.31906267343124739</v>
      </c>
      <c r="AV1692">
        <f t="shared" ca="1" si="633"/>
        <v>0.8462075350579723</v>
      </c>
      <c r="AW1692" t="e">
        <f t="shared" ca="1" si="633"/>
        <v>#N/A</v>
      </c>
      <c r="AX1692" t="e">
        <f t="shared" ca="1" si="633"/>
        <v>#N/A</v>
      </c>
      <c r="AY1692" t="e">
        <f t="shared" ca="1" si="633"/>
        <v>#N/A</v>
      </c>
    </row>
    <row r="1693" spans="2:51" x14ac:dyDescent="0.2">
      <c r="B1693">
        <f xml:space="preserve"> (ROW()-ROW(Bézier_t)) / (ROWS(Bézier_t) - 1)</f>
        <v>0.7939453125</v>
      </c>
      <c r="C1693">
        <f t="shared" si="629"/>
        <v>0.17831820943392807</v>
      </c>
      <c r="D1693">
        <f t="shared" si="629"/>
        <v>0.7681606399332217</v>
      </c>
      <c r="E1693">
        <f t="shared" si="618"/>
        <v>-0.17831820943392807</v>
      </c>
      <c r="G1693">
        <f t="shared" si="624"/>
        <v>4.4714980152367896E-4</v>
      </c>
      <c r="H1693">
        <f t="shared" si="625"/>
        <v>-8.4081156017478481E-6</v>
      </c>
      <c r="J1693">
        <f t="shared" si="619"/>
        <v>0.42291571194508926</v>
      </c>
      <c r="K1693" t="b">
        <f t="shared" ca="1" si="628"/>
        <v>0</v>
      </c>
      <c r="P1693">
        <f xml:space="preserve"> 1 + ROW() - ROW(Shading_Count)</f>
        <v>1627</v>
      </c>
      <c r="Q1693">
        <f t="shared" si="620"/>
        <v>814</v>
      </c>
      <c r="R1693">
        <f t="shared" si="621"/>
        <v>0.41772629556362528</v>
      </c>
      <c r="S1693">
        <f t="shared" si="622"/>
        <v>0.54261431827290274</v>
      </c>
      <c r="T1693">
        <f t="shared" si="623"/>
        <v>-0.41772629556362528</v>
      </c>
      <c r="AO1693">
        <f t="shared" ca="1" si="632"/>
        <v>0.3026200757642562</v>
      </c>
      <c r="AP1693">
        <f t="shared" ca="1" si="632"/>
        <v>0.1157559899764108</v>
      </c>
      <c r="AQ1693" t="e">
        <f t="shared" ca="1" si="632"/>
        <v>#N/A</v>
      </c>
      <c r="AR1693" t="e">
        <f t="shared" ca="1" si="632"/>
        <v>#N/A</v>
      </c>
      <c r="AS1693" t="e">
        <f t="shared" ca="1" si="632"/>
        <v>#N/A</v>
      </c>
      <c r="AU1693">
        <f t="shared" ca="1" si="633"/>
        <v>0.31937211481728583</v>
      </c>
      <c r="AV1693">
        <f t="shared" ca="1" si="633"/>
        <v>0.84632615474871065</v>
      </c>
      <c r="AW1693" t="e">
        <f t="shared" ca="1" si="633"/>
        <v>#N/A</v>
      </c>
      <c r="AX1693" t="e">
        <f t="shared" ca="1" si="633"/>
        <v>#N/A</v>
      </c>
      <c r="AY1693" t="e">
        <f t="shared" ca="1" si="633"/>
        <v>#N/A</v>
      </c>
    </row>
    <row r="1694" spans="2:51" x14ac:dyDescent="0.2">
      <c r="B1694">
        <f xml:space="preserve"> (ROW()-ROW(Bézier_t)) / (ROWS(Bézier_t) - 1)</f>
        <v>0.79443359375</v>
      </c>
      <c r="C1694">
        <f t="shared" si="629"/>
        <v>0.1778734892781359</v>
      </c>
      <c r="D1694">
        <f t="shared" si="629"/>
        <v>0.7681125869364982</v>
      </c>
      <c r="E1694">
        <f t="shared" si="618"/>
        <v>-0.1778734892781359</v>
      </c>
      <c r="G1694">
        <f t="shared" si="624"/>
        <v>4.4730873841443983E-4</v>
      </c>
      <c r="H1694">
        <f t="shared" si="625"/>
        <v>-8.5580392655747395E-6</v>
      </c>
      <c r="J1694">
        <f t="shared" si="619"/>
        <v>0.42268480093127009</v>
      </c>
      <c r="K1694" t="b">
        <f t="shared" ca="1" si="628"/>
        <v>0</v>
      </c>
      <c r="P1694">
        <f xml:space="preserve"> 1 + ROW() - ROW(Shading_Count)</f>
        <v>1628</v>
      </c>
      <c r="Q1694">
        <f t="shared" si="620"/>
        <v>1236</v>
      </c>
      <c r="R1694">
        <f t="shared" si="621"/>
        <v>0.33633760872180568</v>
      </c>
      <c r="S1694">
        <f t="shared" si="622"/>
        <v>0.71930288303249079</v>
      </c>
      <c r="T1694">
        <f t="shared" si="623"/>
        <v>-0.33633760872180568</v>
      </c>
      <c r="AO1694">
        <f t="shared" ca="1" si="632"/>
        <v>0.30268670098422312</v>
      </c>
      <c r="AP1694">
        <f t="shared" ca="1" si="632"/>
        <v>0.11528382142124886</v>
      </c>
      <c r="AQ1694" t="e">
        <f t="shared" ca="1" si="632"/>
        <v>#N/A</v>
      </c>
      <c r="AR1694" t="e">
        <f t="shared" ca="1" si="632"/>
        <v>#N/A</v>
      </c>
      <c r="AS1694" t="e">
        <f t="shared" ca="1" si="632"/>
        <v>#N/A</v>
      </c>
      <c r="AU1694">
        <f t="shared" ca="1" si="633"/>
        <v>0.3196816244996965</v>
      </c>
      <c r="AV1694">
        <f t="shared" ca="1" si="633"/>
        <v>0.84644429163631341</v>
      </c>
      <c r="AW1694" t="e">
        <f t="shared" ca="1" si="633"/>
        <v>#N/A</v>
      </c>
      <c r="AX1694" t="e">
        <f t="shared" ca="1" si="633"/>
        <v>#N/A</v>
      </c>
      <c r="AY1694" t="e">
        <f t="shared" ca="1" si="633"/>
        <v>#N/A</v>
      </c>
    </row>
    <row r="1695" spans="2:51" x14ac:dyDescent="0.2">
      <c r="B1695">
        <f xml:space="preserve"> (ROW()-ROW(Bézier_t)) / (ROWS(Bézier_t) - 1)</f>
        <v>0.794921875</v>
      </c>
      <c r="C1695">
        <f t="shared" si="629"/>
        <v>0.17742871306836605</v>
      </c>
      <c r="D1695">
        <f t="shared" si="629"/>
        <v>0.76806357394620339</v>
      </c>
      <c r="E1695">
        <f t="shared" si="618"/>
        <v>-0.17742871306836605</v>
      </c>
      <c r="G1695">
        <f t="shared" si="624"/>
        <v>4.4746860224475045E-4</v>
      </c>
      <c r="H1695">
        <f t="shared" si="625"/>
        <v>-8.7072116976660684E-6</v>
      </c>
      <c r="J1695">
        <f t="shared" si="619"/>
        <v>0.42245334256682676</v>
      </c>
      <c r="K1695" t="b">
        <f t="shared" ca="1" si="628"/>
        <v>0</v>
      </c>
      <c r="P1695">
        <f xml:space="preserve"> 1 + ROW() - ROW(Shading_Count)</f>
        <v>1629</v>
      </c>
      <c r="Q1695">
        <f t="shared" si="620"/>
        <v>815</v>
      </c>
      <c r="R1695">
        <f t="shared" si="621"/>
        <v>0.41770850303582852</v>
      </c>
      <c r="S1695">
        <f t="shared" si="622"/>
        <v>0.54315150143077551</v>
      </c>
      <c r="T1695">
        <f t="shared" si="623"/>
        <v>-0.41770850303582852</v>
      </c>
      <c r="AO1695">
        <f t="shared" ca="1" si="632"/>
        <v>0.30275300964813529</v>
      </c>
      <c r="AP1695">
        <f t="shared" ca="1" si="632"/>
        <v>0.11481153229986579</v>
      </c>
      <c r="AQ1695" t="e">
        <f t="shared" ca="1" si="632"/>
        <v>#N/A</v>
      </c>
      <c r="AR1695" t="e">
        <f t="shared" ca="1" si="632"/>
        <v>#N/A</v>
      </c>
      <c r="AS1695" t="e">
        <f t="shared" ca="1" si="632"/>
        <v>#N/A</v>
      </c>
      <c r="AU1695">
        <f t="shared" ca="1" si="633"/>
        <v>0.31999120215478782</v>
      </c>
      <c r="AV1695">
        <f t="shared" ca="1" si="633"/>
        <v>0.84656194559723041</v>
      </c>
      <c r="AW1695" t="e">
        <f t="shared" ca="1" si="633"/>
        <v>#N/A</v>
      </c>
      <c r="AX1695" t="e">
        <f t="shared" ca="1" si="633"/>
        <v>#N/A</v>
      </c>
      <c r="AY1695" t="e">
        <f t="shared" ca="1" si="633"/>
        <v>#N/A</v>
      </c>
    </row>
    <row r="1696" spans="2:51" x14ac:dyDescent="0.2">
      <c r="B1696">
        <f xml:space="preserve"> (ROW()-ROW(Bézier_t)) / (ROWS(Bézier_t) - 1)</f>
        <v>0.79541015625</v>
      </c>
      <c r="C1696">
        <f t="shared" si="629"/>
        <v>0.17698388195713058</v>
      </c>
      <c r="D1696">
        <f t="shared" si="629"/>
        <v>0.76801360037229838</v>
      </c>
      <c r="E1696">
        <f t="shared" si="618"/>
        <v>-0.17698388195713058</v>
      </c>
      <c r="G1696">
        <f t="shared" si="624"/>
        <v>4.4762939538397703E-4</v>
      </c>
      <c r="H1696">
        <f t="shared" si="625"/>
        <v>-8.8556320051875021E-6</v>
      </c>
      <c r="J1696">
        <f t="shared" si="619"/>
        <v>0.42222133641046544</v>
      </c>
      <c r="K1696" t="b">
        <f t="shared" ca="1" si="628"/>
        <v>0</v>
      </c>
      <c r="P1696">
        <f xml:space="preserve"> 1 + ROW() - ROW(Shading_Count)</f>
        <v>1630</v>
      </c>
      <c r="Q1696">
        <f t="shared" si="620"/>
        <v>1235</v>
      </c>
      <c r="R1696">
        <f t="shared" si="621"/>
        <v>0.33667158004827802</v>
      </c>
      <c r="S1696">
        <f t="shared" si="622"/>
        <v>0.71902006807899277</v>
      </c>
      <c r="T1696">
        <f t="shared" si="623"/>
        <v>-0.33667158004827802</v>
      </c>
      <c r="AO1696">
        <f t="shared" ca="1" si="632"/>
        <v>0.30281900168664555</v>
      </c>
      <c r="AP1696">
        <f t="shared" ca="1" si="632"/>
        <v>0.11433912310619149</v>
      </c>
      <c r="AQ1696" t="e">
        <f t="shared" ca="1" si="632"/>
        <v>#N/A</v>
      </c>
      <c r="AR1696" t="e">
        <f t="shared" ca="1" si="632"/>
        <v>#N/A</v>
      </c>
      <c r="AS1696" t="e">
        <f t="shared" ca="1" si="632"/>
        <v>#N/A</v>
      </c>
      <c r="AU1696">
        <f t="shared" ca="1" si="633"/>
        <v>0.32030084745879689</v>
      </c>
      <c r="AV1696">
        <f t="shared" ca="1" si="633"/>
        <v>0.84667911650841687</v>
      </c>
      <c r="AW1696" t="e">
        <f t="shared" ca="1" si="633"/>
        <v>#N/A</v>
      </c>
      <c r="AX1696" t="e">
        <f t="shared" ca="1" si="633"/>
        <v>#N/A</v>
      </c>
      <c r="AY1696" t="e">
        <f t="shared" ca="1" si="633"/>
        <v>#N/A</v>
      </c>
    </row>
    <row r="1697" spans="2:51" x14ac:dyDescent="0.2">
      <c r="B1697">
        <f xml:space="preserve"> (ROW()-ROW(Bézier_t)) / (ROWS(Bézier_t) - 1)</f>
        <v>0.7958984375</v>
      </c>
      <c r="C1697">
        <f t="shared" si="629"/>
        <v>0.17653899709694079</v>
      </c>
      <c r="D1697">
        <f t="shared" si="629"/>
        <v>0.76796266562474402</v>
      </c>
      <c r="E1697">
        <f t="shared" si="618"/>
        <v>-0.17653899709694079</v>
      </c>
      <c r="G1697">
        <f t="shared" si="624"/>
        <v>4.4779112020507079E-4</v>
      </c>
      <c r="H1697">
        <f t="shared" si="625"/>
        <v>-9.0032992996538137E-6</v>
      </c>
      <c r="J1697">
        <f t="shared" si="619"/>
        <v>0.4219887820197879</v>
      </c>
      <c r="K1697" t="b">
        <f t="shared" ca="1" si="628"/>
        <v>0</v>
      </c>
      <c r="P1697">
        <f xml:space="preserve"> 1 + ROW() - ROW(Shading_Count)</f>
        <v>1631</v>
      </c>
      <c r="Q1697">
        <f t="shared" si="620"/>
        <v>816</v>
      </c>
      <c r="R1697">
        <f t="shared" si="621"/>
        <v>0.41768971746205358</v>
      </c>
      <c r="S1697">
        <f t="shared" si="622"/>
        <v>0.54368820429684295</v>
      </c>
      <c r="T1697">
        <f t="shared" si="623"/>
        <v>-0.41768971746205358</v>
      </c>
      <c r="AO1697">
        <f t="shared" ref="AO1697:AS1706" ca="1" si="634" xml:space="preserve"> Bézier_DistanceFromX + COS(INDEX(Bézier_DistanceStationary_Ang,AO$64)+(Bézier_t-0.5)*Circle_AngularWidth ) * INDEX(Bézier_DistanceStationary_Dist,AO$64)</f>
        <v>0.30288467703073824</v>
      </c>
      <c r="AP1697">
        <f t="shared" ca="1" si="634"/>
        <v>0.11386659433428131</v>
      </c>
      <c r="AQ1697" t="e">
        <f t="shared" ca="1" si="634"/>
        <v>#N/A</v>
      </c>
      <c r="AR1697" t="e">
        <f t="shared" ca="1" si="634"/>
        <v>#N/A</v>
      </c>
      <c r="AS1697" t="e">
        <f t="shared" ca="1" si="634"/>
        <v>#N/A</v>
      </c>
      <c r="AU1697">
        <f t="shared" ref="AU1697:AY1706" ca="1" si="635" xml:space="preserve"> Bézier_DistanceFromY + SIN(INDEX(Bézier_DistanceStationary_Ang,AU$64)+(Bézier_t-0.5)*Circle_AngularWidth ) * INDEX(Bézier_DistanceStationary_Dist,AU$64)</f>
        <v>0.32061056008789024</v>
      </c>
      <c r="AV1697">
        <f t="shared" ca="1" si="635"/>
        <v>0.84679580424733292</v>
      </c>
      <c r="AW1697" t="e">
        <f t="shared" ca="1" si="635"/>
        <v>#N/A</v>
      </c>
      <c r="AX1697" t="e">
        <f t="shared" ca="1" si="635"/>
        <v>#N/A</v>
      </c>
      <c r="AY1697" t="e">
        <f t="shared" ca="1" si="635"/>
        <v>#N/A</v>
      </c>
    </row>
    <row r="1698" spans="2:51" x14ac:dyDescent="0.2">
      <c r="B1698">
        <f xml:space="preserve"> (ROW()-ROW(Bézier_t)) / (ROWS(Bézier_t) - 1)</f>
        <v>0.79638671875</v>
      </c>
      <c r="C1698">
        <f t="shared" si="629"/>
        <v>0.17609405964030878</v>
      </c>
      <c r="D1698">
        <f t="shared" si="629"/>
        <v>0.7679107691135012</v>
      </c>
      <c r="E1698">
        <f t="shared" si="618"/>
        <v>-0.17609405964030878</v>
      </c>
      <c r="G1698">
        <f t="shared" si="624"/>
        <v>4.4795377908144022E-4</v>
      </c>
      <c r="H1698">
        <f t="shared" si="625"/>
        <v>-9.1502126967776037E-6</v>
      </c>
      <c r="J1698">
        <f t="shared" si="619"/>
        <v>0.42175567895129545</v>
      </c>
      <c r="K1698" t="b">
        <f t="shared" ca="1" si="628"/>
        <v>0</v>
      </c>
      <c r="P1698">
        <f xml:space="preserve"> 1 + ROW() - ROW(Shading_Count)</f>
        <v>1632</v>
      </c>
      <c r="Q1698">
        <f t="shared" si="620"/>
        <v>1234</v>
      </c>
      <c r="R1698">
        <f t="shared" si="621"/>
        <v>0.33700504238368023</v>
      </c>
      <c r="S1698">
        <f t="shared" si="622"/>
        <v>0.71873652501727914</v>
      </c>
      <c r="T1698">
        <f t="shared" si="623"/>
        <v>-0.33700504238368023</v>
      </c>
      <c r="AO1698">
        <f t="shared" ca="1" si="634"/>
        <v>0.30295003561172851</v>
      </c>
      <c r="AP1698">
        <f t="shared" ca="1" si="634"/>
        <v>0.11339394647831569</v>
      </c>
      <c r="AQ1698" t="e">
        <f t="shared" ca="1" si="634"/>
        <v>#N/A</v>
      </c>
      <c r="AR1698" t="e">
        <f t="shared" ca="1" si="634"/>
        <v>#N/A</v>
      </c>
      <c r="AS1698" t="e">
        <f t="shared" ca="1" si="634"/>
        <v>#N/A</v>
      </c>
      <c r="AU1698">
        <f t="shared" ca="1" si="635"/>
        <v>0.32092033971816397</v>
      </c>
      <c r="AV1698">
        <f t="shared" ca="1" si="635"/>
        <v>0.84691200869194394</v>
      </c>
      <c r="AW1698" t="e">
        <f t="shared" ca="1" si="635"/>
        <v>#N/A</v>
      </c>
      <c r="AX1698" t="e">
        <f t="shared" ca="1" si="635"/>
        <v>#N/A</v>
      </c>
      <c r="AY1698" t="e">
        <f t="shared" ca="1" si="635"/>
        <v>#N/A</v>
      </c>
    </row>
    <row r="1699" spans="2:51" x14ac:dyDescent="0.2">
      <c r="B1699">
        <f xml:space="preserve"> (ROW()-ROW(Bézier_t)) / (ROWS(Bézier_t) - 1)</f>
        <v>0.796875</v>
      </c>
      <c r="C1699">
        <f t="shared" si="629"/>
        <v>0.17564907073974617</v>
      </c>
      <c r="D1699">
        <f t="shared" si="629"/>
        <v>0.76785791024853078</v>
      </c>
      <c r="E1699">
        <f t="shared" si="618"/>
        <v>-0.17564907073974617</v>
      </c>
      <c r="G1699">
        <f t="shared" si="624"/>
        <v>4.4811737438965236E-4</v>
      </c>
      <c r="H1699">
        <f t="shared" si="625"/>
        <v>-9.2963713165156552E-6</v>
      </c>
      <c r="J1699">
        <f t="shared" si="619"/>
        <v>0.42152202676039191</v>
      </c>
      <c r="K1699" t="b">
        <f t="shared" ca="1" si="628"/>
        <v>0</v>
      </c>
      <c r="P1699">
        <f xml:space="preserve"> 1 + ROW() - ROW(Shading_Count)</f>
        <v>1633</v>
      </c>
      <c r="Q1699">
        <f t="shared" si="620"/>
        <v>817</v>
      </c>
      <c r="R1699">
        <f t="shared" si="621"/>
        <v>0.41766993999481206</v>
      </c>
      <c r="S1699">
        <f t="shared" si="622"/>
        <v>0.54422442628106638</v>
      </c>
      <c r="T1699">
        <f t="shared" si="623"/>
        <v>-0.41766993999481206</v>
      </c>
      <c r="AO1699">
        <f t="shared" ca="1" si="634"/>
        <v>0.30301507736126315</v>
      </c>
      <c r="AP1699">
        <f t="shared" ca="1" si="634"/>
        <v>0.1129211800325997</v>
      </c>
      <c r="AQ1699" t="e">
        <f t="shared" ca="1" si="634"/>
        <v>#N/A</v>
      </c>
      <c r="AR1699" t="e">
        <f t="shared" ca="1" si="634"/>
        <v>#N/A</v>
      </c>
      <c r="AS1699" t="e">
        <f t="shared" ca="1" si="634"/>
        <v>#N/A</v>
      </c>
      <c r="AU1699">
        <f t="shared" ca="1" si="635"/>
        <v>0.32123018602564413</v>
      </c>
      <c r="AV1699">
        <f t="shared" ca="1" si="635"/>
        <v>0.84702772972072116</v>
      </c>
      <c r="AW1699" t="e">
        <f t="shared" ca="1" si="635"/>
        <v>#N/A</v>
      </c>
      <c r="AX1699" t="e">
        <f t="shared" ca="1" si="635"/>
        <v>#N/A</v>
      </c>
      <c r="AY1699" t="e">
        <f t="shared" ca="1" si="635"/>
        <v>#N/A</v>
      </c>
    </row>
    <row r="1700" spans="2:51" x14ac:dyDescent="0.2">
      <c r="B1700">
        <f xml:space="preserve"> (ROW()-ROW(Bézier_t)) / (ROWS(Bézier_t) - 1)</f>
        <v>0.79736328125</v>
      </c>
      <c r="C1700">
        <f t="shared" si="629"/>
        <v>0.17520403154776432</v>
      </c>
      <c r="D1700">
        <f t="shared" si="629"/>
        <v>0.76780408843979409</v>
      </c>
      <c r="E1700">
        <f t="shared" si="618"/>
        <v>-0.17520403154776432</v>
      </c>
      <c r="G1700">
        <f t="shared" si="624"/>
        <v>4.4828190850797488E-4</v>
      </c>
      <c r="H1700">
        <f t="shared" si="625"/>
        <v>-9.4417742829977943E-6</v>
      </c>
      <c r="J1700">
        <f t="shared" si="619"/>
        <v>0.42128782500138701</v>
      </c>
      <c r="K1700" t="b">
        <f t="shared" ca="1" si="628"/>
        <v>0</v>
      </c>
      <c r="P1700">
        <f xml:space="preserve"> 1 + ROW() - ROW(Shading_Count)</f>
        <v>1634</v>
      </c>
      <c r="Q1700">
        <f t="shared" si="620"/>
        <v>1233</v>
      </c>
      <c r="R1700">
        <f t="shared" si="621"/>
        <v>0.33733799457550057</v>
      </c>
      <c r="S1700">
        <f t="shared" si="622"/>
        <v>0.7184522544373888</v>
      </c>
      <c r="T1700">
        <f t="shared" si="623"/>
        <v>-0.33733799457550057</v>
      </c>
      <c r="AO1700">
        <f t="shared" ca="1" si="634"/>
        <v>0.30307980221132014</v>
      </c>
      <c r="AP1700">
        <f t="shared" ca="1" si="634"/>
        <v>0.11244829549156204</v>
      </c>
      <c r="AQ1700" t="e">
        <f t="shared" ca="1" si="634"/>
        <v>#N/A</v>
      </c>
      <c r="AR1700" t="e">
        <f t="shared" ca="1" si="634"/>
        <v>#N/A</v>
      </c>
      <c r="AS1700" t="e">
        <f t="shared" ca="1" si="634"/>
        <v>#N/A</v>
      </c>
      <c r="AU1700">
        <f t="shared" ca="1" si="635"/>
        <v>0.32154009868628697</v>
      </c>
      <c r="AV1700">
        <f t="shared" ca="1" si="635"/>
        <v>0.84714296721264093</v>
      </c>
      <c r="AW1700" t="e">
        <f t="shared" ca="1" si="635"/>
        <v>#N/A</v>
      </c>
      <c r="AX1700" t="e">
        <f t="shared" ca="1" si="635"/>
        <v>#N/A</v>
      </c>
      <c r="AY1700" t="e">
        <f t="shared" ca="1" si="635"/>
        <v>#N/A</v>
      </c>
    </row>
    <row r="1701" spans="2:51" x14ac:dyDescent="0.2">
      <c r="B1701">
        <f xml:space="preserve"> (ROW()-ROW(Bézier_t)) / (ROWS(Bézier_t) - 1)</f>
        <v>0.7978515625</v>
      </c>
      <c r="C1701">
        <f t="shared" si="629"/>
        <v>0.17475894321687527</v>
      </c>
      <c r="D1701">
        <f t="shared" si="629"/>
        <v>0.76774930309725153</v>
      </c>
      <c r="E1701">
        <f t="shared" si="618"/>
        <v>-0.17475894321687527</v>
      </c>
      <c r="G1701">
        <f t="shared" si="624"/>
        <v>4.4844738381565329E-4</v>
      </c>
      <c r="H1701">
        <f t="shared" si="625"/>
        <v>-9.586420724845546E-6</v>
      </c>
      <c r="J1701">
        <f t="shared" si="619"/>
        <v>0.42105307322749874</v>
      </c>
      <c r="K1701" t="b">
        <f t="shared" ca="1" si="628"/>
        <v>0</v>
      </c>
      <c r="P1701">
        <f xml:space="preserve"> 1 + ROW() - ROW(Shading_Count)</f>
        <v>1635</v>
      </c>
      <c r="Q1701">
        <f t="shared" si="620"/>
        <v>818</v>
      </c>
      <c r="R1701">
        <f t="shared" si="621"/>
        <v>0.41764917178661565</v>
      </c>
      <c r="S1701">
        <f t="shared" si="622"/>
        <v>0.54476016679340644</v>
      </c>
      <c r="T1701">
        <f t="shared" si="623"/>
        <v>-0.41764917178661565</v>
      </c>
      <c r="AO1701">
        <f t="shared" ca="1" si="634"/>
        <v>0.30314421009420878</v>
      </c>
      <c r="AP1701">
        <f t="shared" ca="1" si="634"/>
        <v>0.11197529334975562</v>
      </c>
      <c r="AQ1701" t="e">
        <f t="shared" ca="1" si="634"/>
        <v>#N/A</v>
      </c>
      <c r="AR1701" t="e">
        <f t="shared" ca="1" si="634"/>
        <v>#N/A</v>
      </c>
      <c r="AS1701" t="e">
        <f t="shared" ca="1" si="634"/>
        <v>#N/A</v>
      </c>
      <c r="AU1701">
        <f t="shared" ca="1" si="635"/>
        <v>0.32185007737597937</v>
      </c>
      <c r="AV1701">
        <f t="shared" ca="1" si="635"/>
        <v>0.84725772104718566</v>
      </c>
      <c r="AW1701" t="e">
        <f t="shared" ca="1" si="635"/>
        <v>#N/A</v>
      </c>
      <c r="AX1701" t="e">
        <f t="shared" ca="1" si="635"/>
        <v>#N/A</v>
      </c>
      <c r="AY1701" t="e">
        <f t="shared" ca="1" si="635"/>
        <v>#N/A</v>
      </c>
    </row>
    <row r="1702" spans="2:51" x14ac:dyDescent="0.2">
      <c r="B1702">
        <f xml:space="preserve"> (ROW()-ROW(Bézier_t)) / (ROWS(Bézier_t) - 1)</f>
        <v>0.79833984375</v>
      </c>
      <c r="C1702">
        <f t="shared" si="629"/>
        <v>0.17431380689959033</v>
      </c>
      <c r="D1702">
        <f t="shared" si="629"/>
        <v>0.76769355363086444</v>
      </c>
      <c r="E1702">
        <f t="shared" si="618"/>
        <v>-0.17431380689959033</v>
      </c>
      <c r="G1702">
        <f t="shared" si="624"/>
        <v>4.4861380269496605E-4</v>
      </c>
      <c r="H1702">
        <f t="shared" si="625"/>
        <v>-9.7303097746333857E-6</v>
      </c>
      <c r="J1702">
        <f t="shared" si="619"/>
        <v>0.42081777099085821</v>
      </c>
      <c r="K1702" t="b">
        <f t="shared" ca="1" si="628"/>
        <v>0</v>
      </c>
      <c r="P1702">
        <f xml:space="preserve"> 1 + ROW() - ROW(Shading_Count)</f>
        <v>1636</v>
      </c>
      <c r="Q1702">
        <f t="shared" si="620"/>
        <v>1232</v>
      </c>
      <c r="R1702">
        <f t="shared" si="621"/>
        <v>0.33767043547122749</v>
      </c>
      <c r="S1702">
        <f t="shared" si="622"/>
        <v>0.71816725692936112</v>
      </c>
      <c r="T1702">
        <f t="shared" si="623"/>
        <v>-0.33767043547122749</v>
      </c>
      <c r="AO1702">
        <f t="shared" ca="1" si="634"/>
        <v>0.30320830094257006</v>
      </c>
      <c r="AP1702">
        <f t="shared" ca="1" si="634"/>
        <v>0.11150217410185559</v>
      </c>
      <c r="AQ1702" t="e">
        <f t="shared" ca="1" si="634"/>
        <v>#N/A</v>
      </c>
      <c r="AR1702" t="e">
        <f t="shared" ca="1" si="634"/>
        <v>#N/A</v>
      </c>
      <c r="AS1702" t="e">
        <f t="shared" ca="1" si="634"/>
        <v>#N/A</v>
      </c>
      <c r="AU1702">
        <f t="shared" ca="1" si="635"/>
        <v>0.32216012177053915</v>
      </c>
      <c r="AV1702">
        <f t="shared" ca="1" si="635"/>
        <v>0.84737199110434314</v>
      </c>
      <c r="AW1702" t="e">
        <f t="shared" ca="1" si="635"/>
        <v>#N/A</v>
      </c>
      <c r="AX1702" t="e">
        <f t="shared" ca="1" si="635"/>
        <v>#N/A</v>
      </c>
      <c r="AY1702" t="e">
        <f t="shared" ca="1" si="635"/>
        <v>#N/A</v>
      </c>
    </row>
    <row r="1703" spans="2:51" x14ac:dyDescent="0.2">
      <c r="B1703">
        <f xml:space="preserve"> (ROW()-ROW(Bézier_t)) / (ROWS(Bézier_t) - 1)</f>
        <v>0.798828125</v>
      </c>
      <c r="C1703">
        <f t="shared" si="629"/>
        <v>0.1738686237484216</v>
      </c>
      <c r="D1703">
        <f t="shared" si="629"/>
        <v>0.76763683945059336</v>
      </c>
      <c r="E1703">
        <f t="shared" si="618"/>
        <v>-0.1738686237484216</v>
      </c>
      <c r="G1703">
        <f t="shared" si="624"/>
        <v>4.4878116752861163E-4</v>
      </c>
      <c r="H1703">
        <f t="shared" si="625"/>
        <v>-9.8734405694986621E-6</v>
      </c>
      <c r="J1703">
        <f t="shared" si="619"/>
        <v>0.42058191784251131</v>
      </c>
      <c r="K1703" t="b">
        <f t="shared" ca="1" si="628"/>
        <v>0</v>
      </c>
      <c r="P1703">
        <f xml:space="preserve"> 1 + ROW() - ROW(Shading_Count)</f>
        <v>1637</v>
      </c>
      <c r="Q1703">
        <f t="shared" si="620"/>
        <v>819</v>
      </c>
      <c r="R1703">
        <f t="shared" si="621"/>
        <v>0.41762741398997616</v>
      </c>
      <c r="S1703">
        <f t="shared" si="622"/>
        <v>0.54529542524382413</v>
      </c>
      <c r="T1703">
        <f t="shared" si="623"/>
        <v>-0.41762741398997616</v>
      </c>
      <c r="AO1703">
        <f t="shared" ca="1" si="634"/>
        <v>0.30327207468937645</v>
      </c>
      <c r="AP1703">
        <f t="shared" ca="1" si="634"/>
        <v>0.11102893824266004</v>
      </c>
      <c r="AQ1703" t="e">
        <f t="shared" ca="1" si="634"/>
        <v>#N/A</v>
      </c>
      <c r="AR1703" t="e">
        <f t="shared" ca="1" si="634"/>
        <v>#N/A</v>
      </c>
      <c r="AS1703" t="e">
        <f t="shared" ca="1" si="634"/>
        <v>#N/A</v>
      </c>
      <c r="AU1703">
        <f t="shared" ca="1" si="635"/>
        <v>0.32247023154571547</v>
      </c>
      <c r="AV1703">
        <f t="shared" ca="1" si="635"/>
        <v>0.84748577726460761</v>
      </c>
      <c r="AW1703" t="e">
        <f t="shared" ca="1" si="635"/>
        <v>#N/A</v>
      </c>
      <c r="AX1703" t="e">
        <f t="shared" ca="1" si="635"/>
        <v>#N/A</v>
      </c>
      <c r="AY1703" t="e">
        <f t="shared" ca="1" si="635"/>
        <v>#N/A</v>
      </c>
    </row>
    <row r="1704" spans="2:51" x14ac:dyDescent="0.2">
      <c r="B1704">
        <f xml:space="preserve"> (ROW()-ROW(Bézier_t)) / (ROWS(Bézier_t) - 1)</f>
        <v>0.79931640625</v>
      </c>
      <c r="C1704">
        <f t="shared" si="629"/>
        <v>0.17342339491588071</v>
      </c>
      <c r="D1704">
        <f t="shared" si="629"/>
        <v>0.76757915996639958</v>
      </c>
      <c r="E1704">
        <f t="shared" si="618"/>
        <v>-0.17342339491588071</v>
      </c>
      <c r="G1704">
        <f t="shared" si="624"/>
        <v>4.4894948070198611E-4</v>
      </c>
      <c r="H1704">
        <f t="shared" si="625"/>
        <v>-1.001581225058563E-5</v>
      </c>
      <c r="J1704">
        <f t="shared" si="619"/>
        <v>0.42034551333242354</v>
      </c>
      <c r="K1704" t="b">
        <f t="shared" ca="1" si="628"/>
        <v>0</v>
      </c>
      <c r="P1704">
        <f xml:space="preserve"> 1 + ROW() - ROW(Shading_Count)</f>
        <v>1638</v>
      </c>
      <c r="Q1704">
        <f t="shared" si="620"/>
        <v>1231</v>
      </c>
      <c r="R1704">
        <f t="shared" si="621"/>
        <v>0.33800236391834909</v>
      </c>
      <c r="S1704">
        <f t="shared" si="622"/>
        <v>0.71788153308323499</v>
      </c>
      <c r="T1704">
        <f t="shared" si="623"/>
        <v>-0.33800236391834909</v>
      </c>
      <c r="AO1704">
        <f t="shared" ca="1" si="634"/>
        <v>0.30333553126793189</v>
      </c>
      <c r="AP1704">
        <f t="shared" ca="1" si="634"/>
        <v>0.11055558626708899</v>
      </c>
      <c r="AQ1704" t="e">
        <f t="shared" ca="1" si="634"/>
        <v>#N/A</v>
      </c>
      <c r="AR1704" t="e">
        <f t="shared" ca="1" si="634"/>
        <v>#N/A</v>
      </c>
      <c r="AS1704" t="e">
        <f t="shared" ca="1" si="634"/>
        <v>#N/A</v>
      </c>
      <c r="AU1704">
        <f t="shared" ca="1" si="635"/>
        <v>0.32278040637718897</v>
      </c>
      <c r="AV1704">
        <f t="shared" ca="1" si="635"/>
        <v>0.84759907940897894</v>
      </c>
      <c r="AW1704" t="e">
        <f t="shared" ca="1" si="635"/>
        <v>#N/A</v>
      </c>
      <c r="AX1704" t="e">
        <f t="shared" ca="1" si="635"/>
        <v>#N/A</v>
      </c>
      <c r="AY1704" t="e">
        <f t="shared" ca="1" si="635"/>
        <v>#N/A</v>
      </c>
    </row>
    <row r="1705" spans="2:51" x14ac:dyDescent="0.2">
      <c r="B1705">
        <f xml:space="preserve"> (ROW()-ROW(Bézier_t)) / (ROWS(Bézier_t) - 1)</f>
        <v>0.7998046875</v>
      </c>
      <c r="C1705">
        <f t="shared" si="629"/>
        <v>0.172978121554479</v>
      </c>
      <c r="D1705">
        <f t="shared" si="629"/>
        <v>0.76752051458824377</v>
      </c>
      <c r="E1705">
        <f t="shared" si="618"/>
        <v>-0.172978121554479</v>
      </c>
      <c r="G1705">
        <f t="shared" si="624"/>
        <v>4.4911874460215503E-4</v>
      </c>
      <c r="H1705">
        <f t="shared" si="625"/>
        <v>-1.0157423963574848E-5</v>
      </c>
      <c r="J1705">
        <f t="shared" si="619"/>
        <v>0.42010855700948163</v>
      </c>
      <c r="K1705" t="b">
        <f t="shared" ca="1" si="628"/>
        <v>0</v>
      </c>
      <c r="P1705">
        <f xml:space="preserve"> 1 + ROW() - ROW(Shading_Count)</f>
        <v>1639</v>
      </c>
      <c r="Q1705">
        <f t="shared" si="620"/>
        <v>820</v>
      </c>
      <c r="R1705">
        <f t="shared" si="621"/>
        <v>0.41760466775740501</v>
      </c>
      <c r="S1705">
        <f t="shared" si="622"/>
        <v>0.54583020104228042</v>
      </c>
      <c r="T1705">
        <f t="shared" si="623"/>
        <v>-0.41760466775740501</v>
      </c>
      <c r="AO1705">
        <f t="shared" ca="1" si="634"/>
        <v>0.30339867061187237</v>
      </c>
      <c r="AP1705">
        <f t="shared" ca="1" si="634"/>
        <v>0.11008211867018348</v>
      </c>
      <c r="AQ1705" t="e">
        <f t="shared" ca="1" si="634"/>
        <v>#N/A</v>
      </c>
      <c r="AR1705" t="e">
        <f t="shared" ca="1" si="634"/>
        <v>#N/A</v>
      </c>
      <c r="AS1705" t="e">
        <f t="shared" ca="1" si="634"/>
        <v>#N/A</v>
      </c>
      <c r="AU1705">
        <f t="shared" ca="1" si="635"/>
        <v>0.32309064594057252</v>
      </c>
      <c r="AV1705">
        <f t="shared" ca="1" si="635"/>
        <v>0.84771189741896347</v>
      </c>
      <c r="AW1705" t="e">
        <f t="shared" ca="1" si="635"/>
        <v>#N/A</v>
      </c>
      <c r="AX1705" t="e">
        <f t="shared" ca="1" si="635"/>
        <v>#N/A</v>
      </c>
      <c r="AY1705" t="e">
        <f t="shared" ca="1" si="635"/>
        <v>#N/A</v>
      </c>
    </row>
    <row r="1706" spans="2:51" x14ac:dyDescent="0.2">
      <c r="B1706">
        <f xml:space="preserve"> (ROW()-ROW(Bézier_t)) / (ROWS(Bézier_t) - 1)</f>
        <v>0.80029296875</v>
      </c>
      <c r="C1706">
        <f t="shared" si="629"/>
        <v>0.17253280481672853</v>
      </c>
      <c r="D1706">
        <f t="shared" si="629"/>
        <v>0.76746090272608702</v>
      </c>
      <c r="E1706">
        <f t="shared" si="618"/>
        <v>-0.17253280481672853</v>
      </c>
      <c r="G1706">
        <f t="shared" si="624"/>
        <v>4.4928896161659576E-4</v>
      </c>
      <c r="H1706">
        <f t="shared" si="625"/>
        <v>-1.0298274858245685E-5</v>
      </c>
      <c r="J1706">
        <f t="shared" si="619"/>
        <v>0.41987104842149892</v>
      </c>
      <c r="K1706" t="b">
        <f t="shared" ca="1" si="628"/>
        <v>0</v>
      </c>
      <c r="P1706">
        <f xml:space="preserve"> 1 + ROW() - ROW(Shading_Count)</f>
        <v>1640</v>
      </c>
      <c r="Q1706">
        <f t="shared" si="620"/>
        <v>1230</v>
      </c>
      <c r="R1706">
        <f t="shared" si="621"/>
        <v>0.33833377876435411</v>
      </c>
      <c r="S1706">
        <f t="shared" si="622"/>
        <v>0.71759508348904943</v>
      </c>
      <c r="T1706">
        <f t="shared" si="623"/>
        <v>-0.33833377876435411</v>
      </c>
      <c r="AO1706">
        <f t="shared" ca="1" si="634"/>
        <v>0.30346149265516525</v>
      </c>
      <c r="AP1706">
        <f t="shared" ca="1" si="634"/>
        <v>0.10960853594710619</v>
      </c>
      <c r="AQ1706" t="e">
        <f t="shared" ca="1" si="634"/>
        <v>#N/A</v>
      </c>
      <c r="AR1706" t="e">
        <f t="shared" ca="1" si="634"/>
        <v>#N/A</v>
      </c>
      <c r="AS1706" t="e">
        <f t="shared" ca="1" si="634"/>
        <v>#N/A</v>
      </c>
      <c r="AU1706">
        <f t="shared" ca="1" si="635"/>
        <v>0.323400949911411</v>
      </c>
      <c r="AV1706">
        <f t="shared" ca="1" si="635"/>
        <v>0.84782423117657402</v>
      </c>
      <c r="AW1706" t="e">
        <f t="shared" ca="1" si="635"/>
        <v>#N/A</v>
      </c>
      <c r="AX1706" t="e">
        <f t="shared" ca="1" si="635"/>
        <v>#N/A</v>
      </c>
      <c r="AY1706" t="e">
        <f t="shared" ca="1" si="635"/>
        <v>#N/A</v>
      </c>
    </row>
    <row r="1707" spans="2:51" x14ac:dyDescent="0.2">
      <c r="B1707">
        <f xml:space="preserve"> (ROW()-ROW(Bézier_t)) / (ROWS(Bézier_t) - 1)</f>
        <v>0.80078125</v>
      </c>
      <c r="C1707">
        <f t="shared" si="629"/>
        <v>0.1720874458551406</v>
      </c>
      <c r="D1707">
        <f t="shared" si="629"/>
        <v>0.76740032378989032</v>
      </c>
      <c r="E1707">
        <f t="shared" si="618"/>
        <v>-0.1720874458551406</v>
      </c>
      <c r="G1707">
        <f t="shared" si="624"/>
        <v>4.4946013413583384E-4</v>
      </c>
      <c r="H1707">
        <f t="shared" si="625"/>
        <v>-1.0438364088772522E-5</v>
      </c>
      <c r="J1707">
        <f t="shared" si="619"/>
        <v>0.41963298711521696</v>
      </c>
      <c r="K1707" t="b">
        <f t="shared" ca="1" si="628"/>
        <v>0</v>
      </c>
      <c r="P1707">
        <f xml:space="preserve"> 1 + ROW() - ROW(Shading_Count)</f>
        <v>1641</v>
      </c>
      <c r="Q1707">
        <f t="shared" si="620"/>
        <v>821</v>
      </c>
      <c r="R1707">
        <f t="shared" si="621"/>
        <v>0.41758093424141413</v>
      </c>
      <c r="S1707">
        <f t="shared" si="622"/>
        <v>0.54636449359873629</v>
      </c>
      <c r="T1707">
        <f t="shared" si="623"/>
        <v>-0.41758093424141413</v>
      </c>
      <c r="AO1707">
        <f t="shared" ref="AO1707:AS1716" ca="1" si="636" xml:space="preserve"> Bézier_DistanceFromX + COS(INDEX(Bézier_DistanceStationary_Ang,AO$64)+(Bézier_t-0.5)*Circle_AngularWidth ) * INDEX(Bézier_DistanceStationary_Dist,AO$64)</f>
        <v>0.30352399733211011</v>
      </c>
      <c r="AP1707">
        <f t="shared" ca="1" si="636"/>
        <v>0.1091348385931394</v>
      </c>
      <c r="AQ1707" t="e">
        <f t="shared" ca="1" si="636"/>
        <v>#N/A</v>
      </c>
      <c r="AR1707" t="e">
        <f t="shared" ca="1" si="636"/>
        <v>#N/A</v>
      </c>
      <c r="AS1707" t="e">
        <f t="shared" ca="1" si="636"/>
        <v>#N/A</v>
      </c>
      <c r="AU1707">
        <f t="shared" ref="AU1707:AY1716" ca="1" si="637" xml:space="preserve"> Bézier_DistanceFromY + SIN(INDEX(Bézier_DistanceStationary_Ang,AU$64)+(Bézier_t-0.5)*Circle_AngularWidth ) * INDEX(Bézier_DistanceStationary_Dist,AU$64)</f>
        <v>0.32371131796518204</v>
      </c>
      <c r="AV1707">
        <f t="shared" ca="1" si="637"/>
        <v>0.84793608056432912</v>
      </c>
      <c r="AW1707" t="e">
        <f t="shared" ca="1" si="637"/>
        <v>#N/A</v>
      </c>
      <c r="AX1707" t="e">
        <f t="shared" ca="1" si="637"/>
        <v>#N/A</v>
      </c>
      <c r="AY1707" t="e">
        <f t="shared" ca="1" si="637"/>
        <v>#N/A</v>
      </c>
    </row>
    <row r="1708" spans="2:51" x14ac:dyDescent="0.2">
      <c r="B1708">
        <f xml:space="preserve"> (ROW()-ROW(Bézier_t)) / (ROWS(Bézier_t) - 1)</f>
        <v>0.80126953125</v>
      </c>
      <c r="C1708">
        <f t="shared" si="629"/>
        <v>0.17164204582222731</v>
      </c>
      <c r="D1708">
        <f t="shared" si="629"/>
        <v>0.76733877718961419</v>
      </c>
      <c r="E1708">
        <f t="shared" si="618"/>
        <v>-0.17164204582222731</v>
      </c>
      <c r="G1708">
        <f t="shared" si="624"/>
        <v>4.4963226455039298E-4</v>
      </c>
      <c r="H1708">
        <f t="shared" si="625"/>
        <v>-1.057769081369216E-5</v>
      </c>
      <c r="J1708">
        <f t="shared" si="619"/>
        <v>0.41939437263630985</v>
      </c>
      <c r="K1708" t="b">
        <f t="shared" ca="1" si="628"/>
        <v>0</v>
      </c>
      <c r="P1708">
        <f xml:space="preserve"> 1 + ROW() - ROW(Shading_Count)</f>
        <v>1642</v>
      </c>
      <c r="Q1708">
        <f t="shared" si="620"/>
        <v>1229</v>
      </c>
      <c r="R1708">
        <f t="shared" si="621"/>
        <v>0.33866467885673057</v>
      </c>
      <c r="S1708">
        <f t="shared" si="622"/>
        <v>0.71730790873684358</v>
      </c>
      <c r="T1708">
        <f t="shared" si="623"/>
        <v>-0.33866467885673057</v>
      </c>
      <c r="AO1708">
        <f t="shared" ca="1" si="636"/>
        <v>0.30358618457733816</v>
      </c>
      <c r="AP1708">
        <f t="shared" ca="1" si="636"/>
        <v>0.10866102710368604</v>
      </c>
      <c r="AQ1708" t="e">
        <f t="shared" ca="1" si="636"/>
        <v>#N/A</v>
      </c>
      <c r="AR1708" t="e">
        <f t="shared" ca="1" si="636"/>
        <v>#N/A</v>
      </c>
      <c r="AS1708" t="e">
        <f t="shared" ca="1" si="636"/>
        <v>#N/A</v>
      </c>
      <c r="AU1708">
        <f t="shared" ca="1" si="637"/>
        <v>0.32402174977729631</v>
      </c>
      <c r="AV1708">
        <f t="shared" ca="1" si="637"/>
        <v>0.84804744546525468</v>
      </c>
      <c r="AW1708" t="e">
        <f t="shared" ca="1" si="637"/>
        <v>#N/A</v>
      </c>
      <c r="AX1708" t="e">
        <f t="shared" ca="1" si="637"/>
        <v>#N/A</v>
      </c>
      <c r="AY1708" t="e">
        <f t="shared" ca="1" si="637"/>
        <v>#N/A</v>
      </c>
    </row>
    <row r="1709" spans="2:51" x14ac:dyDescent="0.2">
      <c r="B1709">
        <f xml:space="preserve"> (ROW()-ROW(Bézier_t)) / (ROWS(Bézier_t) - 1)</f>
        <v>0.8017578125</v>
      </c>
      <c r="C1709">
        <f t="shared" si="629"/>
        <v>0.17119660587050028</v>
      </c>
      <c r="D1709">
        <f t="shared" si="629"/>
        <v>0.76727626233522006</v>
      </c>
      <c r="E1709">
        <f t="shared" si="618"/>
        <v>-0.17119660587050028</v>
      </c>
      <c r="G1709">
        <f t="shared" si="624"/>
        <v>4.4980535525323694E-4</v>
      </c>
      <c r="H1709">
        <f t="shared" si="625"/>
        <v>-1.0716254195624419E-5</v>
      </c>
      <c r="J1709">
        <f t="shared" si="619"/>
        <v>0.41915520452938798</v>
      </c>
      <c r="K1709" t="b">
        <f t="shared" ca="1" si="628"/>
        <v>0</v>
      </c>
      <c r="P1709">
        <f xml:space="preserve"> 1 + ROW() - ROW(Shading_Count)</f>
        <v>1643</v>
      </c>
      <c r="Q1709">
        <f t="shared" si="620"/>
        <v>822</v>
      </c>
      <c r="R1709">
        <f t="shared" si="621"/>
        <v>0.41755621459451508</v>
      </c>
      <c r="S1709">
        <f t="shared" si="622"/>
        <v>0.54689830232315251</v>
      </c>
      <c r="T1709">
        <f t="shared" si="623"/>
        <v>-0.41755621459451508</v>
      </c>
      <c r="AO1709">
        <f t="shared" ca="1" si="636"/>
        <v>0.30364805432581266</v>
      </c>
      <c r="AP1709">
        <f t="shared" ca="1" si="636"/>
        <v>0.10818710197426776</v>
      </c>
      <c r="AQ1709" t="e">
        <f t="shared" ca="1" si="636"/>
        <v>#N/A</v>
      </c>
      <c r="AR1709" t="e">
        <f t="shared" ca="1" si="636"/>
        <v>#N/A</v>
      </c>
      <c r="AS1709" t="e">
        <f t="shared" ca="1" si="636"/>
        <v>#N/A</v>
      </c>
      <c r="AU1709">
        <f t="shared" ca="1" si="637"/>
        <v>0.32433224502309776</v>
      </c>
      <c r="AV1709">
        <f t="shared" ca="1" si="637"/>
        <v>0.84815832576288308</v>
      </c>
      <c r="AW1709" t="e">
        <f t="shared" ca="1" si="637"/>
        <v>#N/A</v>
      </c>
      <c r="AX1709" t="e">
        <f t="shared" ca="1" si="637"/>
        <v>#N/A</v>
      </c>
      <c r="AY1709" t="e">
        <f t="shared" ca="1" si="637"/>
        <v>#N/A</v>
      </c>
    </row>
    <row r="1710" spans="2:51" x14ac:dyDescent="0.2">
      <c r="B1710">
        <f xml:space="preserve"> (ROW()-ROW(Bézier_t)) / (ROWS(Bézier_t) - 1)</f>
        <v>0.80224609375</v>
      </c>
      <c r="C1710">
        <f t="shared" si="629"/>
        <v>0.17075112715247087</v>
      </c>
      <c r="D1710">
        <f t="shared" si="629"/>
        <v>0.76721277863666859</v>
      </c>
      <c r="E1710">
        <f t="shared" si="618"/>
        <v>-0.17075112715247087</v>
      </c>
      <c r="G1710">
        <f t="shared" si="624"/>
        <v>4.499794086387765E-4</v>
      </c>
      <c r="H1710">
        <f t="shared" si="625"/>
        <v>-1.0854053401794378E-5</v>
      </c>
      <c r="J1710">
        <f t="shared" si="619"/>
        <v>0.41891548233800041</v>
      </c>
      <c r="K1710" t="b">
        <f t="shared" ca="1" si="628"/>
        <v>0</v>
      </c>
      <c r="P1710">
        <f xml:space="preserve"> 1 + ROW() - ROW(Shading_Count)</f>
        <v>1644</v>
      </c>
      <c r="Q1710">
        <f t="shared" si="620"/>
        <v>1228</v>
      </c>
      <c r="R1710">
        <f t="shared" si="621"/>
        <v>0.33899506304296673</v>
      </c>
      <c r="S1710">
        <f t="shared" si="622"/>
        <v>0.71702000941665656</v>
      </c>
      <c r="T1710">
        <f t="shared" si="623"/>
        <v>-0.33899506304296673</v>
      </c>
      <c r="AO1710">
        <f t="shared" ca="1" si="636"/>
        <v>0.30370960651282897</v>
      </c>
      <c r="AP1710">
        <f t="shared" ca="1" si="636"/>
        <v>0.1077130637005254</v>
      </c>
      <c r="AQ1710" t="e">
        <f t="shared" ca="1" si="636"/>
        <v>#N/A</v>
      </c>
      <c r="AR1710" t="e">
        <f t="shared" ca="1" si="636"/>
        <v>#N/A</v>
      </c>
      <c r="AS1710" t="e">
        <f t="shared" ca="1" si="636"/>
        <v>#N/A</v>
      </c>
      <c r="AU1710">
        <f t="shared" ca="1" si="637"/>
        <v>0.32464280337786405</v>
      </c>
      <c r="AV1710">
        <f t="shared" ca="1" si="637"/>
        <v>0.84826872134125297</v>
      </c>
      <c r="AW1710" t="e">
        <f t="shared" ca="1" si="637"/>
        <v>#N/A</v>
      </c>
      <c r="AX1710" t="e">
        <f t="shared" ca="1" si="637"/>
        <v>#N/A</v>
      </c>
      <c r="AY1710" t="e">
        <f t="shared" ca="1" si="637"/>
        <v>#N/A</v>
      </c>
    </row>
    <row r="1711" spans="2:51" x14ac:dyDescent="0.2">
      <c r="B1711">
        <f xml:space="preserve"> (ROW()-ROW(Bézier_t)) / (ROWS(Bézier_t) - 1)</f>
        <v>0.802734375</v>
      </c>
      <c r="C1711">
        <f t="shared" si="629"/>
        <v>0.17030561082065113</v>
      </c>
      <c r="D1711">
        <f t="shared" si="629"/>
        <v>0.76714832550392076</v>
      </c>
      <c r="E1711">
        <f t="shared" si="618"/>
        <v>-0.17030561082065113</v>
      </c>
      <c r="G1711">
        <f t="shared" si="624"/>
        <v>4.5015442710155711E-4</v>
      </c>
      <c r="H1711">
        <f t="shared" si="625"/>
        <v>-1.0991087603562195E-5</v>
      </c>
      <c r="J1711">
        <f t="shared" si="619"/>
        <v>0.41867520560463922</v>
      </c>
      <c r="K1711" t="b">
        <f t="shared" ca="1" si="628"/>
        <v>0</v>
      </c>
      <c r="P1711">
        <f xml:space="preserve"> 1 + ROW() - ROW(Shading_Count)</f>
        <v>1645</v>
      </c>
      <c r="Q1711">
        <f t="shared" si="620"/>
        <v>823</v>
      </c>
      <c r="R1711">
        <f t="shared" si="621"/>
        <v>0.41753050996921959</v>
      </c>
      <c r="S1711">
        <f t="shared" si="622"/>
        <v>0.54743162662549005</v>
      </c>
      <c r="T1711">
        <f t="shared" si="623"/>
        <v>-0.41753050996921959</v>
      </c>
      <c r="AO1711">
        <f t="shared" ca="1" si="636"/>
        <v>0.30377084107401459</v>
      </c>
      <c r="AP1711">
        <f t="shared" ca="1" si="636"/>
        <v>0.10723891277821819</v>
      </c>
      <c r="AQ1711" t="e">
        <f t="shared" ca="1" si="636"/>
        <v>#N/A</v>
      </c>
      <c r="AR1711" t="e">
        <f t="shared" ca="1" si="636"/>
        <v>#N/A</v>
      </c>
      <c r="AS1711" t="e">
        <f t="shared" ca="1" si="636"/>
        <v>#N/A</v>
      </c>
      <c r="AU1711">
        <f t="shared" ca="1" si="637"/>
        <v>0.32495342451680664</v>
      </c>
      <c r="AV1711">
        <f t="shared" ca="1" si="637"/>
        <v>0.84837863208491071</v>
      </c>
      <c r="AW1711" t="e">
        <f t="shared" ca="1" si="637"/>
        <v>#N/A</v>
      </c>
      <c r="AX1711" t="e">
        <f t="shared" ca="1" si="637"/>
        <v>#N/A</v>
      </c>
      <c r="AY1711" t="e">
        <f t="shared" ca="1" si="637"/>
        <v>#N/A</v>
      </c>
    </row>
    <row r="1712" spans="2:51" x14ac:dyDescent="0.2">
      <c r="B1712">
        <f xml:space="preserve"> (ROW()-ROW(Bézier_t)) / (ROWS(Bézier_t) - 1)</f>
        <v>0.80322265625</v>
      </c>
      <c r="C1712">
        <f t="shared" si="629"/>
        <v>0.16986005802755236</v>
      </c>
      <c r="D1712">
        <f t="shared" si="629"/>
        <v>0.76708290234693766</v>
      </c>
      <c r="E1712">
        <f t="shared" si="618"/>
        <v>-0.16986005802755236</v>
      </c>
      <c r="G1712">
        <f t="shared" si="624"/>
        <v>4.5033041303885988E-4</v>
      </c>
      <c r="H1712">
        <f t="shared" si="625"/>
        <v>-1.1127355976658968E-5</v>
      </c>
      <c r="J1712">
        <f t="shared" si="619"/>
        <v>0.41843437387074311</v>
      </c>
      <c r="K1712" t="b">
        <f t="shared" ca="1" si="628"/>
        <v>0</v>
      </c>
      <c r="P1712">
        <f xml:space="preserve"> 1 + ROW() - ROW(Shading_Count)</f>
        <v>1646</v>
      </c>
      <c r="Q1712">
        <f t="shared" si="620"/>
        <v>1227</v>
      </c>
      <c r="R1712">
        <f t="shared" si="621"/>
        <v>0.33932493017055104</v>
      </c>
      <c r="S1712">
        <f t="shared" si="622"/>
        <v>0.71673138611852738</v>
      </c>
      <c r="T1712">
        <f t="shared" si="623"/>
        <v>-0.33932493017055104</v>
      </c>
      <c r="AO1712">
        <f t="shared" ca="1" si="636"/>
        <v>0.30383175794532907</v>
      </c>
      <c r="AP1712">
        <f t="shared" ca="1" si="636"/>
        <v>0.10676464970322273</v>
      </c>
      <c r="AQ1712" t="e">
        <f t="shared" ca="1" si="636"/>
        <v>#N/A</v>
      </c>
      <c r="AR1712" t="e">
        <f t="shared" ca="1" si="636"/>
        <v>#N/A</v>
      </c>
      <c r="AS1712" t="e">
        <f t="shared" ca="1" si="636"/>
        <v>#N/A</v>
      </c>
      <c r="AU1712">
        <f t="shared" ca="1" si="637"/>
        <v>0.32526410811507162</v>
      </c>
      <c r="AV1712">
        <f t="shared" ca="1" si="637"/>
        <v>0.84848805787890924</v>
      </c>
      <c r="AW1712" t="e">
        <f t="shared" ca="1" si="637"/>
        <v>#N/A</v>
      </c>
      <c r="AX1712" t="e">
        <f t="shared" ca="1" si="637"/>
        <v>#N/A</v>
      </c>
      <c r="AY1712" t="e">
        <f t="shared" ca="1" si="637"/>
        <v>#N/A</v>
      </c>
    </row>
    <row r="1713" spans="2:51" x14ac:dyDescent="0.2">
      <c r="B1713">
        <f xml:space="preserve"> (ROW()-ROW(Bézier_t)) / (ROWS(Bézier_t) - 1)</f>
        <v>0.8037109375</v>
      </c>
      <c r="C1713">
        <f t="shared" si="629"/>
        <v>0.16941446992568665</v>
      </c>
      <c r="D1713">
        <f t="shared" si="629"/>
        <v>0.76701650857567971</v>
      </c>
      <c r="E1713">
        <f t="shared" si="618"/>
        <v>-0.16941446992568665</v>
      </c>
      <c r="G1713">
        <f t="shared" si="624"/>
        <v>4.5050736884776478E-4</v>
      </c>
      <c r="H1713">
        <f t="shared" si="625"/>
        <v>-1.1262857701287192E-5</v>
      </c>
      <c r="J1713">
        <f t="shared" si="619"/>
        <v>0.41819298667670007</v>
      </c>
      <c r="K1713" t="b">
        <f t="shared" ca="1" si="628"/>
        <v>0</v>
      </c>
      <c r="P1713">
        <f xml:space="preserve"> 1 + ROW() - ROW(Shading_Count)</f>
        <v>1647</v>
      </c>
      <c r="Q1713">
        <f t="shared" si="620"/>
        <v>824</v>
      </c>
      <c r="R1713">
        <f t="shared" si="621"/>
        <v>0.41750382151803944</v>
      </c>
      <c r="S1713">
        <f t="shared" si="622"/>
        <v>0.54796446591571002</v>
      </c>
      <c r="T1713">
        <f t="shared" si="623"/>
        <v>-0.41750382151803944</v>
      </c>
      <c r="AO1713">
        <f t="shared" ca="1" si="636"/>
        <v>0.30389235706306428</v>
      </c>
      <c r="AP1713">
        <f t="shared" ca="1" si="636"/>
        <v>0.10629027497153361</v>
      </c>
      <c r="AQ1713" t="e">
        <f t="shared" ca="1" si="636"/>
        <v>#N/A</v>
      </c>
      <c r="AR1713" t="e">
        <f t="shared" ca="1" si="636"/>
        <v>#N/A</v>
      </c>
      <c r="AS1713" t="e">
        <f t="shared" ca="1" si="636"/>
        <v>#N/A</v>
      </c>
      <c r="AU1713">
        <f t="shared" ca="1" si="637"/>
        <v>0.3255748538477396</v>
      </c>
      <c r="AV1713">
        <f t="shared" ca="1" si="637"/>
        <v>0.84859699860880877</v>
      </c>
      <c r="AW1713" t="e">
        <f t="shared" ca="1" si="637"/>
        <v>#N/A</v>
      </c>
      <c r="AX1713" t="e">
        <f t="shared" ca="1" si="637"/>
        <v>#N/A</v>
      </c>
      <c r="AY1713" t="e">
        <f t="shared" ca="1" si="637"/>
        <v>#N/A</v>
      </c>
    </row>
    <row r="1714" spans="2:51" x14ac:dyDescent="0.2">
      <c r="B1714">
        <f xml:space="preserve"> (ROW()-ROW(Bézier_t)) / (ROWS(Bézier_t) - 1)</f>
        <v>0.80419921875</v>
      </c>
      <c r="C1714">
        <f t="shared" si="629"/>
        <v>0.16896884766756565</v>
      </c>
      <c r="D1714">
        <f t="shared" si="629"/>
        <v>0.76694914360010857</v>
      </c>
      <c r="E1714">
        <f t="shared" si="618"/>
        <v>-0.16896884766756565</v>
      </c>
      <c r="G1714">
        <f t="shared" si="624"/>
        <v>4.506852969274261E-4</v>
      </c>
      <c r="H1714">
        <f t="shared" si="625"/>
        <v>-1.139759196167505E-5</v>
      </c>
      <c r="J1714">
        <f t="shared" si="619"/>
        <v>0.41795104356185253</v>
      </c>
      <c r="K1714" t="b">
        <f t="shared" ca="1" si="628"/>
        <v>0</v>
      </c>
      <c r="P1714">
        <f xml:space="preserve"> 1 + ROW() - ROW(Shading_Count)</f>
        <v>1648</v>
      </c>
      <c r="Q1714">
        <f t="shared" si="620"/>
        <v>1226</v>
      </c>
      <c r="R1714">
        <f t="shared" si="621"/>
        <v>0.3396542790869716</v>
      </c>
      <c r="S1714">
        <f t="shared" si="622"/>
        <v>0.71644203943249507</v>
      </c>
      <c r="T1714">
        <f t="shared" si="623"/>
        <v>-0.3396542790869716</v>
      </c>
      <c r="AO1714">
        <f t="shared" ca="1" si="636"/>
        <v>0.30395263836384445</v>
      </c>
      <c r="AP1714">
        <f t="shared" ca="1" si="636"/>
        <v>0.10581578907926149</v>
      </c>
      <c r="AQ1714" t="e">
        <f t="shared" ca="1" si="636"/>
        <v>#N/A</v>
      </c>
      <c r="AR1714" t="e">
        <f t="shared" ca="1" si="636"/>
        <v>#N/A</v>
      </c>
      <c r="AS1714" t="e">
        <f t="shared" ca="1" si="636"/>
        <v>#N/A</v>
      </c>
      <c r="AU1714">
        <f t="shared" ca="1" si="637"/>
        <v>0.32588566138982605</v>
      </c>
      <c r="AV1714">
        <f t="shared" ca="1" si="637"/>
        <v>0.84870545416067689</v>
      </c>
      <c r="AW1714" t="e">
        <f t="shared" ca="1" si="637"/>
        <v>#N/A</v>
      </c>
      <c r="AX1714" t="e">
        <f t="shared" ca="1" si="637"/>
        <v>#N/A</v>
      </c>
      <c r="AY1714" t="e">
        <f t="shared" ca="1" si="637"/>
        <v>#N/A</v>
      </c>
    </row>
    <row r="1715" spans="2:51" x14ac:dyDescent="0.2">
      <c r="B1715">
        <f xml:space="preserve"> (ROW()-ROW(Bézier_t)) / (ROWS(Bézier_t) - 1)</f>
        <v>0.8046875</v>
      </c>
      <c r="C1715">
        <f t="shared" si="629"/>
        <v>0.16852319240570068</v>
      </c>
      <c r="D1715">
        <f t="shared" si="629"/>
        <v>0.76688080683018445</v>
      </c>
      <c r="E1715">
        <f t="shared" si="618"/>
        <v>-0.16852319240570068</v>
      </c>
      <c r="G1715">
        <f t="shared" si="624"/>
        <v>4.5086419967834231E-4</v>
      </c>
      <c r="H1715">
        <f t="shared" si="625"/>
        <v>-1.1531557946855462E-5</v>
      </c>
      <c r="J1715">
        <f t="shared" si="619"/>
        <v>0.41770854406449848</v>
      </c>
      <c r="K1715" t="b">
        <f t="shared" ca="1" si="628"/>
        <v>0</v>
      </c>
      <c r="P1715">
        <f xml:space="preserve"> 1 + ROW() - ROW(Shading_Count)</f>
        <v>1649</v>
      </c>
      <c r="Q1715">
        <f t="shared" si="620"/>
        <v>825</v>
      </c>
      <c r="R1715">
        <f t="shared" si="621"/>
        <v>0.41747615039348607</v>
      </c>
      <c r="S1715">
        <f t="shared" si="622"/>
        <v>0.54849681960377306</v>
      </c>
      <c r="T1715">
        <f t="shared" si="623"/>
        <v>-0.41747615039348607</v>
      </c>
      <c r="AO1715">
        <f t="shared" ca="1" si="636"/>
        <v>0.30401260178462608</v>
      </c>
      <c r="AP1715">
        <f t="shared" ca="1" si="636"/>
        <v>0.10534119252263373</v>
      </c>
      <c r="AQ1715" t="e">
        <f t="shared" ca="1" si="636"/>
        <v>#N/A</v>
      </c>
      <c r="AR1715" t="e">
        <f t="shared" ca="1" si="636"/>
        <v>#N/A</v>
      </c>
      <c r="AS1715" t="e">
        <f t="shared" ca="1" si="636"/>
        <v>#N/A</v>
      </c>
      <c r="AU1715">
        <f t="shared" ca="1" si="637"/>
        <v>0.32619653041628222</v>
      </c>
      <c r="AV1715">
        <f t="shared" ca="1" si="637"/>
        <v>0.84881342442108842</v>
      </c>
      <c r="AW1715" t="e">
        <f t="shared" ca="1" si="637"/>
        <v>#N/A</v>
      </c>
      <c r="AX1715" t="e">
        <f t="shared" ca="1" si="637"/>
        <v>#N/A</v>
      </c>
      <c r="AY1715" t="e">
        <f t="shared" ca="1" si="637"/>
        <v>#N/A</v>
      </c>
    </row>
    <row r="1716" spans="2:51" x14ac:dyDescent="0.2">
      <c r="B1716">
        <f xml:space="preserve"> (ROW()-ROW(Bézier_t)) / (ROWS(Bézier_t) - 1)</f>
        <v>0.80517578125</v>
      </c>
      <c r="C1716">
        <f t="shared" si="629"/>
        <v>0.16807750529260382</v>
      </c>
      <c r="D1716">
        <f t="shared" si="629"/>
        <v>0.76681149767586876</v>
      </c>
      <c r="E1716">
        <f t="shared" si="618"/>
        <v>-0.16807750529260382</v>
      </c>
      <c r="G1716">
        <f t="shared" si="624"/>
        <v>4.5104407950063372E-4</v>
      </c>
      <c r="H1716">
        <f t="shared" si="625"/>
        <v>-1.1664754849770139E-5</v>
      </c>
      <c r="J1716">
        <f t="shared" si="619"/>
        <v>0.41746548772189818</v>
      </c>
      <c r="K1716" t="b">
        <f t="shared" ca="1" si="628"/>
        <v>0</v>
      </c>
      <c r="P1716">
        <f xml:space="preserve"> 1 + ROW() - ROW(Shading_Count)</f>
        <v>1650</v>
      </c>
      <c r="Q1716">
        <f t="shared" si="620"/>
        <v>1225</v>
      </c>
      <c r="R1716">
        <f t="shared" si="621"/>
        <v>0.33998310863971715</v>
      </c>
      <c r="S1716">
        <f t="shared" si="622"/>
        <v>0.71615196994859909</v>
      </c>
      <c r="T1716">
        <f t="shared" si="623"/>
        <v>-0.33998310863971715</v>
      </c>
      <c r="AO1716">
        <f t="shared" ca="1" si="636"/>
        <v>0.30407224726269821</v>
      </c>
      <c r="AP1716">
        <f t="shared" ca="1" si="636"/>
        <v>0.10486648579799326</v>
      </c>
      <c r="AQ1716" t="e">
        <f t="shared" ca="1" si="636"/>
        <v>#N/A</v>
      </c>
      <c r="AR1716" t="e">
        <f t="shared" ca="1" si="636"/>
        <v>#N/A</v>
      </c>
      <c r="AS1716" t="e">
        <f t="shared" ca="1" si="636"/>
        <v>#N/A</v>
      </c>
      <c r="AU1716">
        <f t="shared" ca="1" si="637"/>
        <v>0.32650746060199465</v>
      </c>
      <c r="AV1716">
        <f t="shared" ca="1" si="637"/>
        <v>0.84892090927712582</v>
      </c>
      <c r="AW1716" t="e">
        <f t="shared" ca="1" si="637"/>
        <v>#N/A</v>
      </c>
      <c r="AX1716" t="e">
        <f t="shared" ca="1" si="637"/>
        <v>#N/A</v>
      </c>
      <c r="AY1716" t="e">
        <f t="shared" ca="1" si="637"/>
        <v>#N/A</v>
      </c>
    </row>
    <row r="1717" spans="2:51" x14ac:dyDescent="0.2">
      <c r="B1717">
        <f xml:space="preserve"> (ROW()-ROW(Bézier_t)) / (ROWS(Bézier_t) - 1)</f>
        <v>0.8056640625</v>
      </c>
      <c r="C1717">
        <f t="shared" si="629"/>
        <v>0.16763178748078636</v>
      </c>
      <c r="D1717">
        <f t="shared" si="629"/>
        <v>0.76674121554712227</v>
      </c>
      <c r="E1717">
        <f t="shared" si="618"/>
        <v>-0.16763178748078636</v>
      </c>
      <c r="G1717">
        <f t="shared" si="624"/>
        <v>4.51224938797139E-4</v>
      </c>
      <c r="H1717">
        <f t="shared" si="625"/>
        <v>-1.1797181868046346E-5</v>
      </c>
      <c r="J1717">
        <f t="shared" si="619"/>
        <v>0.41722187407027522</v>
      </c>
      <c r="K1717" t="b">
        <f t="shared" ca="1" si="628"/>
        <v>0</v>
      </c>
      <c r="P1717">
        <f xml:space="preserve"> 1 + ROW() - ROW(Shading_Count)</f>
        <v>1651</v>
      </c>
      <c r="Q1717">
        <f t="shared" si="620"/>
        <v>826</v>
      </c>
      <c r="R1717">
        <f t="shared" si="621"/>
        <v>0.41744749774807138</v>
      </c>
      <c r="S1717">
        <f t="shared" si="622"/>
        <v>0.54902868709964026</v>
      </c>
      <c r="T1717">
        <f t="shared" si="623"/>
        <v>-0.41744749774807138</v>
      </c>
      <c r="AO1717">
        <f t="shared" ref="AO1717:AS1726" ca="1" si="638" xml:space="preserve"> Bézier_DistanceFromX + COS(INDEX(Bézier_DistanceStationary_Ang,AO$64)+(Bézier_t-0.5)*Circle_AngularWidth ) * INDEX(Bézier_DistanceStationary_Dist,AO$64)</f>
        <v>0.30413157473568236</v>
      </c>
      <c r="AP1717">
        <f t="shared" ca="1" si="638"/>
        <v>0.1043916694017983</v>
      </c>
      <c r="AQ1717" t="e">
        <f t="shared" ca="1" si="638"/>
        <v>#N/A</v>
      </c>
      <c r="AR1717" t="e">
        <f t="shared" ca="1" si="638"/>
        <v>#N/A</v>
      </c>
      <c r="AS1717" t="e">
        <f t="shared" ca="1" si="638"/>
        <v>#N/A</v>
      </c>
      <c r="AU1717">
        <f t="shared" ref="AU1717:AY1726" ca="1" si="639" xml:space="preserve"> Bézier_DistanceFromY + SIN(INDEX(Bézier_DistanceStationary_Ang,AU$64)+(Bézier_t-0.5)*Circle_AngularWidth ) * INDEX(Bézier_DistanceStationary_Dist,AU$64)</f>
        <v>0.32681845162178608</v>
      </c>
      <c r="AV1717">
        <f t="shared" ca="1" si="639"/>
        <v>0.84902790861637933</v>
      </c>
      <c r="AW1717" t="e">
        <f t="shared" ca="1" si="639"/>
        <v>#N/A</v>
      </c>
      <c r="AX1717" t="e">
        <f t="shared" ca="1" si="639"/>
        <v>#N/A</v>
      </c>
      <c r="AY1717" t="e">
        <f t="shared" ca="1" si="639"/>
        <v>#N/A</v>
      </c>
    </row>
    <row r="1718" spans="2:51" x14ac:dyDescent="0.2">
      <c r="B1718">
        <f xml:space="preserve"> (ROW()-ROW(Bézier_t)) / (ROWS(Bézier_t) - 1)</f>
        <v>0.80615234375</v>
      </c>
      <c r="C1718">
        <f t="shared" si="629"/>
        <v>0.16718604012276039</v>
      </c>
      <c r="D1718">
        <f t="shared" si="629"/>
        <v>0.76666995985390585</v>
      </c>
      <c r="E1718">
        <f t="shared" si="618"/>
        <v>-0.16718604012276039</v>
      </c>
      <c r="G1718">
        <f t="shared" si="624"/>
        <v>4.5140677996999745E-4</v>
      </c>
      <c r="H1718">
        <f t="shared" si="625"/>
        <v>-1.1928838203553431E-5</v>
      </c>
      <c r="J1718">
        <f t="shared" si="619"/>
        <v>0.41697770264482159</v>
      </c>
      <c r="K1718" t="b">
        <f t="shared" ca="1" si="628"/>
        <v>0</v>
      </c>
      <c r="P1718">
        <f xml:space="preserve"> 1 + ROW() - ROW(Shading_Count)</f>
        <v>1652</v>
      </c>
      <c r="Q1718">
        <f t="shared" si="620"/>
        <v>1224</v>
      </c>
      <c r="R1718">
        <f t="shared" si="621"/>
        <v>0.34031141767627571</v>
      </c>
      <c r="S1718">
        <f t="shared" si="622"/>
        <v>0.71586117825687789</v>
      </c>
      <c r="T1718">
        <f t="shared" si="623"/>
        <v>-0.34031141767627571</v>
      </c>
      <c r="AO1718">
        <f t="shared" ca="1" si="638"/>
        <v>0.30419058414153261</v>
      </c>
      <c r="AP1718">
        <f t="shared" ca="1" si="638"/>
        <v>0.10391674383062176</v>
      </c>
      <c r="AQ1718" t="e">
        <f t="shared" ca="1" si="638"/>
        <v>#N/A</v>
      </c>
      <c r="AR1718" t="e">
        <f t="shared" ca="1" si="638"/>
        <v>#N/A</v>
      </c>
      <c r="AS1718" t="e">
        <f t="shared" ca="1" si="638"/>
        <v>#N/A</v>
      </c>
      <c r="AU1718">
        <f t="shared" ca="1" si="639"/>
        <v>0.32712950315041567</v>
      </c>
      <c r="AV1718">
        <f t="shared" ca="1" si="639"/>
        <v>0.84913442232694669</v>
      </c>
      <c r="AW1718" t="e">
        <f t="shared" ca="1" si="639"/>
        <v>#N/A</v>
      </c>
      <c r="AX1718" t="e">
        <f t="shared" ca="1" si="639"/>
        <v>#N/A</v>
      </c>
      <c r="AY1718" t="e">
        <f t="shared" ca="1" si="639"/>
        <v>#N/A</v>
      </c>
    </row>
    <row r="1719" spans="2:51" x14ac:dyDescent="0.2">
      <c r="B1719">
        <f xml:space="preserve"> (ROW()-ROW(Bézier_t)) / (ROWS(Bézier_t) - 1)</f>
        <v>0.806640625</v>
      </c>
      <c r="C1719">
        <f t="shared" si="629"/>
        <v>0.16674026437103756</v>
      </c>
      <c r="D1719">
        <f t="shared" si="629"/>
        <v>0.76659773000618059</v>
      </c>
      <c r="E1719">
        <f t="shared" si="618"/>
        <v>-0.16674026437103756</v>
      </c>
      <c r="G1719">
        <f t="shared" si="624"/>
        <v>4.515896054234089E-4</v>
      </c>
      <c r="H1719">
        <f t="shared" si="625"/>
        <v>-1.2059723062522596E-5</v>
      </c>
      <c r="J1719">
        <f t="shared" si="619"/>
        <v>0.41673297297970113</v>
      </c>
      <c r="K1719" t="b">
        <f t="shared" ca="1" si="628"/>
        <v>0</v>
      </c>
      <c r="P1719">
        <f xml:space="preserve"> 1 + ROW() - ROW(Shading_Count)</f>
        <v>1653</v>
      </c>
      <c r="Q1719">
        <f t="shared" si="620"/>
        <v>827</v>
      </c>
      <c r="R1719">
        <f t="shared" si="621"/>
        <v>0.41741786473430698</v>
      </c>
      <c r="S1719">
        <f t="shared" si="622"/>
        <v>0.5495600678132726</v>
      </c>
      <c r="T1719">
        <f t="shared" si="623"/>
        <v>-0.41741786473430698</v>
      </c>
      <c r="AO1719">
        <f t="shared" ca="1" si="638"/>
        <v>0.30424927541853575</v>
      </c>
      <c r="AP1719">
        <f t="shared" ca="1" si="638"/>
        <v>0.10344170958115044</v>
      </c>
      <c r="AQ1719" t="e">
        <f t="shared" ca="1" si="638"/>
        <v>#N/A</v>
      </c>
      <c r="AR1719" t="e">
        <f t="shared" ca="1" si="638"/>
        <v>#N/A</v>
      </c>
      <c r="AS1719" t="e">
        <f t="shared" ca="1" si="638"/>
        <v>#N/A</v>
      </c>
      <c r="AU1719">
        <f t="shared" ca="1" si="639"/>
        <v>0.3274406148625793</v>
      </c>
      <c r="AV1719">
        <f t="shared" ca="1" si="639"/>
        <v>0.84924045029743356</v>
      </c>
      <c r="AW1719" t="e">
        <f t="shared" ca="1" si="639"/>
        <v>#N/A</v>
      </c>
      <c r="AX1719" t="e">
        <f t="shared" ca="1" si="639"/>
        <v>#N/A</v>
      </c>
      <c r="AY1719" t="e">
        <f t="shared" ca="1" si="639"/>
        <v>#N/A</v>
      </c>
    </row>
    <row r="1720" spans="2:51" x14ac:dyDescent="0.2">
      <c r="B1720">
        <f xml:space="preserve"> (ROW()-ROW(Bézier_t)) / (ROWS(Bézier_t) - 1)</f>
        <v>0.80712890625</v>
      </c>
      <c r="C1720">
        <f t="shared" si="629"/>
        <v>0.1662944613781292</v>
      </c>
      <c r="D1720">
        <f t="shared" si="629"/>
        <v>0.76652452541390725</v>
      </c>
      <c r="E1720">
        <f t="shared" si="618"/>
        <v>-0.1662944613781292</v>
      </c>
      <c r="G1720">
        <f t="shared" si="624"/>
        <v>4.5177341756234184E-4</v>
      </c>
      <c r="H1720">
        <f t="shared" si="625"/>
        <v>-1.2189835655664825E-5</v>
      </c>
      <c r="J1720">
        <f t="shared" si="619"/>
        <v>0.4164876846080528</v>
      </c>
      <c r="K1720" t="b">
        <f t="shared" ca="1" si="628"/>
        <v>0</v>
      </c>
      <c r="P1720">
        <f xml:space="preserve"> 1 + ROW() - ROW(Shading_Count)</f>
        <v>1654</v>
      </c>
      <c r="Q1720">
        <f t="shared" si="620"/>
        <v>1223</v>
      </c>
      <c r="R1720">
        <f t="shared" si="621"/>
        <v>0.34063920504413553</v>
      </c>
      <c r="S1720">
        <f t="shared" si="622"/>
        <v>0.71556966494737084</v>
      </c>
      <c r="T1720">
        <f t="shared" si="623"/>
        <v>-0.34063920504413553</v>
      </c>
      <c r="AO1720">
        <f t="shared" ca="1" si="638"/>
        <v>0.30430764850531111</v>
      </c>
      <c r="AP1720">
        <f t="shared" ca="1" si="638"/>
        <v>0.10296656715018544</v>
      </c>
      <c r="AQ1720" t="e">
        <f t="shared" ca="1" si="638"/>
        <v>#N/A</v>
      </c>
      <c r="AR1720" t="e">
        <f t="shared" ca="1" si="638"/>
        <v>#N/A</v>
      </c>
      <c r="AS1720" t="e">
        <f t="shared" ca="1" si="638"/>
        <v>#N/A</v>
      </c>
      <c r="AU1720">
        <f t="shared" ca="1" si="639"/>
        <v>0.32775178643290975</v>
      </c>
      <c r="AV1720">
        <f t="shared" ca="1" si="639"/>
        <v>0.84934599241695397</v>
      </c>
      <c r="AW1720" t="e">
        <f t="shared" ca="1" si="639"/>
        <v>#N/A</v>
      </c>
      <c r="AX1720" t="e">
        <f t="shared" ca="1" si="639"/>
        <v>#N/A</v>
      </c>
      <c r="AY1720" t="e">
        <f t="shared" ca="1" si="639"/>
        <v>#N/A</v>
      </c>
    </row>
    <row r="1721" spans="2:51" x14ac:dyDescent="0.2">
      <c r="B1721">
        <f xml:space="preserve"> (ROW()-ROW(Bézier_t)) / (ROWS(Bézier_t) - 1)</f>
        <v>0.8076171875</v>
      </c>
      <c r="C1721">
        <f t="shared" si="629"/>
        <v>0.16584863229654737</v>
      </c>
      <c r="D1721">
        <f t="shared" si="629"/>
        <v>0.76645034548704682</v>
      </c>
      <c r="E1721">
        <f t="shared" si="618"/>
        <v>-0.16584863229654737</v>
      </c>
      <c r="G1721">
        <f t="shared" si="624"/>
        <v>4.5195821879142728E-4</v>
      </c>
      <c r="H1721">
        <f t="shared" si="625"/>
        <v>-1.231917519799211E-5</v>
      </c>
      <c r="J1721">
        <f t="shared" si="619"/>
        <v>0.41624183706199513</v>
      </c>
      <c r="K1721" t="b">
        <f t="shared" ca="1" si="628"/>
        <v>0</v>
      </c>
      <c r="P1721">
        <f xml:space="preserve"> 1 + ROW() - ROW(Shading_Count)</f>
        <v>1655</v>
      </c>
      <c r="Q1721">
        <f t="shared" si="620"/>
        <v>828</v>
      </c>
      <c r="R1721">
        <f t="shared" si="621"/>
        <v>0.41738725250470454</v>
      </c>
      <c r="S1721">
        <f t="shared" si="622"/>
        <v>0.55009096115463085</v>
      </c>
      <c r="T1721">
        <f t="shared" si="623"/>
        <v>-0.41738725250470454</v>
      </c>
      <c r="AO1721">
        <f t="shared" ca="1" si="638"/>
        <v>0.30436570334081098</v>
      </c>
      <c r="AP1721">
        <f t="shared" ca="1" si="638"/>
        <v>0.10249131703464032</v>
      </c>
      <c r="AQ1721" t="e">
        <f t="shared" ca="1" si="638"/>
        <v>#N/A</v>
      </c>
      <c r="AR1721" t="e">
        <f t="shared" ca="1" si="638"/>
        <v>#N/A</v>
      </c>
      <c r="AS1721" t="e">
        <f t="shared" ca="1" si="638"/>
        <v>#N/A</v>
      </c>
      <c r="AU1721">
        <f t="shared" ca="1" si="639"/>
        <v>0.32806301753597739</v>
      </c>
      <c r="AV1721">
        <f t="shared" ca="1" si="639"/>
        <v>0.84945104857512943</v>
      </c>
      <c r="AW1721" t="e">
        <f t="shared" ca="1" si="639"/>
        <v>#N/A</v>
      </c>
      <c r="AX1721" t="e">
        <f t="shared" ca="1" si="639"/>
        <v>#N/A</v>
      </c>
      <c r="AY1721" t="e">
        <f t="shared" ca="1" si="639"/>
        <v>#N/A</v>
      </c>
    </row>
    <row r="1722" spans="2:51" x14ac:dyDescent="0.2">
      <c r="B1722">
        <f xml:space="preserve"> (ROW()-ROW(Bézier_t)) / (ROWS(Bézier_t) - 1)</f>
        <v>0.80810546875</v>
      </c>
      <c r="C1722">
        <f t="shared" si="629"/>
        <v>0.16540277827880337</v>
      </c>
      <c r="D1722">
        <f t="shared" si="629"/>
        <v>0.76637518963556017</v>
      </c>
      <c r="E1722">
        <f t="shared" si="618"/>
        <v>-0.16540277827880337</v>
      </c>
      <c r="G1722">
        <f t="shared" si="624"/>
        <v>4.5214401151751136E-4</v>
      </c>
      <c r="H1722">
        <f t="shared" si="625"/>
        <v>-1.2447740908972586E-5</v>
      </c>
      <c r="J1722">
        <f t="shared" si="619"/>
        <v>0.41599542987262955</v>
      </c>
      <c r="K1722" t="b">
        <f t="shared" ca="1" si="628"/>
        <v>0</v>
      </c>
      <c r="P1722">
        <f xml:space="preserve"> 1 + ROW() - ROW(Shading_Count)</f>
        <v>1656</v>
      </c>
      <c r="Q1722">
        <f t="shared" si="620"/>
        <v>1222</v>
      </c>
      <c r="R1722">
        <f t="shared" si="621"/>
        <v>0.34096646959078508</v>
      </c>
      <c r="S1722">
        <f t="shared" si="622"/>
        <v>0.71527743061011706</v>
      </c>
      <c r="T1722">
        <f t="shared" si="623"/>
        <v>-0.34096646959078508</v>
      </c>
      <c r="AO1722">
        <f t="shared" ca="1" si="638"/>
        <v>0.30442343986432036</v>
      </c>
      <c r="AP1722">
        <f t="shared" ca="1" si="638"/>
        <v>0.10201595973154161</v>
      </c>
      <c r="AQ1722" t="e">
        <f t="shared" ca="1" si="638"/>
        <v>#N/A</v>
      </c>
      <c r="AR1722" t="e">
        <f t="shared" ca="1" si="638"/>
        <v>#N/A</v>
      </c>
      <c r="AS1722" t="e">
        <f t="shared" ca="1" si="638"/>
        <v>#N/A</v>
      </c>
      <c r="AU1722">
        <f t="shared" ca="1" si="639"/>
        <v>0.32837430784629024</v>
      </c>
      <c r="AV1722">
        <f t="shared" ca="1" si="639"/>
        <v>0.84955561866209028</v>
      </c>
      <c r="AW1722" t="e">
        <f t="shared" ca="1" si="639"/>
        <v>#N/A</v>
      </c>
      <c r="AX1722" t="e">
        <f t="shared" ca="1" si="639"/>
        <v>#N/A</v>
      </c>
      <c r="AY1722" t="e">
        <f t="shared" ca="1" si="639"/>
        <v>#N/A</v>
      </c>
    </row>
    <row r="1723" spans="2:51" x14ac:dyDescent="0.2">
      <c r="B1723">
        <f xml:space="preserve"> (ROW()-ROW(Bézier_t)) / (ROWS(Bézier_t) - 1)</f>
        <v>0.80859375</v>
      </c>
      <c r="C1723">
        <f t="shared" si="629"/>
        <v>0.1649569004774093</v>
      </c>
      <c r="D1723">
        <f t="shared" si="629"/>
        <v>0.76629905726940839</v>
      </c>
      <c r="E1723">
        <f t="shared" si="618"/>
        <v>-0.1649569004774093</v>
      </c>
      <c r="G1723">
        <f t="shared" si="624"/>
        <v>4.5233079814653544E-4</v>
      </c>
      <c r="H1723">
        <f t="shared" si="625"/>
        <v>-1.2575532012426545E-5</v>
      </c>
      <c r="J1723">
        <f t="shared" si="619"/>
        <v>0.41574846257004461</v>
      </c>
      <c r="K1723" t="b">
        <f t="shared" ca="1" si="628"/>
        <v>0</v>
      </c>
      <c r="P1723">
        <f xml:space="preserve"> 1 + ROW() - ROW(Shading_Count)</f>
        <v>1657</v>
      </c>
      <c r="Q1723">
        <f t="shared" si="620"/>
        <v>829</v>
      </c>
      <c r="R1723">
        <f t="shared" si="621"/>
        <v>0.41735566221177589</v>
      </c>
      <c r="S1723">
        <f t="shared" si="622"/>
        <v>0.55062136653367599</v>
      </c>
      <c r="T1723">
        <f t="shared" si="623"/>
        <v>-0.41735566221177589</v>
      </c>
      <c r="AO1723">
        <f t="shared" ca="1" si="638"/>
        <v>0.30448085801545721</v>
      </c>
      <c r="AP1723">
        <f t="shared" ca="1" si="638"/>
        <v>0.1015404957380279</v>
      </c>
      <c r="AQ1723" t="e">
        <f t="shared" ca="1" si="638"/>
        <v>#N/A</v>
      </c>
      <c r="AR1723" t="e">
        <f t="shared" ca="1" si="638"/>
        <v>#N/A</v>
      </c>
      <c r="AS1723" t="e">
        <f t="shared" ca="1" si="638"/>
        <v>#N/A</v>
      </c>
      <c r="AU1723">
        <f t="shared" ca="1" si="639"/>
        <v>0.32868565703829439</v>
      </c>
      <c r="AV1723">
        <f t="shared" ca="1" si="639"/>
        <v>0.84965970256847489</v>
      </c>
      <c r="AW1723" t="e">
        <f t="shared" ca="1" si="639"/>
        <v>#N/A</v>
      </c>
      <c r="AX1723" t="e">
        <f t="shared" ca="1" si="639"/>
        <v>#N/A</v>
      </c>
      <c r="AY1723" t="e">
        <f t="shared" ca="1" si="639"/>
        <v>#N/A</v>
      </c>
    </row>
    <row r="1724" spans="2:51" x14ac:dyDescent="0.2">
      <c r="B1724">
        <f xml:space="preserve"> (ROW()-ROW(Bézier_t)) / (ROWS(Bézier_t) - 1)</f>
        <v>0.80908203125</v>
      </c>
      <c r="C1724">
        <f t="shared" si="629"/>
        <v>0.16451100004487679</v>
      </c>
      <c r="D1724">
        <f t="shared" si="629"/>
        <v>0.76622194779855235</v>
      </c>
      <c r="E1724">
        <f t="shared" si="618"/>
        <v>-0.16451100004487679</v>
      </c>
      <c r="G1724">
        <f t="shared" si="624"/>
        <v>4.5251858108632078E-4</v>
      </c>
      <c r="H1724">
        <f t="shared" si="625"/>
        <v>-1.2702547736662031E-5</v>
      </c>
      <c r="J1724">
        <f t="shared" si="619"/>
        <v>0.41550093468331928</v>
      </c>
      <c r="K1724" t="b">
        <f t="shared" ca="1" si="628"/>
        <v>0</v>
      </c>
      <c r="P1724">
        <f xml:space="preserve"> 1 + ROW() - ROW(Shading_Count)</f>
        <v>1658</v>
      </c>
      <c r="Q1724">
        <f t="shared" si="620"/>
        <v>1221</v>
      </c>
      <c r="R1724">
        <f t="shared" si="621"/>
        <v>0.34129321016371245</v>
      </c>
      <c r="S1724">
        <f t="shared" si="622"/>
        <v>0.71498447583515556</v>
      </c>
      <c r="T1724">
        <f t="shared" si="623"/>
        <v>-0.34129321016371245</v>
      </c>
      <c r="AO1724">
        <f t="shared" ca="1" si="638"/>
        <v>0.30453795773417247</v>
      </c>
      <c r="AP1724">
        <f t="shared" ca="1" si="638"/>
        <v>0.10106492555134935</v>
      </c>
      <c r="AQ1724" t="e">
        <f t="shared" ca="1" si="638"/>
        <v>#N/A</v>
      </c>
      <c r="AR1724" t="e">
        <f t="shared" ca="1" si="638"/>
        <v>#N/A</v>
      </c>
      <c r="AS1724" t="e">
        <f t="shared" ca="1" si="638"/>
        <v>#N/A</v>
      </c>
      <c r="AU1724">
        <f t="shared" ca="1" si="639"/>
        <v>0.32899706478637436</v>
      </c>
      <c r="AV1724">
        <f t="shared" ca="1" si="639"/>
        <v>0.84976330018543011</v>
      </c>
      <c r="AW1724" t="e">
        <f t="shared" ca="1" si="639"/>
        <v>#N/A</v>
      </c>
      <c r="AX1724" t="e">
        <f t="shared" ca="1" si="639"/>
        <v>#N/A</v>
      </c>
      <c r="AY1724" t="e">
        <f t="shared" ca="1" si="639"/>
        <v>#N/A</v>
      </c>
    </row>
    <row r="1725" spans="2:51" x14ac:dyDescent="0.2">
      <c r="B1725">
        <f xml:space="preserve"> (ROW()-ROW(Bézier_t)) / (ROWS(Bézier_t) - 1)</f>
        <v>0.8095703125</v>
      </c>
      <c r="C1725">
        <f t="shared" si="629"/>
        <v>0.16406507813371718</v>
      </c>
      <c r="D1725">
        <f t="shared" si="629"/>
        <v>0.76614386063295281</v>
      </c>
      <c r="E1725">
        <f t="shared" si="618"/>
        <v>-0.16406507813371718</v>
      </c>
      <c r="G1725">
        <f t="shared" si="624"/>
        <v>4.527073627450818E-4</v>
      </c>
      <c r="H1725">
        <f t="shared" si="625"/>
        <v>-1.2828787314389395E-5</v>
      </c>
      <c r="J1725">
        <f t="shared" si="619"/>
        <v>0.41525284574052707</v>
      </c>
      <c r="K1725" t="b">
        <f t="shared" ca="1" si="628"/>
        <v>0</v>
      </c>
      <c r="P1725">
        <f xml:space="preserve"> 1 + ROW() - ROW(Shading_Count)</f>
        <v>1659</v>
      </c>
      <c r="Q1725">
        <f t="shared" si="620"/>
        <v>830</v>
      </c>
      <c r="R1725">
        <f t="shared" si="621"/>
        <v>0.41732309500803244</v>
      </c>
      <c r="S1725">
        <f t="shared" si="622"/>
        <v>0.55115128336036912</v>
      </c>
      <c r="T1725">
        <f t="shared" si="623"/>
        <v>-0.41732309500803244</v>
      </c>
      <c r="AO1725">
        <f t="shared" ca="1" si="638"/>
        <v>0.30459473896075001</v>
      </c>
      <c r="AP1725">
        <f t="shared" ca="1" si="638"/>
        <v>0.10058924966886724</v>
      </c>
      <c r="AQ1725" t="e">
        <f t="shared" ca="1" si="638"/>
        <v>#N/A</v>
      </c>
      <c r="AR1725" t="e">
        <f t="shared" ca="1" si="638"/>
        <v>#N/A</v>
      </c>
      <c r="AS1725" t="e">
        <f t="shared" ca="1" si="638"/>
        <v>#N/A</v>
      </c>
      <c r="AU1725">
        <f t="shared" ca="1" si="639"/>
        <v>0.3293085307648535</v>
      </c>
      <c r="AV1725">
        <f t="shared" ca="1" si="639"/>
        <v>0.84986641140461128</v>
      </c>
      <c r="AW1725" t="e">
        <f t="shared" ca="1" si="639"/>
        <v>#N/A</v>
      </c>
      <c r="AX1725" t="e">
        <f t="shared" ca="1" si="639"/>
        <v>#N/A</v>
      </c>
      <c r="AY1725" t="e">
        <f t="shared" ca="1" si="639"/>
        <v>#N/A</v>
      </c>
    </row>
    <row r="1726" spans="2:51" x14ac:dyDescent="0.2">
      <c r="B1726">
        <f xml:space="preserve"> (ROW()-ROW(Bézier_t)) / (ROWS(Bézier_t) - 1)</f>
        <v>0.81005859375</v>
      </c>
      <c r="C1726">
        <f t="shared" si="629"/>
        <v>0.16361913589644253</v>
      </c>
      <c r="D1726">
        <f t="shared" si="629"/>
        <v>0.76606479518257087</v>
      </c>
      <c r="E1726">
        <f t="shared" ref="E1726:E1789" si="640" xml:space="preserve"> -Bézier_X</f>
        <v>-0.16361913589644253</v>
      </c>
      <c r="G1726">
        <f t="shared" si="624"/>
        <v>4.5289714553043824E-4</v>
      </c>
      <c r="H1726">
        <f t="shared" si="625"/>
        <v>-1.295424998267383E-5</v>
      </c>
      <c r="J1726">
        <f t="shared" ref="J1726:J1789" si="641" xml:space="preserve"> SQRT( (Bézier_X-Bézier_DistanceFromX)^2 + (Bézier_Y-Bézier_DistanceFromY)^2 )</f>
        <v>0.41500419526874044</v>
      </c>
      <c r="K1726" t="b">
        <f t="shared" ca="1" si="628"/>
        <v>0</v>
      </c>
      <c r="P1726">
        <f xml:space="preserve"> 1 + ROW() - ROW(Shading_Count)</f>
        <v>1660</v>
      </c>
      <c r="Q1726">
        <f t="shared" ref="Q1726:Q1789" si="642" xml:space="preserve"> IF(MOD(Shading_Count,2)=1, (Shading_Count+1)/2, ROWS(Bézier_t)+1-Shading_Count/2)</f>
        <v>1220</v>
      </c>
      <c r="R1726">
        <f t="shared" ref="R1726:R1789" si="643" xml:space="preserve"> INDEX(Bézier_X, Shading_Bezier_Row )</f>
        <v>0.34161942561040637</v>
      </c>
      <c r="S1726">
        <f t="shared" ref="S1726:S1789" si="644" xml:space="preserve"> INDEX(Bézier_Y, Shading_Bezier_Row )</f>
        <v>0.71469080121252548</v>
      </c>
      <c r="T1726">
        <f t="shared" ref="T1726:T1789" si="645" xml:space="preserve"> -Shading_X</f>
        <v>-0.34161942561040637</v>
      </c>
      <c r="AO1726">
        <f t="shared" ca="1" si="638"/>
        <v>0.30465120163580689</v>
      </c>
      <c r="AP1726">
        <f t="shared" ca="1" si="638"/>
        <v>0.10011346858805303</v>
      </c>
      <c r="AQ1726" t="e">
        <f t="shared" ca="1" si="638"/>
        <v>#N/A</v>
      </c>
      <c r="AR1726" t="e">
        <f t="shared" ca="1" si="638"/>
        <v>#N/A</v>
      </c>
      <c r="AS1726" t="e">
        <f t="shared" ca="1" si="638"/>
        <v>#N/A</v>
      </c>
      <c r="AU1726">
        <f t="shared" ca="1" si="639"/>
        <v>0.32962005464799415</v>
      </c>
      <c r="AV1726">
        <f t="shared" ca="1" si="639"/>
        <v>0.84996903611818275</v>
      </c>
      <c r="AW1726" t="e">
        <f t="shared" ca="1" si="639"/>
        <v>#N/A</v>
      </c>
      <c r="AX1726" t="e">
        <f t="shared" ca="1" si="639"/>
        <v>#N/A</v>
      </c>
      <c r="AY1726" t="e">
        <f t="shared" ca="1" si="639"/>
        <v>#N/A</v>
      </c>
    </row>
    <row r="1727" spans="2:51" x14ac:dyDescent="0.2">
      <c r="B1727">
        <f xml:space="preserve"> (ROW()-ROW(Bézier_t)) / (ROWS(Bézier_t) - 1)</f>
        <v>0.810546875</v>
      </c>
      <c r="C1727">
        <f t="shared" si="629"/>
        <v>0.16317317448556415</v>
      </c>
      <c r="D1727">
        <f t="shared" si="629"/>
        <v>0.7659847508573675</v>
      </c>
      <c r="E1727">
        <f t="shared" si="640"/>
        <v>-0.16317317448556415</v>
      </c>
      <c r="G1727">
        <f t="shared" ref="G1727:G1790" si="646" xml:space="preserve"> SQRT( ($C1727-$C1726)^2 + ($D1727-$D1726)^2 )</f>
        <v>4.5308793185197375E-4</v>
      </c>
      <c r="H1727">
        <f t="shared" ref="H1727:H1790" si="647" xml:space="preserve"> AVERAGE($C1727,$C1726) * ($D1727-$D1726)</f>
        <v>-1.3078934983088261E-5</v>
      </c>
      <c r="J1727">
        <f t="shared" si="641"/>
        <v>0.41475498279403389</v>
      </c>
      <c r="K1727" t="b">
        <f t="shared" ca="1" si="628"/>
        <v>0</v>
      </c>
      <c r="P1727">
        <f xml:space="preserve"> 1 + ROW() - ROW(Shading_Count)</f>
        <v>1661</v>
      </c>
      <c r="Q1727">
        <f t="shared" si="642"/>
        <v>831</v>
      </c>
      <c r="R1727">
        <f t="shared" si="643"/>
        <v>0.41728955204598611</v>
      </c>
      <c r="S1727">
        <f t="shared" si="644"/>
        <v>0.55168071104467098</v>
      </c>
      <c r="T1727">
        <f t="shared" si="645"/>
        <v>-0.41728955204598611</v>
      </c>
      <c r="AO1727">
        <f t="shared" ref="AO1727:AS1736" ca="1" si="648" xml:space="preserve"> Bézier_DistanceFromX + COS(INDEX(Bézier_DistanceStationary_Ang,AO$64)+(Bézier_t-0.5)*Circle_AngularWidth ) * INDEX(Bézier_DistanceStationary_Dist,AO$64)</f>
        <v>0.30470734570029323</v>
      </c>
      <c r="AP1727">
        <f t="shared" ca="1" si="648"/>
        <v>9.9637582806488864E-2</v>
      </c>
      <c r="AQ1727" t="e">
        <f t="shared" ca="1" si="648"/>
        <v>#N/A</v>
      </c>
      <c r="AR1727" t="e">
        <f t="shared" ca="1" si="648"/>
        <v>#N/A</v>
      </c>
      <c r="AS1727" t="e">
        <f t="shared" ca="1" si="648"/>
        <v>#N/A</v>
      </c>
      <c r="AU1727">
        <f t="shared" ref="AU1727:AY1736" ca="1" si="649" xml:space="preserve"> Bézier_DistanceFromY + SIN(INDEX(Bézier_DistanceStationary_Ang,AU$64)+(Bézier_t-0.5)*Circle_AngularWidth ) * INDEX(Bézier_DistanceStationary_Dist,AU$64)</f>
        <v>0.32993163610999815</v>
      </c>
      <c r="AV1727">
        <f t="shared" ca="1" si="649"/>
        <v>0.85007117421881739</v>
      </c>
      <c r="AW1727" t="e">
        <f t="shared" ca="1" si="649"/>
        <v>#N/A</v>
      </c>
      <c r="AX1727" t="e">
        <f t="shared" ca="1" si="649"/>
        <v>#N/A</v>
      </c>
      <c r="AY1727" t="e">
        <f t="shared" ca="1" si="649"/>
        <v>#N/A</v>
      </c>
    </row>
    <row r="1728" spans="2:51" x14ac:dyDescent="0.2">
      <c r="B1728">
        <f xml:space="preserve"> (ROW()-ROW(Bézier_t)) / (ROWS(Bézier_t) - 1)</f>
        <v>0.81103515625</v>
      </c>
      <c r="C1728">
        <f t="shared" si="629"/>
        <v>0.16272719505359412</v>
      </c>
      <c r="D1728">
        <f t="shared" si="629"/>
        <v>0.76590372706730336</v>
      </c>
      <c r="E1728">
        <f t="shared" si="640"/>
        <v>-0.16272719505359412</v>
      </c>
      <c r="G1728">
        <f t="shared" si="646"/>
        <v>4.5327972411819472E-4</v>
      </c>
      <c r="H1728">
        <f t="shared" si="647"/>
        <v>-1.3202841561682977E-5</v>
      </c>
      <c r="J1728">
        <f t="shared" si="641"/>
        <v>0.41450520784148848</v>
      </c>
      <c r="K1728" t="b">
        <f t="shared" ca="1" si="628"/>
        <v>0</v>
      </c>
      <c r="P1728">
        <f xml:space="preserve"> 1 + ROW() - ROW(Shading_Count)</f>
        <v>1662</v>
      </c>
      <c r="Q1728">
        <f t="shared" si="642"/>
        <v>1219</v>
      </c>
      <c r="R1728">
        <f t="shared" si="643"/>
        <v>0.34194511477835488</v>
      </c>
      <c r="S1728">
        <f t="shared" si="644"/>
        <v>0.71439640733226584</v>
      </c>
      <c r="T1728">
        <f t="shared" si="645"/>
        <v>-0.34194511477835488</v>
      </c>
      <c r="AO1728">
        <f t="shared" ca="1" si="648"/>
        <v>0.30476317109549239</v>
      </c>
      <c r="AP1728">
        <f t="shared" ca="1" si="648"/>
        <v>9.9161592821865707E-2</v>
      </c>
      <c r="AQ1728" t="e">
        <f t="shared" ca="1" si="648"/>
        <v>#N/A</v>
      </c>
      <c r="AR1728" t="e">
        <f t="shared" ca="1" si="648"/>
        <v>#N/A</v>
      </c>
      <c r="AS1728" t="e">
        <f t="shared" ca="1" si="648"/>
        <v>#N/A</v>
      </c>
      <c r="AU1728">
        <f t="shared" ca="1" si="649"/>
        <v>0.3302432748250072</v>
      </c>
      <c r="AV1728">
        <f t="shared" ca="1" si="649"/>
        <v>0.85017282559969687</v>
      </c>
      <c r="AW1728" t="e">
        <f t="shared" ca="1" si="649"/>
        <v>#N/A</v>
      </c>
      <c r="AX1728" t="e">
        <f t="shared" ca="1" si="649"/>
        <v>#N/A</v>
      </c>
      <c r="AY1728" t="e">
        <f t="shared" ca="1" si="649"/>
        <v>#N/A</v>
      </c>
    </row>
    <row r="1729" spans="2:51" x14ac:dyDescent="0.2">
      <c r="B1729">
        <f xml:space="preserve"> (ROW()-ROW(Bézier_t)) / (ROWS(Bézier_t) - 1)</f>
        <v>0.8115234375</v>
      </c>
      <c r="C1729">
        <f t="shared" si="629"/>
        <v>0.16228119875304409</v>
      </c>
      <c r="D1729">
        <f t="shared" si="629"/>
        <v>0.76582172322233966</v>
      </c>
      <c r="E1729">
        <f t="shared" si="640"/>
        <v>-0.16228119875304409</v>
      </c>
      <c r="G1729">
        <f t="shared" si="646"/>
        <v>4.5347252473898285E-4</v>
      </c>
      <c r="H1729">
        <f t="shared" si="647"/>
        <v>-1.332596896881154E-5</v>
      </c>
      <c r="J1729">
        <f t="shared" si="641"/>
        <v>0.41425486993519578</v>
      </c>
      <c r="K1729" t="b">
        <f t="shared" ca="1" si="628"/>
        <v>0</v>
      </c>
      <c r="P1729">
        <f xml:space="preserve"> 1 + ROW() - ROW(Shading_Count)</f>
        <v>1663</v>
      </c>
      <c r="Q1729">
        <f t="shared" si="642"/>
        <v>832</v>
      </c>
      <c r="R1729">
        <f t="shared" si="643"/>
        <v>0.41725503447814849</v>
      </c>
      <c r="S1729">
        <f t="shared" si="644"/>
        <v>0.55220964899654246</v>
      </c>
      <c r="T1729">
        <f t="shared" si="645"/>
        <v>-0.41725503447814849</v>
      </c>
      <c r="AO1729">
        <f t="shared" ca="1" si="648"/>
        <v>0.30481867776302107</v>
      </c>
      <c r="AP1729">
        <f t="shared" ca="1" si="648"/>
        <v>9.8685499131983906E-2</v>
      </c>
      <c r="AQ1729" t="e">
        <f t="shared" ca="1" si="648"/>
        <v>#N/A</v>
      </c>
      <c r="AR1729" t="e">
        <f t="shared" ca="1" si="648"/>
        <v>#N/A</v>
      </c>
      <c r="AS1729" t="e">
        <f t="shared" ca="1" si="648"/>
        <v>#N/A</v>
      </c>
      <c r="AU1729">
        <f t="shared" ca="1" si="649"/>
        <v>0.33055497046710297</v>
      </c>
      <c r="AV1729">
        <f t="shared" ca="1" si="649"/>
        <v>0.85027399015451233</v>
      </c>
      <c r="AW1729" t="e">
        <f t="shared" ca="1" si="649"/>
        <v>#N/A</v>
      </c>
      <c r="AX1729" t="e">
        <f t="shared" ca="1" si="649"/>
        <v>#N/A</v>
      </c>
      <c r="AY1729" t="e">
        <f t="shared" ca="1" si="649"/>
        <v>#N/A</v>
      </c>
    </row>
    <row r="1730" spans="2:51" x14ac:dyDescent="0.2">
      <c r="B1730">
        <f xml:space="preserve"> (ROW()-ROW(Bézier_t)) / (ROWS(Bézier_t) - 1)</f>
        <v>0.81201171875</v>
      </c>
      <c r="C1730">
        <f t="shared" si="629"/>
        <v>0.16183518673642538</v>
      </c>
      <c r="D1730">
        <f t="shared" si="629"/>
        <v>0.76573873873243714</v>
      </c>
      <c r="E1730">
        <f t="shared" si="640"/>
        <v>-0.16183518673642538</v>
      </c>
      <c r="G1730">
        <f t="shared" si="646"/>
        <v>4.5366633612453774E-4</v>
      </c>
      <c r="H1730">
        <f t="shared" si="647"/>
        <v>-1.3448316459445368E-5</v>
      </c>
      <c r="J1730">
        <f t="shared" si="641"/>
        <v>0.41400396859826155</v>
      </c>
      <c r="K1730" t="b">
        <f t="shared" ca="1" si="628"/>
        <v>0</v>
      </c>
      <c r="P1730">
        <f xml:space="preserve"> 1 + ROW() - ROW(Shading_Count)</f>
        <v>1664</v>
      </c>
      <c r="Q1730">
        <f t="shared" si="642"/>
        <v>1218</v>
      </c>
      <c r="R1730">
        <f t="shared" si="643"/>
        <v>0.34227027651504621</v>
      </c>
      <c r="S1730">
        <f t="shared" si="644"/>
        <v>0.71410129478441575</v>
      </c>
      <c r="T1730">
        <f t="shared" si="645"/>
        <v>-0.34227027651504621</v>
      </c>
      <c r="AO1730">
        <f t="shared" ca="1" si="648"/>
        <v>0.30487386564482921</v>
      </c>
      <c r="AP1730">
        <f t="shared" ca="1" si="648"/>
        <v>9.820930223475216E-2</v>
      </c>
      <c r="AQ1730" t="e">
        <f t="shared" ca="1" si="648"/>
        <v>#N/A</v>
      </c>
      <c r="AR1730" t="e">
        <f t="shared" ca="1" si="648"/>
        <v>#N/A</v>
      </c>
      <c r="AS1730" t="e">
        <f t="shared" ca="1" si="648"/>
        <v>#N/A</v>
      </c>
      <c r="AU1730">
        <f t="shared" ca="1" si="649"/>
        <v>0.33086672271030765</v>
      </c>
      <c r="AV1730">
        <f t="shared" ca="1" si="649"/>
        <v>0.85037466777746362</v>
      </c>
      <c r="AW1730" t="e">
        <f t="shared" ca="1" si="649"/>
        <v>#N/A</v>
      </c>
      <c r="AX1730" t="e">
        <f t="shared" ca="1" si="649"/>
        <v>#N/A</v>
      </c>
      <c r="AY1730" t="e">
        <f t="shared" ca="1" si="649"/>
        <v>#N/A</v>
      </c>
    </row>
    <row r="1731" spans="2:51" x14ac:dyDescent="0.2">
      <c r="B1731">
        <f xml:space="preserve"> (ROW()-ROW(Bézier_t)) / (ROWS(Bézier_t) - 1)</f>
        <v>0.8125</v>
      </c>
      <c r="C1731">
        <f t="shared" si="629"/>
        <v>0.16138916015625007</v>
      </c>
      <c r="D1731">
        <f t="shared" si="629"/>
        <v>0.76565477300755691</v>
      </c>
      <c r="E1731">
        <f t="shared" si="640"/>
        <v>-0.16138916015625007</v>
      </c>
      <c r="G1731">
        <f t="shared" si="646"/>
        <v>4.538611606841317E-4</v>
      </c>
      <c r="H1731">
        <f t="shared" si="647"/>
        <v>-1.3569883292891298E-5</v>
      </c>
      <c r="J1731">
        <f t="shared" si="641"/>
        <v>0.41375250335281044</v>
      </c>
      <c r="K1731" t="b">
        <f t="shared" ca="1" si="628"/>
        <v>0</v>
      </c>
      <c r="P1731">
        <f xml:space="preserve"> 1 + ROW() - ROW(Shading_Count)</f>
        <v>1665</v>
      </c>
      <c r="Q1731">
        <f t="shared" si="642"/>
        <v>833</v>
      </c>
      <c r="R1731">
        <f t="shared" si="643"/>
        <v>0.41721954345703127</v>
      </c>
      <c r="S1731">
        <f t="shared" si="644"/>
        <v>0.55273809662594464</v>
      </c>
      <c r="T1731">
        <f t="shared" si="645"/>
        <v>-0.41721954345703127</v>
      </c>
      <c r="AO1731">
        <f t="shared" ca="1" si="648"/>
        <v>0.30492873468320014</v>
      </c>
      <c r="AP1731">
        <f t="shared" ca="1" si="648"/>
        <v>9.7733002628187085E-2</v>
      </c>
      <c r="AQ1731" t="e">
        <f t="shared" ca="1" si="648"/>
        <v>#N/A</v>
      </c>
      <c r="AR1731" t="e">
        <f t="shared" ca="1" si="648"/>
        <v>#N/A</v>
      </c>
      <c r="AS1731" t="e">
        <f t="shared" ca="1" si="648"/>
        <v>#N/A</v>
      </c>
      <c r="AU1731">
        <f t="shared" ca="1" si="649"/>
        <v>0.33117853122858421</v>
      </c>
      <c r="AV1731">
        <f t="shared" ca="1" si="649"/>
        <v>0.85047485836325998</v>
      </c>
      <c r="AW1731" t="e">
        <f t="shared" ca="1" si="649"/>
        <v>#N/A</v>
      </c>
      <c r="AX1731" t="e">
        <f t="shared" ca="1" si="649"/>
        <v>#N/A</v>
      </c>
      <c r="AY1731" t="e">
        <f t="shared" ca="1" si="649"/>
        <v>#N/A</v>
      </c>
    </row>
    <row r="1732" spans="2:51" x14ac:dyDescent="0.2">
      <c r="B1732">
        <f xml:space="preserve"> (ROW()-ROW(Bézier_t)) / (ROWS(Bézier_t) - 1)</f>
        <v>0.81298828125</v>
      </c>
      <c r="C1732">
        <f t="shared" si="629"/>
        <v>0.16094312016502946</v>
      </c>
      <c r="D1732">
        <f t="shared" si="629"/>
        <v>0.76556982545765973</v>
      </c>
      <c r="E1732">
        <f t="shared" si="640"/>
        <v>-0.16094312016502946</v>
      </c>
      <c r="G1732">
        <f t="shared" si="646"/>
        <v>4.5405700082877358E-4</v>
      </c>
      <c r="H1732">
        <f t="shared" si="647"/>
        <v>-1.3690668733032694E-5</v>
      </c>
      <c r="J1732">
        <f t="shared" si="641"/>
        <v>0.41350047371998905</v>
      </c>
      <c r="K1732" t="b">
        <f t="shared" ref="K1732:K1795" ca="1" si="650" xml:space="preserve"> IF( AND( ISNUMBER($J1732), ISNUMBER(OFFSET($J1732,-1,0,1,1)), ISNUMBER(OFFSET($J1732,1,0,1,1)) ), SIGN($J1732-OFFSET($J1732,-1,0,1,1)) &lt;&gt; SIGN(OFFSET($J1732,1,0,1,1)-$J1732), FALSE)</f>
        <v>0</v>
      </c>
      <c r="P1732">
        <f xml:space="preserve"> 1 + ROW() - ROW(Shading_Count)</f>
        <v>1666</v>
      </c>
      <c r="Q1732">
        <f t="shared" si="642"/>
        <v>1217</v>
      </c>
      <c r="R1732">
        <f t="shared" si="643"/>
        <v>0.34259490966796885</v>
      </c>
      <c r="S1732">
        <f t="shared" si="644"/>
        <v>0.71380546415901414</v>
      </c>
      <c r="T1732">
        <f t="shared" si="645"/>
        <v>-0.34259490966796885</v>
      </c>
      <c r="AO1732">
        <f t="shared" ca="1" si="648"/>
        <v>0.30498328482075066</v>
      </c>
      <c r="AP1732">
        <f t="shared" ca="1" si="648"/>
        <v>9.7256600810412833E-2</v>
      </c>
      <c r="AQ1732" t="e">
        <f t="shared" ca="1" si="648"/>
        <v>#N/A</v>
      </c>
      <c r="AR1732" t="e">
        <f t="shared" ca="1" si="648"/>
        <v>#N/A</v>
      </c>
      <c r="AS1732" t="e">
        <f t="shared" ca="1" si="648"/>
        <v>#N/A</v>
      </c>
      <c r="AU1732">
        <f t="shared" ca="1" si="649"/>
        <v>0.33149039569583699</v>
      </c>
      <c r="AV1732">
        <f t="shared" ca="1" si="649"/>
        <v>0.8505745618071201</v>
      </c>
      <c r="AW1732" t="e">
        <f t="shared" ca="1" si="649"/>
        <v>#N/A</v>
      </c>
      <c r="AX1732" t="e">
        <f t="shared" ca="1" si="649"/>
        <v>#N/A</v>
      </c>
      <c r="AY1732" t="e">
        <f t="shared" ca="1" si="649"/>
        <v>#N/A</v>
      </c>
    </row>
    <row r="1733" spans="2:51" x14ac:dyDescent="0.2">
      <c r="B1733">
        <f xml:space="preserve"> (ROW()-ROW(Bézier_t)) / (ROWS(Bézier_t) - 1)</f>
        <v>0.8134765625</v>
      </c>
      <c r="C1733">
        <f t="shared" si="629"/>
        <v>0.16049706791527563</v>
      </c>
      <c r="D1733">
        <f t="shared" si="629"/>
        <v>0.76548389549270657</v>
      </c>
      <c r="E1733">
        <f t="shared" si="640"/>
        <v>-0.16049706791527563</v>
      </c>
      <c r="G1733">
        <f t="shared" si="646"/>
        <v>4.5425385896798382E-4</v>
      </c>
      <c r="H1733">
        <f t="shared" si="647"/>
        <v>-1.3810672048138488E-5</v>
      </c>
      <c r="J1733">
        <f t="shared" si="641"/>
        <v>0.41324787921997125</v>
      </c>
      <c r="K1733" t="b">
        <f t="shared" ca="1" si="650"/>
        <v>0</v>
      </c>
      <c r="P1733">
        <f xml:space="preserve"> 1 + ROW() - ROW(Shading_Count)</f>
        <v>1667</v>
      </c>
      <c r="Q1733">
        <f t="shared" si="642"/>
        <v>834</v>
      </c>
      <c r="R1733">
        <f t="shared" si="643"/>
        <v>0.41718308013514627</v>
      </c>
      <c r="S1733">
        <f t="shared" si="644"/>
        <v>0.5532660533428384</v>
      </c>
      <c r="T1733">
        <f t="shared" si="645"/>
        <v>-0.41718308013514627</v>
      </c>
      <c r="AO1733">
        <f t="shared" ca="1" si="648"/>
        <v>0.30503751600043116</v>
      </c>
      <c r="AP1733">
        <f t="shared" ca="1" si="648"/>
        <v>9.6780097279660041E-2</v>
      </c>
      <c r="AQ1733" t="e">
        <f t="shared" ca="1" si="648"/>
        <v>#N/A</v>
      </c>
      <c r="AR1733" t="e">
        <f t="shared" ca="1" si="648"/>
        <v>#N/A</v>
      </c>
      <c r="AS1733" t="e">
        <f t="shared" ca="1" si="648"/>
        <v>#N/A</v>
      </c>
      <c r="AU1733">
        <f t="shared" ca="1" si="649"/>
        <v>0.33180231578591146</v>
      </c>
      <c r="AV1733">
        <f t="shared" ca="1" si="649"/>
        <v>0.85067377800477195</v>
      </c>
      <c r="AW1733" t="e">
        <f t="shared" ca="1" si="649"/>
        <v>#N/A</v>
      </c>
      <c r="AX1733" t="e">
        <f t="shared" ca="1" si="649"/>
        <v>#N/A</v>
      </c>
      <c r="AY1733" t="e">
        <f t="shared" ca="1" si="649"/>
        <v>#N/A</v>
      </c>
    </row>
    <row r="1734" spans="2:51" x14ac:dyDescent="0.2">
      <c r="B1734">
        <f xml:space="preserve"> (ROW()-ROW(Bézier_t)) / (ROWS(Bézier_t) - 1)</f>
        <v>0.81396484375</v>
      </c>
      <c r="C1734">
        <f t="shared" si="629"/>
        <v>0.16005100455950022</v>
      </c>
      <c r="D1734">
        <f t="shared" si="629"/>
        <v>0.76539698252265853</v>
      </c>
      <c r="E1734">
        <f t="shared" si="640"/>
        <v>-0.16005100455950022</v>
      </c>
      <c r="G1734">
        <f t="shared" si="646"/>
        <v>4.5445173751256255E-4</v>
      </c>
      <c r="H1734">
        <f t="shared" si="647"/>
        <v>-1.3929892510978004E-5</v>
      </c>
      <c r="J1734">
        <f t="shared" si="641"/>
        <v>0.41299471937196169</v>
      </c>
      <c r="K1734" t="b">
        <f t="shared" ca="1" si="650"/>
        <v>0</v>
      </c>
      <c r="P1734">
        <f xml:space="preserve"> 1 + ROW() - ROW(Shading_Count)</f>
        <v>1668</v>
      </c>
      <c r="Q1734">
        <f t="shared" si="642"/>
        <v>1216</v>
      </c>
      <c r="R1734">
        <f t="shared" si="643"/>
        <v>0.34291901308461087</v>
      </c>
      <c r="S1734">
        <f t="shared" si="644"/>
        <v>0.71350891604610023</v>
      </c>
      <c r="T1734">
        <f t="shared" si="645"/>
        <v>-0.34291901308461087</v>
      </c>
      <c r="AO1734">
        <f t="shared" ca="1" si="648"/>
        <v>0.30509142816552554</v>
      </c>
      <c r="AP1734">
        <f t="shared" ca="1" si="648"/>
        <v>9.6303492534266427E-2</v>
      </c>
      <c r="AQ1734" t="e">
        <f t="shared" ca="1" si="648"/>
        <v>#N/A</v>
      </c>
      <c r="AR1734" t="e">
        <f t="shared" ca="1" si="648"/>
        <v>#N/A</v>
      </c>
      <c r="AS1734" t="e">
        <f t="shared" ca="1" si="648"/>
        <v>#N/A</v>
      </c>
      <c r="AU1734">
        <f t="shared" ca="1" si="649"/>
        <v>0.33211429117259517</v>
      </c>
      <c r="AV1734">
        <f t="shared" ca="1" si="649"/>
        <v>0.8507725068524532</v>
      </c>
      <c r="AW1734" t="e">
        <f t="shared" ca="1" si="649"/>
        <v>#N/A</v>
      </c>
      <c r="AX1734" t="e">
        <f t="shared" ca="1" si="649"/>
        <v>#N/A</v>
      </c>
      <c r="AY1734" t="e">
        <f t="shared" ca="1" si="649"/>
        <v>#N/A</v>
      </c>
    </row>
    <row r="1735" spans="2:51" x14ac:dyDescent="0.2">
      <c r="B1735">
        <f xml:space="preserve"> (ROW()-ROW(Bézier_t)) / (ROWS(Bézier_t) - 1)</f>
        <v>0.814453125</v>
      </c>
      <c r="C1735">
        <f t="shared" ref="C1735:D1798" si="651" xml:space="preserve"> ((a_*Bézier_t+b_)*Bézier_t+c_)*Bézier_t+Control0</f>
        <v>0.15960493125021458</v>
      </c>
      <c r="D1735">
        <f t="shared" si="651"/>
        <v>0.76530908595747615</v>
      </c>
      <c r="E1735">
        <f t="shared" si="640"/>
        <v>-0.15960493125021458</v>
      </c>
      <c r="G1735">
        <f t="shared" si="646"/>
        <v>4.5465063887330633E-4</v>
      </c>
      <c r="H1735">
        <f t="shared" si="647"/>
        <v>-1.4048329398916172E-5</v>
      </c>
      <c r="J1735">
        <f t="shared" si="641"/>
        <v>0.41274099369419931</v>
      </c>
      <c r="K1735" t="b">
        <f t="shared" ca="1" si="650"/>
        <v>0</v>
      </c>
      <c r="P1735">
        <f xml:space="preserve"> 1 + ROW() - ROW(Shading_Count)</f>
        <v>1669</v>
      </c>
      <c r="Q1735">
        <f t="shared" si="642"/>
        <v>835</v>
      </c>
      <c r="R1735">
        <f t="shared" si="643"/>
        <v>0.41714564566500489</v>
      </c>
      <c r="S1735">
        <f t="shared" si="644"/>
        <v>0.55379351855718451</v>
      </c>
      <c r="T1735">
        <f t="shared" si="645"/>
        <v>-0.41714564566500489</v>
      </c>
      <c r="AO1735">
        <f t="shared" ca="1" si="648"/>
        <v>0.30514502125965137</v>
      </c>
      <c r="AP1735">
        <f t="shared" ca="1" si="648"/>
        <v>9.5826787072674877E-2</v>
      </c>
      <c r="AQ1735" t="e">
        <f t="shared" ca="1" si="648"/>
        <v>#N/A</v>
      </c>
      <c r="AR1735" t="e">
        <f t="shared" ca="1" si="648"/>
        <v>#N/A</v>
      </c>
      <c r="AS1735" t="e">
        <f t="shared" ca="1" si="648"/>
        <v>#N/A</v>
      </c>
      <c r="AU1735">
        <f t="shared" ca="1" si="649"/>
        <v>0.33242632152961776</v>
      </c>
      <c r="AV1735">
        <f t="shared" ca="1" si="649"/>
        <v>0.85087074824691111</v>
      </c>
      <c r="AW1735" t="e">
        <f t="shared" ca="1" si="649"/>
        <v>#N/A</v>
      </c>
      <c r="AX1735" t="e">
        <f t="shared" ca="1" si="649"/>
        <v>#N/A</v>
      </c>
      <c r="AY1735" t="e">
        <f t="shared" ca="1" si="649"/>
        <v>#N/A</v>
      </c>
    </row>
    <row r="1736" spans="2:51" x14ac:dyDescent="0.2">
      <c r="B1736">
        <f xml:space="preserve"> (ROW()-ROW(Bézier_t)) / (ROWS(Bézier_t) - 1)</f>
        <v>0.81494140625</v>
      </c>
      <c r="C1736">
        <f t="shared" si="651"/>
        <v>0.15915884913993075</v>
      </c>
      <c r="D1736">
        <f t="shared" si="651"/>
        <v>0.76522020520712086</v>
      </c>
      <c r="E1736">
        <f t="shared" si="640"/>
        <v>-0.15915884913993075</v>
      </c>
      <c r="G1736">
        <f t="shared" si="646"/>
        <v>4.5485056545967873E-4</v>
      </c>
      <c r="H1736">
        <f t="shared" si="647"/>
        <v>-1.4165981993582703E-5</v>
      </c>
      <c r="J1736">
        <f t="shared" si="641"/>
        <v>0.41248670170396345</v>
      </c>
      <c r="K1736" t="b">
        <f t="shared" ca="1" si="650"/>
        <v>0</v>
      </c>
      <c r="P1736">
        <f xml:space="preserve"> 1 + ROW() - ROW(Shading_Count)</f>
        <v>1670</v>
      </c>
      <c r="Q1736">
        <f t="shared" si="642"/>
        <v>1215</v>
      </c>
      <c r="R1736">
        <f t="shared" si="643"/>
        <v>0.34324258561246102</v>
      </c>
      <c r="S1736">
        <f t="shared" si="644"/>
        <v>0.71321165103571316</v>
      </c>
      <c r="T1736">
        <f t="shared" si="645"/>
        <v>-0.34324258561246102</v>
      </c>
      <c r="AO1736">
        <f t="shared" ca="1" si="648"/>
        <v>0.30519829522675979</v>
      </c>
      <c r="AP1736">
        <f t="shared" ca="1" si="648"/>
        <v>9.5349981393433952E-2</v>
      </c>
      <c r="AQ1736" t="e">
        <f t="shared" ca="1" si="648"/>
        <v>#N/A</v>
      </c>
      <c r="AR1736" t="e">
        <f t="shared" ca="1" si="648"/>
        <v>#N/A</v>
      </c>
      <c r="AS1736" t="e">
        <f t="shared" ca="1" si="648"/>
        <v>#N/A</v>
      </c>
      <c r="AU1736">
        <f t="shared" ca="1" si="649"/>
        <v>0.33273840653065134</v>
      </c>
      <c r="AV1736">
        <f t="shared" ca="1" si="649"/>
        <v>0.85096850208540287</v>
      </c>
      <c r="AW1736" t="e">
        <f t="shared" ca="1" si="649"/>
        <v>#N/A</v>
      </c>
      <c r="AX1736" t="e">
        <f t="shared" ca="1" si="649"/>
        <v>#N/A</v>
      </c>
      <c r="AY1736" t="e">
        <f t="shared" ca="1" si="649"/>
        <v>#N/A</v>
      </c>
    </row>
    <row r="1737" spans="2:51" x14ac:dyDescent="0.2">
      <c r="B1737">
        <f xml:space="preserve"> (ROW()-ROW(Bézier_t)) / (ROWS(Bézier_t) - 1)</f>
        <v>0.8154296875</v>
      </c>
      <c r="C1737">
        <f t="shared" si="651"/>
        <v>0.15871275938116006</v>
      </c>
      <c r="D1737">
        <f t="shared" si="651"/>
        <v>0.76513033968155308</v>
      </c>
      <c r="E1737">
        <f t="shared" si="640"/>
        <v>-0.15871275938116006</v>
      </c>
      <c r="G1737">
        <f t="shared" si="646"/>
        <v>4.5505151968284926E-4</v>
      </c>
      <c r="H1737">
        <f t="shared" si="647"/>
        <v>-1.4282849581411445E-5</v>
      </c>
      <c r="J1737">
        <f t="shared" si="641"/>
        <v>0.41223184291757564</v>
      </c>
      <c r="K1737" t="b">
        <f t="shared" ca="1" si="650"/>
        <v>0</v>
      </c>
      <c r="P1737">
        <f xml:space="preserve"> 1 + ROW() - ROW(Shading_Count)</f>
        <v>1671</v>
      </c>
      <c r="Q1737">
        <f t="shared" si="642"/>
        <v>836</v>
      </c>
      <c r="R1737">
        <f t="shared" si="643"/>
        <v>0.41710724119911907</v>
      </c>
      <c r="S1737">
        <f t="shared" si="644"/>
        <v>0.55432049167894415</v>
      </c>
      <c r="T1737">
        <f t="shared" si="645"/>
        <v>-0.41710724119911907</v>
      </c>
      <c r="AO1737">
        <f t="shared" ref="AO1737:AS1746" ca="1" si="652" xml:space="preserve"> Bézier_DistanceFromX + COS(INDEX(Bézier_DistanceStationary_Ang,AO$64)+(Bézier_t-0.5)*Circle_AngularWidth ) * INDEX(Bézier_DistanceStationary_Dist,AO$64)</f>
        <v>0.30525125001113579</v>
      </c>
      <c r="AP1737">
        <f t="shared" ca="1" si="652"/>
        <v>9.4873075995197106E-2</v>
      </c>
      <c r="AQ1737" t="e">
        <f t="shared" ca="1" si="652"/>
        <v>#N/A</v>
      </c>
      <c r="AR1737" t="e">
        <f t="shared" ca="1" si="652"/>
        <v>#N/A</v>
      </c>
      <c r="AS1737" t="e">
        <f t="shared" ca="1" si="652"/>
        <v>#N/A</v>
      </c>
      <c r="AU1737">
        <f t="shared" ref="AU1737:AY1746" ca="1" si="653" xml:space="preserve"> Bézier_DistanceFromY + SIN(INDEX(Bézier_DistanceStationary_Ang,AU$64)+(Bézier_t-0.5)*Circle_AngularWidth ) * INDEX(Bézier_DistanceStationary_Dist,AU$64)</f>
        <v>0.33305054584931099</v>
      </c>
      <c r="AV1737">
        <f t="shared" ca="1" si="653"/>
        <v>0.85106576826569547</v>
      </c>
      <c r="AW1737" t="e">
        <f t="shared" ca="1" si="653"/>
        <v>#N/A</v>
      </c>
      <c r="AX1737" t="e">
        <f t="shared" ca="1" si="653"/>
        <v>#N/A</v>
      </c>
      <c r="AY1737" t="e">
        <f t="shared" ca="1" si="653"/>
        <v>#N/A</v>
      </c>
    </row>
    <row r="1738" spans="2:51" x14ac:dyDescent="0.2">
      <c r="B1738">
        <f xml:space="preserve"> (ROW()-ROW(Bézier_t)) / (ROWS(Bézier_t) - 1)</f>
        <v>0.81591796875</v>
      </c>
      <c r="C1738">
        <f t="shared" si="651"/>
        <v>0.15826666312641458</v>
      </c>
      <c r="D1738">
        <f t="shared" si="651"/>
        <v>0.76503948879073413</v>
      </c>
      <c r="E1738">
        <f t="shared" si="640"/>
        <v>-0.15826666312641458</v>
      </c>
      <c r="G1738">
        <f t="shared" si="646"/>
        <v>4.5525350395196563E-4</v>
      </c>
      <c r="H1738">
        <f t="shared" si="647"/>
        <v>-1.4398931453044711E-5</v>
      </c>
      <c r="J1738">
        <f t="shared" si="641"/>
        <v>0.41197641685040609</v>
      </c>
      <c r="K1738" t="b">
        <f t="shared" ca="1" si="650"/>
        <v>0</v>
      </c>
      <c r="P1738">
        <f xml:space="preserve"> 1 + ROW() - ROW(Shading_Count)</f>
        <v>1672</v>
      </c>
      <c r="Q1738">
        <f t="shared" si="642"/>
        <v>1214</v>
      </c>
      <c r="R1738">
        <f t="shared" si="643"/>
        <v>0.34356562609900732</v>
      </c>
      <c r="S1738">
        <f t="shared" si="644"/>
        <v>0.71291366971789183</v>
      </c>
      <c r="T1738">
        <f t="shared" si="645"/>
        <v>-0.34356562609900732</v>
      </c>
      <c r="AO1738">
        <f t="shared" ca="1" si="652"/>
        <v>0.30530388555739818</v>
      </c>
      <c r="AP1738">
        <f t="shared" ca="1" si="652"/>
        <v>9.4396071376721583E-2</v>
      </c>
      <c r="AQ1738" t="e">
        <f t="shared" ca="1" si="652"/>
        <v>#N/A</v>
      </c>
      <c r="AR1738" t="e">
        <f t="shared" ca="1" si="652"/>
        <v>#N/A</v>
      </c>
      <c r="AS1738" t="e">
        <f t="shared" ca="1" si="652"/>
        <v>#N/A</v>
      </c>
      <c r="AU1738">
        <f t="shared" ca="1" si="653"/>
        <v>0.33336273915915487</v>
      </c>
      <c r="AV1738">
        <f t="shared" ca="1" si="653"/>
        <v>0.85116254668606595</v>
      </c>
      <c r="AW1738" t="e">
        <f t="shared" ca="1" si="653"/>
        <v>#N/A</v>
      </c>
      <c r="AX1738" t="e">
        <f t="shared" ca="1" si="653"/>
        <v>#N/A</v>
      </c>
      <c r="AY1738" t="e">
        <f t="shared" ca="1" si="653"/>
        <v>#N/A</v>
      </c>
    </row>
    <row r="1739" spans="2:51" x14ac:dyDescent="0.2">
      <c r="B1739">
        <f xml:space="preserve"> (ROW()-ROW(Bézier_t)) / (ROWS(Bézier_t) - 1)</f>
        <v>0.81640625</v>
      </c>
      <c r="C1739">
        <f t="shared" si="651"/>
        <v>0.15782056152820595</v>
      </c>
      <c r="D1739">
        <f t="shared" si="651"/>
        <v>0.76494765194462466</v>
      </c>
      <c r="E1739">
        <f t="shared" si="640"/>
        <v>-0.15782056152820595</v>
      </c>
      <c r="G1739">
        <f t="shared" si="646"/>
        <v>4.5545652067746829E-4</v>
      </c>
      <c r="H1739">
        <f t="shared" si="647"/>
        <v>-1.4514226903888255E-5</v>
      </c>
      <c r="J1739">
        <f t="shared" si="641"/>
        <v>0.4117204230168765</v>
      </c>
      <c r="K1739" t="b">
        <f t="shared" ca="1" si="650"/>
        <v>0</v>
      </c>
      <c r="P1739">
        <f xml:space="preserve"> 1 + ROW() - ROW(Shading_Count)</f>
        <v>1673</v>
      </c>
      <c r="Q1739">
        <f t="shared" si="642"/>
        <v>837</v>
      </c>
      <c r="R1739">
        <f t="shared" si="643"/>
        <v>0.41706786789000039</v>
      </c>
      <c r="S1739">
        <f t="shared" si="644"/>
        <v>0.5548469721180781</v>
      </c>
      <c r="T1739">
        <f t="shared" si="645"/>
        <v>-0.41706786789000039</v>
      </c>
      <c r="AO1739">
        <f t="shared" ca="1" si="652"/>
        <v>0.30535620181049961</v>
      </c>
      <c r="AP1739">
        <f t="shared" ca="1" si="652"/>
        <v>9.391896803686918E-2</v>
      </c>
      <c r="AQ1739" t="e">
        <f t="shared" ca="1" si="652"/>
        <v>#N/A</v>
      </c>
      <c r="AR1739" t="e">
        <f t="shared" ca="1" si="652"/>
        <v>#N/A</v>
      </c>
      <c r="AS1739" t="e">
        <f t="shared" ca="1" si="652"/>
        <v>#N/A</v>
      </c>
      <c r="AU1739">
        <f t="shared" ca="1" si="653"/>
        <v>0.33367498613368468</v>
      </c>
      <c r="AV1739">
        <f t="shared" ca="1" si="653"/>
        <v>0.85125883724530116</v>
      </c>
      <c r="AW1739" t="e">
        <f t="shared" ca="1" si="653"/>
        <v>#N/A</v>
      </c>
      <c r="AX1739" t="e">
        <f t="shared" ca="1" si="653"/>
        <v>#N/A</v>
      </c>
      <c r="AY1739" t="e">
        <f t="shared" ca="1" si="653"/>
        <v>#N/A</v>
      </c>
    </row>
    <row r="1740" spans="2:51" x14ac:dyDescent="0.2">
      <c r="B1740">
        <f xml:space="preserve"> (ROW()-ROW(Bézier_t)) / (ROWS(Bézier_t) - 1)</f>
        <v>0.81689453125</v>
      </c>
      <c r="C1740">
        <f t="shared" si="651"/>
        <v>0.15737445573904552</v>
      </c>
      <c r="D1740">
        <f t="shared" si="651"/>
        <v>0.76485482855318576</v>
      </c>
      <c r="E1740">
        <f t="shared" si="640"/>
        <v>-0.15737445573904552</v>
      </c>
      <c r="G1740">
        <f t="shared" si="646"/>
        <v>4.5566057226917572E-4</v>
      </c>
      <c r="H1740">
        <f t="shared" si="647"/>
        <v>-1.4628735233694613E-5</v>
      </c>
      <c r="J1740">
        <f t="shared" si="641"/>
        <v>0.411463860930465</v>
      </c>
      <c r="K1740" t="b">
        <f t="shared" ca="1" si="650"/>
        <v>0</v>
      </c>
      <c r="P1740">
        <f xml:space="preserve"> 1 + ROW() - ROW(Shading_Count)</f>
        <v>1674</v>
      </c>
      <c r="Q1740">
        <f t="shared" si="642"/>
        <v>1213</v>
      </c>
      <c r="R1740">
        <f t="shared" si="643"/>
        <v>0.34388813339173802</v>
      </c>
      <c r="S1740">
        <f t="shared" si="644"/>
        <v>0.71261497268267537</v>
      </c>
      <c r="T1740">
        <f t="shared" si="645"/>
        <v>-0.34388813339173802</v>
      </c>
      <c r="AO1740">
        <f t="shared" ca="1" si="652"/>
        <v>0.30540819871572666</v>
      </c>
      <c r="AP1740">
        <f t="shared" ca="1" si="652"/>
        <v>9.3441766474604088E-2</v>
      </c>
      <c r="AQ1740" t="e">
        <f t="shared" ca="1" si="652"/>
        <v>#N/A</v>
      </c>
      <c r="AR1740" t="e">
        <f t="shared" ca="1" si="652"/>
        <v>#N/A</v>
      </c>
      <c r="AS1740" t="e">
        <f t="shared" ca="1" si="652"/>
        <v>#N/A</v>
      </c>
      <c r="AU1740">
        <f t="shared" ca="1" si="653"/>
        <v>0.33398728644634612</v>
      </c>
      <c r="AV1740">
        <f t="shared" ca="1" si="653"/>
        <v>0.85135463984269888</v>
      </c>
      <c r="AW1740" t="e">
        <f t="shared" ca="1" si="653"/>
        <v>#N/A</v>
      </c>
      <c r="AX1740" t="e">
        <f t="shared" ca="1" si="653"/>
        <v>#N/A</v>
      </c>
      <c r="AY1740" t="e">
        <f t="shared" ca="1" si="653"/>
        <v>#N/A</v>
      </c>
    </row>
    <row r="1741" spans="2:51" x14ac:dyDescent="0.2">
      <c r="B1741">
        <f xml:space="preserve"> (ROW()-ROW(Bézier_t)) / (ROWS(Bézier_t) - 1)</f>
        <v>0.8173828125</v>
      </c>
      <c r="C1741">
        <f t="shared" si="651"/>
        <v>0.15692834691144533</v>
      </c>
      <c r="D1741">
        <f t="shared" si="651"/>
        <v>0.76476101802637841</v>
      </c>
      <c r="E1741">
        <f t="shared" si="640"/>
        <v>-0.15692834691144533</v>
      </c>
      <c r="G1741">
        <f t="shared" si="646"/>
        <v>4.5586566113569276E-4</v>
      </c>
      <c r="H1741">
        <f t="shared" si="647"/>
        <v>-1.4742455746834156E-5</v>
      </c>
      <c r="J1741">
        <f t="shared" si="641"/>
        <v>0.41120673010371062</v>
      </c>
      <c r="K1741" t="b">
        <f t="shared" ca="1" si="650"/>
        <v>0</v>
      </c>
      <c r="P1741">
        <f xml:space="preserve"> 1 + ROW() - ROW(Shading_Count)</f>
        <v>1675</v>
      </c>
      <c r="Q1741">
        <f t="shared" si="642"/>
        <v>838</v>
      </c>
      <c r="R1741">
        <f t="shared" si="643"/>
        <v>0.41702752689016054</v>
      </c>
      <c r="S1741">
        <f t="shared" si="644"/>
        <v>0.55537295928454733</v>
      </c>
      <c r="T1741">
        <f t="shared" si="645"/>
        <v>-0.41702752689016054</v>
      </c>
      <c r="AO1741">
        <f t="shared" ca="1" si="652"/>
        <v>0.30545987621869986</v>
      </c>
      <c r="AP1741">
        <f t="shared" ca="1" si="652"/>
        <v>9.2964467188994065E-2</v>
      </c>
      <c r="AQ1741" t="e">
        <f t="shared" ca="1" si="652"/>
        <v>#N/A</v>
      </c>
      <c r="AR1741" t="e">
        <f t="shared" ca="1" si="652"/>
        <v>#N/A</v>
      </c>
      <c r="AS1741" t="e">
        <f t="shared" ca="1" si="652"/>
        <v>#N/A</v>
      </c>
      <c r="AU1741">
        <f t="shared" ca="1" si="653"/>
        <v>0.33429963977052896</v>
      </c>
      <c r="AV1741">
        <f t="shared" ca="1" si="653"/>
        <v>0.85144995437806636</v>
      </c>
      <c r="AW1741" t="e">
        <f t="shared" ca="1" si="653"/>
        <v>#N/A</v>
      </c>
      <c r="AX1741" t="e">
        <f t="shared" ca="1" si="653"/>
        <v>#N/A</v>
      </c>
      <c r="AY1741" t="e">
        <f t="shared" ca="1" si="653"/>
        <v>#N/A</v>
      </c>
    </row>
    <row r="1742" spans="2:51" x14ac:dyDescent="0.2">
      <c r="B1742">
        <f xml:space="preserve"> (ROW()-ROW(Bézier_t)) / (ROWS(Bézier_t) - 1)</f>
        <v>0.81787109375</v>
      </c>
      <c r="C1742">
        <f t="shared" si="651"/>
        <v>0.15648223619791671</v>
      </c>
      <c r="D1742">
        <f t="shared" si="651"/>
        <v>0.76466621977416338</v>
      </c>
      <c r="E1742">
        <f t="shared" si="640"/>
        <v>-0.15648223619791671</v>
      </c>
      <c r="G1742">
        <f t="shared" si="646"/>
        <v>4.5607178968671555E-4</v>
      </c>
      <c r="H1742">
        <f t="shared" si="647"/>
        <v>-1.4855387752231039E-5</v>
      </c>
      <c r="J1742">
        <f t="shared" si="641"/>
        <v>0.41094903004821709</v>
      </c>
      <c r="K1742" t="b">
        <f t="shared" ca="1" si="650"/>
        <v>0</v>
      </c>
      <c r="P1742">
        <f xml:space="preserve"> 1 + ROW() - ROW(Shading_Count)</f>
        <v>1676</v>
      </c>
      <c r="Q1742">
        <f t="shared" si="642"/>
        <v>1212</v>
      </c>
      <c r="R1742">
        <f t="shared" si="643"/>
        <v>0.34421010633814159</v>
      </c>
      <c r="S1742">
        <f t="shared" si="644"/>
        <v>0.7123155605201027</v>
      </c>
      <c r="T1742">
        <f t="shared" si="645"/>
        <v>-0.34421010633814159</v>
      </c>
      <c r="AO1742">
        <f t="shared" ca="1" si="652"/>
        <v>0.3055112342653738</v>
      </c>
      <c r="AP1742">
        <f t="shared" ca="1" si="652"/>
        <v>9.2487070679208319E-2</v>
      </c>
      <c r="AQ1742" t="e">
        <f t="shared" ca="1" si="652"/>
        <v>#N/A</v>
      </c>
      <c r="AR1742" t="e">
        <f t="shared" ca="1" si="652"/>
        <v>#N/A</v>
      </c>
      <c r="AS1742" t="e">
        <f t="shared" ca="1" si="652"/>
        <v>#N/A</v>
      </c>
      <c r="AU1742">
        <f t="shared" ca="1" si="653"/>
        <v>0.3346120457795676</v>
      </c>
      <c r="AV1742">
        <f t="shared" ca="1" si="653"/>
        <v>0.8515447807517218</v>
      </c>
      <c r="AW1742" t="e">
        <f t="shared" ca="1" si="653"/>
        <v>#N/A</v>
      </c>
      <c r="AX1742" t="e">
        <f t="shared" ca="1" si="653"/>
        <v>#N/A</v>
      </c>
      <c r="AY1742" t="e">
        <f t="shared" ca="1" si="653"/>
        <v>#N/A</v>
      </c>
    </row>
    <row r="1743" spans="2:51" x14ac:dyDescent="0.2">
      <c r="B1743">
        <f xml:space="preserve"> (ROW()-ROW(Bézier_t)) / (ROWS(Bézier_t) - 1)</f>
        <v>0.818359375</v>
      </c>
      <c r="C1743">
        <f t="shared" si="651"/>
        <v>0.15603612475097173</v>
      </c>
      <c r="D1743">
        <f t="shared" si="651"/>
        <v>0.76457043320650175</v>
      </c>
      <c r="E1743">
        <f t="shared" si="640"/>
        <v>-0.15603612475097173</v>
      </c>
      <c r="G1743">
        <f t="shared" si="646"/>
        <v>4.5627896032990513E-4</v>
      </c>
      <c r="H1743">
        <f t="shared" si="647"/>
        <v>-1.4967530563265659E-5</v>
      </c>
      <c r="J1743">
        <f t="shared" si="641"/>
        <v>0.41069076027465801</v>
      </c>
      <c r="K1743" t="b">
        <f t="shared" ca="1" si="650"/>
        <v>0</v>
      </c>
      <c r="P1743">
        <f xml:space="preserve"> 1 + ROW() - ROW(Shading_Count)</f>
        <v>1677</v>
      </c>
      <c r="Q1743">
        <f t="shared" si="642"/>
        <v>839</v>
      </c>
      <c r="R1743">
        <f t="shared" si="643"/>
        <v>0.41698621935211133</v>
      </c>
      <c r="S1743">
        <f t="shared" si="644"/>
        <v>0.55589845258831272</v>
      </c>
      <c r="T1743">
        <f t="shared" si="645"/>
        <v>-0.41698621935211133</v>
      </c>
      <c r="AO1743">
        <f t="shared" ca="1" si="652"/>
        <v>0.30556227280203724</v>
      </c>
      <c r="AP1743">
        <f t="shared" ca="1" si="652"/>
        <v>9.2009577444518154E-2</v>
      </c>
      <c r="AQ1743" t="e">
        <f t="shared" ca="1" si="652"/>
        <v>#N/A</v>
      </c>
      <c r="AR1743" t="e">
        <f t="shared" ca="1" si="652"/>
        <v>#N/A</v>
      </c>
      <c r="AS1743" t="e">
        <f t="shared" ca="1" si="652"/>
        <v>#N/A</v>
      </c>
      <c r="AU1743">
        <f t="shared" ca="1" si="653"/>
        <v>0.33492450414674135</v>
      </c>
      <c r="AV1743">
        <f t="shared" ca="1" si="653"/>
        <v>0.85163911886449395</v>
      </c>
      <c r="AW1743" t="e">
        <f t="shared" ca="1" si="653"/>
        <v>#N/A</v>
      </c>
      <c r="AX1743" t="e">
        <f t="shared" ca="1" si="653"/>
        <v>#N/A</v>
      </c>
      <c r="AY1743" t="e">
        <f t="shared" ca="1" si="653"/>
        <v>#N/A</v>
      </c>
    </row>
    <row r="1744" spans="2:51" x14ac:dyDescent="0.2">
      <c r="B1744">
        <f xml:space="preserve"> (ROW()-ROW(Bézier_t)) / (ROWS(Bézier_t) - 1)</f>
        <v>0.81884765625</v>
      </c>
      <c r="C1744">
        <f t="shared" si="651"/>
        <v>0.15559001372312203</v>
      </c>
      <c r="D1744">
        <f t="shared" si="651"/>
        <v>0.76447365773335429</v>
      </c>
      <c r="E1744">
        <f t="shared" si="640"/>
        <v>-0.15559001372312203</v>
      </c>
      <c r="G1744">
        <f t="shared" si="646"/>
        <v>4.5648717547377477E-4</v>
      </c>
      <c r="H1744">
        <f t="shared" si="647"/>
        <v>-1.5078883497973008E-5</v>
      </c>
      <c r="J1744">
        <f t="shared" si="641"/>
        <v>0.41043192029278081</v>
      </c>
      <c r="K1744" t="b">
        <f t="shared" ca="1" si="650"/>
        <v>0</v>
      </c>
      <c r="P1744">
        <f xml:space="preserve"> 1 + ROW() - ROW(Shading_Count)</f>
        <v>1678</v>
      </c>
      <c r="Q1744">
        <f t="shared" si="642"/>
        <v>1211</v>
      </c>
      <c r="R1744">
        <f t="shared" si="643"/>
        <v>0.34453154378570611</v>
      </c>
      <c r="S1744">
        <f t="shared" si="644"/>
        <v>0.71201543382021326</v>
      </c>
      <c r="T1744">
        <f t="shared" si="645"/>
        <v>-0.34453154378570611</v>
      </c>
      <c r="AO1744">
        <f t="shared" ca="1" si="652"/>
        <v>0.30561299177531287</v>
      </c>
      <c r="AP1744">
        <f t="shared" ca="1" si="652"/>
        <v>9.1531987984296057E-2</v>
      </c>
      <c r="AQ1744" t="e">
        <f t="shared" ca="1" si="652"/>
        <v>#N/A</v>
      </c>
      <c r="AR1744" t="e">
        <f t="shared" ca="1" si="652"/>
        <v>#N/A</v>
      </c>
      <c r="AS1744" t="e">
        <f t="shared" ca="1" si="652"/>
        <v>#N/A</v>
      </c>
      <c r="AU1744">
        <f t="shared" ca="1" si="653"/>
        <v>0.33523701454527466</v>
      </c>
      <c r="AV1744">
        <f t="shared" ca="1" si="653"/>
        <v>0.85173296861772185</v>
      </c>
      <c r="AW1744" t="e">
        <f t="shared" ca="1" si="653"/>
        <v>#N/A</v>
      </c>
      <c r="AX1744" t="e">
        <f t="shared" ca="1" si="653"/>
        <v>#N/A</v>
      </c>
      <c r="AY1744" t="e">
        <f t="shared" ca="1" si="653"/>
        <v>#N/A</v>
      </c>
    </row>
    <row r="1745" spans="2:51" x14ac:dyDescent="0.2">
      <c r="B1745">
        <f xml:space="preserve"> (ROW()-ROW(Bézier_t)) / (ROWS(Bézier_t) - 1)</f>
        <v>0.8193359375</v>
      </c>
      <c r="C1745">
        <f t="shared" si="651"/>
        <v>0.15514390426687896</v>
      </c>
      <c r="D1745">
        <f t="shared" si="651"/>
        <v>0.76437589276468187</v>
      </c>
      <c r="E1745">
        <f t="shared" si="640"/>
        <v>-0.15514390426687896</v>
      </c>
      <c r="G1745">
        <f t="shared" si="646"/>
        <v>4.5669643752607481E-4</v>
      </c>
      <c r="H1745">
        <f t="shared" si="647"/>
        <v>-1.5189445878875423E-5</v>
      </c>
      <c r="J1745">
        <f t="shared" si="641"/>
        <v>0.410172509611411</v>
      </c>
      <c r="K1745" t="b">
        <f t="shared" ca="1" si="650"/>
        <v>0</v>
      </c>
      <c r="P1745">
        <f xml:space="preserve"> 1 + ROW() - ROW(Shading_Count)</f>
        <v>1679</v>
      </c>
      <c r="Q1745">
        <f t="shared" si="642"/>
        <v>840</v>
      </c>
      <c r="R1745">
        <f t="shared" si="643"/>
        <v>0.41694394642836419</v>
      </c>
      <c r="S1745">
        <f t="shared" si="644"/>
        <v>0.55642345143933525</v>
      </c>
      <c r="T1745">
        <f t="shared" si="645"/>
        <v>-0.41694394642836419</v>
      </c>
      <c r="AO1745">
        <f t="shared" ca="1" si="652"/>
        <v>0.3056633911321579</v>
      </c>
      <c r="AP1745">
        <f t="shared" ca="1" si="652"/>
        <v>9.1054302798014727E-2</v>
      </c>
      <c r="AQ1745" t="e">
        <f t="shared" ca="1" si="652"/>
        <v>#N/A</v>
      </c>
      <c r="AR1745" t="e">
        <f t="shared" ca="1" si="652"/>
        <v>#N/A</v>
      </c>
      <c r="AS1745" t="e">
        <f t="shared" ca="1" si="652"/>
        <v>#N/A</v>
      </c>
      <c r="AU1745">
        <f t="shared" ca="1" si="653"/>
        <v>0.33554957664833779</v>
      </c>
      <c r="AV1745">
        <f t="shared" ca="1" si="653"/>
        <v>0.85182632991325558</v>
      </c>
      <c r="AW1745" t="e">
        <f t="shared" ca="1" si="653"/>
        <v>#N/A</v>
      </c>
      <c r="AX1745" t="e">
        <f t="shared" ca="1" si="653"/>
        <v>#N/A</v>
      </c>
      <c r="AY1745" t="e">
        <f t="shared" ca="1" si="653"/>
        <v>#N/A</v>
      </c>
    </row>
    <row r="1746" spans="2:51" x14ac:dyDescent="0.2">
      <c r="B1746">
        <f xml:space="preserve"> (ROW()-ROW(Bézier_t)) / (ROWS(Bézier_t) - 1)</f>
        <v>0.81982421875</v>
      </c>
      <c r="C1746">
        <f t="shared" si="651"/>
        <v>0.15469779753475457</v>
      </c>
      <c r="D1746">
        <f t="shared" si="651"/>
        <v>0.76427713771044581</v>
      </c>
      <c r="E1746">
        <f t="shared" si="640"/>
        <v>-0.15469779753475457</v>
      </c>
      <c r="G1746">
        <f t="shared" si="646"/>
        <v>4.5690674889289071E-4</v>
      </c>
      <c r="H1746">
        <f t="shared" si="647"/>
        <v>-1.5299217033007655E-5</v>
      </c>
      <c r="J1746">
        <f t="shared" si="641"/>
        <v>0.40991252773845799</v>
      </c>
      <c r="K1746" t="b">
        <f t="shared" ca="1" si="650"/>
        <v>0</v>
      </c>
      <c r="P1746">
        <f xml:space="preserve"> 1 + ROW() - ROW(Shading_Count)</f>
        <v>1680</v>
      </c>
      <c r="Q1746">
        <f t="shared" si="642"/>
        <v>1210</v>
      </c>
      <c r="R1746">
        <f t="shared" si="643"/>
        <v>0.34485244458192033</v>
      </c>
      <c r="S1746">
        <f t="shared" si="644"/>
        <v>0.71171459317304586</v>
      </c>
      <c r="T1746">
        <f t="shared" si="645"/>
        <v>-0.34485244458192033</v>
      </c>
      <c r="AO1746">
        <f t="shared" ca="1" si="652"/>
        <v>0.3057134708198635</v>
      </c>
      <c r="AP1746">
        <f t="shared" ca="1" si="652"/>
        <v>9.0576522385247674E-2</v>
      </c>
      <c r="AQ1746" t="e">
        <f t="shared" ca="1" si="652"/>
        <v>#N/A</v>
      </c>
      <c r="AR1746" t="e">
        <f t="shared" ca="1" si="652"/>
        <v>#N/A</v>
      </c>
      <c r="AS1746" t="e">
        <f t="shared" ca="1" si="652"/>
        <v>#N/A</v>
      </c>
      <c r="AU1746">
        <f t="shared" ca="1" si="653"/>
        <v>0.33586219012904667</v>
      </c>
      <c r="AV1746">
        <f t="shared" ca="1" si="653"/>
        <v>0.85191920265345589</v>
      </c>
      <c r="AW1746" t="e">
        <f t="shared" ca="1" si="653"/>
        <v>#N/A</v>
      </c>
      <c r="AX1746" t="e">
        <f t="shared" ca="1" si="653"/>
        <v>#N/A</v>
      </c>
      <c r="AY1746" t="e">
        <f t="shared" ca="1" si="653"/>
        <v>#N/A</v>
      </c>
    </row>
    <row r="1747" spans="2:51" x14ac:dyDescent="0.2">
      <c r="B1747">
        <f xml:space="preserve"> (ROW()-ROW(Bézier_t)) / (ROWS(Bézier_t) - 1)</f>
        <v>0.8203125</v>
      </c>
      <c r="C1747">
        <f t="shared" si="651"/>
        <v>0.15425169467926017</v>
      </c>
      <c r="D1747">
        <f t="shared" si="651"/>
        <v>0.76417739198060652</v>
      </c>
      <c r="E1747">
        <f t="shared" si="640"/>
        <v>-0.15425169467926017</v>
      </c>
      <c r="G1747">
        <f t="shared" si="646"/>
        <v>4.5711811198138956E-4</v>
      </c>
      <c r="H1747">
        <f t="shared" si="647"/>
        <v>-1.5408196292181628E-5</v>
      </c>
      <c r="J1747">
        <f t="shared" si="641"/>
        <v>0.40965197418091764</v>
      </c>
      <c r="K1747" t="b">
        <f t="shared" ca="1" si="650"/>
        <v>0</v>
      </c>
      <c r="P1747">
        <f xml:space="preserve"> 1 + ROW() - ROW(Shading_Count)</f>
        <v>1681</v>
      </c>
      <c r="Q1747">
        <f t="shared" si="642"/>
        <v>841</v>
      </c>
      <c r="R1747">
        <f t="shared" si="643"/>
        <v>0.41690070927143102</v>
      </c>
      <c r="S1747">
        <f t="shared" si="644"/>
        <v>0.55694795524757579</v>
      </c>
      <c r="T1747">
        <f t="shared" si="645"/>
        <v>-0.41690070927143102</v>
      </c>
      <c r="AO1747">
        <f t="shared" ref="AO1747:AS1756" ca="1" si="654" xml:space="preserve"> Bézier_DistanceFromX + COS(INDEX(Bézier_DistanceStationary_Ang,AO$64)+(Bézier_t-0.5)*Circle_AngularWidth ) * INDEX(Bézier_DistanceStationary_Dist,AO$64)</f>
        <v>0.30576323078605538</v>
      </c>
      <c r="AP1747">
        <f t="shared" ca="1" si="654"/>
        <v>9.009864724566731E-2</v>
      </c>
      <c r="AQ1747" t="e">
        <f t="shared" ca="1" si="654"/>
        <v>#N/A</v>
      </c>
      <c r="AR1747" t="e">
        <f t="shared" ca="1" si="654"/>
        <v>#N/A</v>
      </c>
      <c r="AS1747" t="e">
        <f t="shared" ca="1" si="654"/>
        <v>#N/A</v>
      </c>
      <c r="AU1747">
        <f t="shared" ref="AU1747:AY1756" ca="1" si="655" xml:space="preserve"> Bézier_DistanceFromY + SIN(INDEX(Bézier_DistanceStationary_Ang,AU$64)+(Bézier_t-0.5)*Circle_AngularWidth ) * INDEX(Bézier_DistanceStationary_Dist,AU$64)</f>
        <v>0.3361748546604636</v>
      </c>
      <c r="AV1747">
        <f t="shared" ca="1" si="655"/>
        <v>0.85201158674119459</v>
      </c>
      <c r="AW1747" t="e">
        <f t="shared" ca="1" si="655"/>
        <v>#N/A</v>
      </c>
      <c r="AX1747" t="e">
        <f t="shared" ca="1" si="655"/>
        <v>#N/A</v>
      </c>
      <c r="AY1747" t="e">
        <f t="shared" ca="1" si="655"/>
        <v>#N/A</v>
      </c>
    </row>
    <row r="1748" spans="2:51" x14ac:dyDescent="0.2">
      <c r="B1748">
        <f xml:space="preserve"> (ROW()-ROW(Bézier_t)) / (ROWS(Bézier_t) - 1)</f>
        <v>0.82080078125</v>
      </c>
      <c r="C1748">
        <f t="shared" si="651"/>
        <v>0.15380559685290784</v>
      </c>
      <c r="D1748">
        <f t="shared" si="651"/>
        <v>0.76407665498512545</v>
      </c>
      <c r="E1748">
        <f t="shared" si="640"/>
        <v>-0.15380559685290784</v>
      </c>
      <c r="G1748">
        <f t="shared" si="646"/>
        <v>4.573305291961436E-4</v>
      </c>
      <c r="H1748">
        <f t="shared" si="647"/>
        <v>-1.5516382992494356E-5</v>
      </c>
      <c r="J1748">
        <f t="shared" si="641"/>
        <v>0.40939084844487905</v>
      </c>
      <c r="K1748" t="b">
        <f t="shared" ca="1" si="650"/>
        <v>0</v>
      </c>
      <c r="P1748">
        <f xml:space="preserve"> 1 + ROW() - ROW(Shading_Count)</f>
        <v>1682</v>
      </c>
      <c r="Q1748">
        <f t="shared" si="642"/>
        <v>1209</v>
      </c>
      <c r="R1748">
        <f t="shared" si="643"/>
        <v>0.34517280757427227</v>
      </c>
      <c r="S1748">
        <f t="shared" si="644"/>
        <v>0.71141303916863963</v>
      </c>
      <c r="T1748">
        <f t="shared" si="645"/>
        <v>-0.34517280757427227</v>
      </c>
      <c r="AO1748">
        <f t="shared" ca="1" si="654"/>
        <v>0.30581267097869347</v>
      </c>
      <c r="AP1748">
        <f t="shared" ca="1" si="654"/>
        <v>8.9620677879045499E-2</v>
      </c>
      <c r="AQ1748" t="e">
        <f t="shared" ca="1" si="654"/>
        <v>#N/A</v>
      </c>
      <c r="AR1748" t="e">
        <f t="shared" ca="1" si="654"/>
        <v>#N/A</v>
      </c>
      <c r="AS1748" t="e">
        <f t="shared" ca="1" si="654"/>
        <v>#N/A</v>
      </c>
      <c r="AU1748">
        <f t="shared" ca="1" si="655"/>
        <v>0.33648756991559764</v>
      </c>
      <c r="AV1748">
        <f t="shared" ca="1" si="655"/>
        <v>0.85210348207985454</v>
      </c>
      <c r="AW1748" t="e">
        <f t="shared" ca="1" si="655"/>
        <v>#N/A</v>
      </c>
      <c r="AX1748" t="e">
        <f t="shared" ca="1" si="655"/>
        <v>#N/A</v>
      </c>
      <c r="AY1748" t="e">
        <f t="shared" ca="1" si="655"/>
        <v>#N/A</v>
      </c>
    </row>
    <row r="1749" spans="2:51" x14ac:dyDescent="0.2">
      <c r="B1749">
        <f xml:space="preserve"> (ROW()-ROW(Bézier_t)) / (ROWS(Bézier_t) - 1)</f>
        <v>0.8212890625</v>
      </c>
      <c r="C1749">
        <f t="shared" si="651"/>
        <v>0.15335950520820923</v>
      </c>
      <c r="D1749">
        <f t="shared" si="651"/>
        <v>0.76397492613396312</v>
      </c>
      <c r="E1749">
        <f t="shared" si="640"/>
        <v>-0.15335950520820923</v>
      </c>
      <c r="G1749">
        <f t="shared" si="646"/>
        <v>4.5754400294257836E-4</v>
      </c>
      <c r="H1749">
        <f t="shared" si="647"/>
        <v>-1.5623776474918707E-5</v>
      </c>
      <c r="J1749">
        <f t="shared" si="641"/>
        <v>0.40912915003552697</v>
      </c>
      <c r="K1749" t="b">
        <f t="shared" ca="1" si="650"/>
        <v>0</v>
      </c>
      <c r="P1749">
        <f xml:space="preserve"> 1 + ROW() - ROW(Shading_Count)</f>
        <v>1683</v>
      </c>
      <c r="Q1749">
        <f t="shared" si="642"/>
        <v>842</v>
      </c>
      <c r="R1749">
        <f t="shared" si="643"/>
        <v>0.41685650903382343</v>
      </c>
      <c r="S1749">
        <f t="shared" si="644"/>
        <v>0.55747196342299543</v>
      </c>
      <c r="T1749">
        <f t="shared" si="645"/>
        <v>-0.41685650903382343</v>
      </c>
      <c r="AO1749">
        <f t="shared" ca="1" si="654"/>
        <v>0.30586179134607216</v>
      </c>
      <c r="AP1749">
        <f t="shared" ca="1" si="654"/>
        <v>8.9142614785252552E-2</v>
      </c>
      <c r="AQ1749" t="e">
        <f t="shared" ca="1" si="654"/>
        <v>#N/A</v>
      </c>
      <c r="AR1749" t="e">
        <f t="shared" ca="1" si="654"/>
        <v>#N/A</v>
      </c>
      <c r="AS1749" t="e">
        <f t="shared" ca="1" si="654"/>
        <v>#N/A</v>
      </c>
      <c r="AU1749">
        <f t="shared" ca="1" si="655"/>
        <v>0.33680033556740452</v>
      </c>
      <c r="AV1749">
        <f t="shared" ca="1" si="655"/>
        <v>0.85219488857332948</v>
      </c>
      <c r="AW1749" t="e">
        <f t="shared" ca="1" si="655"/>
        <v>#N/A</v>
      </c>
      <c r="AX1749" t="e">
        <f t="shared" ca="1" si="655"/>
        <v>#N/A</v>
      </c>
      <c r="AY1749" t="e">
        <f t="shared" ca="1" si="655"/>
        <v>#N/A</v>
      </c>
    </row>
    <row r="1750" spans="2:51" x14ac:dyDescent="0.2">
      <c r="B1750">
        <f xml:space="preserve"> (ROW()-ROW(Bézier_t)) / (ROWS(Bézier_t) - 1)</f>
        <v>0.82177734375</v>
      </c>
      <c r="C1750">
        <f t="shared" si="651"/>
        <v>0.15291342089767568</v>
      </c>
      <c r="D1750">
        <f t="shared" si="651"/>
        <v>0.76387220483708063</v>
      </c>
      <c r="E1750">
        <f t="shared" si="640"/>
        <v>-0.15291342089767568</v>
      </c>
      <c r="G1750">
        <f t="shared" si="646"/>
        <v>4.5775853562486342E-4</v>
      </c>
      <c r="H1750">
        <f t="shared" si="647"/>
        <v>-1.5730376084795898E-5</v>
      </c>
      <c r="J1750">
        <f t="shared" si="641"/>
        <v>0.40886687845714809</v>
      </c>
      <c r="K1750" t="b">
        <f t="shared" ca="1" si="650"/>
        <v>0</v>
      </c>
      <c r="P1750">
        <f xml:space="preserve"> 1 + ROW() - ROW(Shading_Count)</f>
        <v>1684</v>
      </c>
      <c r="Q1750">
        <f t="shared" si="642"/>
        <v>1208</v>
      </c>
      <c r="R1750">
        <f t="shared" si="643"/>
        <v>0.34549263161025018</v>
      </c>
      <c r="S1750">
        <f t="shared" si="644"/>
        <v>0.71111077239703369</v>
      </c>
      <c r="T1750">
        <f t="shared" si="645"/>
        <v>-0.34549263161025018</v>
      </c>
      <c r="AO1750">
        <f t="shared" ca="1" si="654"/>
        <v>0.30591059183682046</v>
      </c>
      <c r="AP1750">
        <f t="shared" ca="1" si="654"/>
        <v>8.8664458464256829E-2</v>
      </c>
      <c r="AQ1750" t="e">
        <f t="shared" ca="1" si="654"/>
        <v>#N/A</v>
      </c>
      <c r="AR1750" t="e">
        <f t="shared" ca="1" si="654"/>
        <v>#N/A</v>
      </c>
      <c r="AS1750" t="e">
        <f t="shared" ca="1" si="654"/>
        <v>#N/A</v>
      </c>
      <c r="AU1750">
        <f t="shared" ca="1" si="655"/>
        <v>0.33711315128878749</v>
      </c>
      <c r="AV1750">
        <f t="shared" ca="1" si="655"/>
        <v>0.85228580612602478</v>
      </c>
      <c r="AW1750" t="e">
        <f t="shared" ca="1" si="655"/>
        <v>#N/A</v>
      </c>
      <c r="AX1750" t="e">
        <f t="shared" ca="1" si="655"/>
        <v>#N/A</v>
      </c>
      <c r="AY1750" t="e">
        <f t="shared" ca="1" si="655"/>
        <v>#N/A</v>
      </c>
    </row>
    <row r="1751" spans="2:51" x14ac:dyDescent="0.2">
      <c r="B1751">
        <f xml:space="preserve"> (ROW()-ROW(Bézier_t)) / (ROWS(Bézier_t) - 1)</f>
        <v>0.822265625</v>
      </c>
      <c r="C1751">
        <f t="shared" si="651"/>
        <v>0.15246734507381923</v>
      </c>
      <c r="D1751">
        <f t="shared" si="651"/>
        <v>0.76376849050443874</v>
      </c>
      <c r="E1751">
        <f t="shared" si="640"/>
        <v>-0.15246734507381923</v>
      </c>
      <c r="G1751">
        <f t="shared" si="646"/>
        <v>4.5797412964550672E-4</v>
      </c>
      <c r="H1751">
        <f t="shared" si="647"/>
        <v>-1.5836181172201545E-5</v>
      </c>
      <c r="J1751">
        <f t="shared" si="641"/>
        <v>0.40860403321313521</v>
      </c>
      <c r="K1751" t="b">
        <f t="shared" ca="1" si="650"/>
        <v>0</v>
      </c>
      <c r="P1751">
        <f xml:space="preserve"> 1 + ROW() - ROW(Shading_Count)</f>
        <v>1685</v>
      </c>
      <c r="Q1751">
        <f t="shared" si="642"/>
        <v>843</v>
      </c>
      <c r="R1751">
        <f t="shared" si="643"/>
        <v>0.4168113468680531</v>
      </c>
      <c r="S1751">
        <f t="shared" si="644"/>
        <v>0.55799547537555483</v>
      </c>
      <c r="T1751">
        <f t="shared" si="645"/>
        <v>-0.4168113468680531</v>
      </c>
      <c r="AO1751">
        <f t="shared" ca="1" si="654"/>
        <v>0.30595907239990172</v>
      </c>
      <c r="AP1751">
        <f t="shared" ca="1" si="654"/>
        <v>8.8186209416124262E-2</v>
      </c>
      <c r="AQ1751" t="e">
        <f t="shared" ca="1" si="654"/>
        <v>#N/A</v>
      </c>
      <c r="AR1751" t="e">
        <f t="shared" ca="1" si="654"/>
        <v>#N/A</v>
      </c>
      <c r="AS1751" t="e">
        <f t="shared" ca="1" si="654"/>
        <v>#N/A</v>
      </c>
      <c r="AU1751">
        <f t="shared" ca="1" si="655"/>
        <v>0.33742601675259731</v>
      </c>
      <c r="AV1751">
        <f t="shared" ca="1" si="655"/>
        <v>0.85237623464285683</v>
      </c>
      <c r="AW1751" t="e">
        <f t="shared" ca="1" si="655"/>
        <v>#N/A</v>
      </c>
      <c r="AX1751" t="e">
        <f t="shared" ca="1" si="655"/>
        <v>#N/A</v>
      </c>
      <c r="AY1751" t="e">
        <f t="shared" ca="1" si="655"/>
        <v>#N/A</v>
      </c>
    </row>
    <row r="1752" spans="2:51" x14ac:dyDescent="0.2">
      <c r="B1752">
        <f xml:space="preserve"> (ROW()-ROW(Bézier_t)) / (ROWS(Bézier_t) - 1)</f>
        <v>0.82275390625</v>
      </c>
      <c r="C1752">
        <f t="shared" si="651"/>
        <v>0.15202127888915121</v>
      </c>
      <c r="D1752">
        <f t="shared" si="651"/>
        <v>0.76366378254599854</v>
      </c>
      <c r="E1752">
        <f t="shared" si="640"/>
        <v>-0.15202127888915121</v>
      </c>
      <c r="G1752">
        <f t="shared" si="646"/>
        <v>4.5819078740738943E-4</v>
      </c>
      <c r="H1752">
        <f t="shared" si="647"/>
        <v>-1.5941191091713856E-5</v>
      </c>
      <c r="J1752">
        <f t="shared" si="641"/>
        <v>0.40834061380599174</v>
      </c>
      <c r="K1752" t="b">
        <f t="shared" ca="1" si="650"/>
        <v>0</v>
      </c>
      <c r="P1752">
        <f xml:space="preserve"> 1 + ROW() - ROW(Shading_Count)</f>
        <v>1686</v>
      </c>
      <c r="Q1752">
        <f t="shared" si="642"/>
        <v>1207</v>
      </c>
      <c r="R1752">
        <f t="shared" si="643"/>
        <v>0.34581191553734253</v>
      </c>
      <c r="S1752">
        <f t="shared" si="644"/>
        <v>0.71080779344826694</v>
      </c>
      <c r="T1752">
        <f t="shared" si="645"/>
        <v>-0.34581191553734253</v>
      </c>
      <c r="AO1752">
        <f t="shared" ca="1" si="654"/>
        <v>0.30600723298461396</v>
      </c>
      <c r="AP1752">
        <f t="shared" ca="1" si="654"/>
        <v>8.7707868141017331E-2</v>
      </c>
      <c r="AQ1752" t="e">
        <f t="shared" ca="1" si="654"/>
        <v>#N/A</v>
      </c>
      <c r="AR1752" t="e">
        <f t="shared" ca="1" si="654"/>
        <v>#N/A</v>
      </c>
      <c r="AS1752" t="e">
        <f t="shared" ca="1" si="654"/>
        <v>#N/A</v>
      </c>
      <c r="AU1752">
        <f t="shared" ca="1" si="655"/>
        <v>0.33773893163163282</v>
      </c>
      <c r="AV1752">
        <f t="shared" ca="1" si="655"/>
        <v>0.85246617402925373</v>
      </c>
      <c r="AW1752" t="e">
        <f t="shared" ca="1" si="655"/>
        <v>#N/A</v>
      </c>
      <c r="AX1752" t="e">
        <f t="shared" ca="1" si="655"/>
        <v>#N/A</v>
      </c>
      <c r="AY1752" t="e">
        <f t="shared" ca="1" si="655"/>
        <v>#N/A</v>
      </c>
    </row>
    <row r="1753" spans="2:51" x14ac:dyDescent="0.2">
      <c r="B1753">
        <f xml:space="preserve"> (ROW()-ROW(Bézier_t)) / (ROWS(Bézier_t) - 1)</f>
        <v>0.8232421875</v>
      </c>
      <c r="C1753">
        <f t="shared" si="651"/>
        <v>0.15157522349618369</v>
      </c>
      <c r="D1753">
        <f t="shared" si="651"/>
        <v>0.76355808037172102</v>
      </c>
      <c r="E1753">
        <f t="shared" si="640"/>
        <v>-0.15157522349618369</v>
      </c>
      <c r="G1753">
        <f t="shared" si="646"/>
        <v>4.5840851131104092E-4</v>
      </c>
      <c r="H1753">
        <f t="shared" si="647"/>
        <v>-1.6045405202590417E-5</v>
      </c>
      <c r="J1753">
        <f t="shared" si="641"/>
        <v>0.40807661973733711</v>
      </c>
      <c r="K1753" t="b">
        <f t="shared" ca="1" si="650"/>
        <v>0</v>
      </c>
      <c r="P1753">
        <f xml:space="preserve"> 1 + ROW() - ROW(Shading_Count)</f>
        <v>1687</v>
      </c>
      <c r="Q1753">
        <f t="shared" si="642"/>
        <v>844</v>
      </c>
      <c r="R1753">
        <f t="shared" si="643"/>
        <v>0.41676522392663184</v>
      </c>
      <c r="S1753">
        <f t="shared" si="644"/>
        <v>0.55851849051521518</v>
      </c>
      <c r="T1753">
        <f t="shared" si="645"/>
        <v>-0.41676522392663184</v>
      </c>
      <c r="AO1753">
        <f t="shared" ca="1" si="654"/>
        <v>0.30605507354058986</v>
      </c>
      <c r="AP1753">
        <f t="shared" ca="1" si="654"/>
        <v>8.7229435139195732E-2</v>
      </c>
      <c r="AQ1753" t="e">
        <f t="shared" ca="1" si="654"/>
        <v>#N/A</v>
      </c>
      <c r="AR1753" t="e">
        <f t="shared" ca="1" si="654"/>
        <v>#N/A</v>
      </c>
      <c r="AS1753" t="e">
        <f t="shared" ca="1" si="654"/>
        <v>#N/A</v>
      </c>
      <c r="AU1753">
        <f t="shared" ca="1" si="655"/>
        <v>0.33805189559864102</v>
      </c>
      <c r="AV1753">
        <f t="shared" ca="1" si="655"/>
        <v>0.85255562419115494</v>
      </c>
      <c r="AW1753" t="e">
        <f t="shared" ca="1" si="655"/>
        <v>#N/A</v>
      </c>
      <c r="AX1753" t="e">
        <f t="shared" ca="1" si="655"/>
        <v>#N/A</v>
      </c>
      <c r="AY1753" t="e">
        <f t="shared" ca="1" si="655"/>
        <v>#N/A</v>
      </c>
    </row>
    <row r="1754" spans="2:51" x14ac:dyDescent="0.2">
      <c r="B1754">
        <f xml:space="preserve"> (ROW()-ROW(Bézier_t)) / (ROWS(Bézier_t) - 1)</f>
        <v>0.82373046875</v>
      </c>
      <c r="C1754">
        <f t="shared" si="651"/>
        <v>0.15112918004742831</v>
      </c>
      <c r="D1754">
        <f t="shared" si="651"/>
        <v>0.76345138339156693</v>
      </c>
      <c r="E1754">
        <f t="shared" si="640"/>
        <v>-0.15112918004742831</v>
      </c>
      <c r="G1754">
        <f t="shared" si="646"/>
        <v>4.5862730375718886E-4</v>
      </c>
      <c r="H1754">
        <f t="shared" si="647"/>
        <v>-1.6148822868723642E-5</v>
      </c>
      <c r="J1754">
        <f t="shared" si="641"/>
        <v>0.40781205050791053</v>
      </c>
      <c r="K1754" t="b">
        <f t="shared" ca="1" si="650"/>
        <v>0</v>
      </c>
      <c r="P1754">
        <f xml:space="preserve"> 1 + ROW() - ROW(Shading_Count)</f>
        <v>1688</v>
      </c>
      <c r="Q1754">
        <f t="shared" si="642"/>
        <v>1206</v>
      </c>
      <c r="R1754">
        <f t="shared" si="643"/>
        <v>0.3461306582030374</v>
      </c>
      <c r="S1754">
        <f t="shared" si="644"/>
        <v>0.71050410291237864</v>
      </c>
      <c r="T1754">
        <f t="shared" si="645"/>
        <v>-0.3461306582030374</v>
      </c>
      <c r="AO1754">
        <f t="shared" ca="1" si="654"/>
        <v>0.30610259401779671</v>
      </c>
      <c r="AP1754">
        <f t="shared" ca="1" si="654"/>
        <v>8.6750910911014362E-2</v>
      </c>
      <c r="AQ1754" t="e">
        <f t="shared" ca="1" si="654"/>
        <v>#N/A</v>
      </c>
      <c r="AR1754" t="e">
        <f t="shared" ca="1" si="654"/>
        <v>#N/A</v>
      </c>
      <c r="AS1754" t="e">
        <f t="shared" ca="1" si="654"/>
        <v>#N/A</v>
      </c>
      <c r="AU1754">
        <f t="shared" ca="1" si="655"/>
        <v>0.33836490832631777</v>
      </c>
      <c r="AV1754">
        <f t="shared" ca="1" si="655"/>
        <v>0.8526445850350115</v>
      </c>
      <c r="AW1754" t="e">
        <f t="shared" ca="1" si="655"/>
        <v>#N/A</v>
      </c>
      <c r="AX1754" t="e">
        <f t="shared" ca="1" si="655"/>
        <v>#N/A</v>
      </c>
      <c r="AY1754" t="e">
        <f t="shared" ca="1" si="655"/>
        <v>#N/A</v>
      </c>
    </row>
    <row r="1755" spans="2:51" x14ac:dyDescent="0.2">
      <c r="B1755">
        <f xml:space="preserve"> (ROW()-ROW(Bézier_t)) / (ROWS(Bézier_t) - 1)</f>
        <v>0.82421875</v>
      </c>
      <c r="C1755">
        <f t="shared" si="651"/>
        <v>0.15068314969539642</v>
      </c>
      <c r="D1755">
        <f t="shared" si="651"/>
        <v>0.76334369101549748</v>
      </c>
      <c r="E1755">
        <f t="shared" si="640"/>
        <v>-0.15068314969539642</v>
      </c>
      <c r="G1755">
        <f t="shared" si="646"/>
        <v>4.5884716714519934E-4</v>
      </c>
      <c r="H1755">
        <f t="shared" si="647"/>
        <v>-1.6251443458529952E-5</v>
      </c>
      <c r="J1755">
        <f t="shared" si="641"/>
        <v>0.40754690561757678</v>
      </c>
      <c r="K1755" t="b">
        <f t="shared" ca="1" si="650"/>
        <v>0</v>
      </c>
      <c r="P1755">
        <f xml:space="preserve"> 1 + ROW() - ROW(Shading_Count)</f>
        <v>1689</v>
      </c>
      <c r="Q1755">
        <f t="shared" si="642"/>
        <v>845</v>
      </c>
      <c r="R1755">
        <f t="shared" si="643"/>
        <v>0.41671814136207108</v>
      </c>
      <c r="S1755">
        <f t="shared" si="644"/>
        <v>0.55904100825193714</v>
      </c>
      <c r="T1755">
        <f t="shared" si="645"/>
        <v>-0.41671814136207108</v>
      </c>
      <c r="AO1755">
        <f t="shared" ca="1" si="654"/>
        <v>0.30614979436653672</v>
      </c>
      <c r="AP1755">
        <f t="shared" ca="1" si="654"/>
        <v>8.6272295956923914E-2</v>
      </c>
      <c r="AQ1755" t="e">
        <f t="shared" ca="1" si="654"/>
        <v>#N/A</v>
      </c>
      <c r="AR1755" t="e">
        <f t="shared" ca="1" si="654"/>
        <v>#N/A</v>
      </c>
      <c r="AS1755" t="e">
        <f t="shared" ca="1" si="654"/>
        <v>#N/A</v>
      </c>
      <c r="AU1755">
        <f t="shared" ca="1" si="655"/>
        <v>0.33867796948730783</v>
      </c>
      <c r="AV1755">
        <f t="shared" ca="1" si="655"/>
        <v>0.85273305646778663</v>
      </c>
      <c r="AW1755" t="e">
        <f t="shared" ca="1" si="655"/>
        <v>#N/A</v>
      </c>
      <c r="AX1755" t="e">
        <f t="shared" ca="1" si="655"/>
        <v>#N/A</v>
      </c>
      <c r="AY1755" t="e">
        <f t="shared" ca="1" si="655"/>
        <v>#N/A</v>
      </c>
    </row>
    <row r="1756" spans="2:51" x14ac:dyDescent="0.2">
      <c r="B1756">
        <f xml:space="preserve"> (ROW()-ROW(Bézier_t)) / (ROWS(Bézier_t) - 1)</f>
        <v>0.82470703125</v>
      </c>
      <c r="C1756">
        <f t="shared" si="651"/>
        <v>0.15023713359260008</v>
      </c>
      <c r="D1756">
        <f t="shared" si="651"/>
        <v>0.76323500265347322</v>
      </c>
      <c r="E1756">
        <f t="shared" si="640"/>
        <v>-0.15023713359260008</v>
      </c>
      <c r="G1756">
        <f t="shared" si="646"/>
        <v>4.5906810387257458E-4</v>
      </c>
      <c r="H1756">
        <f t="shared" si="647"/>
        <v>-1.6353266345225423E-5</v>
      </c>
      <c r="J1756">
        <f t="shared" si="641"/>
        <v>0.4072811845653303</v>
      </c>
      <c r="K1756" t="b">
        <f t="shared" ca="1" si="650"/>
        <v>0</v>
      </c>
      <c r="P1756">
        <f xml:space="preserve"> 1 + ROW() - ROW(Shading_Count)</f>
        <v>1690</v>
      </c>
      <c r="Q1756">
        <f t="shared" si="642"/>
        <v>1205</v>
      </c>
      <c r="R1756">
        <f t="shared" si="643"/>
        <v>0.34644885845482354</v>
      </c>
      <c r="S1756">
        <f t="shared" si="644"/>
        <v>0.7101997013794078</v>
      </c>
      <c r="T1756">
        <f t="shared" si="645"/>
        <v>-0.34644885845482354</v>
      </c>
      <c r="AO1756">
        <f t="shared" ca="1" si="654"/>
        <v>0.3061966745374467</v>
      </c>
      <c r="AP1756">
        <f t="shared" ca="1" si="654"/>
        <v>8.5793590777469869E-2</v>
      </c>
      <c r="AQ1756" t="e">
        <f t="shared" ca="1" si="654"/>
        <v>#N/A</v>
      </c>
      <c r="AR1756" t="e">
        <f t="shared" ca="1" si="654"/>
        <v>#N/A</v>
      </c>
      <c r="AS1756" t="e">
        <f t="shared" ca="1" si="654"/>
        <v>#N/A</v>
      </c>
      <c r="AU1756">
        <f t="shared" ca="1" si="655"/>
        <v>0.33899107875420531</v>
      </c>
      <c r="AV1756">
        <f t="shared" ca="1" si="655"/>
        <v>0.85282103839695478</v>
      </c>
      <c r="AW1756" t="e">
        <f t="shared" ca="1" si="655"/>
        <v>#N/A</v>
      </c>
      <c r="AX1756" t="e">
        <f t="shared" ca="1" si="655"/>
        <v>#N/A</v>
      </c>
      <c r="AY1756" t="e">
        <f t="shared" ca="1" si="655"/>
        <v>#N/A</v>
      </c>
    </row>
    <row r="1757" spans="2:51" x14ac:dyDescent="0.2">
      <c r="B1757">
        <f xml:space="preserve"> (ROW()-ROW(Bézier_t)) / (ROWS(Bézier_t) - 1)</f>
        <v>0.8251953125</v>
      </c>
      <c r="C1757">
        <f t="shared" si="651"/>
        <v>0.14979113289155058</v>
      </c>
      <c r="D1757">
        <f t="shared" si="651"/>
        <v>0.76312531771545522</v>
      </c>
      <c r="E1757">
        <f t="shared" si="640"/>
        <v>-0.14979113289155058</v>
      </c>
      <c r="G1757">
        <f t="shared" si="646"/>
        <v>4.5929011633678266E-4</v>
      </c>
      <c r="H1757">
        <f t="shared" si="647"/>
        <v>-1.6454290906480334E-5</v>
      </c>
      <c r="J1757">
        <f t="shared" si="641"/>
        <v>0.40701488684930082</v>
      </c>
      <c r="K1757" t="b">
        <f t="shared" ca="1" si="650"/>
        <v>0</v>
      </c>
      <c r="P1757">
        <f xml:space="preserve"> 1 + ROW() - ROW(Shading_Count)</f>
        <v>1691</v>
      </c>
      <c r="Q1757">
        <f t="shared" si="642"/>
        <v>846</v>
      </c>
      <c r="R1757">
        <f t="shared" si="643"/>
        <v>0.41667010032688273</v>
      </c>
      <c r="S1757">
        <f t="shared" si="644"/>
        <v>0.55956302799568192</v>
      </c>
      <c r="T1757">
        <f t="shared" si="645"/>
        <v>-0.41667010032688273</v>
      </c>
      <c r="AO1757">
        <f t="shared" ref="AO1757:AS1766" ca="1" si="656" xml:space="preserve"> Bézier_DistanceFromX + COS(INDEX(Bézier_DistanceStationary_Ang,AO$64)+(Bézier_t-0.5)*Circle_AngularWidth ) * INDEX(Bézier_DistanceStationary_Dist,AO$64)</f>
        <v>0.30624323448149843</v>
      </c>
      <c r="AP1757">
        <f t="shared" ca="1" si="656"/>
        <v>8.531479587329209E-2</v>
      </c>
      <c r="AQ1757" t="e">
        <f t="shared" ca="1" si="656"/>
        <v>#N/A</v>
      </c>
      <c r="AR1757" t="e">
        <f t="shared" ca="1" si="656"/>
        <v>#N/A</v>
      </c>
      <c r="AS1757" t="e">
        <f t="shared" ca="1" si="656"/>
        <v>#N/A</v>
      </c>
      <c r="AU1757">
        <f t="shared" ref="AU1757:AY1766" ca="1" si="657" xml:space="preserve"> Bézier_DistanceFromY + SIN(INDEX(Bézier_DistanceStationary_Ang,AU$64)+(Bézier_t-0.5)*Circle_AngularWidth ) * INDEX(Bézier_DistanceStationary_Dist,AU$64)</f>
        <v>0.33930423579955393</v>
      </c>
      <c r="AV1757">
        <f t="shared" ca="1" si="657"/>
        <v>0.85290853073050266</v>
      </c>
      <c r="AW1757" t="e">
        <f t="shared" ca="1" si="657"/>
        <v>#N/A</v>
      </c>
      <c r="AX1757" t="e">
        <f t="shared" ca="1" si="657"/>
        <v>#N/A</v>
      </c>
      <c r="AY1757" t="e">
        <f t="shared" ca="1" si="657"/>
        <v>#N/A</v>
      </c>
    </row>
    <row r="1758" spans="2:51" x14ac:dyDescent="0.2">
      <c r="B1758">
        <f xml:space="preserve"> (ROW()-ROW(Bézier_t)) / (ROWS(Bézier_t) - 1)</f>
        <v>0.82568359375</v>
      </c>
      <c r="C1758">
        <f t="shared" si="651"/>
        <v>0.14934514874476001</v>
      </c>
      <c r="D1758">
        <f t="shared" si="651"/>
        <v>0.7630146356114047</v>
      </c>
      <c r="E1758">
        <f t="shared" si="640"/>
        <v>-0.14934514874476001</v>
      </c>
      <c r="G1758">
        <f t="shared" si="646"/>
        <v>4.5951320693267975E-4</v>
      </c>
      <c r="H1758">
        <f t="shared" si="647"/>
        <v>-1.6554516524677747E-5</v>
      </c>
      <c r="J1758">
        <f t="shared" si="641"/>
        <v>0.4067480119667583</v>
      </c>
      <c r="K1758" t="b">
        <f t="shared" ca="1" si="650"/>
        <v>0</v>
      </c>
      <c r="P1758">
        <f xml:space="preserve"> 1 + ROW() - ROW(Shading_Count)</f>
        <v>1692</v>
      </c>
      <c r="Q1758">
        <f t="shared" si="642"/>
        <v>1204</v>
      </c>
      <c r="R1758">
        <f t="shared" si="643"/>
        <v>0.34676651514018897</v>
      </c>
      <c r="S1758">
        <f t="shared" si="644"/>
        <v>0.70989458943939354</v>
      </c>
      <c r="T1758">
        <f t="shared" si="645"/>
        <v>-0.34676651514018897</v>
      </c>
      <c r="AO1758">
        <f t="shared" ca="1" si="656"/>
        <v>0.30628947414999852</v>
      </c>
      <c r="AP1758">
        <f t="shared" ca="1" si="656"/>
        <v>8.4835911745124351E-2</v>
      </c>
      <c r="AQ1758" t="e">
        <f t="shared" ca="1" si="656"/>
        <v>#N/A</v>
      </c>
      <c r="AR1758" t="e">
        <f t="shared" ca="1" si="656"/>
        <v>#N/A</v>
      </c>
      <c r="AS1758" t="e">
        <f t="shared" ca="1" si="656"/>
        <v>#N/A</v>
      </c>
      <c r="AU1758">
        <f t="shared" ca="1" si="657"/>
        <v>0.33961744029584773</v>
      </c>
      <c r="AV1758">
        <f t="shared" ca="1" si="657"/>
        <v>0.85299553337692902</v>
      </c>
      <c r="AW1758" t="e">
        <f t="shared" ca="1" si="657"/>
        <v>#N/A</v>
      </c>
      <c r="AX1758" t="e">
        <f t="shared" ca="1" si="657"/>
        <v>#N/A</v>
      </c>
      <c r="AY1758" t="e">
        <f t="shared" ca="1" si="657"/>
        <v>#N/A</v>
      </c>
    </row>
    <row r="1759" spans="2:51" x14ac:dyDescent="0.2">
      <c r="B1759">
        <f xml:space="preserve"> (ROW()-ROW(Bézier_t)) / (ROWS(Bézier_t) - 1)</f>
        <v>0.826171875</v>
      </c>
      <c r="C1759">
        <f t="shared" si="651"/>
        <v>0.14889918230474003</v>
      </c>
      <c r="D1759">
        <f t="shared" si="651"/>
        <v>0.76290295575128209</v>
      </c>
      <c r="E1759">
        <f t="shared" si="640"/>
        <v>-0.14889918230474003</v>
      </c>
      <c r="G1759">
        <f t="shared" si="646"/>
        <v>4.5973737805523885E-4</v>
      </c>
      <c r="H1759">
        <f t="shared" si="647"/>
        <v>-1.6653942586985587E-5</v>
      </c>
      <c r="J1759">
        <f t="shared" si="641"/>
        <v>0.40648055941411654</v>
      </c>
      <c r="K1759" t="b">
        <f t="shared" ca="1" si="650"/>
        <v>0</v>
      </c>
      <c r="P1759">
        <f xml:space="preserve"> 1 + ROW() - ROW(Shading_Count)</f>
        <v>1693</v>
      </c>
      <c r="Q1759">
        <f t="shared" si="642"/>
        <v>847</v>
      </c>
      <c r="R1759">
        <f t="shared" si="643"/>
        <v>0.41662110197357838</v>
      </c>
      <c r="S1759">
        <f t="shared" si="644"/>
        <v>0.56008454915641026</v>
      </c>
      <c r="T1759">
        <f t="shared" si="645"/>
        <v>-0.41662110197357838</v>
      </c>
      <c r="AO1759">
        <f t="shared" ca="1" si="656"/>
        <v>0.30633539349458855</v>
      </c>
      <c r="AP1759">
        <f t="shared" ca="1" si="656"/>
        <v>8.4356938893793323E-2</v>
      </c>
      <c r="AQ1759" t="e">
        <f t="shared" ca="1" si="656"/>
        <v>#N/A</v>
      </c>
      <c r="AR1759" t="e">
        <f t="shared" ca="1" si="656"/>
        <v>#N/A</v>
      </c>
      <c r="AS1759" t="e">
        <f t="shared" ca="1" si="656"/>
        <v>#N/A</v>
      </c>
      <c r="AU1759">
        <f t="shared" ca="1" si="657"/>
        <v>0.33993069191553071</v>
      </c>
      <c r="AV1759">
        <f t="shared" ca="1" si="657"/>
        <v>0.85308204624524464</v>
      </c>
      <c r="AW1759" t="e">
        <f t="shared" ca="1" si="657"/>
        <v>#N/A</v>
      </c>
      <c r="AX1759" t="e">
        <f t="shared" ca="1" si="657"/>
        <v>#N/A</v>
      </c>
      <c r="AY1759" t="e">
        <f t="shared" ca="1" si="657"/>
        <v>#N/A</v>
      </c>
    </row>
    <row r="1760" spans="2:51" x14ac:dyDescent="0.2">
      <c r="B1760">
        <f xml:space="preserve"> (ROW()-ROW(Bézier_t)) / (ROWS(Bézier_t) - 1)</f>
        <v>0.82666015625</v>
      </c>
      <c r="C1760">
        <f t="shared" si="651"/>
        <v>0.14845323472400196</v>
      </c>
      <c r="D1760">
        <f t="shared" si="651"/>
        <v>0.76279027754504869</v>
      </c>
      <c r="E1760">
        <f t="shared" si="640"/>
        <v>-0.14845323472400196</v>
      </c>
      <c r="G1760">
        <f t="shared" si="646"/>
        <v>4.5996263209755855E-4</v>
      </c>
      <c r="H1760">
        <f t="shared" si="647"/>
        <v>-1.6752568484981743E-5</v>
      </c>
      <c r="J1760">
        <f t="shared" si="641"/>
        <v>0.40621252868694013</v>
      </c>
      <c r="K1760" t="b">
        <f t="shared" ca="1" si="650"/>
        <v>0</v>
      </c>
      <c r="P1760">
        <f xml:space="preserve"> 1 + ROW() - ROW(Shading_Count)</f>
        <v>1694</v>
      </c>
      <c r="Q1760">
        <f t="shared" si="642"/>
        <v>1203</v>
      </c>
      <c r="R1760">
        <f t="shared" si="643"/>
        <v>0.34708362710662194</v>
      </c>
      <c r="S1760">
        <f t="shared" si="644"/>
        <v>0.70958876768237478</v>
      </c>
      <c r="T1760">
        <f t="shared" si="645"/>
        <v>-0.34708362710662194</v>
      </c>
      <c r="AO1760">
        <f t="shared" ca="1" si="656"/>
        <v>0.30638099246724515</v>
      </c>
      <c r="AP1760">
        <f t="shared" ca="1" si="656"/>
        <v>8.3877877820219229E-2</v>
      </c>
      <c r="AQ1760" t="e">
        <f t="shared" ca="1" si="656"/>
        <v>#N/A</v>
      </c>
      <c r="AR1760" t="e">
        <f t="shared" ca="1" si="656"/>
        <v>#N/A</v>
      </c>
      <c r="AS1760" t="e">
        <f t="shared" ca="1" si="656"/>
        <v>#N/A</v>
      </c>
      <c r="AU1760">
        <f t="shared" ca="1" si="657"/>
        <v>0.34024399033099795</v>
      </c>
      <c r="AV1760">
        <f t="shared" ca="1" si="657"/>
        <v>0.85316806924497257</v>
      </c>
      <c r="AW1760" t="e">
        <f t="shared" ca="1" si="657"/>
        <v>#N/A</v>
      </c>
      <c r="AX1760" t="e">
        <f t="shared" ca="1" si="657"/>
        <v>#N/A</v>
      </c>
      <c r="AY1760" t="e">
        <f t="shared" ca="1" si="657"/>
        <v>#N/A</v>
      </c>
    </row>
    <row r="1761" spans="2:51" x14ac:dyDescent="0.2">
      <c r="B1761">
        <f xml:space="preserve"> (ROW()-ROW(Bézier_t)) / (ROWS(Bézier_t) - 1)</f>
        <v>0.8271484375</v>
      </c>
      <c r="C1761">
        <f t="shared" si="651"/>
        <v>0.14800730715505786</v>
      </c>
      <c r="D1761">
        <f t="shared" si="651"/>
        <v>0.76267660040266516</v>
      </c>
      <c r="E1761">
        <f t="shared" si="640"/>
        <v>-0.14800730715505786</v>
      </c>
      <c r="G1761">
        <f t="shared" si="646"/>
        <v>4.6018897145072807E-4</v>
      </c>
      <c r="H1761">
        <f t="shared" si="647"/>
        <v>-1.6850393615141887E-5</v>
      </c>
      <c r="J1761">
        <f t="shared" si="641"/>
        <v>0.405943919279948</v>
      </c>
      <c r="K1761" t="b">
        <f t="shared" ca="1" si="650"/>
        <v>0</v>
      </c>
      <c r="P1761">
        <f xml:space="preserve"> 1 + ROW() - ROW(Shading_Count)</f>
        <v>1695</v>
      </c>
      <c r="Q1761">
        <f t="shared" si="642"/>
        <v>848</v>
      </c>
      <c r="R1761">
        <f t="shared" si="643"/>
        <v>0.41657114745466972</v>
      </c>
      <c r="S1761">
        <f t="shared" si="644"/>
        <v>0.56060557114408316</v>
      </c>
      <c r="T1761">
        <f t="shared" si="645"/>
        <v>-0.41657114745466972</v>
      </c>
      <c r="AO1761">
        <f t="shared" ca="1" si="656"/>
        <v>0.30642627102027997</v>
      </c>
      <c r="AP1761">
        <f t="shared" ca="1" si="656"/>
        <v>8.3398729025413773E-2</v>
      </c>
      <c r="AQ1761" t="e">
        <f t="shared" ca="1" si="656"/>
        <v>#N/A</v>
      </c>
      <c r="AR1761" t="e">
        <f t="shared" ca="1" si="656"/>
        <v>#N/A</v>
      </c>
      <c r="AS1761" t="e">
        <f t="shared" ca="1" si="656"/>
        <v>#N/A</v>
      </c>
      <c r="AU1761">
        <f t="shared" ca="1" si="657"/>
        <v>0.34055733521459541</v>
      </c>
      <c r="AV1761">
        <f t="shared" ca="1" si="657"/>
        <v>0.85325360228614833</v>
      </c>
      <c r="AW1761" t="e">
        <f t="shared" ca="1" si="657"/>
        <v>#N/A</v>
      </c>
      <c r="AX1761" t="e">
        <f t="shared" ca="1" si="657"/>
        <v>#N/A</v>
      </c>
      <c r="AY1761" t="e">
        <f t="shared" ca="1" si="657"/>
        <v>#N/A</v>
      </c>
    </row>
    <row r="1762" spans="2:51" x14ac:dyDescent="0.2">
      <c r="B1762">
        <f xml:space="preserve"> (ROW()-ROW(Bézier_t)) / (ROWS(Bézier_t) - 1)</f>
        <v>0.82763671875</v>
      </c>
      <c r="C1762">
        <f t="shared" si="651"/>
        <v>0.14756140075041904</v>
      </c>
      <c r="D1762">
        <f t="shared" si="651"/>
        <v>0.76256192373409259</v>
      </c>
      <c r="E1762">
        <f t="shared" si="640"/>
        <v>-0.14756140075041904</v>
      </c>
      <c r="G1762">
        <f t="shared" si="646"/>
        <v>4.6041639850554828E-4</v>
      </c>
      <c r="H1762">
        <f t="shared" si="647"/>
        <v>-1.6947417378449035E-5</v>
      </c>
      <c r="J1762">
        <f t="shared" si="641"/>
        <v>0.40567473068701948</v>
      </c>
      <c r="K1762" t="b">
        <f t="shared" ca="1" si="650"/>
        <v>0</v>
      </c>
      <c r="P1762">
        <f xml:space="preserve"> 1 + ROW() - ROW(Shading_Count)</f>
        <v>1696</v>
      </c>
      <c r="Q1762">
        <f t="shared" si="642"/>
        <v>1202</v>
      </c>
      <c r="R1762">
        <f t="shared" si="643"/>
        <v>0.34740019320161092</v>
      </c>
      <c r="S1762">
        <f t="shared" si="644"/>
        <v>0.70928223669839074</v>
      </c>
      <c r="T1762">
        <f t="shared" si="645"/>
        <v>-0.34740019320161092</v>
      </c>
      <c r="AO1762">
        <f t="shared" ca="1" si="656"/>
        <v>0.30647122910633973</v>
      </c>
      <c r="AP1762">
        <f t="shared" ca="1" si="656"/>
        <v>8.2919493010480877E-2</v>
      </c>
      <c r="AQ1762" t="e">
        <f t="shared" ca="1" si="656"/>
        <v>#N/A</v>
      </c>
      <c r="AR1762" t="e">
        <f t="shared" ca="1" si="656"/>
        <v>#N/A</v>
      </c>
      <c r="AS1762" t="e">
        <f t="shared" ca="1" si="656"/>
        <v>#N/A</v>
      </c>
      <c r="AU1762">
        <f t="shared" ca="1" si="657"/>
        <v>0.34087072623862041</v>
      </c>
      <c r="AV1762">
        <f t="shared" ca="1" si="657"/>
        <v>0.85333864527931935</v>
      </c>
      <c r="AW1762" t="e">
        <f t="shared" ca="1" si="657"/>
        <v>#N/A</v>
      </c>
      <c r="AX1762" t="e">
        <f t="shared" ca="1" si="657"/>
        <v>#N/A</v>
      </c>
      <c r="AY1762" t="e">
        <f t="shared" ca="1" si="657"/>
        <v>#N/A</v>
      </c>
    </row>
    <row r="1763" spans="2:51" x14ac:dyDescent="0.2">
      <c r="B1763">
        <f xml:space="preserve"> (ROW()-ROW(Bézier_t)) / (ROWS(Bézier_t) - 1)</f>
        <v>0.828125</v>
      </c>
      <c r="C1763">
        <f t="shared" si="651"/>
        <v>0.14711551666259759</v>
      </c>
      <c r="D1763">
        <f t="shared" si="651"/>
        <v>0.76244624694929197</v>
      </c>
      <c r="E1763">
        <f t="shared" si="640"/>
        <v>-0.14711551666259759</v>
      </c>
      <c r="G1763">
        <f t="shared" si="646"/>
        <v>4.6064491564998071E-4</v>
      </c>
      <c r="H1763">
        <f t="shared" si="647"/>
        <v>-1.7043639180648147E-5</v>
      </c>
      <c r="J1763">
        <f t="shared" si="641"/>
        <v>0.40540496240119883</v>
      </c>
      <c r="K1763" t="b">
        <f t="shared" ca="1" si="650"/>
        <v>0</v>
      </c>
      <c r="P1763">
        <f xml:space="preserve"> 1 + ROW() - ROW(Shading_Count)</f>
        <v>1697</v>
      </c>
      <c r="Q1763">
        <f t="shared" si="642"/>
        <v>849</v>
      </c>
      <c r="R1763">
        <f t="shared" si="643"/>
        <v>0.41652023792266857</v>
      </c>
      <c r="S1763">
        <f t="shared" si="644"/>
        <v>0.56112609336866148</v>
      </c>
      <c r="T1763">
        <f t="shared" si="645"/>
        <v>-0.41652023792266857</v>
      </c>
      <c r="AO1763">
        <f t="shared" ca="1" si="656"/>
        <v>0.3065158666784063</v>
      </c>
      <c r="AP1763">
        <f t="shared" ca="1" si="656"/>
        <v>8.2440170276615515E-2</v>
      </c>
      <c r="AQ1763" t="e">
        <f t="shared" ca="1" si="656"/>
        <v>#N/A</v>
      </c>
      <c r="AR1763" t="e">
        <f t="shared" ca="1" si="656"/>
        <v>#N/A</v>
      </c>
      <c r="AS1763" t="e">
        <f t="shared" ca="1" si="656"/>
        <v>#N/A</v>
      </c>
      <c r="AU1763">
        <f t="shared" ca="1" si="657"/>
        <v>0.34118416307532223</v>
      </c>
      <c r="AV1763">
        <f t="shared" ca="1" si="657"/>
        <v>0.85342319813554623</v>
      </c>
      <c r="AW1763" t="e">
        <f t="shared" ca="1" si="657"/>
        <v>#N/A</v>
      </c>
      <c r="AX1763" t="e">
        <f t="shared" ca="1" si="657"/>
        <v>#N/A</v>
      </c>
      <c r="AY1763" t="e">
        <f t="shared" ca="1" si="657"/>
        <v>#N/A</v>
      </c>
    </row>
    <row r="1764" spans="2:51" x14ac:dyDescent="0.2">
      <c r="B1764">
        <f xml:space="preserve"> (ROW()-ROW(Bézier_t)) / (ROWS(Bézier_t) - 1)</f>
        <v>0.82861328125</v>
      </c>
      <c r="C1764">
        <f t="shared" si="651"/>
        <v>0.14666965604410515</v>
      </c>
      <c r="D1764">
        <f t="shared" si="651"/>
        <v>0.76232956945822405</v>
      </c>
      <c r="E1764">
        <f t="shared" si="640"/>
        <v>-0.14666965604410515</v>
      </c>
      <c r="G1764">
        <f t="shared" si="646"/>
        <v>4.6087452527165007E-4</v>
      </c>
      <c r="H1764">
        <f t="shared" si="647"/>
        <v>-1.7139058432186532E-5</v>
      </c>
      <c r="J1764">
        <f t="shared" si="641"/>
        <v>0.40513461391470046</v>
      </c>
      <c r="K1764" t="b">
        <f t="shared" ca="1" si="650"/>
        <v>0</v>
      </c>
      <c r="P1764">
        <f xml:space="preserve"> 1 + ROW() - ROW(Shading_Count)</f>
        <v>1698</v>
      </c>
      <c r="Q1764">
        <f t="shared" si="642"/>
        <v>1201</v>
      </c>
      <c r="R1764">
        <f t="shared" si="643"/>
        <v>0.34771621227264399</v>
      </c>
      <c r="S1764">
        <f t="shared" si="644"/>
        <v>0.70897499707748057</v>
      </c>
      <c r="T1764">
        <f t="shared" si="645"/>
        <v>-0.34771621227264399</v>
      </c>
      <c r="AO1764">
        <f t="shared" ca="1" si="656"/>
        <v>0.30656018368979682</v>
      </c>
      <c r="AP1764">
        <f t="shared" ca="1" si="656"/>
        <v>8.1960761325103423E-2</v>
      </c>
      <c r="AQ1764" t="e">
        <f t="shared" ca="1" si="656"/>
        <v>#N/A</v>
      </c>
      <c r="AR1764" t="e">
        <f t="shared" ca="1" si="656"/>
        <v>#N/A</v>
      </c>
      <c r="AS1764" t="e">
        <f t="shared" ca="1" si="656"/>
        <v>#N/A</v>
      </c>
      <c r="AU1764">
        <f t="shared" ca="1" si="657"/>
        <v>0.34149764539690192</v>
      </c>
      <c r="AV1764">
        <f t="shared" ca="1" si="657"/>
        <v>0.8535072607664016</v>
      </c>
      <c r="AW1764" t="e">
        <f t="shared" ca="1" si="657"/>
        <v>#N/A</v>
      </c>
      <c r="AX1764" t="e">
        <f t="shared" ca="1" si="657"/>
        <v>#N/A</v>
      </c>
      <c r="AY1764" t="e">
        <f t="shared" ca="1" si="657"/>
        <v>#N/A</v>
      </c>
    </row>
    <row r="1765" spans="2:51" x14ac:dyDescent="0.2">
      <c r="B1765">
        <f xml:space="preserve"> (ROW()-ROW(Bézier_t)) / (ROWS(Bézier_t) - 1)</f>
        <v>0.8291015625</v>
      </c>
      <c r="C1765">
        <f t="shared" si="651"/>
        <v>0.14622382004745305</v>
      </c>
      <c r="D1765">
        <f t="shared" si="651"/>
        <v>0.76221189067085005</v>
      </c>
      <c r="E1765">
        <f t="shared" si="640"/>
        <v>-0.14622382004745305</v>
      </c>
      <c r="G1765">
        <f t="shared" si="646"/>
        <v>4.611052297562763E-4</v>
      </c>
      <c r="H1765">
        <f t="shared" si="647"/>
        <v>-1.7233674548106471E-5</v>
      </c>
      <c r="J1765">
        <f t="shared" si="641"/>
        <v>0.4048636847189146</v>
      </c>
      <c r="K1765" t="b">
        <f t="shared" ca="1" si="650"/>
        <v>0</v>
      </c>
      <c r="P1765">
        <f xml:space="preserve"> 1 + ROW() - ROW(Shading_Count)</f>
        <v>1699</v>
      </c>
      <c r="Q1765">
        <f t="shared" si="642"/>
        <v>850</v>
      </c>
      <c r="R1765">
        <f t="shared" si="643"/>
        <v>0.41646837453008634</v>
      </c>
      <c r="S1765">
        <f t="shared" si="644"/>
        <v>0.56164611524010633</v>
      </c>
      <c r="T1765">
        <f t="shared" si="645"/>
        <v>-0.41646837453008634</v>
      </c>
      <c r="AO1765">
        <f t="shared" ca="1" si="656"/>
        <v>0.30660418009416368</v>
      </c>
      <c r="AP1765">
        <f t="shared" ca="1" si="656"/>
        <v>8.1481266657320528E-2</v>
      </c>
      <c r="AQ1765" t="e">
        <f t="shared" ca="1" si="656"/>
        <v>#N/A</v>
      </c>
      <c r="AR1765" t="e">
        <f t="shared" ca="1" si="656"/>
        <v>#N/A</v>
      </c>
      <c r="AS1765" t="e">
        <f t="shared" ca="1" si="656"/>
        <v>#N/A</v>
      </c>
      <c r="AU1765">
        <f t="shared" ca="1" si="657"/>
        <v>0.34181117287551332</v>
      </c>
      <c r="AV1765">
        <f t="shared" ca="1" si="657"/>
        <v>0.85359083308397099</v>
      </c>
      <c r="AW1765" t="e">
        <f t="shared" ca="1" si="657"/>
        <v>#N/A</v>
      </c>
      <c r="AX1765" t="e">
        <f t="shared" ca="1" si="657"/>
        <v>#N/A</v>
      </c>
      <c r="AY1765" t="e">
        <f t="shared" ca="1" si="657"/>
        <v>#N/A</v>
      </c>
    </row>
    <row r="1766" spans="2:51" x14ac:dyDescent="0.2">
      <c r="B1766">
        <f xml:space="preserve"> (ROW()-ROW(Bézier_t)) / (ROWS(Bézier_t) - 1)</f>
        <v>0.82958984375</v>
      </c>
      <c r="C1766">
        <f t="shared" si="651"/>
        <v>0.14577800982515335</v>
      </c>
      <c r="D1766">
        <f t="shared" si="651"/>
        <v>0.76209320999713048</v>
      </c>
      <c r="E1766">
        <f t="shared" si="640"/>
        <v>-0.14577800982515335</v>
      </c>
      <c r="G1766">
        <f t="shared" si="646"/>
        <v>4.6133703148721407E-4</v>
      </c>
      <c r="H1766">
        <f t="shared" si="647"/>
        <v>-1.7327486948312963E-5</v>
      </c>
      <c r="J1766">
        <f t="shared" si="641"/>
        <v>0.40459217430441147</v>
      </c>
      <c r="K1766" t="b">
        <f t="shared" ca="1" si="650"/>
        <v>0</v>
      </c>
      <c r="P1766">
        <f xml:space="preserve"> 1 + ROW() - ROW(Shading_Count)</f>
        <v>1700</v>
      </c>
      <c r="Q1766">
        <f t="shared" si="642"/>
        <v>1200</v>
      </c>
      <c r="R1766">
        <f t="shared" si="643"/>
        <v>0.34803168316720989</v>
      </c>
      <c r="S1766">
        <f t="shared" si="644"/>
        <v>0.70866704940968306</v>
      </c>
      <c r="T1766">
        <f t="shared" si="645"/>
        <v>-0.34803168316720989</v>
      </c>
      <c r="AO1766">
        <f t="shared" ca="1" si="656"/>
        <v>0.30664785584549442</v>
      </c>
      <c r="AP1766">
        <f t="shared" ca="1" si="656"/>
        <v>8.1001686774732032E-2</v>
      </c>
      <c r="AQ1766" t="e">
        <f t="shared" ca="1" si="656"/>
        <v>#N/A</v>
      </c>
      <c r="AR1766" t="e">
        <f t="shared" ca="1" si="656"/>
        <v>#N/A</v>
      </c>
      <c r="AS1766" t="e">
        <f t="shared" ca="1" si="656"/>
        <v>#N/A</v>
      </c>
      <c r="AU1766">
        <f t="shared" ca="1" si="657"/>
        <v>0.34212474518326275</v>
      </c>
      <c r="AV1766">
        <f t="shared" ca="1" si="657"/>
        <v>0.85367391500085299</v>
      </c>
      <c r="AW1766" t="e">
        <f t="shared" ca="1" si="657"/>
        <v>#N/A</v>
      </c>
      <c r="AX1766" t="e">
        <f t="shared" ca="1" si="657"/>
        <v>#N/A</v>
      </c>
      <c r="AY1766" t="e">
        <f t="shared" ca="1" si="657"/>
        <v>#N/A</v>
      </c>
    </row>
    <row r="1767" spans="2:51" x14ac:dyDescent="0.2">
      <c r="B1767">
        <f xml:space="preserve"> (ROW()-ROW(Bézier_t)) / (ROWS(Bézier_t) - 1)</f>
        <v>0.830078125</v>
      </c>
      <c r="C1767">
        <f t="shared" si="651"/>
        <v>0.14533222652971736</v>
      </c>
      <c r="D1767">
        <f t="shared" si="651"/>
        <v>0.76197352684702657</v>
      </c>
      <c r="E1767">
        <f t="shared" si="640"/>
        <v>-0.14533222652971736</v>
      </c>
      <c r="G1767">
        <f t="shared" si="646"/>
        <v>4.6156993284719402E-4</v>
      </c>
      <c r="H1767">
        <f t="shared" si="647"/>
        <v>-1.7420495057222476E-5</v>
      </c>
      <c r="J1767">
        <f t="shared" si="641"/>
        <v>0.40432008216094789</v>
      </c>
      <c r="K1767" t="b">
        <f t="shared" ca="1" si="650"/>
        <v>0</v>
      </c>
      <c r="P1767">
        <f xml:space="preserve"> 1 + ROW() - ROW(Shading_Count)</f>
        <v>1701</v>
      </c>
      <c r="Q1767">
        <f t="shared" si="642"/>
        <v>851</v>
      </c>
      <c r="R1767">
        <f t="shared" si="643"/>
        <v>0.41641555842943495</v>
      </c>
      <c r="S1767">
        <f t="shared" si="644"/>
        <v>0.56216563616837834</v>
      </c>
      <c r="T1767">
        <f t="shared" si="645"/>
        <v>-0.41641555842943495</v>
      </c>
      <c r="AO1767">
        <f t="shared" ref="AO1767:AS1776" ca="1" si="658" xml:space="preserve"> Bézier_DistanceFromX + COS(INDEX(Bézier_DistanceStationary_Ang,AO$64)+(Bézier_t-0.5)*Circle_AngularWidth ) * INDEX(Bézier_DistanceStationary_Dist,AO$64)</f>
        <v>0.30669121089811208</v>
      </c>
      <c r="AP1767">
        <f t="shared" ca="1" si="658"/>
        <v>8.0522022178892996E-2</v>
      </c>
      <c r="AQ1767" t="e">
        <f t="shared" ca="1" si="658"/>
        <v>#N/A</v>
      </c>
      <c r="AR1767" t="e">
        <f t="shared" ca="1" si="658"/>
        <v>#N/A</v>
      </c>
      <c r="AS1767" t="e">
        <f t="shared" ca="1" si="658"/>
        <v>#N/A</v>
      </c>
      <c r="AU1767">
        <f t="shared" ref="AU1767:AY1776" ca="1" si="659" xml:space="preserve"> Bézier_DistanceFromY + SIN(INDEX(Bézier_DistanceStationary_Ang,AU$64)+(Bézier_t-0.5)*Circle_AngularWidth ) * INDEX(Bézier_DistanceStationary_Dist,AU$64)</f>
        <v>0.34243836199220978</v>
      </c>
      <c r="AV1767">
        <f t="shared" ca="1" si="659"/>
        <v>0.85375650643015866</v>
      </c>
      <c r="AW1767" t="e">
        <f t="shared" ca="1" si="659"/>
        <v>#N/A</v>
      </c>
      <c r="AX1767" t="e">
        <f t="shared" ca="1" si="659"/>
        <v>#N/A</v>
      </c>
      <c r="AY1767" t="e">
        <f t="shared" ca="1" si="659"/>
        <v>#N/A</v>
      </c>
    </row>
    <row r="1768" spans="2:51" x14ac:dyDescent="0.2">
      <c r="B1768">
        <f xml:space="preserve"> (ROW()-ROW(Bézier_t)) / (ROWS(Bézier_t) - 1)</f>
        <v>0.83056640625</v>
      </c>
      <c r="C1768">
        <f t="shared" si="651"/>
        <v>0.14488647131365717</v>
      </c>
      <c r="D1768">
        <f t="shared" si="651"/>
        <v>0.76185284063049907</v>
      </c>
      <c r="E1768">
        <f t="shared" si="640"/>
        <v>-0.14488647131365717</v>
      </c>
      <c r="G1768">
        <f t="shared" si="646"/>
        <v>4.6180393621599714E-4</v>
      </c>
      <c r="H1768">
        <f t="shared" si="647"/>
        <v>-1.7512698304127167E-5</v>
      </c>
      <c r="J1768">
        <f t="shared" si="641"/>
        <v>0.40404740777747172</v>
      </c>
      <c r="K1768" t="b">
        <f t="shared" ca="1" si="650"/>
        <v>0</v>
      </c>
      <c r="P1768">
        <f xml:space="preserve"> 1 + ROW() - ROW(Shading_Count)</f>
        <v>1702</v>
      </c>
      <c r="Q1768">
        <f t="shared" si="642"/>
        <v>1199</v>
      </c>
      <c r="R1768">
        <f t="shared" si="643"/>
        <v>0.34834660473279666</v>
      </c>
      <c r="S1768">
        <f t="shared" si="644"/>
        <v>0.70835839428503744</v>
      </c>
      <c r="T1768">
        <f t="shared" si="645"/>
        <v>-0.34834660473279666</v>
      </c>
      <c r="AO1768">
        <f t="shared" ca="1" si="658"/>
        <v>0.30673424520667508</v>
      </c>
      <c r="AP1768">
        <f t="shared" ca="1" si="658"/>
        <v>8.0042273371446315E-2</v>
      </c>
      <c r="AQ1768" t="e">
        <f t="shared" ca="1" si="658"/>
        <v>#N/A</v>
      </c>
      <c r="AR1768" t="e">
        <f t="shared" ca="1" si="658"/>
        <v>#N/A</v>
      </c>
      <c r="AS1768" t="e">
        <f t="shared" ca="1" si="658"/>
        <v>#N/A</v>
      </c>
      <c r="AU1768">
        <f t="shared" ca="1" si="659"/>
        <v>0.34275202297436747</v>
      </c>
      <c r="AV1768">
        <f t="shared" ca="1" si="659"/>
        <v>0.85383860728551209</v>
      </c>
      <c r="AW1768" t="e">
        <f t="shared" ca="1" si="659"/>
        <v>#N/A</v>
      </c>
      <c r="AX1768" t="e">
        <f t="shared" ca="1" si="659"/>
        <v>#N/A</v>
      </c>
      <c r="AY1768" t="e">
        <f t="shared" ca="1" si="659"/>
        <v>#N/A</v>
      </c>
    </row>
    <row r="1769" spans="2:51" x14ac:dyDescent="0.2">
      <c r="B1769">
        <f xml:space="preserve"> (ROW()-ROW(Bézier_t)) / (ROWS(Bézier_t) - 1)</f>
        <v>0.8310546875</v>
      </c>
      <c r="C1769">
        <f t="shared" si="651"/>
        <v>0.14444074532948442</v>
      </c>
      <c r="D1769">
        <f t="shared" si="651"/>
        <v>0.76173115075750908</v>
      </c>
      <c r="E1769">
        <f t="shared" si="640"/>
        <v>-0.14444074532948442</v>
      </c>
      <c r="G1769">
        <f t="shared" si="646"/>
        <v>4.6203904397257225E-4</v>
      </c>
      <c r="H1769">
        <f t="shared" si="647"/>
        <v>-1.7604096122926191E-5</v>
      </c>
      <c r="J1769">
        <f t="shared" si="641"/>
        <v>0.40377415064212763</v>
      </c>
      <c r="K1769" t="b">
        <f t="shared" ca="1" si="650"/>
        <v>0</v>
      </c>
      <c r="P1769">
        <f xml:space="preserve"> 1 + ROW() - ROW(Shading_Count)</f>
        <v>1703</v>
      </c>
      <c r="Q1769">
        <f t="shared" si="642"/>
        <v>852</v>
      </c>
      <c r="R1769">
        <f t="shared" si="643"/>
        <v>0.41636179077322599</v>
      </c>
      <c r="S1769">
        <f t="shared" si="644"/>
        <v>0.56268465556343861</v>
      </c>
      <c r="T1769">
        <f t="shared" si="645"/>
        <v>-0.41636179077322599</v>
      </c>
      <c r="AO1769">
        <f t="shared" ca="1" si="658"/>
        <v>0.30677695872617722</v>
      </c>
      <c r="AP1769">
        <f t="shared" ca="1" si="658"/>
        <v>7.9562440854123409E-2</v>
      </c>
      <c r="AQ1769" t="e">
        <f t="shared" ca="1" si="658"/>
        <v>#N/A</v>
      </c>
      <c r="AR1769" t="e">
        <f t="shared" ca="1" si="658"/>
        <v>#N/A</v>
      </c>
      <c r="AS1769" t="e">
        <f t="shared" ca="1" si="658"/>
        <v>#N/A</v>
      </c>
      <c r="AU1769">
        <f t="shared" ca="1" si="659"/>
        <v>0.34306572780170264</v>
      </c>
      <c r="AV1769">
        <f t="shared" ca="1" si="659"/>
        <v>0.85392021748105051</v>
      </c>
      <c r="AW1769" t="e">
        <f t="shared" ca="1" si="659"/>
        <v>#N/A</v>
      </c>
      <c r="AX1769" t="e">
        <f t="shared" ca="1" si="659"/>
        <v>#N/A</v>
      </c>
      <c r="AY1769" t="e">
        <f t="shared" ca="1" si="659"/>
        <v>#N/A</v>
      </c>
    </row>
    <row r="1770" spans="2:51" x14ac:dyDescent="0.2">
      <c r="B1770">
        <f xml:space="preserve"> (ROW()-ROW(Bézier_t)) / (ROWS(Bézier_t) - 1)</f>
        <v>0.83154296875</v>
      </c>
      <c r="C1770">
        <f t="shared" si="651"/>
        <v>0.14399504972971044</v>
      </c>
      <c r="D1770">
        <f t="shared" si="651"/>
        <v>0.76160845663801746</v>
      </c>
      <c r="E1770">
        <f t="shared" si="640"/>
        <v>-0.14399504972971044</v>
      </c>
      <c r="G1770">
        <f t="shared" si="646"/>
        <v>4.622752584940145E-4</v>
      </c>
      <c r="H1770">
        <f t="shared" si="647"/>
        <v>-1.7694687952326284E-5</v>
      </c>
      <c r="J1770">
        <f t="shared" si="641"/>
        <v>0.40350031024226185</v>
      </c>
      <c r="K1770" t="b">
        <f t="shared" ca="1" si="650"/>
        <v>0</v>
      </c>
      <c r="P1770">
        <f xml:space="preserve"> 1 + ROW() - ROW(Shading_Count)</f>
        <v>1704</v>
      </c>
      <c r="Q1770">
        <f t="shared" si="642"/>
        <v>1198</v>
      </c>
      <c r="R1770">
        <f t="shared" si="643"/>
        <v>0.34866097581689254</v>
      </c>
      <c r="S1770">
        <f t="shared" si="644"/>
        <v>0.70804903229358296</v>
      </c>
      <c r="T1770">
        <f t="shared" si="645"/>
        <v>-0.34866097581689254</v>
      </c>
      <c r="AO1770">
        <f t="shared" ca="1" si="658"/>
        <v>0.30681935141194772</v>
      </c>
      <c r="AP1770">
        <f t="shared" ca="1" si="658"/>
        <v>7.9082525128743211E-2</v>
      </c>
      <c r="AQ1770" t="e">
        <f t="shared" ca="1" si="658"/>
        <v>#N/A</v>
      </c>
      <c r="AR1770" t="e">
        <f t="shared" ca="1" si="658"/>
        <v>#N/A</v>
      </c>
      <c r="AS1770" t="e">
        <f t="shared" ca="1" si="658"/>
        <v>#N/A</v>
      </c>
      <c r="AU1770">
        <f t="shared" ca="1" si="659"/>
        <v>0.34337947614613606</v>
      </c>
      <c r="AV1770">
        <f t="shared" ca="1" si="659"/>
        <v>0.85400133693142444</v>
      </c>
      <c r="AW1770" t="e">
        <f t="shared" ca="1" si="659"/>
        <v>#N/A</v>
      </c>
      <c r="AX1770" t="e">
        <f t="shared" ca="1" si="659"/>
        <v>#N/A</v>
      </c>
      <c r="AY1770" t="e">
        <f t="shared" ca="1" si="659"/>
        <v>#N/A</v>
      </c>
    </row>
    <row r="1771" spans="2:51" x14ac:dyDescent="0.2">
      <c r="B1771">
        <f xml:space="preserve"> (ROW()-ROW(Bézier_t)) / (ROWS(Bézier_t) - 1)</f>
        <v>0.83203125</v>
      </c>
      <c r="C1771">
        <f t="shared" si="651"/>
        <v>0.1435493856668473</v>
      </c>
      <c r="D1771">
        <f t="shared" si="651"/>
        <v>0.76148475768198509</v>
      </c>
      <c r="E1771">
        <f t="shared" si="640"/>
        <v>-0.1435493856668473</v>
      </c>
      <c r="G1771">
        <f t="shared" si="646"/>
        <v>4.6251258215445576E-4</v>
      </c>
      <c r="H1771">
        <f t="shared" si="647"/>
        <v>-1.7784473235735695E-5</v>
      </c>
      <c r="J1771">
        <f t="shared" si="641"/>
        <v>0.40322588606442833</v>
      </c>
      <c r="K1771" t="b">
        <f t="shared" ca="1" si="650"/>
        <v>0</v>
      </c>
      <c r="P1771">
        <f xml:space="preserve"> 1 + ROW() - ROW(Shading_Count)</f>
        <v>1705</v>
      </c>
      <c r="Q1771">
        <f t="shared" si="642"/>
        <v>853</v>
      </c>
      <c r="R1771">
        <f t="shared" si="643"/>
        <v>0.41630707271397116</v>
      </c>
      <c r="S1771">
        <f t="shared" si="644"/>
        <v>0.56320317283524812</v>
      </c>
      <c r="T1771">
        <f t="shared" si="645"/>
        <v>-0.41630707271397116</v>
      </c>
      <c r="AO1771">
        <f t="shared" ca="1" si="658"/>
        <v>0.3068614232196516</v>
      </c>
      <c r="AP1771">
        <f t="shared" ca="1" si="658"/>
        <v>7.8602526697211253E-2</v>
      </c>
      <c r="AQ1771" t="e">
        <f t="shared" ca="1" si="658"/>
        <v>#N/A</v>
      </c>
      <c r="AR1771" t="e">
        <f t="shared" ca="1" si="658"/>
        <v>#N/A</v>
      </c>
      <c r="AS1771" t="e">
        <f t="shared" ca="1" si="658"/>
        <v>#N/A</v>
      </c>
      <c r="AU1771">
        <f t="shared" ca="1" si="659"/>
        <v>0.34369326767954345</v>
      </c>
      <c r="AV1771">
        <f t="shared" ca="1" si="659"/>
        <v>0.85408196555179727</v>
      </c>
      <c r="AW1771" t="e">
        <f t="shared" ca="1" si="659"/>
        <v>#N/A</v>
      </c>
      <c r="AX1771" t="e">
        <f t="shared" ca="1" si="659"/>
        <v>#N/A</v>
      </c>
      <c r="AY1771" t="e">
        <f t="shared" ca="1" si="659"/>
        <v>#N/A</v>
      </c>
    </row>
    <row r="1772" spans="2:51" x14ac:dyDescent="0.2">
      <c r="B1772">
        <f xml:space="preserve"> (ROW()-ROW(Bézier_t)) / (ROWS(Bézier_t) - 1)</f>
        <v>0.83251953125</v>
      </c>
      <c r="C1772">
        <f t="shared" si="651"/>
        <v>0.1431037542934063</v>
      </c>
      <c r="D1772">
        <f t="shared" si="651"/>
        <v>0.76136005329937295</v>
      </c>
      <c r="E1772">
        <f t="shared" si="640"/>
        <v>-0.1431037542934063</v>
      </c>
      <c r="G1772">
        <f t="shared" si="646"/>
        <v>4.627510173274489E-4</v>
      </c>
      <c r="H1772">
        <f t="shared" si="647"/>
        <v>-1.7873451421287344E-5</v>
      </c>
      <c r="J1772">
        <f t="shared" si="641"/>
        <v>0.40295087759439391</v>
      </c>
      <c r="K1772" t="b">
        <f t="shared" ca="1" si="650"/>
        <v>0</v>
      </c>
      <c r="P1772">
        <f xml:space="preserve"> 1 + ROW() - ROW(Shading_Count)</f>
        <v>1706</v>
      </c>
      <c r="Q1772">
        <f t="shared" si="642"/>
        <v>1197</v>
      </c>
      <c r="R1772">
        <f t="shared" si="643"/>
        <v>0.34897479526698599</v>
      </c>
      <c r="S1772">
        <f t="shared" si="644"/>
        <v>0.70773896402535841</v>
      </c>
      <c r="T1772">
        <f t="shared" si="645"/>
        <v>-0.34897479526698599</v>
      </c>
      <c r="AO1772">
        <f t="shared" ca="1" si="658"/>
        <v>0.30690317410528917</v>
      </c>
      <c r="AP1772">
        <f t="shared" ca="1" si="658"/>
        <v>7.8122446061520315E-2</v>
      </c>
      <c r="AQ1772" t="e">
        <f t="shared" ca="1" si="658"/>
        <v>#N/A</v>
      </c>
      <c r="AR1772" t="e">
        <f t="shared" ca="1" si="658"/>
        <v>#N/A</v>
      </c>
      <c r="AS1772" t="e">
        <f t="shared" ca="1" si="658"/>
        <v>#N/A</v>
      </c>
      <c r="AU1772">
        <f t="shared" ca="1" si="659"/>
        <v>0.34400710207375496</v>
      </c>
      <c r="AV1772">
        <f t="shared" ca="1" si="659"/>
        <v>0.85416210325784592</v>
      </c>
      <c r="AW1772" t="e">
        <f t="shared" ca="1" si="659"/>
        <v>#N/A</v>
      </c>
      <c r="AX1772" t="e">
        <f t="shared" ca="1" si="659"/>
        <v>#N/A</v>
      </c>
      <c r="AY1772" t="e">
        <f t="shared" ca="1" si="659"/>
        <v>#N/A</v>
      </c>
    </row>
    <row r="1773" spans="2:51" x14ac:dyDescent="0.2">
      <c r="B1773">
        <f xml:space="preserve"> (ROW()-ROW(Bézier_t)) / (ROWS(Bézier_t) - 1)</f>
        <v>0.8330078125</v>
      </c>
      <c r="C1773">
        <f t="shared" si="651"/>
        <v>0.14265815676189952</v>
      </c>
      <c r="D1773">
        <f t="shared" si="651"/>
        <v>0.76123434290014191</v>
      </c>
      <c r="E1773">
        <f t="shared" si="640"/>
        <v>-0.14265815676189952</v>
      </c>
      <c r="G1773">
        <f t="shared" si="646"/>
        <v>4.6299056638311585E-4</v>
      </c>
      <c r="H1773">
        <f t="shared" si="647"/>
        <v>-1.7961621961893463E-5</v>
      </c>
      <c r="J1773">
        <f t="shared" si="641"/>
        <v>0.40267528431714383</v>
      </c>
      <c r="K1773" t="b">
        <f t="shared" ca="1" si="650"/>
        <v>0</v>
      </c>
      <c r="P1773">
        <f xml:space="preserve"> 1 + ROW() - ROW(Shading_Count)</f>
        <v>1707</v>
      </c>
      <c r="Q1773">
        <f t="shared" si="642"/>
        <v>854</v>
      </c>
      <c r="R1773">
        <f t="shared" si="643"/>
        <v>0.41625140540418226</v>
      </c>
      <c r="S1773">
        <f t="shared" si="644"/>
        <v>0.56372118739376775</v>
      </c>
      <c r="T1773">
        <f t="shared" si="645"/>
        <v>-0.41625140540418226</v>
      </c>
      <c r="AO1773">
        <f t="shared" ca="1" si="658"/>
        <v>0.30694460402519647</v>
      </c>
      <c r="AP1773">
        <f t="shared" ca="1" si="658"/>
        <v>7.7642283723748304E-2</v>
      </c>
      <c r="AQ1773" t="e">
        <f t="shared" ca="1" si="658"/>
        <v>#N/A</v>
      </c>
      <c r="AR1773" t="e">
        <f t="shared" ca="1" si="658"/>
        <v>#N/A</v>
      </c>
      <c r="AS1773" t="e">
        <f t="shared" ca="1" si="658"/>
        <v>#N/A</v>
      </c>
      <c r="AU1773">
        <f t="shared" ca="1" si="659"/>
        <v>0.34432097900055603</v>
      </c>
      <c r="AV1773">
        <f t="shared" ca="1" si="659"/>
        <v>0.85424174996576097</v>
      </c>
      <c r="AW1773" t="e">
        <f t="shared" ca="1" si="659"/>
        <v>#N/A</v>
      </c>
      <c r="AX1773" t="e">
        <f t="shared" ca="1" si="659"/>
        <v>#N/A</v>
      </c>
      <c r="AY1773" t="e">
        <f t="shared" ca="1" si="659"/>
        <v>#N/A</v>
      </c>
    </row>
    <row r="1774" spans="2:51" x14ac:dyDescent="0.2">
      <c r="B1774">
        <f xml:space="preserve"> (ROW()-ROW(Bézier_t)) / (ROWS(Bézier_t) - 1)</f>
        <v>0.83349609375</v>
      </c>
      <c r="C1774">
        <f t="shared" si="651"/>
        <v>0.14221259422483862</v>
      </c>
      <c r="D1774">
        <f t="shared" si="651"/>
        <v>0.76110762589425285</v>
      </c>
      <c r="E1774">
        <f t="shared" si="640"/>
        <v>-0.14221259422483862</v>
      </c>
      <c r="G1774">
        <f t="shared" si="646"/>
        <v>4.6323123169065455E-4</v>
      </c>
      <c r="H1774">
        <f t="shared" si="647"/>
        <v>-1.8048984315204493E-5</v>
      </c>
      <c r="J1774">
        <f t="shared" si="641"/>
        <v>0.40239910571688708</v>
      </c>
      <c r="K1774" t="b">
        <f t="shared" ca="1" si="650"/>
        <v>0</v>
      </c>
      <c r="P1774">
        <f xml:space="preserve"> 1 + ROW() - ROW(Shading_Count)</f>
        <v>1708</v>
      </c>
      <c r="Q1774">
        <f t="shared" si="642"/>
        <v>1196</v>
      </c>
      <c r="R1774">
        <f t="shared" si="643"/>
        <v>0.34928806193056511</v>
      </c>
      <c r="S1774">
        <f t="shared" si="644"/>
        <v>0.70742819007040303</v>
      </c>
      <c r="T1774">
        <f t="shared" si="645"/>
        <v>-0.34928806193056511</v>
      </c>
      <c r="AO1774">
        <f t="shared" ca="1" si="658"/>
        <v>0.30698571293604532</v>
      </c>
      <c r="AP1774">
        <f t="shared" ca="1" si="658"/>
        <v>7.7162040186059405E-2</v>
      </c>
      <c r="AQ1774" t="e">
        <f t="shared" ca="1" si="658"/>
        <v>#N/A</v>
      </c>
      <c r="AR1774" t="e">
        <f t="shared" ca="1" si="658"/>
        <v>#N/A</v>
      </c>
      <c r="AS1774" t="e">
        <f t="shared" ca="1" si="658"/>
        <v>#N/A</v>
      </c>
      <c r="AU1774">
        <f t="shared" ca="1" si="659"/>
        <v>0.34463489813168768</v>
      </c>
      <c r="AV1774">
        <f t="shared" ca="1" si="659"/>
        <v>0.85432090559224594</v>
      </c>
      <c r="AW1774" t="e">
        <f t="shared" ca="1" si="659"/>
        <v>#N/A</v>
      </c>
      <c r="AX1774" t="e">
        <f t="shared" ca="1" si="659"/>
        <v>#N/A</v>
      </c>
      <c r="AY1774" t="e">
        <f t="shared" ca="1" si="659"/>
        <v>#N/A</v>
      </c>
    </row>
    <row r="1775" spans="2:51" x14ac:dyDescent="0.2">
      <c r="B1775">
        <f xml:space="preserve"> (ROW()-ROW(Bézier_t)) / (ROWS(Bézier_t) - 1)</f>
        <v>0.833984375</v>
      </c>
      <c r="C1775">
        <f t="shared" si="651"/>
        <v>0.14176706783473492</v>
      </c>
      <c r="D1775">
        <f t="shared" si="651"/>
        <v>0.76097990169166696</v>
      </c>
      <c r="E1775">
        <f t="shared" si="640"/>
        <v>-0.14176706783473492</v>
      </c>
      <c r="G1775">
        <f t="shared" si="646"/>
        <v>4.6347301561691396E-4</v>
      </c>
      <c r="H1775">
        <f t="shared" si="647"/>
        <v>-1.8135537943584526E-5</v>
      </c>
      <c r="J1775">
        <f t="shared" si="641"/>
        <v>0.40212234127706264</v>
      </c>
      <c r="K1775" t="b">
        <f t="shared" ca="1" si="650"/>
        <v>0</v>
      </c>
      <c r="P1775">
        <f xml:space="preserve"> 1 + ROW() - ROW(Shading_Count)</f>
        <v>1709</v>
      </c>
      <c r="Q1775">
        <f t="shared" si="642"/>
        <v>855</v>
      </c>
      <c r="R1775">
        <f t="shared" si="643"/>
        <v>0.41619478999637072</v>
      </c>
      <c r="S1775">
        <f t="shared" si="644"/>
        <v>0.56423869864895837</v>
      </c>
      <c r="T1775">
        <f t="shared" si="645"/>
        <v>-0.41619478999637072</v>
      </c>
      <c r="AO1775">
        <f t="shared" ca="1" si="658"/>
        <v>0.30702650079484306</v>
      </c>
      <c r="AP1775">
        <f t="shared" ca="1" si="658"/>
        <v>7.6681715950702029E-2</v>
      </c>
      <c r="AQ1775" t="e">
        <f t="shared" ca="1" si="658"/>
        <v>#N/A</v>
      </c>
      <c r="AR1775" t="e">
        <f t="shared" ca="1" si="658"/>
        <v>#N/A</v>
      </c>
      <c r="AS1775" t="e">
        <f t="shared" ca="1" si="658"/>
        <v>#N/A</v>
      </c>
      <c r="AU1775">
        <f t="shared" ca="1" si="659"/>
        <v>0.34494885913884671</v>
      </c>
      <c r="AV1775">
        <f t="shared" ca="1" si="659"/>
        <v>0.85439957005451839</v>
      </c>
      <c r="AW1775" t="e">
        <f t="shared" ca="1" si="659"/>
        <v>#N/A</v>
      </c>
      <c r="AX1775" t="e">
        <f t="shared" ca="1" si="659"/>
        <v>#N/A</v>
      </c>
      <c r="AY1775" t="e">
        <f t="shared" ca="1" si="659"/>
        <v>#N/A</v>
      </c>
    </row>
    <row r="1776" spans="2:51" x14ac:dyDescent="0.2">
      <c r="B1776">
        <f xml:space="preserve"> (ROW()-ROW(Bézier_t)) / (ROWS(Bézier_t) - 1)</f>
        <v>0.83447265625</v>
      </c>
      <c r="C1776">
        <f t="shared" si="651"/>
        <v>0.14132157874410048</v>
      </c>
      <c r="D1776">
        <f t="shared" si="651"/>
        <v>0.7608511697023449</v>
      </c>
      <c r="E1776">
        <f t="shared" si="640"/>
        <v>-0.14132157874410048</v>
      </c>
      <c r="G1776">
        <f t="shared" si="646"/>
        <v>4.637159205258255E-4</v>
      </c>
      <c r="H1776">
        <f t="shared" si="647"/>
        <v>-1.8221282314291774E-5</v>
      </c>
      <c r="J1776">
        <f t="shared" si="641"/>
        <v>0.40184499048034406</v>
      </c>
      <c r="K1776" t="b">
        <f t="shared" ca="1" si="650"/>
        <v>0</v>
      </c>
      <c r="P1776">
        <f xml:space="preserve"> 1 + ROW() - ROW(Shading_Count)</f>
        <v>1710</v>
      </c>
      <c r="Q1776">
        <f t="shared" si="642"/>
        <v>1195</v>
      </c>
      <c r="R1776">
        <f t="shared" si="643"/>
        <v>0.34960077465511863</v>
      </c>
      <c r="S1776">
        <f t="shared" si="644"/>
        <v>0.70711671101875584</v>
      </c>
      <c r="T1776">
        <f t="shared" si="645"/>
        <v>-0.34960077465511863</v>
      </c>
      <c r="AO1776">
        <f t="shared" ca="1" si="658"/>
        <v>0.30706696755893298</v>
      </c>
      <c r="AP1776">
        <f t="shared" ca="1" si="658"/>
        <v>7.6201311520009321E-2</v>
      </c>
      <c r="AQ1776" t="e">
        <f t="shared" ca="1" si="658"/>
        <v>#N/A</v>
      </c>
      <c r="AR1776" t="e">
        <f t="shared" ca="1" si="658"/>
        <v>#N/A</v>
      </c>
      <c r="AS1776" t="e">
        <f t="shared" ca="1" si="658"/>
        <v>#N/A</v>
      </c>
      <c r="AU1776">
        <f t="shared" ca="1" si="659"/>
        <v>0.34526286169368614</v>
      </c>
      <c r="AV1776">
        <f t="shared" ca="1" si="659"/>
        <v>0.85447774327030923</v>
      </c>
      <c r="AW1776" t="e">
        <f t="shared" ca="1" si="659"/>
        <v>#N/A</v>
      </c>
      <c r="AX1776" t="e">
        <f t="shared" ca="1" si="659"/>
        <v>#N/A</v>
      </c>
      <c r="AY1776" t="e">
        <f t="shared" ca="1" si="659"/>
        <v>#N/A</v>
      </c>
    </row>
    <row r="1777" spans="2:51" x14ac:dyDescent="0.2">
      <c r="B1777">
        <f xml:space="preserve"> (ROW()-ROW(Bézier_t)) / (ROWS(Bézier_t) - 1)</f>
        <v>0.8349609375</v>
      </c>
      <c r="C1777">
        <f t="shared" si="651"/>
        <v>0.14087612810544661</v>
      </c>
      <c r="D1777">
        <f t="shared" si="651"/>
        <v>0.76072142933624776</v>
      </c>
      <c r="E1777">
        <f t="shared" si="640"/>
        <v>-0.14087612810544661</v>
      </c>
      <c r="G1777">
        <f t="shared" si="646"/>
        <v>4.6395994878023407E-4</v>
      </c>
      <c r="H1777">
        <f t="shared" si="647"/>
        <v>-1.8306216899217083E-5</v>
      </c>
      <c r="J1777">
        <f t="shared" si="641"/>
        <v>0.40156705280864619</v>
      </c>
      <c r="K1777" t="b">
        <f t="shared" ca="1" si="650"/>
        <v>0</v>
      </c>
      <c r="P1777">
        <f xml:space="preserve"> 1 + ROW() - ROW(Shading_Count)</f>
        <v>1711</v>
      </c>
      <c r="Q1777">
        <f t="shared" si="642"/>
        <v>856</v>
      </c>
      <c r="R1777">
        <f t="shared" si="643"/>
        <v>0.41613722764304845</v>
      </c>
      <c r="S1777">
        <f t="shared" si="644"/>
        <v>0.56475570601078096</v>
      </c>
      <c r="T1777">
        <f t="shared" si="645"/>
        <v>-0.41613722764304845</v>
      </c>
      <c r="AO1777">
        <f t="shared" ref="AO1777:AS1786" ca="1" si="660" xml:space="preserve"> Bézier_DistanceFromX + COS(INDEX(Bézier_DistanceStationary_Ang,AO$64)+(Bézier_t-0.5)*Circle_AngularWidth ) * INDEX(Bézier_DistanceStationary_Dist,AO$64)</f>
        <v>0.3071071131859941</v>
      </c>
      <c r="AP1777">
        <f t="shared" ca="1" si="660"/>
        <v>7.5720827396398363E-2</v>
      </c>
      <c r="AQ1777" t="e">
        <f t="shared" ca="1" si="660"/>
        <v>#N/A</v>
      </c>
      <c r="AR1777" t="e">
        <f t="shared" ca="1" si="660"/>
        <v>#N/A</v>
      </c>
      <c r="AS1777" t="e">
        <f t="shared" ca="1" si="660"/>
        <v>#N/A</v>
      </c>
      <c r="AU1777">
        <f t="shared" ref="AU1777:AY1786" ca="1" si="661" xml:space="preserve"> Bézier_DistanceFromY + SIN(INDEX(Bézier_DistanceStationary_Ang,AU$64)+(Bézier_t-0.5)*Circle_AngularWidth ) * INDEX(Bézier_DistanceStationary_Dist,AU$64)</f>
        <v>0.34557690546781561</v>
      </c>
      <c r="AV1777">
        <f t="shared" ca="1" si="661"/>
        <v>0.85455542515786342</v>
      </c>
      <c r="AW1777" t="e">
        <f t="shared" ca="1" si="661"/>
        <v>#N/A</v>
      </c>
      <c r="AX1777" t="e">
        <f t="shared" ca="1" si="661"/>
        <v>#N/A</v>
      </c>
      <c r="AY1777" t="e">
        <f t="shared" ca="1" si="661"/>
        <v>#N/A</v>
      </c>
    </row>
    <row r="1778" spans="2:51" x14ac:dyDescent="0.2">
      <c r="B1778">
        <f xml:space="preserve"> (ROW()-ROW(Bézier_t)) / (ROWS(Bézier_t) - 1)</f>
        <v>0.83544921875</v>
      </c>
      <c r="C1778">
        <f t="shared" si="651"/>
        <v>0.1404307170712854</v>
      </c>
      <c r="D1778">
        <f t="shared" si="651"/>
        <v>0.76059068000333629</v>
      </c>
      <c r="E1778">
        <f t="shared" si="640"/>
        <v>-0.1404307170712854</v>
      </c>
      <c r="G1778">
        <f t="shared" si="646"/>
        <v>4.6420510273945646E-4</v>
      </c>
      <c r="H1778">
        <f t="shared" si="647"/>
        <v>-1.8390341175142776E-5</v>
      </c>
      <c r="J1778">
        <f t="shared" si="641"/>
        <v>0.40128852774313012</v>
      </c>
      <c r="K1778" t="b">
        <f t="shared" ca="1" si="650"/>
        <v>0</v>
      </c>
      <c r="P1778">
        <f xml:space="preserve"> 1 + ROW() - ROW(Shading_Count)</f>
        <v>1712</v>
      </c>
      <c r="Q1778">
        <f t="shared" si="642"/>
        <v>1194</v>
      </c>
      <c r="R1778">
        <f t="shared" si="643"/>
        <v>0.34991293228813458</v>
      </c>
      <c r="S1778">
        <f t="shared" si="644"/>
        <v>0.70680452746045586</v>
      </c>
      <c r="T1778">
        <f t="shared" si="645"/>
        <v>-0.34991293228813458</v>
      </c>
      <c r="AO1778">
        <f t="shared" ca="1" si="660"/>
        <v>0.30714693763404122</v>
      </c>
      <c r="AP1778">
        <f t="shared" ca="1" si="660"/>
        <v>7.5240264082369154E-2</v>
      </c>
      <c r="AQ1778" t="e">
        <f t="shared" ca="1" si="660"/>
        <v>#N/A</v>
      </c>
      <c r="AR1778" t="e">
        <f t="shared" ca="1" si="660"/>
        <v>#N/A</v>
      </c>
      <c r="AS1778" t="e">
        <f t="shared" ca="1" si="660"/>
        <v>#N/A</v>
      </c>
      <c r="AU1778">
        <f t="shared" ca="1" si="661"/>
        <v>0.34589099013280161</v>
      </c>
      <c r="AV1778">
        <f t="shared" ca="1" si="661"/>
        <v>0.85463261563593962</v>
      </c>
      <c r="AW1778" t="e">
        <f t="shared" ca="1" si="661"/>
        <v>#N/A</v>
      </c>
      <c r="AX1778" t="e">
        <f t="shared" ca="1" si="661"/>
        <v>#N/A</v>
      </c>
      <c r="AY1778" t="e">
        <f t="shared" ca="1" si="661"/>
        <v>#N/A</v>
      </c>
    </row>
    <row r="1779" spans="2:51" x14ac:dyDescent="0.2">
      <c r="B1779">
        <f xml:space="preserve"> (ROW()-ROW(Bézier_t)) / (ROWS(Bézier_t) - 1)</f>
        <v>0.8359375</v>
      </c>
      <c r="C1779">
        <f t="shared" si="651"/>
        <v>0.1399853467941285</v>
      </c>
      <c r="D1779">
        <f t="shared" si="651"/>
        <v>0.76045892111357161</v>
      </c>
      <c r="E1779">
        <f t="shared" si="640"/>
        <v>-0.1399853467941285</v>
      </c>
      <c r="G1779">
        <f t="shared" si="646"/>
        <v>4.6445138476146802E-4</v>
      </c>
      <c r="H1779">
        <f t="shared" si="647"/>
        <v>-1.8473654623545418E-5</v>
      </c>
      <c r="J1779">
        <f t="shared" si="641"/>
        <v>0.40100941476420959</v>
      </c>
      <c r="K1779" t="b">
        <f t="shared" ca="1" si="650"/>
        <v>0</v>
      </c>
      <c r="P1779">
        <f xml:space="preserve"> 1 + ROW() - ROW(Shading_Count)</f>
        <v>1713</v>
      </c>
      <c r="Q1779">
        <f t="shared" si="642"/>
        <v>857</v>
      </c>
      <c r="R1779">
        <f t="shared" si="643"/>
        <v>0.41607871949672703</v>
      </c>
      <c r="S1779">
        <f t="shared" si="644"/>
        <v>0.56527220888919649</v>
      </c>
      <c r="T1779">
        <f t="shared" si="645"/>
        <v>-0.41607871949672703</v>
      </c>
      <c r="AO1779">
        <f t="shared" ca="1" si="660"/>
        <v>0.3071864408614251</v>
      </c>
      <c r="AP1779">
        <f t="shared" ca="1" si="660"/>
        <v>7.4759622080505211E-2</v>
      </c>
      <c r="AQ1779" t="e">
        <f t="shared" ca="1" si="660"/>
        <v>#N/A</v>
      </c>
      <c r="AR1779" t="e">
        <f t="shared" ca="1" si="660"/>
        <v>#N/A</v>
      </c>
      <c r="AS1779" t="e">
        <f t="shared" ca="1" si="660"/>
        <v>#N/A</v>
      </c>
      <c r="AU1779">
        <f t="shared" ca="1" si="661"/>
        <v>0.34620511536016779</v>
      </c>
      <c r="AV1779">
        <f t="shared" ca="1" si="661"/>
        <v>0.85470931462381028</v>
      </c>
      <c r="AW1779" t="e">
        <f t="shared" ca="1" si="661"/>
        <v>#N/A</v>
      </c>
      <c r="AX1779" t="e">
        <f t="shared" ca="1" si="661"/>
        <v>#N/A</v>
      </c>
      <c r="AY1779" t="e">
        <f t="shared" ca="1" si="661"/>
        <v>#N/A</v>
      </c>
    </row>
    <row r="1780" spans="2:51" x14ac:dyDescent="0.2">
      <c r="B1780">
        <f xml:space="preserve"> (ROW()-ROW(Bézier_t)) / (ROWS(Bézier_t) - 1)</f>
        <v>0.83642578125</v>
      </c>
      <c r="C1780">
        <f t="shared" si="651"/>
        <v>0.13954001842648722</v>
      </c>
      <c r="D1780">
        <f t="shared" si="651"/>
        <v>0.76032615207691445</v>
      </c>
      <c r="E1780">
        <f t="shared" si="640"/>
        <v>-0.13954001842648722</v>
      </c>
      <c r="G1780">
        <f t="shared" si="646"/>
        <v>4.6469879720191867E-4</v>
      </c>
      <c r="H1780">
        <f t="shared" si="647"/>
        <v>-1.8556156730790191E-5</v>
      </c>
      <c r="J1780">
        <f t="shared" si="641"/>
        <v>0.40072971335155588</v>
      </c>
      <c r="K1780" t="b">
        <f t="shared" ca="1" si="650"/>
        <v>0</v>
      </c>
      <c r="P1780">
        <f xml:space="preserve"> 1 + ROW() - ROW(Shading_Count)</f>
        <v>1714</v>
      </c>
      <c r="Q1780">
        <f t="shared" si="642"/>
        <v>1193</v>
      </c>
      <c r="R1780">
        <f t="shared" si="643"/>
        <v>0.35022453367710121</v>
      </c>
      <c r="S1780">
        <f t="shared" si="644"/>
        <v>0.7064916399855421</v>
      </c>
      <c r="T1780">
        <f t="shared" si="645"/>
        <v>-0.35022453367710121</v>
      </c>
      <c r="AO1780">
        <f t="shared" ca="1" si="660"/>
        <v>0.30722562282683252</v>
      </c>
      <c r="AP1780">
        <f t="shared" ca="1" si="660"/>
        <v>7.4278901893471652E-2</v>
      </c>
      <c r="AQ1780" t="e">
        <f t="shared" ca="1" si="660"/>
        <v>#N/A</v>
      </c>
      <c r="AR1780" t="e">
        <f t="shared" ca="1" si="660"/>
        <v>#N/A</v>
      </c>
      <c r="AS1780" t="e">
        <f t="shared" ca="1" si="660"/>
        <v>#N/A</v>
      </c>
      <c r="AU1780">
        <f t="shared" ca="1" si="661"/>
        <v>0.34651928082139549</v>
      </c>
      <c r="AV1780">
        <f t="shared" ca="1" si="661"/>
        <v>0.85478552204126224</v>
      </c>
      <c r="AW1780" t="e">
        <f t="shared" ca="1" si="661"/>
        <v>#N/A</v>
      </c>
      <c r="AX1780" t="e">
        <f t="shared" ca="1" si="661"/>
        <v>#N/A</v>
      </c>
      <c r="AY1780" t="e">
        <f t="shared" ca="1" si="661"/>
        <v>#N/A</v>
      </c>
    </row>
    <row r="1781" spans="2:51" x14ac:dyDescent="0.2">
      <c r="B1781">
        <f xml:space="preserve"> (ROW()-ROW(Bézier_t)) / (ROWS(Bézier_t) - 1)</f>
        <v>0.8369140625</v>
      </c>
      <c r="C1781">
        <f t="shared" si="651"/>
        <v>0.13909473312087364</v>
      </c>
      <c r="D1781">
        <f t="shared" si="651"/>
        <v>0.76019237230332581</v>
      </c>
      <c r="E1781">
        <f t="shared" si="640"/>
        <v>-0.13909473312087364</v>
      </c>
      <c r="G1781">
        <f t="shared" si="646"/>
        <v>4.6494734241288695E-4</v>
      </c>
      <c r="H1781">
        <f t="shared" si="647"/>
        <v>-1.8637846987966184E-5</v>
      </c>
      <c r="J1781">
        <f t="shared" si="641"/>
        <v>0.4004494229841048</v>
      </c>
      <c r="K1781" t="b">
        <f t="shared" ca="1" si="650"/>
        <v>0</v>
      </c>
      <c r="P1781">
        <f xml:space="preserve"> 1 + ROW() - ROW(Shading_Count)</f>
        <v>1715</v>
      </c>
      <c r="Q1781">
        <f t="shared" si="642"/>
        <v>858</v>
      </c>
      <c r="R1781">
        <f t="shared" si="643"/>
        <v>0.41601926670991818</v>
      </c>
      <c r="S1781">
        <f t="shared" si="644"/>
        <v>0.56578820669416574</v>
      </c>
      <c r="T1781">
        <f t="shared" si="645"/>
        <v>-0.41601926670991818</v>
      </c>
      <c r="AO1781">
        <f t="shared" ca="1" si="660"/>
        <v>0.30726448348928614</v>
      </c>
      <c r="AP1781">
        <f t="shared" ca="1" si="660"/>
        <v>7.3798104024015765E-2</v>
      </c>
      <c r="AQ1781" t="e">
        <f t="shared" ca="1" si="660"/>
        <v>#N/A</v>
      </c>
      <c r="AR1781" t="e">
        <f t="shared" ca="1" si="660"/>
        <v>#N/A</v>
      </c>
      <c r="AS1781" t="e">
        <f t="shared" ca="1" si="660"/>
        <v>#N/A</v>
      </c>
      <c r="AU1781">
        <f t="shared" ca="1" si="661"/>
        <v>0.34683348618792398</v>
      </c>
      <c r="AV1781">
        <f t="shared" ca="1" si="661"/>
        <v>0.85486123780859602</v>
      </c>
      <c r="AW1781" t="e">
        <f t="shared" ca="1" si="661"/>
        <v>#N/A</v>
      </c>
      <c r="AX1781" t="e">
        <f t="shared" ca="1" si="661"/>
        <v>#N/A</v>
      </c>
      <c r="AY1781" t="e">
        <f t="shared" ca="1" si="661"/>
        <v>#N/A</v>
      </c>
    </row>
    <row r="1782" spans="2:51" x14ac:dyDescent="0.2">
      <c r="B1782">
        <f xml:space="preserve"> (ROW()-ROW(Bézier_t)) / (ROWS(Bézier_t) - 1)</f>
        <v>0.83740234375</v>
      </c>
      <c r="C1782">
        <f t="shared" si="651"/>
        <v>0.13864949202979907</v>
      </c>
      <c r="D1782">
        <f t="shared" si="651"/>
        <v>0.76005758120276679</v>
      </c>
      <c r="E1782">
        <f t="shared" si="640"/>
        <v>-0.13864949202979907</v>
      </c>
      <c r="G1782">
        <f t="shared" si="646"/>
        <v>4.6519702274541085E-4</v>
      </c>
      <c r="H1782">
        <f t="shared" si="647"/>
        <v>-1.8718724890986896E-5</v>
      </c>
      <c r="J1782">
        <f t="shared" si="641"/>
        <v>0.40016854314006178</v>
      </c>
      <c r="K1782" t="b">
        <f t="shared" ca="1" si="650"/>
        <v>0</v>
      </c>
      <c r="P1782">
        <f xml:space="preserve"> 1 + ROW() - ROW(Shading_Count)</f>
        <v>1716</v>
      </c>
      <c r="Q1782">
        <f t="shared" si="642"/>
        <v>1192</v>
      </c>
      <c r="R1782">
        <f t="shared" si="643"/>
        <v>0.35053557766950699</v>
      </c>
      <c r="S1782">
        <f t="shared" si="644"/>
        <v>0.70617804918405391</v>
      </c>
      <c r="T1782">
        <f t="shared" si="645"/>
        <v>-0.35053557766950699</v>
      </c>
      <c r="AO1782">
        <f t="shared" ca="1" si="660"/>
        <v>0.30730302280814459</v>
      </c>
      <c r="AP1782">
        <f t="shared" ca="1" si="660"/>
        <v>7.3317228974965967E-2</v>
      </c>
      <c r="AQ1782" t="e">
        <f t="shared" ca="1" si="660"/>
        <v>#N/A</v>
      </c>
      <c r="AR1782" t="e">
        <f t="shared" ca="1" si="660"/>
        <v>#N/A</v>
      </c>
      <c r="AS1782" t="e">
        <f t="shared" ca="1" si="660"/>
        <v>#N/A</v>
      </c>
      <c r="AU1782">
        <f t="shared" ca="1" si="661"/>
        <v>0.34714773113115066</v>
      </c>
      <c r="AV1782">
        <f t="shared" ca="1" si="661"/>
        <v>0.85493646184662653</v>
      </c>
      <c r="AW1782" t="e">
        <f t="shared" ca="1" si="661"/>
        <v>#N/A</v>
      </c>
      <c r="AX1782" t="e">
        <f t="shared" ca="1" si="661"/>
        <v>#N/A</v>
      </c>
      <c r="AY1782" t="e">
        <f t="shared" ca="1" si="661"/>
        <v>#N/A</v>
      </c>
    </row>
    <row r="1783" spans="2:51" x14ac:dyDescent="0.2">
      <c r="B1783">
        <f xml:space="preserve"> (ROW()-ROW(Bézier_t)) / (ROWS(Bézier_t) - 1)</f>
        <v>0.837890625</v>
      </c>
      <c r="C1783">
        <f t="shared" si="651"/>
        <v>0.13820429630577558</v>
      </c>
      <c r="D1783">
        <f t="shared" si="651"/>
        <v>0.75992177818519813</v>
      </c>
      <c r="E1783">
        <f t="shared" si="640"/>
        <v>-0.13820429630577558</v>
      </c>
      <c r="G1783">
        <f t="shared" si="646"/>
        <v>4.6544784054666359E-4</v>
      </c>
      <c r="H1783">
        <f t="shared" si="647"/>
        <v>-1.8798789940642872E-5</v>
      </c>
      <c r="J1783">
        <f t="shared" si="641"/>
        <v>0.39988707329690798</v>
      </c>
      <c r="K1783" t="b">
        <f t="shared" ca="1" si="650"/>
        <v>0</v>
      </c>
      <c r="P1783">
        <f xml:space="preserve"> 1 + ROW() - ROW(Shading_Count)</f>
        <v>1717</v>
      </c>
      <c r="Q1783">
        <f t="shared" si="642"/>
        <v>859</v>
      </c>
      <c r="R1783">
        <f t="shared" si="643"/>
        <v>0.41595887043513369</v>
      </c>
      <c r="S1783">
        <f t="shared" si="644"/>
        <v>0.56630369883564968</v>
      </c>
      <c r="T1783">
        <f t="shared" si="645"/>
        <v>-0.41595887043513369</v>
      </c>
      <c r="AO1783">
        <f t="shared" ca="1" si="660"/>
        <v>0.30734124074310276</v>
      </c>
      <c r="AP1783">
        <f t="shared" ca="1" si="660"/>
        <v>7.283627724923139E-2</v>
      </c>
      <c r="AQ1783" t="e">
        <f t="shared" ca="1" si="660"/>
        <v>#N/A</v>
      </c>
      <c r="AR1783" t="e">
        <f t="shared" ca="1" si="660"/>
        <v>#N/A</v>
      </c>
      <c r="AS1783" t="e">
        <f t="shared" ca="1" si="660"/>
        <v>#N/A</v>
      </c>
      <c r="AU1783">
        <f t="shared" ca="1" si="661"/>
        <v>0.34746201532243165</v>
      </c>
      <c r="AV1783">
        <f t="shared" ca="1" si="661"/>
        <v>0.85501119407668291</v>
      </c>
      <c r="AW1783" t="e">
        <f t="shared" ca="1" si="661"/>
        <v>#N/A</v>
      </c>
      <c r="AX1783" t="e">
        <f t="shared" ca="1" si="661"/>
        <v>#N/A</v>
      </c>
      <c r="AY1783" t="e">
        <f t="shared" ca="1" si="661"/>
        <v>#N/A</v>
      </c>
    </row>
    <row r="1784" spans="2:51" x14ac:dyDescent="0.2">
      <c r="B1784">
        <f xml:space="preserve"> (ROW()-ROW(Bézier_t)) / (ROWS(Bézier_t) - 1)</f>
        <v>0.83837890625</v>
      </c>
      <c r="C1784">
        <f t="shared" si="651"/>
        <v>0.13775914710131482</v>
      </c>
      <c r="D1784">
        <f t="shared" si="651"/>
        <v>0.75978496266058082</v>
      </c>
      <c r="E1784">
        <f t="shared" si="640"/>
        <v>-0.13775914710131482</v>
      </c>
      <c r="G1784">
        <f t="shared" si="646"/>
        <v>4.6569979816224531E-4</v>
      </c>
      <c r="H1784">
        <f t="shared" si="647"/>
        <v>-1.8878041642469706E-5</v>
      </c>
      <c r="J1784">
        <f t="shared" si="641"/>
        <v>0.39960501293140627</v>
      </c>
      <c r="K1784" t="b">
        <f t="shared" ca="1" si="650"/>
        <v>0</v>
      </c>
      <c r="P1784">
        <f xml:space="preserve"> 1 + ROW() - ROW(Shading_Count)</f>
        <v>1718</v>
      </c>
      <c r="Q1784">
        <f t="shared" si="642"/>
        <v>1191</v>
      </c>
      <c r="R1784">
        <f t="shared" si="643"/>
        <v>0.35084606311284</v>
      </c>
      <c r="S1784">
        <f t="shared" si="644"/>
        <v>0.7058637556460301</v>
      </c>
      <c r="T1784">
        <f t="shared" si="645"/>
        <v>-0.35084606311284</v>
      </c>
      <c r="AO1784">
        <f t="shared" ca="1" si="660"/>
        <v>0.30737913725419147</v>
      </c>
      <c r="AP1784">
        <f t="shared" ca="1" si="660"/>
        <v>7.2355249349801476E-2</v>
      </c>
      <c r="AQ1784" t="e">
        <f t="shared" ca="1" si="660"/>
        <v>#N/A</v>
      </c>
      <c r="AR1784" t="e">
        <f t="shared" ca="1" si="660"/>
        <v>#N/A</v>
      </c>
      <c r="AS1784" t="e">
        <f t="shared" ca="1" si="660"/>
        <v>#N/A</v>
      </c>
      <c r="AU1784">
        <f t="shared" ca="1" si="661"/>
        <v>0.34777633843308198</v>
      </c>
      <c r="AV1784">
        <f t="shared" ca="1" si="661"/>
        <v>0.85508543442060869</v>
      </c>
      <c r="AW1784" t="e">
        <f t="shared" ca="1" si="661"/>
        <v>#N/A</v>
      </c>
      <c r="AX1784" t="e">
        <f t="shared" ca="1" si="661"/>
        <v>#N/A</v>
      </c>
      <c r="AY1784" t="e">
        <f t="shared" ca="1" si="661"/>
        <v>#N/A</v>
      </c>
    </row>
    <row r="1785" spans="2:51" x14ac:dyDescent="0.2">
      <c r="B1785">
        <f xml:space="preserve"> (ROW()-ROW(Bézier_t)) / (ROWS(Bézier_t) - 1)</f>
        <v>0.8388671875</v>
      </c>
      <c r="C1785">
        <f t="shared" si="651"/>
        <v>0.13731404556892812</v>
      </c>
      <c r="D1785">
        <f t="shared" si="651"/>
        <v>0.75964713403887574</v>
      </c>
      <c r="E1785">
        <f t="shared" si="640"/>
        <v>-0.13731404556892812</v>
      </c>
      <c r="G1785">
        <f t="shared" si="646"/>
        <v>4.6595289793508707E-4</v>
      </c>
      <c r="H1785">
        <f t="shared" si="647"/>
        <v>-1.8956479506878136E-5</v>
      </c>
      <c r="J1785">
        <f t="shared" si="641"/>
        <v>0.39932236151960715</v>
      </c>
      <c r="K1785" t="b">
        <f t="shared" ca="1" si="650"/>
        <v>0</v>
      </c>
      <c r="P1785">
        <f xml:space="preserve"> 1 + ROW() - ROW(Shading_Count)</f>
        <v>1719</v>
      </c>
      <c r="Q1785">
        <f t="shared" si="642"/>
        <v>860</v>
      </c>
      <c r="R1785">
        <f t="shared" si="643"/>
        <v>0.41589753182488498</v>
      </c>
      <c r="S1785">
        <f t="shared" si="644"/>
        <v>0.56681868472360941</v>
      </c>
      <c r="T1785">
        <f t="shared" si="645"/>
        <v>-0.41589753182488498</v>
      </c>
      <c r="AO1785">
        <f t="shared" ca="1" si="660"/>
        <v>0.30741671230177781</v>
      </c>
      <c r="AP1785">
        <f t="shared" ca="1" si="660"/>
        <v>7.1874145779744908E-2</v>
      </c>
      <c r="AQ1785" t="e">
        <f t="shared" ca="1" si="660"/>
        <v>#N/A</v>
      </c>
      <c r="AR1785" t="e">
        <f t="shared" ca="1" si="660"/>
        <v>#N/A</v>
      </c>
      <c r="AS1785" t="e">
        <f t="shared" ca="1" si="660"/>
        <v>#N/A</v>
      </c>
      <c r="AU1785">
        <f t="shared" ca="1" si="661"/>
        <v>0.3480907001343761</v>
      </c>
      <c r="AV1785">
        <f t="shared" ca="1" si="661"/>
        <v>0.85515918280076164</v>
      </c>
      <c r="AW1785" t="e">
        <f t="shared" ca="1" si="661"/>
        <v>#N/A</v>
      </c>
      <c r="AX1785" t="e">
        <f t="shared" ca="1" si="661"/>
        <v>#N/A</v>
      </c>
      <c r="AY1785" t="e">
        <f t="shared" ca="1" si="661"/>
        <v>#N/A</v>
      </c>
    </row>
    <row r="1786" spans="2:51" x14ac:dyDescent="0.2">
      <c r="B1786">
        <f xml:space="preserve"> (ROW()-ROW(Bézier_t)) / (ROWS(Bézier_t) - 1)</f>
        <v>0.83935546875</v>
      </c>
      <c r="C1786">
        <f t="shared" si="651"/>
        <v>0.13686899286112755</v>
      </c>
      <c r="D1786">
        <f t="shared" si="651"/>
        <v>0.75950829173004386</v>
      </c>
      <c r="E1786">
        <f t="shared" si="640"/>
        <v>-0.13686899286112755</v>
      </c>
      <c r="G1786">
        <f t="shared" si="646"/>
        <v>4.6620714220439112E-4</v>
      </c>
      <c r="H1786">
        <f t="shared" si="647"/>
        <v>-1.9034103049084075E-5</v>
      </c>
      <c r="J1786">
        <f t="shared" si="641"/>
        <v>0.3990391185368552</v>
      </c>
      <c r="K1786" t="b">
        <f t="shared" ca="1" si="650"/>
        <v>0</v>
      </c>
      <c r="P1786">
        <f xml:space="preserve"> 1 + ROW() - ROW(Shading_Count)</f>
        <v>1720</v>
      </c>
      <c r="Q1786">
        <f t="shared" si="642"/>
        <v>1190</v>
      </c>
      <c r="R1786">
        <f t="shared" si="643"/>
        <v>0.35115598885458899</v>
      </c>
      <c r="S1786">
        <f t="shared" si="644"/>
        <v>0.7055487599615099</v>
      </c>
      <c r="T1786">
        <f t="shared" si="645"/>
        <v>-0.35115598885458899</v>
      </c>
      <c r="AO1786">
        <f t="shared" ca="1" si="660"/>
        <v>0.30745396584656498</v>
      </c>
      <c r="AP1786">
        <f t="shared" ca="1" si="660"/>
        <v>7.1392967042210223E-2</v>
      </c>
      <c r="AQ1786" t="e">
        <f t="shared" ca="1" si="660"/>
        <v>#N/A</v>
      </c>
      <c r="AR1786" t="e">
        <f t="shared" ca="1" si="660"/>
        <v>#N/A</v>
      </c>
      <c r="AS1786" t="e">
        <f t="shared" ca="1" si="660"/>
        <v>#N/A</v>
      </c>
      <c r="AU1786">
        <f t="shared" ca="1" si="661"/>
        <v>0.34840510009754788</v>
      </c>
      <c r="AV1786">
        <f t="shared" ca="1" si="661"/>
        <v>0.85523243914001434</v>
      </c>
      <c r="AW1786" t="e">
        <f t="shared" ca="1" si="661"/>
        <v>#N/A</v>
      </c>
      <c r="AX1786" t="e">
        <f t="shared" ca="1" si="661"/>
        <v>#N/A</v>
      </c>
      <c r="AY1786" t="e">
        <f t="shared" ca="1" si="661"/>
        <v>#N/A</v>
      </c>
    </row>
    <row r="1787" spans="2:51" x14ac:dyDescent="0.2">
      <c r="B1787">
        <f xml:space="preserve"> (ROW()-ROW(Bézier_t)) / (ROWS(Bézier_t) - 1)</f>
        <v>0.83984375</v>
      </c>
      <c r="C1787">
        <f t="shared" si="651"/>
        <v>0.13642399013042442</v>
      </c>
      <c r="D1787">
        <f t="shared" si="651"/>
        <v>0.75936843514404617</v>
      </c>
      <c r="E1787">
        <f t="shared" si="640"/>
        <v>-0.13642399013042442</v>
      </c>
      <c r="G1787">
        <f t="shared" si="646"/>
        <v>4.6646253330806465E-4</v>
      </c>
      <c r="H1787">
        <f t="shared" si="647"/>
        <v>-1.9110911789161414E-5</v>
      </c>
      <c r="J1787">
        <f t="shared" si="641"/>
        <v>0.39875528345779476</v>
      </c>
      <c r="K1787" t="b">
        <f t="shared" ca="1" si="650"/>
        <v>0</v>
      </c>
      <c r="P1787">
        <f xml:space="preserve"> 1 + ROW() - ROW(Shading_Count)</f>
        <v>1721</v>
      </c>
      <c r="Q1787">
        <f t="shared" si="642"/>
        <v>861</v>
      </c>
      <c r="R1787">
        <f t="shared" si="643"/>
        <v>0.41583525203168398</v>
      </c>
      <c r="S1787">
        <f t="shared" si="644"/>
        <v>0.5673331637680058</v>
      </c>
      <c r="T1787">
        <f t="shared" si="645"/>
        <v>-0.41583525203168398</v>
      </c>
      <c r="AO1787">
        <f t="shared" ref="AO1787:AS1796" ca="1" si="662" xml:space="preserve"> Bézier_DistanceFromX + COS(INDEX(Bézier_DistanceStationary_Ang,AO$64)+(Bézier_t-0.5)*Circle_AngularWidth ) * INDEX(Bézier_DistanceStationary_Dist,AO$64)</f>
        <v>0.30749089784959238</v>
      </c>
      <c r="AP1787">
        <f t="shared" ca="1" si="662"/>
        <v>7.0911713640423868E-2</v>
      </c>
      <c r="AQ1787" t="e">
        <f t="shared" ca="1" si="662"/>
        <v>#N/A</v>
      </c>
      <c r="AR1787" t="e">
        <f t="shared" ca="1" si="662"/>
        <v>#N/A</v>
      </c>
      <c r="AS1787" t="e">
        <f t="shared" ca="1" si="662"/>
        <v>#N/A</v>
      </c>
      <c r="AU1787">
        <f t="shared" ref="AU1787:AY1796" ca="1" si="663" xml:space="preserve"> Bézier_DistanceFromY + SIN(INDEX(Bézier_DistanceStationary_Ang,AU$64)+(Bézier_t-0.5)*Circle_AngularWidth ) * INDEX(Bézier_DistanceStationary_Dist,AU$64)</f>
        <v>0.34871953799379124</v>
      </c>
      <c r="AV1787">
        <f t="shared" ca="1" si="663"/>
        <v>0.85530520336175364</v>
      </c>
      <c r="AW1787" t="e">
        <f t="shared" ca="1" si="663"/>
        <v>#N/A</v>
      </c>
      <c r="AX1787" t="e">
        <f t="shared" ca="1" si="663"/>
        <v>#N/A</v>
      </c>
      <c r="AY1787" t="e">
        <f t="shared" ca="1" si="663"/>
        <v>#N/A</v>
      </c>
    </row>
    <row r="1788" spans="2:51" x14ac:dyDescent="0.2">
      <c r="B1788">
        <f xml:space="preserve"> (ROW()-ROW(Bézier_t)) / (ROWS(Bézier_t) - 1)</f>
        <v>0.84033203125</v>
      </c>
      <c r="C1788">
        <f t="shared" si="651"/>
        <v>0.1359790385293308</v>
      </c>
      <c r="D1788">
        <f t="shared" si="651"/>
        <v>0.75922756369084332</v>
      </c>
      <c r="E1788">
        <f t="shared" si="640"/>
        <v>-0.1359790385293308</v>
      </c>
      <c r="G1788">
        <f t="shared" si="646"/>
        <v>4.6671907357987574E-4</v>
      </c>
      <c r="H1788">
        <f t="shared" si="647"/>
        <v>-1.9186905252078792E-5</v>
      </c>
      <c r="J1788">
        <f t="shared" si="641"/>
        <v>0.39847085575637609</v>
      </c>
      <c r="K1788" t="b">
        <f t="shared" ca="1" si="650"/>
        <v>0</v>
      </c>
      <c r="P1788">
        <f xml:space="preserve"> 1 + ROW() - ROW(Shading_Count)</f>
        <v>1722</v>
      </c>
      <c r="Q1788">
        <f t="shared" si="642"/>
        <v>1189</v>
      </c>
      <c r="R1788">
        <f t="shared" si="643"/>
        <v>0.35146535374224197</v>
      </c>
      <c r="S1788">
        <f t="shared" si="644"/>
        <v>0.70523306272053232</v>
      </c>
      <c r="T1788">
        <f t="shared" si="645"/>
        <v>-0.35146535374224197</v>
      </c>
      <c r="AO1788">
        <f t="shared" ca="1" si="662"/>
        <v>0.30752750827223585</v>
      </c>
      <c r="AP1788">
        <f t="shared" ca="1" si="662"/>
        <v>7.0430386077690754E-2</v>
      </c>
      <c r="AQ1788" t="e">
        <f t="shared" ca="1" si="662"/>
        <v>#N/A</v>
      </c>
      <c r="AR1788" t="e">
        <f t="shared" ca="1" si="662"/>
        <v>#N/A</v>
      </c>
      <c r="AS1788" t="e">
        <f t="shared" ca="1" si="662"/>
        <v>#N/A</v>
      </c>
      <c r="AU1788">
        <f t="shared" ca="1" si="663"/>
        <v>0.34903401349426066</v>
      </c>
      <c r="AV1788">
        <f t="shared" ca="1" si="663"/>
        <v>0.85537747538988129</v>
      </c>
      <c r="AW1788" t="e">
        <f t="shared" ca="1" si="663"/>
        <v>#N/A</v>
      </c>
      <c r="AX1788" t="e">
        <f t="shared" ca="1" si="663"/>
        <v>#N/A</v>
      </c>
      <c r="AY1788" t="e">
        <f t="shared" ca="1" si="663"/>
        <v>#N/A</v>
      </c>
    </row>
    <row r="1789" spans="2:51" x14ac:dyDescent="0.2">
      <c r="B1789">
        <f xml:space="preserve"> (ROW()-ROW(Bézier_t)) / (ROWS(Bézier_t) - 1)</f>
        <v>0.8408203125</v>
      </c>
      <c r="C1789">
        <f t="shared" si="651"/>
        <v>0.13553413921035834</v>
      </c>
      <c r="D1789">
        <f t="shared" si="651"/>
        <v>0.75908567678039673</v>
      </c>
      <c r="E1789">
        <f t="shared" si="640"/>
        <v>-0.13553413921035834</v>
      </c>
      <c r="G1789">
        <f t="shared" si="646"/>
        <v>4.6697676535159099E-4</v>
      </c>
      <c r="H1789">
        <f t="shared" si="647"/>
        <v>-1.9262082967509761E-5</v>
      </c>
      <c r="J1789">
        <f t="shared" si="641"/>
        <v>0.39818583490586235</v>
      </c>
      <c r="K1789" t="b">
        <f t="shared" ca="1" si="650"/>
        <v>0</v>
      </c>
      <c r="P1789">
        <f xml:space="preserve"> 1 + ROW() - ROW(Shading_Count)</f>
        <v>1723</v>
      </c>
      <c r="Q1789">
        <f t="shared" si="642"/>
        <v>862</v>
      </c>
      <c r="R1789">
        <f t="shared" si="643"/>
        <v>0.41577203220804226</v>
      </c>
      <c r="S1789">
        <f t="shared" si="644"/>
        <v>0.56784713537879961</v>
      </c>
      <c r="T1789">
        <f t="shared" si="645"/>
        <v>-0.41577203220804226</v>
      </c>
      <c r="AO1789">
        <f t="shared" ca="1" si="662"/>
        <v>0.30756379707620746</v>
      </c>
      <c r="AP1789">
        <f t="shared" ca="1" si="662"/>
        <v>6.9948984857393301E-2</v>
      </c>
      <c r="AQ1789" t="e">
        <f t="shared" ca="1" si="662"/>
        <v>#N/A</v>
      </c>
      <c r="AR1789" t="e">
        <f t="shared" ca="1" si="662"/>
        <v>#N/A</v>
      </c>
      <c r="AS1789" t="e">
        <f t="shared" ca="1" si="662"/>
        <v>#N/A</v>
      </c>
      <c r="AU1789">
        <f t="shared" ca="1" si="663"/>
        <v>0.34934852627007101</v>
      </c>
      <c r="AV1789">
        <f t="shared" ca="1" si="663"/>
        <v>0.85544925514881365</v>
      </c>
      <c r="AW1789" t="e">
        <f t="shared" ca="1" si="663"/>
        <v>#N/A</v>
      </c>
      <c r="AX1789" t="e">
        <f t="shared" ca="1" si="663"/>
        <v>#N/A</v>
      </c>
      <c r="AY1789" t="e">
        <f t="shared" ca="1" si="663"/>
        <v>#N/A</v>
      </c>
    </row>
    <row r="1790" spans="2:51" x14ac:dyDescent="0.2">
      <c r="B1790">
        <f xml:space="preserve"> (ROW()-ROW(Bézier_t)) / (ROWS(Bézier_t) - 1)</f>
        <v>0.84130859375</v>
      </c>
      <c r="C1790">
        <f t="shared" si="651"/>
        <v>0.13508929332601838</v>
      </c>
      <c r="D1790">
        <f t="shared" si="651"/>
        <v>0.75894277382266684</v>
      </c>
      <c r="E1790">
        <f t="shared" ref="E1790:E1853" si="664" xml:space="preserve"> -Bézier_X</f>
        <v>-0.13508929332601838</v>
      </c>
      <c r="G1790">
        <f t="shared" si="646"/>
        <v>4.6723561095249886E-4</v>
      </c>
      <c r="H1790">
        <f t="shared" si="647"/>
        <v>-1.933644447023256E-5</v>
      </c>
      <c r="J1790">
        <f t="shared" ref="J1790:J1853" si="665" xml:space="preserve"> SQRT( (Bézier_X-Bézier_DistanceFromX)^2 + (Bézier_Y-Bézier_DistanceFromY)^2 )</f>
        <v>0.39790022037883405</v>
      </c>
      <c r="K1790" t="b">
        <f t="shared" ca="1" si="650"/>
        <v>0</v>
      </c>
      <c r="P1790">
        <f xml:space="preserve"> 1 + ROW() - ROW(Shading_Count)</f>
        <v>1724</v>
      </c>
      <c r="Q1790">
        <f t="shared" ref="Q1790:Q1853" si="666" xml:space="preserve"> IF(MOD(Shading_Count,2)=1, (Shading_Count+1)/2, ROWS(Bézier_t)+1-Shading_Count/2)</f>
        <v>1188</v>
      </c>
      <c r="R1790">
        <f t="shared" ref="R1790:R1853" si="667" xml:space="preserve"> INDEX(Bézier_X, Shading_Bezier_Row )</f>
        <v>0.3517741566232872</v>
      </c>
      <c r="S1790">
        <f t="shared" ref="S1790:S1853" si="668" xml:space="preserve"> INDEX(Bézier_Y, Shading_Bezier_Row )</f>
        <v>0.70491666451313639</v>
      </c>
      <c r="T1790">
        <f t="shared" ref="T1790:T1853" si="669" xml:space="preserve"> -Shading_X</f>
        <v>-0.3517741566232872</v>
      </c>
      <c r="AO1790">
        <f t="shared" ca="1" si="662"/>
        <v>0.30759976422355556</v>
      </c>
      <c r="AP1790">
        <f t="shared" ca="1" si="662"/>
        <v>6.9467510482990907E-2</v>
      </c>
      <c r="AQ1790" t="e">
        <f t="shared" ca="1" si="662"/>
        <v>#N/A</v>
      </c>
      <c r="AR1790" t="e">
        <f t="shared" ca="1" si="662"/>
        <v>#N/A</v>
      </c>
      <c r="AS1790" t="e">
        <f t="shared" ca="1" si="662"/>
        <v>#N/A</v>
      </c>
      <c r="AU1790">
        <f t="shared" ca="1" si="663"/>
        <v>0.34966307599229829</v>
      </c>
      <c r="AV1790">
        <f t="shared" ca="1" si="663"/>
        <v>0.85552054256348198</v>
      </c>
      <c r="AW1790" t="e">
        <f t="shared" ca="1" si="663"/>
        <v>#N/A</v>
      </c>
      <c r="AX1790" t="e">
        <f t="shared" ca="1" si="663"/>
        <v>#N/A</v>
      </c>
      <c r="AY1790" t="e">
        <f t="shared" ca="1" si="663"/>
        <v>#N/A</v>
      </c>
    </row>
    <row r="1791" spans="2:51" x14ac:dyDescent="0.2">
      <c r="B1791">
        <f xml:space="preserve"> (ROW()-ROW(Bézier_t)) / (ROWS(Bézier_t) - 1)</f>
        <v>0.841796875</v>
      </c>
      <c r="C1791">
        <f t="shared" si="651"/>
        <v>0.13464450202882297</v>
      </c>
      <c r="D1791">
        <f t="shared" si="651"/>
        <v>0.75879885422761484</v>
      </c>
      <c r="E1791">
        <f t="shared" si="664"/>
        <v>-0.13464450202882297</v>
      </c>
      <c r="G1791">
        <f t="shared" ref="G1791:G1854" si="670" xml:space="preserve"> SQRT( ($C1791-$C1790)^2 + ($D1791-$D1790)^2 )</f>
        <v>4.6749561270743991E-4</v>
      </c>
      <c r="H1791">
        <f t="shared" ref="H1791:H1854" si="671" xml:space="preserve"> AVERAGE($C1791,$C1790) * ($D1791-$D1790)</f>
        <v>-1.9409989299653906E-5</v>
      </c>
      <c r="J1791">
        <f t="shared" si="665"/>
        <v>0.39761401164719767</v>
      </c>
      <c r="K1791" t="b">
        <f t="shared" ca="1" si="650"/>
        <v>0</v>
      </c>
      <c r="P1791">
        <f xml:space="preserve"> 1 + ROW() - ROW(Shading_Count)</f>
        <v>1725</v>
      </c>
      <c r="Q1791">
        <f t="shared" si="666"/>
        <v>863</v>
      </c>
      <c r="R1791">
        <f t="shared" si="667"/>
        <v>0.41570787350647154</v>
      </c>
      <c r="S1791">
        <f t="shared" si="668"/>
        <v>0.56836059896595181</v>
      </c>
      <c r="T1791">
        <f t="shared" si="669"/>
        <v>-0.41570787350647154</v>
      </c>
      <c r="AO1791">
        <f t="shared" ca="1" si="662"/>
        <v>0.30763540967666497</v>
      </c>
      <c r="AP1791">
        <f t="shared" ca="1" si="662"/>
        <v>6.898596345801962E-2</v>
      </c>
      <c r="AQ1791" t="e">
        <f t="shared" ca="1" si="662"/>
        <v>#N/A</v>
      </c>
      <c r="AR1791" t="e">
        <f t="shared" ca="1" si="662"/>
        <v>#N/A</v>
      </c>
      <c r="AS1791" t="e">
        <f t="shared" ca="1" si="662"/>
        <v>#N/A</v>
      </c>
      <c r="AU1791">
        <f t="shared" ca="1" si="663"/>
        <v>0.34997766233197986</v>
      </c>
      <c r="AV1791">
        <f t="shared" ca="1" si="663"/>
        <v>0.85559133755933237</v>
      </c>
      <c r="AW1791" t="e">
        <f t="shared" ca="1" si="663"/>
        <v>#N/A</v>
      </c>
      <c r="AX1791" t="e">
        <f t="shared" ca="1" si="663"/>
        <v>#N/A</v>
      </c>
      <c r="AY1791" t="e">
        <f t="shared" ca="1" si="663"/>
        <v>#N/A</v>
      </c>
    </row>
    <row r="1792" spans="2:51" x14ac:dyDescent="0.2">
      <c r="B1792">
        <f xml:space="preserve"> (ROW()-ROW(Bézier_t)) / (ROWS(Bézier_t) - 1)</f>
        <v>0.84228515625</v>
      </c>
      <c r="C1792">
        <f t="shared" si="651"/>
        <v>0.13419976647128343</v>
      </c>
      <c r="D1792">
        <f t="shared" si="651"/>
        <v>0.75865391740520161</v>
      </c>
      <c r="E1792">
        <f t="shared" si="664"/>
        <v>-0.13419976647128343</v>
      </c>
      <c r="G1792">
        <f t="shared" si="670"/>
        <v>4.6775677294001212E-4</v>
      </c>
      <c r="H1792">
        <f t="shared" si="671"/>
        <v>-1.9482717000207729E-5</v>
      </c>
      <c r="J1792">
        <f t="shared" si="665"/>
        <v>0.39732720818219019</v>
      </c>
      <c r="K1792" t="b">
        <f t="shared" ca="1" si="650"/>
        <v>0</v>
      </c>
      <c r="P1792">
        <f xml:space="preserve"> 1 + ROW() - ROW(Shading_Count)</f>
        <v>1726</v>
      </c>
      <c r="Q1792">
        <f t="shared" si="666"/>
        <v>1187</v>
      </c>
      <c r="R1792">
        <f t="shared" si="667"/>
        <v>0.35208239634521316</v>
      </c>
      <c r="S1792">
        <f t="shared" si="668"/>
        <v>0.70459956592936124</v>
      </c>
      <c r="T1792">
        <f t="shared" si="669"/>
        <v>-0.35208239634521316</v>
      </c>
      <c r="AO1792">
        <f t="shared" ca="1" si="662"/>
        <v>0.30767073339825696</v>
      </c>
      <c r="AP1792">
        <f t="shared" ca="1" si="662"/>
        <v>6.8504344286091007E-2</v>
      </c>
      <c r="AQ1792" t="e">
        <f t="shared" ca="1" si="662"/>
        <v>#N/A</v>
      </c>
      <c r="AR1792" t="e">
        <f t="shared" ca="1" si="662"/>
        <v>#N/A</v>
      </c>
      <c r="AS1792" t="e">
        <f t="shared" ca="1" si="662"/>
        <v>#N/A</v>
      </c>
      <c r="AU1792">
        <f t="shared" ca="1" si="663"/>
        <v>0.35029228496011472</v>
      </c>
      <c r="AV1792">
        <f t="shared" ca="1" si="663"/>
        <v>0.85566164006232603</v>
      </c>
      <c r="AW1792" t="e">
        <f t="shared" ca="1" si="663"/>
        <v>#N/A</v>
      </c>
      <c r="AX1792" t="e">
        <f t="shared" ca="1" si="663"/>
        <v>#N/A</v>
      </c>
      <c r="AY1792" t="e">
        <f t="shared" ca="1" si="663"/>
        <v>#N/A</v>
      </c>
    </row>
    <row r="1793" spans="2:51" x14ac:dyDescent="0.2">
      <c r="B1793">
        <f xml:space="preserve"> (ROW()-ROW(Bézier_t)) / (ROWS(Bézier_t) - 1)</f>
        <v>0.8427734375</v>
      </c>
      <c r="C1793">
        <f t="shared" si="651"/>
        <v>0.13375508780591183</v>
      </c>
      <c r="D1793">
        <f t="shared" si="651"/>
        <v>0.75850796276538801</v>
      </c>
      <c r="E1793">
        <f t="shared" si="664"/>
        <v>-0.13375508780591183</v>
      </c>
      <c r="G1793">
        <f t="shared" si="670"/>
        <v>4.6801909396923026E-4</v>
      </c>
      <c r="H1793">
        <f t="shared" si="671"/>
        <v>-1.955462712116614E-5</v>
      </c>
      <c r="J1793">
        <f t="shared" si="665"/>
        <v>0.39703980945438622</v>
      </c>
      <c r="K1793" t="b">
        <f t="shared" ca="1" si="650"/>
        <v>0</v>
      </c>
      <c r="P1793">
        <f xml:space="preserve"> 1 + ROW() - ROW(Shading_Count)</f>
        <v>1727</v>
      </c>
      <c r="Q1793">
        <f t="shared" si="666"/>
        <v>864</v>
      </c>
      <c r="R1793">
        <f t="shared" si="667"/>
        <v>0.41564277707948361</v>
      </c>
      <c r="S1793">
        <f t="shared" si="668"/>
        <v>0.56887355393942352</v>
      </c>
      <c r="T1793">
        <f t="shared" si="669"/>
        <v>-0.41564277707948361</v>
      </c>
      <c r="AO1793">
        <f t="shared" ca="1" si="662"/>
        <v>0.30770573535138918</v>
      </c>
      <c r="AP1793">
        <f t="shared" ca="1" si="662"/>
        <v>6.8022653470892855E-2</v>
      </c>
      <c r="AQ1793" t="e">
        <f t="shared" ca="1" si="662"/>
        <v>#N/A</v>
      </c>
      <c r="AR1793" t="e">
        <f t="shared" ca="1" si="662"/>
        <v>#N/A</v>
      </c>
      <c r="AS1793" t="e">
        <f t="shared" ca="1" si="662"/>
        <v>#N/A</v>
      </c>
      <c r="AU1793">
        <f t="shared" ca="1" si="663"/>
        <v>0.35060694354766403</v>
      </c>
      <c r="AV1793">
        <f t="shared" ca="1" si="663"/>
        <v>0.85573144999893902</v>
      </c>
      <c r="AW1793" t="e">
        <f t="shared" ca="1" si="663"/>
        <v>#N/A</v>
      </c>
      <c r="AX1793" t="e">
        <f t="shared" ca="1" si="663"/>
        <v>#N/A</v>
      </c>
      <c r="AY1793" t="e">
        <f t="shared" ca="1" si="663"/>
        <v>#N/A</v>
      </c>
    </row>
    <row r="1794" spans="2:51" x14ac:dyDescent="0.2">
      <c r="B1794">
        <f xml:space="preserve"> (ROW()-ROW(Bézier_t)) / (ROWS(Bézier_t) - 1)</f>
        <v>0.84326171875</v>
      </c>
      <c r="C1794">
        <f t="shared" si="651"/>
        <v>0.13331046718521983</v>
      </c>
      <c r="D1794">
        <f t="shared" si="651"/>
        <v>0.75836098971813504</v>
      </c>
      <c r="E1794">
        <f t="shared" si="664"/>
        <v>-0.13331046718521983</v>
      </c>
      <c r="G1794">
        <f t="shared" si="670"/>
        <v>4.6828257811215682E-4</v>
      </c>
      <c r="H1794">
        <f t="shared" si="671"/>
        <v>-1.9625719216676658E-5</v>
      </c>
      <c r="J1794">
        <f t="shared" si="665"/>
        <v>0.39675181493370448</v>
      </c>
      <c r="K1794" t="b">
        <f t="shared" ca="1" si="650"/>
        <v>0</v>
      </c>
      <c r="P1794">
        <f xml:space="preserve"> 1 + ROW() - ROW(Shading_Count)</f>
        <v>1728</v>
      </c>
      <c r="Q1794">
        <f t="shared" si="666"/>
        <v>1186</v>
      </c>
      <c r="R1794">
        <f t="shared" si="667"/>
        <v>0.35239007175550791</v>
      </c>
      <c r="S1794">
        <f t="shared" si="668"/>
        <v>0.70428176755924587</v>
      </c>
      <c r="T1794">
        <f t="shared" si="669"/>
        <v>-0.35239007175550791</v>
      </c>
      <c r="AO1794">
        <f t="shared" ca="1" si="662"/>
        <v>0.30774041549945591</v>
      </c>
      <c r="AP1794">
        <f t="shared" ca="1" si="662"/>
        <v>6.754089151618714E-2</v>
      </c>
      <c r="AQ1794" t="e">
        <f t="shared" ca="1" si="662"/>
        <v>#N/A</v>
      </c>
      <c r="AR1794" t="e">
        <f t="shared" ca="1" si="662"/>
        <v>#N/A</v>
      </c>
      <c r="AS1794" t="e">
        <f t="shared" ca="1" si="662"/>
        <v>#N/A</v>
      </c>
      <c r="AU1794">
        <f t="shared" ca="1" si="663"/>
        <v>0.35092163776555135</v>
      </c>
      <c r="AV1794">
        <f t="shared" ca="1" si="663"/>
        <v>0.85580076729616283</v>
      </c>
      <c r="AW1794" t="e">
        <f t="shared" ca="1" si="663"/>
        <v>#N/A</v>
      </c>
      <c r="AX1794" t="e">
        <f t="shared" ca="1" si="663"/>
        <v>#N/A</v>
      </c>
      <c r="AY1794" t="e">
        <f t="shared" ca="1" si="663"/>
        <v>#N/A</v>
      </c>
    </row>
    <row r="1795" spans="2:51" x14ac:dyDescent="0.2">
      <c r="B1795">
        <f xml:space="preserve"> (ROW()-ROW(Bézier_t)) / (ROWS(Bézier_t) - 1)</f>
        <v>0.84375</v>
      </c>
      <c r="C1795">
        <f t="shared" si="651"/>
        <v>0.13286590576171875</v>
      </c>
      <c r="D1795">
        <f t="shared" si="651"/>
        <v>0.75821299767340367</v>
      </c>
      <c r="E1795">
        <f t="shared" si="664"/>
        <v>-0.13286590576171875</v>
      </c>
      <c r="G1795">
        <f t="shared" si="670"/>
        <v>4.6854722768262805E-4</v>
      </c>
      <c r="H1795">
        <f t="shared" si="671"/>
        <v>-1.9695992845798706E-5</v>
      </c>
      <c r="J1795">
        <f t="shared" si="665"/>
        <v>0.39646322408941403</v>
      </c>
      <c r="K1795" t="b">
        <f t="shared" ca="1" si="650"/>
        <v>0</v>
      </c>
      <c r="P1795">
        <f xml:space="preserve"> 1 + ROW() - ROW(Shading_Count)</f>
        <v>1729</v>
      </c>
      <c r="Q1795">
        <f t="shared" si="666"/>
        <v>865</v>
      </c>
      <c r="R1795">
        <f t="shared" si="667"/>
        <v>0.41557674407958989</v>
      </c>
      <c r="S1795">
        <f t="shared" si="668"/>
        <v>0.56938599970917547</v>
      </c>
      <c r="T1795">
        <f t="shared" si="669"/>
        <v>-0.41557674407958989</v>
      </c>
      <c r="AO1795">
        <f t="shared" ca="1" si="662"/>
        <v>0.30777477380618801</v>
      </c>
      <c r="AP1795">
        <f t="shared" ca="1" si="662"/>
        <v>6.7059058925810669E-2</v>
      </c>
      <c r="AQ1795" t="e">
        <f t="shared" ca="1" si="662"/>
        <v>#N/A</v>
      </c>
      <c r="AR1795" t="e">
        <f t="shared" ca="1" si="662"/>
        <v>#N/A</v>
      </c>
      <c r="AS1795" t="e">
        <f t="shared" ca="1" si="662"/>
        <v>#N/A</v>
      </c>
      <c r="AU1795">
        <f t="shared" ca="1" si="663"/>
        <v>0.35123636728466279</v>
      </c>
      <c r="AV1795">
        <f t="shared" ca="1" si="663"/>
        <v>0.8558695918815038</v>
      </c>
      <c r="AW1795" t="e">
        <f t="shared" ca="1" si="663"/>
        <v>#N/A</v>
      </c>
      <c r="AX1795" t="e">
        <f t="shared" ca="1" si="663"/>
        <v>#N/A</v>
      </c>
      <c r="AY1795" t="e">
        <f t="shared" ca="1" si="663"/>
        <v>#N/A</v>
      </c>
    </row>
    <row r="1796" spans="2:51" x14ac:dyDescent="0.2">
      <c r="B1796">
        <f xml:space="preserve"> (ROW()-ROW(Bézier_t)) / (ROWS(Bézier_t) - 1)</f>
        <v>0.84423828125</v>
      </c>
      <c r="C1796">
        <f t="shared" si="651"/>
        <v>0.13242140468792066</v>
      </c>
      <c r="D1796">
        <f t="shared" si="651"/>
        <v>0.75806398604115466</v>
      </c>
      <c r="E1796">
        <f t="shared" si="664"/>
        <v>-0.13242140468792066</v>
      </c>
      <c r="G1796">
        <f t="shared" si="670"/>
        <v>4.6881304499040002E-4</v>
      </c>
      <c r="H1796">
        <f t="shared" si="671"/>
        <v>-1.9765447572524986E-5</v>
      </c>
      <c r="J1796">
        <f t="shared" si="665"/>
        <v>0.39617403639014082</v>
      </c>
      <c r="K1796" t="b">
        <f t="shared" ref="K1796:K1859" ca="1" si="672" xml:space="preserve"> IF( AND( ISNUMBER($J1796), ISNUMBER(OFFSET($J1796,-1,0,1,1)), ISNUMBER(OFFSET($J1796,1,0,1,1)) ), SIGN($J1796-OFFSET($J1796,-1,0,1,1)) &lt;&gt; SIGN(OFFSET($J1796,1,0,1,1)-$J1796), FALSE)</f>
        <v>0</v>
      </c>
      <c r="P1796">
        <f xml:space="preserve"> 1 + ROW() - ROW(Shading_Count)</f>
        <v>1730</v>
      </c>
      <c r="Q1796">
        <f t="shared" si="666"/>
        <v>1185</v>
      </c>
      <c r="R1796">
        <f t="shared" si="667"/>
        <v>0.3526971817016602</v>
      </c>
      <c r="S1796">
        <f t="shared" si="668"/>
        <v>0.70396326999282954</v>
      </c>
      <c r="T1796">
        <f t="shared" si="669"/>
        <v>-0.3526971817016602</v>
      </c>
      <c r="AO1796">
        <f t="shared" ca="1" si="662"/>
        <v>0.30780881023565265</v>
      </c>
      <c r="AP1796">
        <f t="shared" ca="1" si="662"/>
        <v>6.6577156203673965E-2</v>
      </c>
      <c r="AQ1796" t="e">
        <f t="shared" ca="1" si="662"/>
        <v>#N/A</v>
      </c>
      <c r="AR1796" t="e">
        <f t="shared" ca="1" si="662"/>
        <v>#N/A</v>
      </c>
      <c r="AS1796" t="e">
        <f t="shared" ca="1" si="662"/>
        <v>#N/A</v>
      </c>
      <c r="AU1796">
        <f t="shared" ca="1" si="663"/>
        <v>0.35155113177584774</v>
      </c>
      <c r="AV1796">
        <f t="shared" ca="1" si="663"/>
        <v>0.85593792368298383</v>
      </c>
      <c r="AW1796" t="e">
        <f t="shared" ca="1" si="663"/>
        <v>#N/A</v>
      </c>
      <c r="AX1796" t="e">
        <f t="shared" ca="1" si="663"/>
        <v>#N/A</v>
      </c>
      <c r="AY1796" t="e">
        <f t="shared" ca="1" si="663"/>
        <v>#N/A</v>
      </c>
    </row>
    <row r="1797" spans="2:51" x14ac:dyDescent="0.2">
      <c r="B1797">
        <f xml:space="preserve"> (ROW()-ROW(Bézier_t)) / (ROWS(Bézier_t) - 1)</f>
        <v>0.8447265625</v>
      </c>
      <c r="C1797">
        <f t="shared" si="651"/>
        <v>0.13197696511633686</v>
      </c>
      <c r="D1797">
        <f t="shared" si="651"/>
        <v>0.75791395423134922</v>
      </c>
      <c r="E1797">
        <f t="shared" si="664"/>
        <v>-0.13197696511633686</v>
      </c>
      <c r="G1797">
        <f t="shared" si="670"/>
        <v>4.6908003234318816E-4</v>
      </c>
      <c r="H1797">
        <f t="shared" si="671"/>
        <v>-1.9834082965670355E-5</v>
      </c>
      <c r="J1797">
        <f t="shared" si="665"/>
        <v>0.3958842513038745</v>
      </c>
      <c r="K1797" t="b">
        <f t="shared" ca="1" si="672"/>
        <v>0</v>
      </c>
      <c r="P1797">
        <f xml:space="preserve"> 1 + ROW() - ROW(Shading_Count)</f>
        <v>1731</v>
      </c>
      <c r="Q1797">
        <f t="shared" si="666"/>
        <v>866</v>
      </c>
      <c r="R1797">
        <f t="shared" si="667"/>
        <v>0.41550977565930231</v>
      </c>
      <c r="S1797">
        <f t="shared" si="668"/>
        <v>0.56989793568516867</v>
      </c>
      <c r="T1797">
        <f t="shared" si="669"/>
        <v>-0.41550977565930231</v>
      </c>
      <c r="AO1797">
        <f t="shared" ref="AO1797:AS1806" ca="1" si="673" xml:space="preserve"> Bézier_DistanceFromX + COS(INDEX(Bézier_DistanceStationary_Ang,AO$64)+(Bézier_t-0.5)*Circle_AngularWidth ) * INDEX(Bézier_DistanceStationary_Dist,AO$64)</f>
        <v>0.30784252475225399</v>
      </c>
      <c r="AP1797">
        <f t="shared" ca="1" si="673"/>
        <v>6.6095183853760939E-2</v>
      </c>
      <c r="AQ1797" t="e">
        <f t="shared" ca="1" si="673"/>
        <v>#N/A</v>
      </c>
      <c r="AR1797" t="e">
        <f t="shared" ca="1" si="673"/>
        <v>#N/A</v>
      </c>
      <c r="AS1797" t="e">
        <f t="shared" ca="1" si="673"/>
        <v>#N/A</v>
      </c>
      <c r="AU1797">
        <f t="shared" ref="AU1797:AY1806" ca="1" si="674" xml:space="preserve"> Bézier_DistanceFromY + SIN(INDEX(Bézier_DistanceStationary_Ang,AU$64)+(Bézier_t-0.5)*Circle_AngularWidth ) * INDEX(Bézier_DistanceStationary_Dist,AU$64)</f>
        <v>0.35186593090991886</v>
      </c>
      <c r="AV1797">
        <f t="shared" ca="1" si="674"/>
        <v>0.85600576262914008</v>
      </c>
      <c r="AW1797" t="e">
        <f t="shared" ca="1" si="674"/>
        <v>#N/A</v>
      </c>
      <c r="AX1797" t="e">
        <f t="shared" ca="1" si="674"/>
        <v>#N/A</v>
      </c>
      <c r="AY1797" t="e">
        <f t="shared" ca="1" si="674"/>
        <v>#N/A</v>
      </c>
    </row>
    <row r="1798" spans="2:51" x14ac:dyDescent="0.2">
      <c r="B1798">
        <f xml:space="preserve"> (ROW()-ROW(Bézier_t)) / (ROWS(Bézier_t) - 1)</f>
        <v>0.84521484375</v>
      </c>
      <c r="C1798">
        <f t="shared" si="651"/>
        <v>0.13153258819947944</v>
      </c>
      <c r="D1798">
        <f t="shared" si="651"/>
        <v>0.75776290165394788</v>
      </c>
      <c r="E1798">
        <f t="shared" si="664"/>
        <v>-0.13153258819947944</v>
      </c>
      <c r="G1798">
        <f t="shared" si="670"/>
        <v>4.6934819204434144E-4</v>
      </c>
      <c r="H1798">
        <f t="shared" si="671"/>
        <v>-1.990189859911412E-5</v>
      </c>
      <c r="J1798">
        <f t="shared" si="665"/>
        <v>0.39559386829797472</v>
      </c>
      <c r="K1798" t="b">
        <f t="shared" ca="1" si="672"/>
        <v>0</v>
      </c>
      <c r="P1798">
        <f xml:space="preserve"> 1 + ROW() - ROW(Shading_Count)</f>
        <v>1732</v>
      </c>
      <c r="Q1798">
        <f t="shared" si="666"/>
        <v>1184</v>
      </c>
      <c r="R1798">
        <f t="shared" si="667"/>
        <v>0.35300372503115807</v>
      </c>
      <c r="S1798">
        <f t="shared" si="668"/>
        <v>0.70364407382015115</v>
      </c>
      <c r="T1798">
        <f t="shared" si="669"/>
        <v>-0.35300372503115807</v>
      </c>
      <c r="AO1798">
        <f t="shared" ca="1" si="673"/>
        <v>0.30787591732073266</v>
      </c>
      <c r="AP1798">
        <f t="shared" ca="1" si="673"/>
        <v>6.5613142380128442E-2</v>
      </c>
      <c r="AQ1798" t="e">
        <f t="shared" ca="1" si="673"/>
        <v>#N/A</v>
      </c>
      <c r="AR1798" t="e">
        <f t="shared" ca="1" si="673"/>
        <v>#N/A</v>
      </c>
      <c r="AS1798" t="e">
        <f t="shared" ca="1" si="673"/>
        <v>#N/A</v>
      </c>
      <c r="AU1798">
        <f t="shared" ca="1" si="674"/>
        <v>0.35218076435765278</v>
      </c>
      <c r="AV1798">
        <f t="shared" ca="1" si="674"/>
        <v>0.85607310864902519</v>
      </c>
      <c r="AW1798" t="e">
        <f t="shared" ca="1" si="674"/>
        <v>#N/A</v>
      </c>
      <c r="AX1798" t="e">
        <f t="shared" ca="1" si="674"/>
        <v>#N/A</v>
      </c>
      <c r="AY1798" t="e">
        <f t="shared" ca="1" si="674"/>
        <v>#N/A</v>
      </c>
    </row>
    <row r="1799" spans="2:51" x14ac:dyDescent="0.2">
      <c r="B1799">
        <f xml:space="preserve"> (ROW()-ROW(Bézier_t)) / (ROWS(Bézier_t) - 1)</f>
        <v>0.845703125</v>
      </c>
      <c r="C1799">
        <f t="shared" ref="C1799:D1862" si="675" xml:space="preserve"> ((a_*Bézier_t+b_)*Bézier_t+c_)*Bézier_t+Control0</f>
        <v>0.13108827508986004</v>
      </c>
      <c r="D1799">
        <f t="shared" si="675"/>
        <v>0.75761082771891186</v>
      </c>
      <c r="E1799">
        <f t="shared" si="664"/>
        <v>-0.13108827508986004</v>
      </c>
      <c r="G1799">
        <f t="shared" si="670"/>
        <v>4.6961752639461873E-4</v>
      </c>
      <c r="H1799">
        <f t="shared" si="671"/>
        <v>-1.9968894051483697E-5</v>
      </c>
      <c r="J1799">
        <f t="shared" si="665"/>
        <v>0.39530288683917825</v>
      </c>
      <c r="K1799" t="b">
        <f t="shared" ca="1" si="672"/>
        <v>0</v>
      </c>
      <c r="P1799">
        <f xml:space="preserve"> 1 + ROW() - ROW(Shading_Count)</f>
        <v>1733</v>
      </c>
      <c r="Q1799">
        <f t="shared" si="666"/>
        <v>867</v>
      </c>
      <c r="R1799">
        <f t="shared" si="667"/>
        <v>0.41544187297113244</v>
      </c>
      <c r="S1799">
        <f t="shared" si="668"/>
        <v>0.57040936127736397</v>
      </c>
      <c r="T1799">
        <f t="shared" si="669"/>
        <v>-0.41544187297113244</v>
      </c>
      <c r="AO1799">
        <f t="shared" ca="1" si="673"/>
        <v>0.30790898790616594</v>
      </c>
      <c r="AP1799">
        <f t="shared" ca="1" si="673"/>
        <v>6.513103228690513E-2</v>
      </c>
      <c r="AQ1799" t="e">
        <f t="shared" ca="1" si="673"/>
        <v>#N/A</v>
      </c>
      <c r="AR1799" t="e">
        <f t="shared" ca="1" si="673"/>
        <v>#N/A</v>
      </c>
      <c r="AS1799" t="e">
        <f t="shared" ca="1" si="673"/>
        <v>#N/A</v>
      </c>
      <c r="AU1799">
        <f t="shared" ca="1" si="674"/>
        <v>0.35249563178979004</v>
      </c>
      <c r="AV1799">
        <f t="shared" ca="1" si="674"/>
        <v>0.85613996167220729</v>
      </c>
      <c r="AW1799" t="e">
        <f t="shared" ca="1" si="674"/>
        <v>#N/A</v>
      </c>
      <c r="AX1799" t="e">
        <f t="shared" ca="1" si="674"/>
        <v>#N/A</v>
      </c>
      <c r="AY1799" t="e">
        <f t="shared" ca="1" si="674"/>
        <v>#N/A</v>
      </c>
    </row>
    <row r="1800" spans="2:51" x14ac:dyDescent="0.2">
      <c r="B1800">
        <f xml:space="preserve"> (ROW()-ROW(Bézier_t)) / (ROWS(Bézier_t) - 1)</f>
        <v>0.84619140625</v>
      </c>
      <c r="C1800">
        <f t="shared" si="675"/>
        <v>0.13064402693999</v>
      </c>
      <c r="D1800">
        <f t="shared" si="675"/>
        <v>0.75745773183620202</v>
      </c>
      <c r="E1800">
        <f t="shared" si="664"/>
        <v>-0.13064402693999</v>
      </c>
      <c r="G1800">
        <f t="shared" si="670"/>
        <v>4.6988803769159758E-4</v>
      </c>
      <c r="H1800">
        <f t="shared" si="671"/>
        <v>-2.0035068906469384E-5</v>
      </c>
      <c r="J1800">
        <f t="shared" si="665"/>
        <v>0.39501130639360527</v>
      </c>
      <c r="K1800" t="b">
        <f t="shared" ca="1" si="672"/>
        <v>0</v>
      </c>
      <c r="P1800">
        <f xml:space="preserve"> 1 + ROW() - ROW(Shading_Count)</f>
        <v>1734</v>
      </c>
      <c r="Q1800">
        <f t="shared" si="666"/>
        <v>1183</v>
      </c>
      <c r="R1800">
        <f t="shared" si="667"/>
        <v>0.35330970059148975</v>
      </c>
      <c r="S1800">
        <f t="shared" si="668"/>
        <v>0.70332417963124993</v>
      </c>
      <c r="T1800">
        <f t="shared" si="669"/>
        <v>-0.35330970059148975</v>
      </c>
      <c r="AO1800">
        <f t="shared" ca="1" si="673"/>
        <v>0.307941736473968</v>
      </c>
      <c r="AP1800">
        <f t="shared" ca="1" si="673"/>
        <v>6.4648854078292226E-2</v>
      </c>
      <c r="AQ1800" t="e">
        <f t="shared" ca="1" si="673"/>
        <v>#N/A</v>
      </c>
      <c r="AR1800" t="e">
        <f t="shared" ca="1" si="673"/>
        <v>#N/A</v>
      </c>
      <c r="AS1800" t="e">
        <f t="shared" ca="1" si="673"/>
        <v>#N/A</v>
      </c>
      <c r="AU1800">
        <f t="shared" ca="1" si="674"/>
        <v>0.35281053287703573</v>
      </c>
      <c r="AV1800">
        <f t="shared" ca="1" si="674"/>
        <v>0.85620632162877008</v>
      </c>
      <c r="AW1800" t="e">
        <f t="shared" ca="1" si="674"/>
        <v>#N/A</v>
      </c>
      <c r="AX1800" t="e">
        <f t="shared" ca="1" si="674"/>
        <v>#N/A</v>
      </c>
      <c r="AY1800" t="e">
        <f t="shared" ca="1" si="674"/>
        <v>#N/A</v>
      </c>
    </row>
    <row r="1801" spans="2:51" x14ac:dyDescent="0.2">
      <c r="B1801">
        <f xml:space="preserve"> (ROW()-ROW(Bézier_t)) / (ROWS(Bézier_t) - 1)</f>
        <v>0.8466796875</v>
      </c>
      <c r="C1801">
        <f t="shared" si="675"/>
        <v>0.13019984490238137</v>
      </c>
      <c r="D1801">
        <f t="shared" si="675"/>
        <v>0.75730361341577934</v>
      </c>
      <c r="E1801">
        <f t="shared" si="664"/>
        <v>-0.13019984490238137</v>
      </c>
      <c r="G1801">
        <f t="shared" si="670"/>
        <v>4.7015972822832448E-4</v>
      </c>
      <c r="H1801">
        <f t="shared" si="671"/>
        <v>-2.0100422752640804E-5</v>
      </c>
      <c r="J1801">
        <f t="shared" si="665"/>
        <v>0.39471912642676643</v>
      </c>
      <c r="K1801" t="b">
        <f t="shared" ca="1" si="672"/>
        <v>0</v>
      </c>
      <c r="P1801">
        <f xml:space="preserve"> 1 + ROW() - ROW(Shading_Count)</f>
        <v>1735</v>
      </c>
      <c r="Q1801">
        <f t="shared" si="666"/>
        <v>868</v>
      </c>
      <c r="R1801">
        <f t="shared" si="667"/>
        <v>0.415373037167592</v>
      </c>
      <c r="S1801">
        <f t="shared" si="668"/>
        <v>0.57092027589572247</v>
      </c>
      <c r="T1801">
        <f t="shared" si="669"/>
        <v>-0.415373037167592</v>
      </c>
      <c r="AO1801">
        <f t="shared" ca="1" si="673"/>
        <v>0.30797416298988972</v>
      </c>
      <c r="AP1801">
        <f t="shared" ca="1" si="673"/>
        <v>6.4166608258561408E-2</v>
      </c>
      <c r="AQ1801" t="e">
        <f t="shared" ca="1" si="673"/>
        <v>#N/A</v>
      </c>
      <c r="AR1801" t="e">
        <f t="shared" ca="1" si="673"/>
        <v>#N/A</v>
      </c>
      <c r="AS1801" t="e">
        <f t="shared" ca="1" si="673"/>
        <v>#N/A</v>
      </c>
      <c r="AU1801">
        <f t="shared" ca="1" si="674"/>
        <v>0.35312546729005978</v>
      </c>
      <c r="AV1801">
        <f t="shared" ca="1" si="674"/>
        <v>0.85627218844931297</v>
      </c>
      <c r="AW1801" t="e">
        <f t="shared" ca="1" si="674"/>
        <v>#N/A</v>
      </c>
      <c r="AX1801" t="e">
        <f t="shared" ca="1" si="674"/>
        <v>#N/A</v>
      </c>
      <c r="AY1801" t="e">
        <f t="shared" ca="1" si="674"/>
        <v>#N/A</v>
      </c>
    </row>
    <row r="1802" spans="2:51" x14ac:dyDescent="0.2">
      <c r="B1802">
        <f xml:space="preserve"> (ROW()-ROW(Bézier_t)) / (ROWS(Bézier_t) - 1)</f>
        <v>0.84716796875</v>
      </c>
      <c r="C1802">
        <f t="shared" si="675"/>
        <v>0.12975573012954547</v>
      </c>
      <c r="D1802">
        <f t="shared" si="675"/>
        <v>0.7571484718676047</v>
      </c>
      <c r="E1802">
        <f t="shared" si="664"/>
        <v>-0.12975573012954547</v>
      </c>
      <c r="G1802">
        <f t="shared" si="670"/>
        <v>4.7043260029584419E-4</v>
      </c>
      <c r="H1802">
        <f t="shared" si="671"/>
        <v>-2.0164955183541233E-5</v>
      </c>
      <c r="J1802">
        <f t="shared" si="665"/>
        <v>0.39442634640356949</v>
      </c>
      <c r="K1802" t="b">
        <f t="shared" ca="1" si="672"/>
        <v>0</v>
      </c>
      <c r="P1802">
        <f xml:space="preserve"> 1 + ROW() - ROW(Shading_Count)</f>
        <v>1736</v>
      </c>
      <c r="Q1802">
        <f t="shared" si="666"/>
        <v>1182</v>
      </c>
      <c r="R1802">
        <f t="shared" si="667"/>
        <v>0.35361510723014372</v>
      </c>
      <c r="S1802">
        <f t="shared" si="668"/>
        <v>0.70300358801616458</v>
      </c>
      <c r="T1802">
        <f t="shared" si="669"/>
        <v>-0.35361510723014372</v>
      </c>
      <c r="AO1802">
        <f t="shared" ca="1" si="673"/>
        <v>0.30800626742001869</v>
      </c>
      <c r="AP1802">
        <f t="shared" ca="1" si="673"/>
        <v>6.368429533205551E-2</v>
      </c>
      <c r="AQ1802" t="e">
        <f t="shared" ca="1" si="673"/>
        <v>#N/A</v>
      </c>
      <c r="AR1802" t="e">
        <f t="shared" ca="1" si="673"/>
        <v>#N/A</v>
      </c>
      <c r="AS1802" t="e">
        <f t="shared" ca="1" si="673"/>
        <v>#N/A</v>
      </c>
      <c r="AU1802">
        <f t="shared" ca="1" si="674"/>
        <v>0.35344043469949715</v>
      </c>
      <c r="AV1802">
        <f t="shared" ca="1" si="674"/>
        <v>0.85633756206495093</v>
      </c>
      <c r="AW1802" t="e">
        <f t="shared" ca="1" si="674"/>
        <v>#N/A</v>
      </c>
      <c r="AX1802" t="e">
        <f t="shared" ca="1" si="674"/>
        <v>#N/A</v>
      </c>
      <c r="AY1802" t="e">
        <f t="shared" ca="1" si="674"/>
        <v>#N/A</v>
      </c>
    </row>
    <row r="1803" spans="2:51" x14ac:dyDescent="0.2">
      <c r="B1803">
        <f xml:space="preserve"> (ROW()-ROW(Bézier_t)) / (ROWS(Bézier_t) - 1)</f>
        <v>0.84765625</v>
      </c>
      <c r="C1803">
        <f t="shared" si="675"/>
        <v>0.12931168377399438</v>
      </c>
      <c r="D1803">
        <f t="shared" si="675"/>
        <v>0.75699230660163896</v>
      </c>
      <c r="E1803">
        <f t="shared" si="664"/>
        <v>-0.12931168377399438</v>
      </c>
      <c r="G1803">
        <f t="shared" si="670"/>
        <v>4.7070665618021139E-4</v>
      </c>
      <c r="H1803">
        <f t="shared" si="671"/>
        <v>-2.0228665797650766E-5</v>
      </c>
      <c r="J1803">
        <f t="shared" si="665"/>
        <v>0.39413296578832635</v>
      </c>
      <c r="K1803" t="b">
        <f t="shared" ca="1" si="672"/>
        <v>0</v>
      </c>
      <c r="P1803">
        <f xml:space="preserve"> 1 + ROW() - ROW(Shading_Count)</f>
        <v>1737</v>
      </c>
      <c r="Q1803">
        <f t="shared" si="666"/>
        <v>869</v>
      </c>
      <c r="R1803">
        <f t="shared" si="667"/>
        <v>0.41530326940119278</v>
      </c>
      <c r="S1803">
        <f t="shared" si="668"/>
        <v>0.57143067895020494</v>
      </c>
      <c r="T1803">
        <f t="shared" si="669"/>
        <v>-0.41530326940119278</v>
      </c>
      <c r="AO1803">
        <f t="shared" ca="1" si="673"/>
        <v>0.30803804973077947</v>
      </c>
      <c r="AP1803">
        <f t="shared" ca="1" si="673"/>
        <v>6.3201915803187556E-2</v>
      </c>
      <c r="AQ1803" t="e">
        <f t="shared" ca="1" si="673"/>
        <v>#N/A</v>
      </c>
      <c r="AR1803" t="e">
        <f t="shared" ca="1" si="673"/>
        <v>#N/A</v>
      </c>
      <c r="AS1803" t="e">
        <f t="shared" ca="1" si="673"/>
        <v>#N/A</v>
      </c>
      <c r="AU1803">
        <f t="shared" ca="1" si="674"/>
        <v>0.35375543477594845</v>
      </c>
      <c r="AV1803">
        <f t="shared" ca="1" si="674"/>
        <v>0.85640244240731511</v>
      </c>
      <c r="AW1803" t="e">
        <f t="shared" ca="1" si="674"/>
        <v>#N/A</v>
      </c>
      <c r="AX1803" t="e">
        <f t="shared" ca="1" si="674"/>
        <v>#N/A</v>
      </c>
      <c r="AY1803" t="e">
        <f t="shared" ca="1" si="674"/>
        <v>#N/A</v>
      </c>
    </row>
    <row r="1804" spans="2:51" x14ac:dyDescent="0.2">
      <c r="B1804">
        <f xml:space="preserve"> (ROW()-ROW(Bézier_t)) / (ROWS(Bézier_t) - 1)</f>
        <v>0.84814453125</v>
      </c>
      <c r="C1804">
        <f t="shared" si="675"/>
        <v>0.12886770698823974</v>
      </c>
      <c r="D1804">
        <f t="shared" si="675"/>
        <v>0.75683511702784301</v>
      </c>
      <c r="E1804">
        <f t="shared" si="664"/>
        <v>-0.12886770698823974</v>
      </c>
      <c r="G1804">
        <f t="shared" si="670"/>
        <v>4.7098189816507463E-4</v>
      </c>
      <c r="H1804">
        <f t="shared" si="671"/>
        <v>-2.0291554198407739E-5</v>
      </c>
      <c r="J1804">
        <f t="shared" si="665"/>
        <v>0.39383898404475992</v>
      </c>
      <c r="K1804" t="b">
        <f t="shared" ca="1" si="672"/>
        <v>0</v>
      </c>
      <c r="P1804">
        <f xml:space="preserve"> 1 + ROW() - ROW(Shading_Count)</f>
        <v>1738</v>
      </c>
      <c r="Q1804">
        <f t="shared" si="666"/>
        <v>1181</v>
      </c>
      <c r="R1804">
        <f t="shared" si="667"/>
        <v>0.35391994379460806</v>
      </c>
      <c r="S1804">
        <f t="shared" si="668"/>
        <v>0.70268229956493466</v>
      </c>
      <c r="T1804">
        <f t="shared" si="669"/>
        <v>-0.35391994379460806</v>
      </c>
      <c r="AO1804">
        <f t="shared" ca="1" si="673"/>
        <v>0.30806950988893345</v>
      </c>
      <c r="AP1804">
        <f t="shared" ca="1" si="673"/>
        <v>6.2719470176439751E-2</v>
      </c>
      <c r="AQ1804" t="e">
        <f t="shared" ca="1" si="673"/>
        <v>#N/A</v>
      </c>
      <c r="AR1804" t="e">
        <f t="shared" ca="1" si="673"/>
        <v>#N/A</v>
      </c>
      <c r="AS1804" t="e">
        <f t="shared" ca="1" si="673"/>
        <v>#N/A</v>
      </c>
      <c r="AU1804">
        <f t="shared" ca="1" si="674"/>
        <v>0.35407046718997998</v>
      </c>
      <c r="AV1804">
        <f t="shared" ca="1" si="674"/>
        <v>0.85646682940855212</v>
      </c>
      <c r="AW1804" t="e">
        <f t="shared" ca="1" si="674"/>
        <v>#N/A</v>
      </c>
      <c r="AX1804" t="e">
        <f t="shared" ca="1" si="674"/>
        <v>#N/A</v>
      </c>
      <c r="AY1804" t="e">
        <f t="shared" ca="1" si="674"/>
        <v>#N/A</v>
      </c>
    </row>
    <row r="1805" spans="2:51" x14ac:dyDescent="0.2">
      <c r="B1805">
        <f xml:space="preserve"> (ROW()-ROW(Bézier_t)) / (ROWS(Bézier_t) - 1)</f>
        <v>0.8486328125</v>
      </c>
      <c r="C1805">
        <f t="shared" si="675"/>
        <v>0.12842380092479289</v>
      </c>
      <c r="D1805">
        <f t="shared" si="675"/>
        <v>0.75667690255617803</v>
      </c>
      <c r="E1805">
        <f t="shared" si="664"/>
        <v>-0.12842380092479289</v>
      </c>
      <c r="G1805">
        <f t="shared" si="670"/>
        <v>4.7125832853023232E-4</v>
      </c>
      <c r="H1805">
        <f t="shared" si="671"/>
        <v>-2.0353619994172558E-5</v>
      </c>
      <c r="J1805">
        <f t="shared" si="665"/>
        <v>0.39354440063601132</v>
      </c>
      <c r="K1805" t="b">
        <f t="shared" ca="1" si="672"/>
        <v>0</v>
      </c>
      <c r="P1805">
        <f xml:space="preserve"> 1 + ROW() - ROW(Shading_Count)</f>
        <v>1739</v>
      </c>
      <c r="Q1805">
        <f t="shared" si="666"/>
        <v>870</v>
      </c>
      <c r="R1805">
        <f t="shared" si="667"/>
        <v>0.4152325708244462</v>
      </c>
      <c r="S1805">
        <f t="shared" si="668"/>
        <v>0.57194056985077224</v>
      </c>
      <c r="T1805">
        <f t="shared" si="669"/>
        <v>-0.4152325708244462</v>
      </c>
      <c r="AO1805">
        <f t="shared" ca="1" si="673"/>
        <v>0.30810064786157898</v>
      </c>
      <c r="AP1805">
        <f t="shared" ca="1" si="673"/>
        <v>6.2236958956364212E-2</v>
      </c>
      <c r="AQ1805" t="e">
        <f t="shared" ca="1" si="673"/>
        <v>#N/A</v>
      </c>
      <c r="AR1805" t="e">
        <f t="shared" ca="1" si="673"/>
        <v>#N/A</v>
      </c>
      <c r="AS1805" t="e">
        <f t="shared" ca="1" si="673"/>
        <v>#N/A</v>
      </c>
      <c r="AU1805">
        <f t="shared" ca="1" si="674"/>
        <v>0.35438553161212433</v>
      </c>
      <c r="AV1805">
        <f t="shared" ca="1" si="674"/>
        <v>0.8565307230013246</v>
      </c>
      <c r="AW1805" t="e">
        <f t="shared" ca="1" si="674"/>
        <v>#N/A</v>
      </c>
      <c r="AX1805" t="e">
        <f t="shared" ca="1" si="674"/>
        <v>#N/A</v>
      </c>
      <c r="AY1805" t="e">
        <f t="shared" ca="1" si="674"/>
        <v>#N/A</v>
      </c>
    </row>
    <row r="1806" spans="2:51" x14ac:dyDescent="0.2">
      <c r="B1806">
        <f xml:space="preserve"> (ROW()-ROW(Bézier_t)) / (ROWS(Bézier_t) - 1)</f>
        <v>0.84912109375</v>
      </c>
      <c r="C1806">
        <f t="shared" si="675"/>
        <v>0.12797996673616588</v>
      </c>
      <c r="D1806">
        <f t="shared" si="675"/>
        <v>0.75651766259660469</v>
      </c>
      <c r="E1806">
        <f t="shared" si="664"/>
        <v>-0.12797996673616588</v>
      </c>
      <c r="G1806">
        <f t="shared" si="670"/>
        <v>4.7153594955115936E-4</v>
      </c>
      <c r="H1806">
        <f t="shared" si="671"/>
        <v>-2.0414862798391941E-5</v>
      </c>
      <c r="J1806">
        <f t="shared" si="665"/>
        <v>0.39324921502464644</v>
      </c>
      <c r="K1806" t="b">
        <f t="shared" ca="1" si="672"/>
        <v>0</v>
      </c>
      <c r="P1806">
        <f xml:space="preserve"> 1 + ROW() - ROW(Shading_Count)</f>
        <v>1740</v>
      </c>
      <c r="Q1806">
        <f t="shared" si="666"/>
        <v>1180</v>
      </c>
      <c r="R1806">
        <f t="shared" si="667"/>
        <v>0.35422420913237151</v>
      </c>
      <c r="S1806">
        <f t="shared" si="668"/>
        <v>0.70236031486759887</v>
      </c>
      <c r="T1806">
        <f t="shared" si="669"/>
        <v>-0.35422420913237151</v>
      </c>
      <c r="AO1806">
        <f t="shared" ca="1" si="673"/>
        <v>0.30813146361615124</v>
      </c>
      <c r="AP1806">
        <f t="shared" ca="1" si="673"/>
        <v>6.1754382647580819E-2</v>
      </c>
      <c r="AQ1806" t="e">
        <f t="shared" ca="1" si="673"/>
        <v>#N/A</v>
      </c>
      <c r="AR1806" t="e">
        <f t="shared" ca="1" si="673"/>
        <v>#N/A</v>
      </c>
      <c r="AS1806" t="e">
        <f t="shared" ca="1" si="673"/>
        <v>#N/A</v>
      </c>
      <c r="AU1806">
        <f t="shared" ca="1" si="674"/>
        <v>0.35470062771288052</v>
      </c>
      <c r="AV1806">
        <f t="shared" ca="1" si="674"/>
        <v>0.85659412311881167</v>
      </c>
      <c r="AW1806" t="e">
        <f t="shared" ca="1" si="674"/>
        <v>#N/A</v>
      </c>
      <c r="AX1806" t="e">
        <f t="shared" ca="1" si="674"/>
        <v>#N/A</v>
      </c>
      <c r="AY1806" t="e">
        <f t="shared" ca="1" si="674"/>
        <v>#N/A</v>
      </c>
    </row>
    <row r="1807" spans="2:51" x14ac:dyDescent="0.2">
      <c r="B1807">
        <f xml:space="preserve"> (ROW()-ROW(Bézier_t)) / (ROWS(Bézier_t) - 1)</f>
        <v>0.849609375</v>
      </c>
      <c r="C1807">
        <f t="shared" si="675"/>
        <v>0.12753620557487003</v>
      </c>
      <c r="D1807">
        <f t="shared" si="675"/>
        <v>0.75635739655908418</v>
      </c>
      <c r="E1807">
        <f t="shared" si="664"/>
        <v>-0.12753620557487003</v>
      </c>
      <c r="G1807">
        <f t="shared" si="670"/>
        <v>4.7181476350064344E-4</v>
      </c>
      <c r="H1807">
        <f t="shared" si="671"/>
        <v>-2.0475282229348371E-5</v>
      </c>
      <c r="J1807">
        <f t="shared" si="665"/>
        <v>0.39295342667266359</v>
      </c>
      <c r="K1807" t="b">
        <f t="shared" ca="1" si="672"/>
        <v>0</v>
      </c>
      <c r="P1807">
        <f xml:space="preserve"> 1 + ROW() - ROW(Shading_Count)</f>
        <v>1741</v>
      </c>
      <c r="Q1807">
        <f t="shared" si="666"/>
        <v>871</v>
      </c>
      <c r="R1807">
        <f t="shared" si="667"/>
        <v>0.41516094258986419</v>
      </c>
      <c r="S1807">
        <f t="shared" si="668"/>
        <v>0.57244994800738547</v>
      </c>
      <c r="T1807">
        <f t="shared" si="669"/>
        <v>-0.41516094258986419</v>
      </c>
      <c r="AO1807">
        <f t="shared" ref="AO1807:AS1816" ca="1" si="676" xml:space="preserve"> Bézier_DistanceFromX + COS(INDEX(Bézier_DistanceStationary_Ang,AO$64)+(Bézier_t-0.5)*Circle_AngularWidth ) * INDEX(Bézier_DistanceStationary_Dist,AO$64)</f>
        <v>0.30816195712042255</v>
      </c>
      <c r="AP1807">
        <f t="shared" ca="1" si="676"/>
        <v>6.1271741754778335E-2</v>
      </c>
      <c r="AQ1807" t="e">
        <f t="shared" ca="1" si="676"/>
        <v>#N/A</v>
      </c>
      <c r="AR1807" t="e">
        <f t="shared" ca="1" si="676"/>
        <v>#N/A</v>
      </c>
      <c r="AS1807" t="e">
        <f t="shared" ca="1" si="676"/>
        <v>#N/A</v>
      </c>
      <c r="AU1807">
        <f t="shared" ref="AU1807:AY1816" ca="1" si="677" xml:space="preserve"> Bézier_DistanceFromY + SIN(INDEX(Bézier_DistanceStationary_Ang,AU$64)+(Bézier_t-0.5)*Circle_AngularWidth ) * INDEX(Bézier_DistanceStationary_Dist,AU$64)</f>
        <v>0.3550157551627145</v>
      </c>
      <c r="AV1807">
        <f t="shared" ca="1" si="677"/>
        <v>0.85665702969470781</v>
      </c>
      <c r="AW1807" t="e">
        <f t="shared" ca="1" si="677"/>
        <v>#N/A</v>
      </c>
      <c r="AX1807" t="e">
        <f t="shared" ca="1" si="677"/>
        <v>#N/A</v>
      </c>
      <c r="AY1807" t="e">
        <f t="shared" ca="1" si="677"/>
        <v>#N/A</v>
      </c>
    </row>
    <row r="1808" spans="2:51" x14ac:dyDescent="0.2">
      <c r="B1808">
        <f xml:space="preserve"> (ROW()-ROW(Bézier_t)) / (ROWS(Bézier_t) - 1)</f>
        <v>0.85009765625</v>
      </c>
      <c r="C1808">
        <f t="shared" si="675"/>
        <v>0.12709251859341741</v>
      </c>
      <c r="D1808">
        <f t="shared" si="675"/>
        <v>0.75619610385357705</v>
      </c>
      <c r="E1808">
        <f t="shared" si="664"/>
        <v>-0.12709251859341741</v>
      </c>
      <c r="G1808">
        <f t="shared" si="670"/>
        <v>4.7209477264670199E-4</v>
      </c>
      <c r="H1808">
        <f t="shared" si="671"/>
        <v>-2.0534877910466197E-5</v>
      </c>
      <c r="J1808">
        <f t="shared" si="665"/>
        <v>0.39265703504150012</v>
      </c>
      <c r="K1808" t="b">
        <f t="shared" ca="1" si="672"/>
        <v>0</v>
      </c>
      <c r="P1808">
        <f xml:space="preserve"> 1 + ROW() - ROW(Shading_Count)</f>
        <v>1742</v>
      </c>
      <c r="Q1808">
        <f t="shared" si="666"/>
        <v>1179</v>
      </c>
      <c r="R1808">
        <f t="shared" si="667"/>
        <v>0.35452790209092211</v>
      </c>
      <c r="S1808">
        <f t="shared" si="668"/>
        <v>0.70203763451419643</v>
      </c>
      <c r="T1808">
        <f t="shared" si="669"/>
        <v>-0.35452790209092211</v>
      </c>
      <c r="AO1808">
        <f t="shared" ca="1" si="676"/>
        <v>0.30819212834250215</v>
      </c>
      <c r="AP1808">
        <f t="shared" ca="1" si="676"/>
        <v>6.0789036782712323E-2</v>
      </c>
      <c r="AQ1808" t="e">
        <f t="shared" ca="1" si="676"/>
        <v>#N/A</v>
      </c>
      <c r="AR1808" t="e">
        <f t="shared" ca="1" si="676"/>
        <v>#N/A</v>
      </c>
      <c r="AS1808" t="e">
        <f t="shared" ca="1" si="676"/>
        <v>#N/A</v>
      </c>
      <c r="AU1808">
        <f t="shared" ca="1" si="677"/>
        <v>0.35533091363205943</v>
      </c>
      <c r="AV1808">
        <f t="shared" ca="1" si="677"/>
        <v>0.8567194426632242</v>
      </c>
      <c r="AW1808" t="e">
        <f t="shared" ca="1" si="677"/>
        <v>#N/A</v>
      </c>
      <c r="AX1808" t="e">
        <f t="shared" ca="1" si="677"/>
        <v>#N/A</v>
      </c>
      <c r="AY1808" t="e">
        <f t="shared" ca="1" si="677"/>
        <v>#N/A</v>
      </c>
    </row>
    <row r="1809" spans="2:51" x14ac:dyDescent="0.2">
      <c r="B1809">
        <f xml:space="preserve"> (ROW()-ROW(Bézier_t)) / (ROWS(Bézier_t) - 1)</f>
        <v>0.8505859375</v>
      </c>
      <c r="C1809">
        <f t="shared" si="675"/>
        <v>0.12664890694431968</v>
      </c>
      <c r="D1809">
        <f t="shared" si="675"/>
        <v>0.7560337838900445</v>
      </c>
      <c r="E1809">
        <f t="shared" si="664"/>
        <v>-0.12664890694431968</v>
      </c>
      <c r="G1809">
        <f t="shared" si="670"/>
        <v>4.7237597925425611E-4</v>
      </c>
      <c r="H1809">
        <f t="shared" si="671"/>
        <v>-2.0593649469991799E-5</v>
      </c>
      <c r="J1809">
        <f t="shared" si="665"/>
        <v>0.39236003959204019</v>
      </c>
      <c r="K1809" t="b">
        <f t="shared" ca="1" si="672"/>
        <v>0</v>
      </c>
      <c r="P1809">
        <f xml:space="preserve"> 1 + ROW() - ROW(Shading_Count)</f>
        <v>1743</v>
      </c>
      <c r="Q1809">
        <f t="shared" si="666"/>
        <v>872</v>
      </c>
      <c r="R1809">
        <f t="shared" si="667"/>
        <v>0.41508838584995833</v>
      </c>
      <c r="S1809">
        <f t="shared" si="668"/>
        <v>0.5729588128300056</v>
      </c>
      <c r="T1809">
        <f t="shared" si="669"/>
        <v>-0.41508838584995833</v>
      </c>
      <c r="AO1809">
        <f t="shared" ca="1" si="676"/>
        <v>0.30822197725083633</v>
      </c>
      <c r="AP1809">
        <f t="shared" ca="1" si="676"/>
        <v>6.0306268236205815E-2</v>
      </c>
      <c r="AQ1809" t="e">
        <f t="shared" ca="1" si="676"/>
        <v>#N/A</v>
      </c>
      <c r="AR1809" t="e">
        <f t="shared" ca="1" si="676"/>
        <v>#N/A</v>
      </c>
      <c r="AS1809" t="e">
        <f t="shared" ca="1" si="676"/>
        <v>#N/A</v>
      </c>
      <c r="AU1809">
        <f t="shared" ca="1" si="677"/>
        <v>0.35564610279131603</v>
      </c>
      <c r="AV1809">
        <f t="shared" ca="1" si="677"/>
        <v>0.85678136195908805</v>
      </c>
      <c r="AW1809" t="e">
        <f t="shared" ca="1" si="677"/>
        <v>#N/A</v>
      </c>
      <c r="AX1809" t="e">
        <f t="shared" ca="1" si="677"/>
        <v>#N/A</v>
      </c>
      <c r="AY1809" t="e">
        <f t="shared" ca="1" si="677"/>
        <v>#N/A</v>
      </c>
    </row>
    <row r="1810" spans="2:51" x14ac:dyDescent="0.2">
      <c r="B1810">
        <f xml:space="preserve"> (ROW()-ROW(Bézier_t)) / (ROWS(Bézier_t) - 1)</f>
        <v>0.85107421875</v>
      </c>
      <c r="C1810">
        <f t="shared" si="675"/>
        <v>0.12620537178008817</v>
      </c>
      <c r="D1810">
        <f t="shared" si="675"/>
        <v>0.75587043607844751</v>
      </c>
      <c r="E1810">
        <f t="shared" si="664"/>
        <v>-0.12620537178008817</v>
      </c>
      <c r="G1810">
        <f t="shared" si="670"/>
        <v>4.7265838558455825E-4</v>
      </c>
      <c r="H1810">
        <f t="shared" si="671"/>
        <v>-2.0651596541283963E-5</v>
      </c>
      <c r="J1810">
        <f t="shared" si="665"/>
        <v>0.39206243978462169</v>
      </c>
      <c r="K1810" t="b">
        <f t="shared" ca="1" si="672"/>
        <v>0</v>
      </c>
      <c r="P1810">
        <f xml:space="preserve"> 1 + ROW() - ROW(Shading_Count)</f>
        <v>1744</v>
      </c>
      <c r="Q1810">
        <f t="shared" si="666"/>
        <v>1178</v>
      </c>
      <c r="R1810">
        <f t="shared" si="667"/>
        <v>0.35483102151774809</v>
      </c>
      <c r="S1810">
        <f t="shared" si="668"/>
        <v>0.70171425909476648</v>
      </c>
      <c r="T1810">
        <f t="shared" si="669"/>
        <v>-0.35483102151774809</v>
      </c>
      <c r="AO1810">
        <f t="shared" ca="1" si="676"/>
        <v>0.30825150381420852</v>
      </c>
      <c r="AP1810">
        <f t="shared" ca="1" si="676"/>
        <v>5.9823436620148315E-2</v>
      </c>
      <c r="AQ1810" t="e">
        <f t="shared" ca="1" si="676"/>
        <v>#N/A</v>
      </c>
      <c r="AR1810" t="e">
        <f t="shared" ca="1" si="676"/>
        <v>#N/A</v>
      </c>
      <c r="AS1810" t="e">
        <f t="shared" ca="1" si="676"/>
        <v>#N/A</v>
      </c>
      <c r="AU1810">
        <f t="shared" ca="1" si="677"/>
        <v>0.35596132231085287</v>
      </c>
      <c r="AV1810">
        <f t="shared" ca="1" si="677"/>
        <v>0.85684278751754261</v>
      </c>
      <c r="AW1810" t="e">
        <f t="shared" ca="1" si="677"/>
        <v>#N/A</v>
      </c>
      <c r="AX1810" t="e">
        <f t="shared" ca="1" si="677"/>
        <v>#N/A</v>
      </c>
      <c r="AY1810" t="e">
        <f t="shared" ca="1" si="677"/>
        <v>#N/A</v>
      </c>
    </row>
    <row r="1811" spans="2:51" x14ac:dyDescent="0.2">
      <c r="B1811">
        <f xml:space="preserve"> (ROW()-ROW(Bézier_t)) / (ROWS(Bézier_t) - 1)</f>
        <v>0.8515625</v>
      </c>
      <c r="C1811">
        <f t="shared" si="675"/>
        <v>0.12576191425323494</v>
      </c>
      <c r="D1811">
        <f t="shared" si="675"/>
        <v>0.75570605982874683</v>
      </c>
      <c r="E1811">
        <f t="shared" si="664"/>
        <v>-0.12576191425323494</v>
      </c>
      <c r="G1811">
        <f t="shared" si="670"/>
        <v>4.7294199389401412E-4</v>
      </c>
      <c r="H1811">
        <f t="shared" si="671"/>
        <v>-2.0708718762706911E-5</v>
      </c>
      <c r="J1811">
        <f t="shared" si="665"/>
        <v>0.3917642350790434</v>
      </c>
      <c r="K1811" t="b">
        <f t="shared" ca="1" si="672"/>
        <v>0</v>
      </c>
      <c r="P1811">
        <f xml:space="preserve"> 1 + ROW() - ROW(Shading_Count)</f>
        <v>1745</v>
      </c>
      <c r="Q1811">
        <f t="shared" si="666"/>
        <v>873</v>
      </c>
      <c r="R1811">
        <f t="shared" si="667"/>
        <v>0.41501490175724032</v>
      </c>
      <c r="S1811">
        <f t="shared" si="668"/>
        <v>0.5734671637285933</v>
      </c>
      <c r="T1811">
        <f t="shared" si="669"/>
        <v>-0.41501490175724032</v>
      </c>
      <c r="AO1811">
        <f t="shared" ca="1" si="676"/>
        <v>0.30828070800173912</v>
      </c>
      <c r="AP1811">
        <f t="shared" ca="1" si="676"/>
        <v>5.934054243949486E-2</v>
      </c>
      <c r="AQ1811" t="e">
        <f t="shared" ca="1" si="676"/>
        <v>#N/A</v>
      </c>
      <c r="AR1811" t="e">
        <f t="shared" ca="1" si="676"/>
        <v>#N/A</v>
      </c>
      <c r="AS1811" t="e">
        <f t="shared" ca="1" si="676"/>
        <v>#N/A</v>
      </c>
      <c r="AU1811">
        <f t="shared" ca="1" si="677"/>
        <v>0.35627657186100686</v>
      </c>
      <c r="AV1811">
        <f t="shared" ca="1" si="677"/>
        <v>0.85690371927434805</v>
      </c>
      <c r="AW1811" t="e">
        <f t="shared" ca="1" si="677"/>
        <v>#N/A</v>
      </c>
      <c r="AX1811" t="e">
        <f t="shared" ca="1" si="677"/>
        <v>#N/A</v>
      </c>
      <c r="AY1811" t="e">
        <f t="shared" ca="1" si="677"/>
        <v>#N/A</v>
      </c>
    </row>
    <row r="1812" spans="2:51" x14ac:dyDescent="0.2">
      <c r="B1812">
        <f xml:space="preserve"> (ROW()-ROW(Bézier_t)) / (ROWS(Bézier_t) - 1)</f>
        <v>0.85205078125</v>
      </c>
      <c r="C1812">
        <f t="shared" si="675"/>
        <v>0.12531853551627128</v>
      </c>
      <c r="D1812">
        <f t="shared" si="675"/>
        <v>0.75554065455090336</v>
      </c>
      <c r="E1812">
        <f t="shared" si="664"/>
        <v>-0.12531853551627128</v>
      </c>
      <c r="G1812">
        <f t="shared" si="670"/>
        <v>4.7322680643636467E-4</v>
      </c>
      <c r="H1812">
        <f t="shared" si="671"/>
        <v>-2.0765015777595273E-5</v>
      </c>
      <c r="J1812">
        <f t="shared" si="665"/>
        <v>0.39146542493457259</v>
      </c>
      <c r="K1812" t="b">
        <f t="shared" ca="1" si="672"/>
        <v>0</v>
      </c>
      <c r="P1812">
        <f xml:space="preserve"> 1 + ROW() - ROW(Shading_Count)</f>
        <v>1746</v>
      </c>
      <c r="Q1812">
        <f t="shared" si="666"/>
        <v>1177</v>
      </c>
      <c r="R1812">
        <f t="shared" si="667"/>
        <v>0.35513356626033793</v>
      </c>
      <c r="S1812">
        <f t="shared" si="668"/>
        <v>0.70139018919934804</v>
      </c>
      <c r="T1812">
        <f t="shared" si="669"/>
        <v>-0.35513356626033793</v>
      </c>
      <c r="AO1812">
        <f t="shared" ca="1" si="676"/>
        <v>0.30830958978288592</v>
      </c>
      <c r="AP1812">
        <f t="shared" ca="1" si="676"/>
        <v>5.8857586199266669E-2</v>
      </c>
      <c r="AQ1812" t="e">
        <f t="shared" ca="1" si="676"/>
        <v>#N/A</v>
      </c>
      <c r="AR1812" t="e">
        <f t="shared" ca="1" si="676"/>
        <v>#N/A</v>
      </c>
      <c r="AS1812" t="e">
        <f t="shared" ca="1" si="676"/>
        <v>#N/A</v>
      </c>
      <c r="AU1812">
        <f t="shared" ca="1" si="677"/>
        <v>0.35659185111208341</v>
      </c>
      <c r="AV1812">
        <f t="shared" ca="1" si="677"/>
        <v>0.85696415716578067</v>
      </c>
      <c r="AW1812" t="e">
        <f t="shared" ca="1" si="677"/>
        <v>#N/A</v>
      </c>
      <c r="AX1812" t="e">
        <f t="shared" ca="1" si="677"/>
        <v>#N/A</v>
      </c>
      <c r="AY1812" t="e">
        <f t="shared" ca="1" si="677"/>
        <v>#N/A</v>
      </c>
    </row>
    <row r="1813" spans="2:51" x14ac:dyDescent="0.2">
      <c r="B1813">
        <f xml:space="preserve"> (ROW()-ROW(Bézier_t)) / (ROWS(Bézier_t) - 1)</f>
        <v>0.8525390625</v>
      </c>
      <c r="C1813">
        <f t="shared" si="675"/>
        <v>0.12487523672170929</v>
      </c>
      <c r="D1813">
        <f t="shared" si="675"/>
        <v>0.75537421965487828</v>
      </c>
      <c r="E1813">
        <f t="shared" si="664"/>
        <v>-0.12487523672170929</v>
      </c>
      <c r="G1813">
        <f t="shared" si="670"/>
        <v>4.7351282545987769E-4</v>
      </c>
      <c r="H1813">
        <f t="shared" si="671"/>
        <v>-2.0820487234275489E-5</v>
      </c>
      <c r="J1813">
        <f t="shared" si="665"/>
        <v>0.39116600880995295</v>
      </c>
      <c r="K1813" t="b">
        <f t="shared" ca="1" si="672"/>
        <v>0</v>
      </c>
      <c r="P1813">
        <f xml:space="preserve"> 1 + ROW() - ROW(Shading_Count)</f>
        <v>1747</v>
      </c>
      <c r="Q1813">
        <f t="shared" si="666"/>
        <v>874</v>
      </c>
      <c r="R1813">
        <f t="shared" si="667"/>
        <v>0.41494049146422196</v>
      </c>
      <c r="S1813">
        <f t="shared" si="668"/>
        <v>0.57397500011310987</v>
      </c>
      <c r="T1813">
        <f t="shared" si="669"/>
        <v>-0.41494049146422196</v>
      </c>
      <c r="AO1813">
        <f t="shared" ca="1" si="676"/>
        <v>0.30833814912744367</v>
      </c>
      <c r="AP1813">
        <f t="shared" ca="1" si="676"/>
        <v>5.8374568404549111E-2</v>
      </c>
      <c r="AQ1813" t="e">
        <f t="shared" ca="1" si="676"/>
        <v>#N/A</v>
      </c>
      <c r="AR1813" t="e">
        <f t="shared" ca="1" si="676"/>
        <v>#N/A</v>
      </c>
      <c r="AS1813" t="e">
        <f t="shared" ca="1" si="676"/>
        <v>#N/A</v>
      </c>
      <c r="AU1813">
        <f t="shared" ca="1" si="677"/>
        <v>0.35690715973435694</v>
      </c>
      <c r="AV1813">
        <f t="shared" ca="1" si="677"/>
        <v>0.85702410112863303</v>
      </c>
      <c r="AW1813" t="e">
        <f t="shared" ca="1" si="677"/>
        <v>#N/A</v>
      </c>
      <c r="AX1813" t="e">
        <f t="shared" ca="1" si="677"/>
        <v>#N/A</v>
      </c>
      <c r="AY1813" t="e">
        <f t="shared" ca="1" si="677"/>
        <v>#N/A</v>
      </c>
    </row>
    <row r="1814" spans="2:51" x14ac:dyDescent="0.2">
      <c r="B1814">
        <f xml:space="preserve"> (ROW()-ROW(Bézier_t)) / (ROWS(Bézier_t) - 1)</f>
        <v>0.85302734375</v>
      </c>
      <c r="C1814">
        <f t="shared" si="675"/>
        <v>0.12443201902206064</v>
      </c>
      <c r="D1814">
        <f t="shared" si="675"/>
        <v>0.75520675455063224</v>
      </c>
      <c r="E1814">
        <f t="shared" si="664"/>
        <v>-0.12443201902206064</v>
      </c>
      <c r="G1814">
        <f t="shared" si="670"/>
        <v>4.7380005321019083E-4</v>
      </c>
      <c r="H1814">
        <f t="shared" si="671"/>
        <v>-2.0875132786211547E-5</v>
      </c>
      <c r="J1814">
        <f t="shared" si="665"/>
        <v>0.39086598616341084</v>
      </c>
      <c r="K1814" t="b">
        <f t="shared" ca="1" si="672"/>
        <v>0</v>
      </c>
      <c r="P1814">
        <f xml:space="preserve"> 1 + ROW() - ROW(Shading_Count)</f>
        <v>1748</v>
      </c>
      <c r="Q1814">
        <f t="shared" si="666"/>
        <v>1176</v>
      </c>
      <c r="R1814">
        <f t="shared" si="667"/>
        <v>0.35543553516617971</v>
      </c>
      <c r="S1814">
        <f t="shared" si="668"/>
        <v>0.70106542541798011</v>
      </c>
      <c r="T1814">
        <f t="shared" si="669"/>
        <v>-0.35543553516617971</v>
      </c>
      <c r="AO1814">
        <f t="shared" ca="1" si="676"/>
        <v>0.30836638600554445</v>
      </c>
      <c r="AP1814">
        <f t="shared" ca="1" si="676"/>
        <v>5.7891489560492358E-2</v>
      </c>
      <c r="AQ1814" t="e">
        <f t="shared" ca="1" si="676"/>
        <v>#N/A</v>
      </c>
      <c r="AR1814" t="e">
        <f t="shared" ca="1" si="676"/>
        <v>#N/A</v>
      </c>
      <c r="AS1814" t="e">
        <f t="shared" ca="1" si="676"/>
        <v>#N/A</v>
      </c>
      <c r="AU1814">
        <f t="shared" ca="1" si="677"/>
        <v>0.35722249739807116</v>
      </c>
      <c r="AV1814">
        <f t="shared" ca="1" si="677"/>
        <v>0.85708355110021484</v>
      </c>
      <c r="AW1814" t="e">
        <f t="shared" ca="1" si="677"/>
        <v>#N/A</v>
      </c>
      <c r="AX1814" t="e">
        <f t="shared" ca="1" si="677"/>
        <v>#N/A</v>
      </c>
      <c r="AY1814" t="e">
        <f t="shared" ca="1" si="677"/>
        <v>#N/A</v>
      </c>
    </row>
    <row r="1815" spans="2:51" x14ac:dyDescent="0.2">
      <c r="B1815">
        <f xml:space="preserve"> (ROW()-ROW(Bézier_t)) / (ROWS(Bézier_t) - 1)</f>
        <v>0.853515625</v>
      </c>
      <c r="C1815">
        <f t="shared" si="675"/>
        <v>0.12398888356983662</v>
      </c>
      <c r="D1815">
        <f t="shared" si="675"/>
        <v>0.75503825864812624</v>
      </c>
      <c r="E1815">
        <f t="shared" si="664"/>
        <v>-0.12398888356983662</v>
      </c>
      <c r="G1815">
        <f t="shared" si="670"/>
        <v>4.7408849192856321E-4</v>
      </c>
      <c r="H1815">
        <f t="shared" si="671"/>
        <v>-2.0928952091789055E-5</v>
      </c>
      <c r="J1815">
        <f t="shared" si="665"/>
        <v>0.39056535645266388</v>
      </c>
      <c r="K1815" t="b">
        <f t="shared" ca="1" si="672"/>
        <v>0</v>
      </c>
      <c r="P1815">
        <f xml:space="preserve"> 1 + ROW() - ROW(Shading_Count)</f>
        <v>1749</v>
      </c>
      <c r="Q1815">
        <f t="shared" si="666"/>
        <v>875</v>
      </c>
      <c r="R1815">
        <f t="shared" si="667"/>
        <v>0.41486515612341468</v>
      </c>
      <c r="S1815">
        <f t="shared" si="668"/>
        <v>0.57448232139351585</v>
      </c>
      <c r="T1815">
        <f t="shared" si="669"/>
        <v>-0.41486515612341468</v>
      </c>
      <c r="AO1815">
        <f t="shared" ca="1" si="676"/>
        <v>0.30839430038765747</v>
      </c>
      <c r="AP1815">
        <f t="shared" ca="1" si="676"/>
        <v>5.7408350172310336E-2</v>
      </c>
      <c r="AQ1815" t="e">
        <f t="shared" ca="1" si="676"/>
        <v>#N/A</v>
      </c>
      <c r="AR1815" t="e">
        <f t="shared" ca="1" si="676"/>
        <v>#N/A</v>
      </c>
      <c r="AS1815" t="e">
        <f t="shared" ca="1" si="676"/>
        <v>#N/A</v>
      </c>
      <c r="AU1815">
        <f t="shared" ca="1" si="677"/>
        <v>0.35753786377343938</v>
      </c>
      <c r="AV1815">
        <f t="shared" ca="1" si="677"/>
        <v>0.85714250701835171</v>
      </c>
      <c r="AW1815" t="e">
        <f t="shared" ca="1" si="677"/>
        <v>#N/A</v>
      </c>
      <c r="AX1815" t="e">
        <f t="shared" ca="1" si="677"/>
        <v>#N/A</v>
      </c>
      <c r="AY1815" t="e">
        <f t="shared" ca="1" si="677"/>
        <v>#N/A</v>
      </c>
    </row>
    <row r="1816" spans="2:51" x14ac:dyDescent="0.2">
      <c r="B1816">
        <f xml:space="preserve"> (ROW()-ROW(Bézier_t)) / (ROWS(Bézier_t) - 1)</f>
        <v>0.85400390625</v>
      </c>
      <c r="C1816">
        <f t="shared" si="675"/>
        <v>0.1235458315175493</v>
      </c>
      <c r="D1816">
        <f t="shared" si="675"/>
        <v>0.75486873135732135</v>
      </c>
      <c r="E1816">
        <f t="shared" si="664"/>
        <v>-0.1235458315175493</v>
      </c>
      <c r="G1816">
        <f t="shared" si="670"/>
        <v>4.7437814385112959E-4</v>
      </c>
      <c r="H1816">
        <f t="shared" si="671"/>
        <v>-2.0981944814461546E-5</v>
      </c>
      <c r="J1816">
        <f t="shared" si="665"/>
        <v>0.39026411913492853</v>
      </c>
      <c r="K1816" t="b">
        <f t="shared" ca="1" si="672"/>
        <v>0</v>
      </c>
      <c r="P1816">
        <f xml:space="preserve"> 1 + ROW() - ROW(Shading_Count)</f>
        <v>1750</v>
      </c>
      <c r="Q1816">
        <f t="shared" si="666"/>
        <v>1175</v>
      </c>
      <c r="R1816">
        <f t="shared" si="667"/>
        <v>0.35573692708276217</v>
      </c>
      <c r="S1816">
        <f t="shared" si="668"/>
        <v>0.70073996834070185</v>
      </c>
      <c r="T1816">
        <f t="shared" si="669"/>
        <v>-0.35573692708276217</v>
      </c>
      <c r="AO1816">
        <f t="shared" ca="1" si="676"/>
        <v>0.30842189224458938</v>
      </c>
      <c r="AP1816">
        <f t="shared" ca="1" si="676"/>
        <v>5.6925150745280269E-2</v>
      </c>
      <c r="AQ1816" t="e">
        <f t="shared" ca="1" si="676"/>
        <v>#N/A</v>
      </c>
      <c r="AR1816" t="e">
        <f t="shared" ca="1" si="676"/>
        <v>#N/A</v>
      </c>
      <c r="AS1816" t="e">
        <f t="shared" ca="1" si="676"/>
        <v>#N/A</v>
      </c>
      <c r="AU1816">
        <f t="shared" ca="1" si="677"/>
        <v>0.35785325853064476</v>
      </c>
      <c r="AV1816">
        <f t="shared" ca="1" si="677"/>
        <v>0.85720096882138663</v>
      </c>
      <c r="AW1816" t="e">
        <f t="shared" ca="1" si="677"/>
        <v>#N/A</v>
      </c>
      <c r="AX1816" t="e">
        <f t="shared" ca="1" si="677"/>
        <v>#N/A</v>
      </c>
      <c r="AY1816" t="e">
        <f t="shared" ca="1" si="677"/>
        <v>#N/A</v>
      </c>
    </row>
    <row r="1817" spans="2:51" x14ac:dyDescent="0.2">
      <c r="B1817">
        <f xml:space="preserve"> (ROW()-ROW(Bézier_t)) / (ROWS(Bézier_t) - 1)</f>
        <v>0.8544921875</v>
      </c>
      <c r="C1817">
        <f t="shared" si="675"/>
        <v>0.12310286401771002</v>
      </c>
      <c r="D1817">
        <f t="shared" si="675"/>
        <v>0.75469817208817835</v>
      </c>
      <c r="E1817">
        <f t="shared" si="664"/>
        <v>-0.12310286401771002</v>
      </c>
      <c r="G1817">
        <f t="shared" si="670"/>
        <v>4.7466901121145461E-4</v>
      </c>
      <c r="H1817">
        <f t="shared" si="671"/>
        <v>-2.1034110622784108E-5</v>
      </c>
      <c r="J1817">
        <f t="shared" si="665"/>
        <v>0.38996227366692693</v>
      </c>
      <c r="K1817" t="b">
        <f t="shared" ca="1" si="672"/>
        <v>0</v>
      </c>
      <c r="P1817">
        <f xml:space="preserve"> 1 + ROW() - ROW(Shading_Count)</f>
        <v>1751</v>
      </c>
      <c r="Q1817">
        <f t="shared" si="666"/>
        <v>876</v>
      </c>
      <c r="R1817">
        <f t="shared" si="667"/>
        <v>0.41478889688733039</v>
      </c>
      <c r="S1817">
        <f t="shared" si="668"/>
        <v>0.57498912697977234</v>
      </c>
      <c r="T1817">
        <f t="shared" si="669"/>
        <v>-0.41478889688733039</v>
      </c>
      <c r="AO1817">
        <f t="shared" ref="AO1817:AS1826" ca="1" si="678" xml:space="preserve"> Bézier_DistanceFromX + COS(INDEX(Bézier_DistanceStationary_Ang,AO$64)+(Bézier_t-0.5)*Circle_AngularWidth ) * INDEX(Bézier_DistanceStationary_Dist,AO$64)</f>
        <v>0.30844916154748403</v>
      </c>
      <c r="AP1817">
        <f t="shared" ca="1" si="678"/>
        <v>5.6441891784742279E-2</v>
      </c>
      <c r="AQ1817" t="e">
        <f t="shared" ca="1" si="678"/>
        <v>#N/A</v>
      </c>
      <c r="AR1817" t="e">
        <f t="shared" ca="1" si="678"/>
        <v>#N/A</v>
      </c>
      <c r="AS1817" t="e">
        <f t="shared" ca="1" si="678"/>
        <v>#N/A</v>
      </c>
      <c r="AU1817">
        <f t="shared" ref="AU1817:AY1826" ca="1" si="679" xml:space="preserve"> Bézier_DistanceFromY + SIN(INDEX(Bézier_DistanceStationary_Ang,AU$64)+(Bézier_t-0.5)*Circle_AngularWidth ) * INDEX(Bézier_DistanceStationary_Dist,AU$64)</f>
        <v>0.35816868133984103</v>
      </c>
      <c r="AV1817">
        <f t="shared" ca="1" si="679"/>
        <v>0.85725893644817863</v>
      </c>
      <c r="AW1817" t="e">
        <f t="shared" ca="1" si="679"/>
        <v>#N/A</v>
      </c>
      <c r="AX1817" t="e">
        <f t="shared" ca="1" si="679"/>
        <v>#N/A</v>
      </c>
      <c r="AY1817" t="e">
        <f t="shared" ca="1" si="679"/>
        <v>#N/A</v>
      </c>
    </row>
    <row r="1818" spans="2:51" x14ac:dyDescent="0.2">
      <c r="B1818">
        <f xml:space="preserve"> (ROW()-ROW(Bézier_t)) / (ROWS(Bézier_t) - 1)</f>
        <v>0.85498046875</v>
      </c>
      <c r="C1818">
        <f t="shared" si="675"/>
        <v>0.1226599822228308</v>
      </c>
      <c r="D1818">
        <f t="shared" si="675"/>
        <v>0.75452658025065833</v>
      </c>
      <c r="E1818">
        <f t="shared" si="664"/>
        <v>-0.1226599822228308</v>
      </c>
      <c r="G1818">
        <f t="shared" si="670"/>
        <v>4.7496109623730397E-4</v>
      </c>
      <c r="H1818">
        <f t="shared" si="671"/>
        <v>-2.1085449190282794E-5</v>
      </c>
      <c r="J1818">
        <f t="shared" si="665"/>
        <v>0.38965981950489553</v>
      </c>
      <c r="K1818" t="b">
        <f t="shared" ca="1" si="672"/>
        <v>0</v>
      </c>
      <c r="P1818">
        <f xml:space="preserve"> 1 + ROW() - ROW(Shading_Count)</f>
        <v>1752</v>
      </c>
      <c r="Q1818">
        <f t="shared" si="666"/>
        <v>1174</v>
      </c>
      <c r="R1818">
        <f t="shared" si="667"/>
        <v>0.35603774085757334</v>
      </c>
      <c r="S1818">
        <f t="shared" si="668"/>
        <v>0.70041381855755236</v>
      </c>
      <c r="T1818">
        <f t="shared" si="669"/>
        <v>-0.35603774085757334</v>
      </c>
      <c r="AO1818">
        <f t="shared" ca="1" si="678"/>
        <v>0.30847610826782257</v>
      </c>
      <c r="AP1818">
        <f t="shared" ca="1" si="678"/>
        <v>5.5958573796098351E-2</v>
      </c>
      <c r="AQ1818" t="e">
        <f t="shared" ca="1" si="678"/>
        <v>#N/A</v>
      </c>
      <c r="AR1818" t="e">
        <f t="shared" ca="1" si="678"/>
        <v>#N/A</v>
      </c>
      <c r="AS1818" t="e">
        <f t="shared" ca="1" si="678"/>
        <v>#N/A</v>
      </c>
      <c r="AU1818">
        <f t="shared" ca="1" si="679"/>
        <v>0.35848413187115236</v>
      </c>
      <c r="AV1818">
        <f t="shared" ca="1" si="679"/>
        <v>0.85731640983810442</v>
      </c>
      <c r="AW1818" t="e">
        <f t="shared" ca="1" si="679"/>
        <v>#N/A</v>
      </c>
      <c r="AX1818" t="e">
        <f t="shared" ca="1" si="679"/>
        <v>#N/A</v>
      </c>
      <c r="AY1818" t="e">
        <f t="shared" ca="1" si="679"/>
        <v>#N/A</v>
      </c>
    </row>
    <row r="1819" spans="2:51" x14ac:dyDescent="0.2">
      <c r="B1819">
        <f xml:space="preserve"> (ROW()-ROW(Bézier_t)) / (ROWS(Bézier_t) - 1)</f>
        <v>0.85546875</v>
      </c>
      <c r="C1819">
        <f t="shared" si="675"/>
        <v>0.12221718728542336</v>
      </c>
      <c r="D1819">
        <f t="shared" si="675"/>
        <v>0.75435395525472193</v>
      </c>
      <c r="E1819">
        <f t="shared" si="664"/>
        <v>-0.12221718728542336</v>
      </c>
      <c r="G1819">
        <f t="shared" si="670"/>
        <v>4.7525440115342459E-4</v>
      </c>
      <c r="H1819">
        <f t="shared" si="671"/>
        <v>-2.1135960195639633E-5</v>
      </c>
      <c r="J1819">
        <f t="shared" si="665"/>
        <v>0.38935675610459214</v>
      </c>
      <c r="K1819" t="b">
        <f t="shared" ca="1" si="672"/>
        <v>0</v>
      </c>
      <c r="P1819">
        <f xml:space="preserve"> 1 + ROW() - ROW(Shading_Count)</f>
        <v>1753</v>
      </c>
      <c r="Q1819">
        <f t="shared" si="666"/>
        <v>877</v>
      </c>
      <c r="R1819">
        <f t="shared" si="667"/>
        <v>0.41471171490848069</v>
      </c>
      <c r="S1819">
        <f t="shared" si="668"/>
        <v>0.5754954162818402</v>
      </c>
      <c r="T1819">
        <f t="shared" si="669"/>
        <v>-0.41471171490848069</v>
      </c>
      <c r="AO1819">
        <f t="shared" ca="1" si="678"/>
        <v>0.30850273237742359</v>
      </c>
      <c r="AP1819">
        <f t="shared" ca="1" si="678"/>
        <v>5.5475197284812899E-2</v>
      </c>
      <c r="AQ1819" t="e">
        <f t="shared" ca="1" si="678"/>
        <v>#N/A</v>
      </c>
      <c r="AR1819" t="e">
        <f t="shared" ca="1" si="678"/>
        <v>#N/A</v>
      </c>
      <c r="AS1819" t="e">
        <f t="shared" ca="1" si="678"/>
        <v>#N/A</v>
      </c>
      <c r="AU1819">
        <f t="shared" ca="1" si="679"/>
        <v>0.35879960979467407</v>
      </c>
      <c r="AV1819">
        <f t="shared" ca="1" si="679"/>
        <v>0.85737338893105686</v>
      </c>
      <c r="AW1819" t="e">
        <f t="shared" ca="1" si="679"/>
        <v>#N/A</v>
      </c>
      <c r="AX1819" t="e">
        <f t="shared" ca="1" si="679"/>
        <v>#N/A</v>
      </c>
      <c r="AY1819" t="e">
        <f t="shared" ca="1" si="679"/>
        <v>#N/A</v>
      </c>
    </row>
    <row r="1820" spans="2:51" x14ac:dyDescent="0.2">
      <c r="B1820">
        <f xml:space="preserve"> (ROW()-ROW(Bézier_t)) / (ROWS(Bézier_t) - 1)</f>
        <v>0.85595703125</v>
      </c>
      <c r="C1820">
        <f t="shared" si="675"/>
        <v>0.12177448035799898</v>
      </c>
      <c r="D1820">
        <f t="shared" si="675"/>
        <v>0.75418029651033047</v>
      </c>
      <c r="E1820">
        <f t="shared" si="664"/>
        <v>-0.12177448035799898</v>
      </c>
      <c r="G1820">
        <f t="shared" si="670"/>
        <v>4.7554892818000151E-4</v>
      </c>
      <c r="H1820">
        <f t="shared" si="671"/>
        <v>-2.1185643322467368E-5</v>
      </c>
      <c r="J1820">
        <f t="shared" si="665"/>
        <v>0.38905308292130458</v>
      </c>
      <c r="K1820" t="b">
        <f t="shared" ca="1" si="672"/>
        <v>0</v>
      </c>
      <c r="P1820">
        <f xml:space="preserve"> 1 + ROW() - ROW(Shading_Count)</f>
        <v>1754</v>
      </c>
      <c r="Q1820">
        <f t="shared" si="666"/>
        <v>1173</v>
      </c>
      <c r="R1820">
        <f t="shared" si="667"/>
        <v>0.35633797533810146</v>
      </c>
      <c r="S1820">
        <f t="shared" si="668"/>
        <v>0.70008697665857067</v>
      </c>
      <c r="T1820">
        <f t="shared" si="669"/>
        <v>-0.35633797533810146</v>
      </c>
      <c r="AO1820">
        <f t="shared" ca="1" si="678"/>
        <v>0.30852903384844299</v>
      </c>
      <c r="AP1820">
        <f t="shared" ca="1" si="678"/>
        <v>5.499176275641085E-2</v>
      </c>
      <c r="AQ1820" t="e">
        <f t="shared" ca="1" si="678"/>
        <v>#N/A</v>
      </c>
      <c r="AR1820" t="e">
        <f t="shared" ca="1" si="678"/>
        <v>#N/A</v>
      </c>
      <c r="AS1820" t="e">
        <f t="shared" ca="1" si="678"/>
        <v>#N/A</v>
      </c>
      <c r="AU1820">
        <f t="shared" ca="1" si="679"/>
        <v>0.35911511478047276</v>
      </c>
      <c r="AV1820">
        <f t="shared" ca="1" si="679"/>
        <v>0.85742987366744594</v>
      </c>
      <c r="AW1820" t="e">
        <f t="shared" ca="1" si="679"/>
        <v>#N/A</v>
      </c>
      <c r="AX1820" t="e">
        <f t="shared" ca="1" si="679"/>
        <v>#N/A</v>
      </c>
      <c r="AY1820" t="e">
        <f t="shared" ca="1" si="679"/>
        <v>#N/A</v>
      </c>
    </row>
    <row r="1821" spans="2:51" x14ac:dyDescent="0.2">
      <c r="B1821">
        <f xml:space="preserve"> (ROW()-ROW(Bézier_t)) / (ROWS(Bézier_t) - 1)</f>
        <v>0.8564453125</v>
      </c>
      <c r="C1821">
        <f t="shared" si="675"/>
        <v>0.12133186259306974</v>
      </c>
      <c r="D1821">
        <f t="shared" si="675"/>
        <v>0.75400560342744449</v>
      </c>
      <c r="E1821">
        <f t="shared" si="664"/>
        <v>-0.12133186259306974</v>
      </c>
      <c r="G1821">
        <f t="shared" si="670"/>
        <v>4.7584467953226212E-4</v>
      </c>
      <c r="H1821">
        <f t="shared" si="671"/>
        <v>-2.1234498259629191E-5</v>
      </c>
      <c r="J1821">
        <f t="shared" si="665"/>
        <v>0.38874879940985763</v>
      </c>
      <c r="K1821" t="b">
        <f t="shared" ca="1" si="672"/>
        <v>0</v>
      </c>
      <c r="P1821">
        <f xml:space="preserve"> 1 + ROW() - ROW(Shading_Count)</f>
        <v>1755</v>
      </c>
      <c r="Q1821">
        <f t="shared" si="666"/>
        <v>878</v>
      </c>
      <c r="R1821">
        <f t="shared" si="667"/>
        <v>0.41463361133937726</v>
      </c>
      <c r="S1821">
        <f t="shared" si="668"/>
        <v>0.57600118870968053</v>
      </c>
      <c r="T1821">
        <f t="shared" si="669"/>
        <v>-0.41463361133937726</v>
      </c>
      <c r="AO1821">
        <f t="shared" ca="1" si="678"/>
        <v>0.30855501265337421</v>
      </c>
      <c r="AP1821">
        <f t="shared" ca="1" si="678"/>
        <v>5.4508270716478201E-2</v>
      </c>
      <c r="AQ1821" t="e">
        <f t="shared" ca="1" si="678"/>
        <v>#N/A</v>
      </c>
      <c r="AR1821" t="e">
        <f t="shared" ca="1" si="678"/>
        <v>#N/A</v>
      </c>
      <c r="AS1821" t="e">
        <f t="shared" ca="1" si="678"/>
        <v>#N/A</v>
      </c>
      <c r="AU1821">
        <f t="shared" ca="1" si="679"/>
        <v>0.35943064649858675</v>
      </c>
      <c r="AV1821">
        <f t="shared" ca="1" si="679"/>
        <v>0.85748586398819904</v>
      </c>
      <c r="AW1821" t="e">
        <f t="shared" ca="1" si="679"/>
        <v>#N/A</v>
      </c>
      <c r="AX1821" t="e">
        <f t="shared" ca="1" si="679"/>
        <v>#N/A</v>
      </c>
      <c r="AY1821" t="e">
        <f t="shared" ca="1" si="679"/>
        <v>#N/A</v>
      </c>
    </row>
    <row r="1822" spans="2:51" x14ac:dyDescent="0.2">
      <c r="B1822">
        <f xml:space="preserve"> (ROW()-ROW(Bézier_t)) / (ROWS(Bézier_t) - 1)</f>
        <v>0.85693359375</v>
      </c>
      <c r="C1822">
        <f t="shared" si="675"/>
        <v>0.12088933514314697</v>
      </c>
      <c r="D1822">
        <f t="shared" si="675"/>
        <v>0.75382987541602497</v>
      </c>
      <c r="E1822">
        <f t="shared" si="664"/>
        <v>-0.12088933514314697</v>
      </c>
      <c r="G1822">
        <f t="shared" si="670"/>
        <v>4.7614165742204787E-4</v>
      </c>
      <c r="H1822">
        <f t="shared" si="671"/>
        <v>-2.1282524700919619E-5</v>
      </c>
      <c r="J1822">
        <f t="shared" si="665"/>
        <v>0.38844390502462156</v>
      </c>
      <c r="K1822" t="b">
        <f t="shared" ca="1" si="672"/>
        <v>0</v>
      </c>
      <c r="P1822">
        <f xml:space="preserve"> 1 + ROW() - ROW(Shading_Count)</f>
        <v>1756</v>
      </c>
      <c r="Q1822">
        <f t="shared" si="666"/>
        <v>1172</v>
      </c>
      <c r="R1822">
        <f t="shared" si="667"/>
        <v>0.35663762937183502</v>
      </c>
      <c r="S1822">
        <f t="shared" si="668"/>
        <v>0.69975944323379569</v>
      </c>
      <c r="T1822">
        <f t="shared" si="669"/>
        <v>-0.35663762937183502</v>
      </c>
      <c r="AO1822">
        <f t="shared" ca="1" si="678"/>
        <v>0.30858066876504803</v>
      </c>
      <c r="AP1822">
        <f t="shared" ca="1" si="678"/>
        <v>5.4024721670660983E-2</v>
      </c>
      <c r="AQ1822" t="e">
        <f t="shared" ca="1" si="678"/>
        <v>#N/A</v>
      </c>
      <c r="AR1822" t="e">
        <f t="shared" ca="1" si="678"/>
        <v>#N/A</v>
      </c>
      <c r="AS1822" t="e">
        <f t="shared" ca="1" si="678"/>
        <v>#N/A</v>
      </c>
      <c r="AU1822">
        <f t="shared" ca="1" si="679"/>
        <v>0.3597462046190264</v>
      </c>
      <c r="AV1822">
        <f t="shared" ca="1" si="679"/>
        <v>0.8575413598347601</v>
      </c>
      <c r="AW1822" t="e">
        <f t="shared" ca="1" si="679"/>
        <v>#N/A</v>
      </c>
      <c r="AX1822" t="e">
        <f t="shared" ca="1" si="679"/>
        <v>#N/A</v>
      </c>
      <c r="AY1822" t="e">
        <f t="shared" ca="1" si="679"/>
        <v>#N/A</v>
      </c>
    </row>
    <row r="1823" spans="2:51" x14ac:dyDescent="0.2">
      <c r="B1823">
        <f xml:space="preserve"> (ROW()-ROW(Bézier_t)) / (ROWS(Bézier_t) - 1)</f>
        <v>0.857421875</v>
      </c>
      <c r="C1823">
        <f t="shared" si="675"/>
        <v>0.12044689916074268</v>
      </c>
      <c r="D1823">
        <f t="shared" si="675"/>
        <v>0.75365311188603323</v>
      </c>
      <c r="E1823">
        <f t="shared" si="664"/>
        <v>-0.12044689916074268</v>
      </c>
      <c r="G1823">
        <f t="shared" si="670"/>
        <v>4.7643986405546351E-4</v>
      </c>
      <c r="H1823">
        <f t="shared" si="671"/>
        <v>-2.1329722345234763E-5</v>
      </c>
      <c r="J1823">
        <f t="shared" si="665"/>
        <v>0.38813839921952081</v>
      </c>
      <c r="K1823" t="b">
        <f t="shared" ca="1" si="672"/>
        <v>0</v>
      </c>
      <c r="P1823">
        <f xml:space="preserve"> 1 + ROW() - ROW(Shading_Count)</f>
        <v>1757</v>
      </c>
      <c r="Q1823">
        <f t="shared" si="666"/>
        <v>879</v>
      </c>
      <c r="R1823">
        <f t="shared" si="667"/>
        <v>0.41455458733253192</v>
      </c>
      <c r="S1823">
        <f t="shared" si="668"/>
        <v>0.57650644367325421</v>
      </c>
      <c r="T1823">
        <f t="shared" si="669"/>
        <v>-0.41455458733253192</v>
      </c>
      <c r="AO1823">
        <f t="shared" ca="1" si="678"/>
        <v>0.30860600215663281</v>
      </c>
      <c r="AP1823">
        <f t="shared" ca="1" si="678"/>
        <v>5.3541116124664882E-2</v>
      </c>
      <c r="AQ1823" t="e">
        <f t="shared" ca="1" si="678"/>
        <v>#N/A</v>
      </c>
      <c r="AR1823" t="e">
        <f t="shared" ca="1" si="678"/>
        <v>#N/A</v>
      </c>
      <c r="AS1823" t="e">
        <f t="shared" ca="1" si="678"/>
        <v>#N/A</v>
      </c>
      <c r="AU1823">
        <f t="shared" ca="1" si="679"/>
        <v>0.36006178881177436</v>
      </c>
      <c r="AV1823">
        <f t="shared" ca="1" si="679"/>
        <v>0.85759636114909066</v>
      </c>
      <c r="AW1823" t="e">
        <f t="shared" ca="1" si="679"/>
        <v>#N/A</v>
      </c>
      <c r="AX1823" t="e">
        <f t="shared" ca="1" si="679"/>
        <v>#N/A</v>
      </c>
      <c r="AY1823" t="e">
        <f t="shared" ca="1" si="679"/>
        <v>#N/A</v>
      </c>
    </row>
    <row r="1824" spans="2:51" x14ac:dyDescent="0.2">
      <c r="B1824">
        <f xml:space="preserve"> (ROW()-ROW(Bézier_t)) / (ROWS(Bézier_t) - 1)</f>
        <v>0.85791015625</v>
      </c>
      <c r="C1824">
        <f t="shared" si="675"/>
        <v>0.12000455579836861</v>
      </c>
      <c r="D1824">
        <f t="shared" si="675"/>
        <v>0.75347531224742981</v>
      </c>
      <c r="E1824">
        <f t="shared" si="664"/>
        <v>-0.12000455579836861</v>
      </c>
      <c r="G1824">
        <f t="shared" si="670"/>
        <v>4.7673930163550553E-4</v>
      </c>
      <c r="H1824">
        <f t="shared" si="671"/>
        <v>-2.1376090896699025E-5</v>
      </c>
      <c r="J1824">
        <f t="shared" si="665"/>
        <v>0.38783228144804049</v>
      </c>
      <c r="K1824" t="b">
        <f t="shared" ca="1" si="672"/>
        <v>0</v>
      </c>
      <c r="P1824">
        <f xml:space="preserve"> 1 + ROW() - ROW(Shading_Count)</f>
        <v>1758</v>
      </c>
      <c r="Q1824">
        <f t="shared" si="666"/>
        <v>1171</v>
      </c>
      <c r="R1824">
        <f t="shared" si="667"/>
        <v>0.35693670180626208</v>
      </c>
      <c r="S1824">
        <f t="shared" si="668"/>
        <v>0.69943121887326676</v>
      </c>
      <c r="T1824">
        <f t="shared" si="669"/>
        <v>-0.35693670180626208</v>
      </c>
      <c r="AO1824">
        <f t="shared" ca="1" si="678"/>
        <v>0.3086310128016343</v>
      </c>
      <c r="AP1824">
        <f t="shared" ca="1" si="678"/>
        <v>5.3057454584254725E-2</v>
      </c>
      <c r="AQ1824" t="e">
        <f t="shared" ca="1" si="678"/>
        <v>#N/A</v>
      </c>
      <c r="AR1824" t="e">
        <f t="shared" ca="1" si="678"/>
        <v>#N/A</v>
      </c>
      <c r="AS1824" t="e">
        <f t="shared" ca="1" si="678"/>
        <v>#N/A</v>
      </c>
      <c r="AU1824">
        <f t="shared" ca="1" si="679"/>
        <v>0.36037739874678631</v>
      </c>
      <c r="AV1824">
        <f t="shared" ca="1" si="679"/>
        <v>0.85765086787366873</v>
      </c>
      <c r="AW1824" t="e">
        <f t="shared" ca="1" si="679"/>
        <v>#N/A</v>
      </c>
      <c r="AX1824" t="e">
        <f t="shared" ca="1" si="679"/>
        <v>#N/A</v>
      </c>
      <c r="AY1824" t="e">
        <f t="shared" ca="1" si="679"/>
        <v>#N/A</v>
      </c>
    </row>
    <row r="1825" spans="2:51" x14ac:dyDescent="0.2">
      <c r="B1825">
        <f xml:space="preserve"> (ROW()-ROW(Bézier_t)) / (ROWS(Bézier_t) - 1)</f>
        <v>0.8583984375</v>
      </c>
      <c r="C1825">
        <f t="shared" si="675"/>
        <v>0.11956230620853603</v>
      </c>
      <c r="D1825">
        <f t="shared" si="675"/>
        <v>0.75329647591017579</v>
      </c>
      <c r="E1825">
        <f t="shared" si="664"/>
        <v>-0.11956230620853603</v>
      </c>
      <c r="G1825">
        <f t="shared" si="670"/>
        <v>4.7703997236029998E-4</v>
      </c>
      <c r="H1825">
        <f t="shared" si="671"/>
        <v>-2.1421630064376798E-5</v>
      </c>
      <c r="J1825">
        <f t="shared" si="665"/>
        <v>0.38752555116323567</v>
      </c>
      <c r="K1825" t="b">
        <f t="shared" ca="1" si="672"/>
        <v>0</v>
      </c>
      <c r="P1825">
        <f xml:space="preserve"> 1 + ROW() - ROW(Shading_Count)</f>
        <v>1759</v>
      </c>
      <c r="Q1825">
        <f t="shared" si="666"/>
        <v>880</v>
      </c>
      <c r="R1825">
        <f t="shared" si="667"/>
        <v>0.41447464404045609</v>
      </c>
      <c r="S1825">
        <f t="shared" si="668"/>
        <v>0.57701118058252199</v>
      </c>
      <c r="T1825">
        <f t="shared" si="669"/>
        <v>-0.41447464404045609</v>
      </c>
      <c r="AO1825">
        <f t="shared" ca="1" si="678"/>
        <v>0.30865570067389592</v>
      </c>
      <c r="AP1825">
        <f t="shared" ca="1" si="678"/>
        <v>5.2573737555253526E-2</v>
      </c>
      <c r="AQ1825" t="e">
        <f t="shared" ca="1" si="678"/>
        <v>#N/A</v>
      </c>
      <c r="AR1825" t="e">
        <f t="shared" ca="1" si="678"/>
        <v>#N/A</v>
      </c>
      <c r="AS1825" t="e">
        <f t="shared" ca="1" si="678"/>
        <v>#N/A</v>
      </c>
      <c r="AU1825">
        <f t="shared" ca="1" si="679"/>
        <v>0.36069303409399067</v>
      </c>
      <c r="AV1825">
        <f t="shared" ca="1" si="679"/>
        <v>0.85770487995149058</v>
      </c>
      <c r="AW1825" t="e">
        <f t="shared" ca="1" si="679"/>
        <v>#N/A</v>
      </c>
      <c r="AX1825" t="e">
        <f t="shared" ca="1" si="679"/>
        <v>#N/A</v>
      </c>
      <c r="AY1825" t="e">
        <f t="shared" ca="1" si="679"/>
        <v>#N/A</v>
      </c>
    </row>
    <row r="1826" spans="2:51" x14ac:dyDescent="0.2">
      <c r="B1826">
        <f xml:space="preserve"> (ROW()-ROW(Bézier_t)) / (ROWS(Bézier_t) - 1)</f>
        <v>0.85888671875</v>
      </c>
      <c r="C1826">
        <f t="shared" si="675"/>
        <v>0.11912015154375702</v>
      </c>
      <c r="D1826">
        <f t="shared" si="675"/>
        <v>0.75311660228423194</v>
      </c>
      <c r="E1826">
        <f t="shared" si="664"/>
        <v>-0.11912015154375702</v>
      </c>
      <c r="G1826">
        <f t="shared" si="670"/>
        <v>4.7734187842261058E-4</v>
      </c>
      <c r="H1826">
        <f t="shared" si="671"/>
        <v>-2.1466339562547294E-5</v>
      </c>
      <c r="J1826">
        <f t="shared" si="665"/>
        <v>0.3872182078177393</v>
      </c>
      <c r="K1826" t="b">
        <f t="shared" ca="1" si="672"/>
        <v>0</v>
      </c>
      <c r="P1826">
        <f xml:space="preserve"> 1 + ROW() - ROW(Shading_Count)</f>
        <v>1760</v>
      </c>
      <c r="Q1826">
        <f t="shared" si="666"/>
        <v>1170</v>
      </c>
      <c r="R1826">
        <f t="shared" si="667"/>
        <v>0.3572351914888714</v>
      </c>
      <c r="S1826">
        <f t="shared" si="668"/>
        <v>0.69910230416702279</v>
      </c>
      <c r="T1826">
        <f t="shared" si="669"/>
        <v>-0.3572351914888714</v>
      </c>
      <c r="AO1826">
        <f t="shared" ca="1" si="678"/>
        <v>0.30868006574759849</v>
      </c>
      <c r="AP1826">
        <f t="shared" ca="1" si="678"/>
        <v>5.2089965543543032E-2</v>
      </c>
      <c r="AQ1826" t="e">
        <f t="shared" ca="1" si="678"/>
        <v>#N/A</v>
      </c>
      <c r="AR1826" t="e">
        <f t="shared" ca="1" si="678"/>
        <v>#N/A</v>
      </c>
      <c r="AS1826" t="e">
        <f t="shared" ca="1" si="678"/>
        <v>#N/A</v>
      </c>
      <c r="AU1826">
        <f t="shared" ca="1" si="679"/>
        <v>0.36100869452328943</v>
      </c>
      <c r="AV1826">
        <f t="shared" ca="1" si="679"/>
        <v>0.85775839732606873</v>
      </c>
      <c r="AW1826" t="e">
        <f t="shared" ca="1" si="679"/>
        <v>#N/A</v>
      </c>
      <c r="AX1826" t="e">
        <f t="shared" ca="1" si="679"/>
        <v>#N/A</v>
      </c>
      <c r="AY1826" t="e">
        <f t="shared" ca="1" si="679"/>
        <v>#N/A</v>
      </c>
    </row>
    <row r="1827" spans="2:51" x14ac:dyDescent="0.2">
      <c r="B1827">
        <f xml:space="preserve"> (ROW()-ROW(Bézier_t)) / (ROWS(Bézier_t) - 1)</f>
        <v>0.859375</v>
      </c>
      <c r="C1827">
        <f t="shared" si="675"/>
        <v>0.11867809295654289</v>
      </c>
      <c r="D1827">
        <f t="shared" si="675"/>
        <v>0.75293569077955924</v>
      </c>
      <c r="E1827">
        <f t="shared" si="664"/>
        <v>-0.11867809295654289</v>
      </c>
      <c r="G1827">
        <f t="shared" si="670"/>
        <v>4.7764502201184462E-4</v>
      </c>
      <c r="H1827">
        <f t="shared" si="671"/>
        <v>-2.1510219110537733E-5</v>
      </c>
      <c r="J1827">
        <f t="shared" si="665"/>
        <v>0.38691025086377062</v>
      </c>
      <c r="K1827" t="b">
        <f t="shared" ca="1" si="672"/>
        <v>0</v>
      </c>
      <c r="P1827">
        <f xml:space="preserve"> 1 + ROW() - ROW(Shading_Count)</f>
        <v>1761</v>
      </c>
      <c r="Q1827">
        <f t="shared" si="666"/>
        <v>881</v>
      </c>
      <c r="R1827">
        <f t="shared" si="667"/>
        <v>0.41439378261566168</v>
      </c>
      <c r="S1827">
        <f t="shared" si="668"/>
        <v>0.57751539884744485</v>
      </c>
      <c r="T1827">
        <f t="shared" si="669"/>
        <v>-0.41439378261566168</v>
      </c>
      <c r="AO1827">
        <f t="shared" ref="AO1827:AS1836" ca="1" si="680" xml:space="preserve"> Bézier_DistanceFromX + COS(INDEX(Bézier_DistanceStationary_Ang,AO$64)+(Bézier_t-0.5)*Circle_AngularWidth ) * INDEX(Bézier_DistanceStationary_Dist,AO$64)</f>
        <v>0.3087041079972605</v>
      </c>
      <c r="AP1827">
        <f t="shared" ca="1" si="680"/>
        <v>5.1606139055061784E-2</v>
      </c>
      <c r="AQ1827" t="e">
        <f t="shared" ca="1" si="680"/>
        <v>#N/A</v>
      </c>
      <c r="AR1827" t="e">
        <f t="shared" ca="1" si="680"/>
        <v>#N/A</v>
      </c>
      <c r="AS1827" t="e">
        <f t="shared" ca="1" si="680"/>
        <v>#N/A</v>
      </c>
      <c r="AU1827">
        <f t="shared" ref="AU1827:AY1836" ca="1" si="681" xml:space="preserve"> Bézier_DistanceFromY + SIN(INDEX(Bézier_DistanceStationary_Ang,AU$64)+(Bézier_t-0.5)*Circle_AngularWidth ) * INDEX(Bézier_DistanceStationary_Dist,AU$64)</f>
        <v>0.36132437970455833</v>
      </c>
      <c r="AV1827">
        <f t="shared" ca="1" si="681"/>
        <v>0.85781141994143417</v>
      </c>
      <c r="AW1827" t="e">
        <f t="shared" ca="1" si="681"/>
        <v>#N/A</v>
      </c>
      <c r="AX1827" t="e">
        <f t="shared" ca="1" si="681"/>
        <v>#N/A</v>
      </c>
      <c r="AY1827" t="e">
        <f t="shared" ca="1" si="681"/>
        <v>#N/A</v>
      </c>
    </row>
    <row r="1828" spans="2:51" x14ac:dyDescent="0.2">
      <c r="B1828">
        <f xml:space="preserve"> (ROW()-ROW(Bézier_t)) / (ROWS(Bézier_t) - 1)</f>
        <v>0.85986328125</v>
      </c>
      <c r="C1828">
        <f t="shared" si="675"/>
        <v>0.1182361315994057</v>
      </c>
      <c r="D1828">
        <f t="shared" si="675"/>
        <v>0.7527537408061189</v>
      </c>
      <c r="E1828">
        <f t="shared" si="664"/>
        <v>-0.1182361315994057</v>
      </c>
      <c r="G1828">
        <f t="shared" si="670"/>
        <v>4.7794940531136176E-4</v>
      </c>
      <c r="H1828">
        <f t="shared" si="671"/>
        <v>-2.1553268432797141E-5</v>
      </c>
      <c r="J1828">
        <f t="shared" si="665"/>
        <v>0.38660167975314363</v>
      </c>
      <c r="K1828" t="b">
        <f t="shared" ca="1" si="672"/>
        <v>0</v>
      </c>
      <c r="P1828">
        <f xml:space="preserve"> 1 + ROW() - ROW(Shading_Count)</f>
        <v>1762</v>
      </c>
      <c r="Q1828">
        <f t="shared" si="666"/>
        <v>1169</v>
      </c>
      <c r="R1828">
        <f t="shared" si="667"/>
        <v>0.35753309726715099</v>
      </c>
      <c r="S1828">
        <f t="shared" si="668"/>
        <v>0.69877269970510281</v>
      </c>
      <c r="T1828">
        <f t="shared" si="669"/>
        <v>-0.35753309726715099</v>
      </c>
      <c r="AO1828">
        <f t="shared" ca="1" si="680"/>
        <v>0.30872782739773819</v>
      </c>
      <c r="AP1828">
        <f t="shared" ca="1" si="680"/>
        <v>5.1122258595805707E-2</v>
      </c>
      <c r="AQ1828" t="e">
        <f t="shared" ca="1" si="680"/>
        <v>#N/A</v>
      </c>
      <c r="AR1828" t="e">
        <f t="shared" ca="1" si="680"/>
        <v>#N/A</v>
      </c>
      <c r="AS1828" t="e">
        <f t="shared" ca="1" si="680"/>
        <v>#N/A</v>
      </c>
      <c r="AU1828">
        <f t="shared" ca="1" si="681"/>
        <v>0.36164008930764735</v>
      </c>
      <c r="AV1828">
        <f t="shared" ca="1" si="681"/>
        <v>0.85786394774213426</v>
      </c>
      <c r="AW1828" t="e">
        <f t="shared" ca="1" si="681"/>
        <v>#N/A</v>
      </c>
      <c r="AX1828" t="e">
        <f t="shared" ca="1" si="681"/>
        <v>#N/A</v>
      </c>
      <c r="AY1828" t="e">
        <f t="shared" ca="1" si="681"/>
        <v>#N/A</v>
      </c>
    </row>
    <row r="1829" spans="2:51" x14ac:dyDescent="0.2">
      <c r="B1829">
        <f xml:space="preserve"> (ROW()-ROW(Bézier_t)) / (ROWS(Bézier_t) - 1)</f>
        <v>0.8603515625</v>
      </c>
      <c r="C1829">
        <f t="shared" si="675"/>
        <v>0.11779426862485715</v>
      </c>
      <c r="D1829">
        <f t="shared" si="675"/>
        <v>0.75257075177387156</v>
      </c>
      <c r="E1829">
        <f t="shared" si="664"/>
        <v>-0.11779426862485715</v>
      </c>
      <c r="G1829">
        <f t="shared" si="670"/>
        <v>4.782550305012103E-4</v>
      </c>
      <c r="H1829">
        <f t="shared" si="671"/>
        <v>-2.159548725899489E-5</v>
      </c>
      <c r="J1829">
        <f t="shared" si="665"/>
        <v>0.38629249393727488</v>
      </c>
      <c r="K1829" t="b">
        <f t="shared" ca="1" si="672"/>
        <v>0</v>
      </c>
      <c r="P1829">
        <f xml:space="preserve"> 1 + ROW() - ROW(Shading_Count)</f>
        <v>1763</v>
      </c>
      <c r="Q1829">
        <f t="shared" si="666"/>
        <v>882</v>
      </c>
      <c r="R1829">
        <f t="shared" si="667"/>
        <v>0.41431200421066028</v>
      </c>
      <c r="S1829">
        <f t="shared" si="668"/>
        <v>0.578019097877984</v>
      </c>
      <c r="T1829">
        <f t="shared" si="669"/>
        <v>-0.41431200421066028</v>
      </c>
      <c r="AO1829">
        <f t="shared" ca="1" si="680"/>
        <v>0.30875122392422522</v>
      </c>
      <c r="AP1829">
        <f t="shared" ca="1" si="680"/>
        <v>5.0638324671827044E-2</v>
      </c>
      <c r="AQ1829" t="e">
        <f t="shared" ca="1" si="680"/>
        <v>#N/A</v>
      </c>
      <c r="AR1829" t="e">
        <f t="shared" ca="1" si="680"/>
        <v>#N/A</v>
      </c>
      <c r="AS1829" t="e">
        <f t="shared" ca="1" si="680"/>
        <v>#N/A</v>
      </c>
      <c r="AU1829">
        <f t="shared" ca="1" si="681"/>
        <v>0.36195582300238066</v>
      </c>
      <c r="AV1829">
        <f t="shared" ca="1" si="681"/>
        <v>0.8579159806732346</v>
      </c>
      <c r="AW1829" t="e">
        <f t="shared" ca="1" si="681"/>
        <v>#N/A</v>
      </c>
      <c r="AX1829" t="e">
        <f t="shared" ca="1" si="681"/>
        <v>#N/A</v>
      </c>
      <c r="AY1829" t="e">
        <f t="shared" ca="1" si="681"/>
        <v>#N/A</v>
      </c>
    </row>
    <row r="1830" spans="2:51" x14ac:dyDescent="0.2">
      <c r="B1830">
        <f xml:space="preserve"> (ROW()-ROW(Bézier_t)) / (ROWS(Bézier_t) - 1)</f>
        <v>0.86083984375</v>
      </c>
      <c r="C1830">
        <f t="shared" si="675"/>
        <v>0.11735250518540852</v>
      </c>
      <c r="D1830">
        <f t="shared" si="675"/>
        <v>0.75238672309277821</v>
      </c>
      <c r="E1830">
        <f t="shared" si="664"/>
        <v>-0.11735250518540852</v>
      </c>
      <c r="G1830">
        <f t="shared" si="670"/>
        <v>4.785618997563847E-4</v>
      </c>
      <c r="H1830">
        <f t="shared" si="671"/>
        <v>-2.1636875323829875E-5</v>
      </c>
      <c r="J1830">
        <f t="shared" si="665"/>
        <v>0.38598269286719239</v>
      </c>
      <c r="K1830" t="b">
        <f t="shared" ca="1" si="672"/>
        <v>0</v>
      </c>
      <c r="P1830">
        <f xml:space="preserve"> 1 + ROW() - ROW(Shading_Count)</f>
        <v>1764</v>
      </c>
      <c r="Q1830">
        <f t="shared" si="666"/>
        <v>1168</v>
      </c>
      <c r="R1830">
        <f t="shared" si="667"/>
        <v>0.35783041798858911</v>
      </c>
      <c r="S1830">
        <f t="shared" si="668"/>
        <v>0.69844240607754604</v>
      </c>
      <c r="T1830">
        <f t="shared" si="669"/>
        <v>-0.35783041798858911</v>
      </c>
      <c r="AO1830">
        <f t="shared" ca="1" si="680"/>
        <v>0.30877429755225305</v>
      </c>
      <c r="AP1830">
        <f t="shared" ca="1" si="680"/>
        <v>5.0154337789233984E-2</v>
      </c>
      <c r="AQ1830" t="e">
        <f t="shared" ca="1" si="680"/>
        <v>#N/A</v>
      </c>
      <c r="AR1830" t="e">
        <f t="shared" ca="1" si="680"/>
        <v>#N/A</v>
      </c>
      <c r="AS1830" t="e">
        <f t="shared" ca="1" si="680"/>
        <v>#N/A</v>
      </c>
      <c r="AU1830">
        <f t="shared" ca="1" si="681"/>
        <v>0.36227158045855745</v>
      </c>
      <c r="AV1830">
        <f t="shared" ca="1" si="681"/>
        <v>0.85796751868031795</v>
      </c>
      <c r="AW1830" t="e">
        <f t="shared" ca="1" si="681"/>
        <v>#N/A</v>
      </c>
      <c r="AX1830" t="e">
        <f t="shared" ca="1" si="681"/>
        <v>#N/A</v>
      </c>
      <c r="AY1830" t="e">
        <f t="shared" ca="1" si="681"/>
        <v>#N/A</v>
      </c>
    </row>
    <row r="1831" spans="2:51" x14ac:dyDescent="0.2">
      <c r="B1831">
        <f xml:space="preserve"> (ROW()-ROW(Bézier_t)) / (ROWS(Bézier_t) - 1)</f>
        <v>0.861328125</v>
      </c>
      <c r="C1831">
        <f t="shared" si="675"/>
        <v>0.11691084243357189</v>
      </c>
      <c r="D1831">
        <f t="shared" si="675"/>
        <v>0.75220165417279972</v>
      </c>
      <c r="E1831">
        <f t="shared" si="664"/>
        <v>-0.11691084243357189</v>
      </c>
      <c r="G1831">
        <f t="shared" si="670"/>
        <v>4.7887001524621526E-4</v>
      </c>
      <c r="H1831">
        <f t="shared" si="671"/>
        <v>-2.1677432367195455E-5</v>
      </c>
      <c r="J1831">
        <f t="shared" si="665"/>
        <v>0.38567227599354431</v>
      </c>
      <c r="K1831" t="b">
        <f t="shared" ca="1" si="672"/>
        <v>0</v>
      </c>
      <c r="P1831">
        <f xml:space="preserve"> 1 + ROW() - ROW(Shading_Count)</f>
        <v>1765</v>
      </c>
      <c r="Q1831">
        <f t="shared" si="666"/>
        <v>883</v>
      </c>
      <c r="R1831">
        <f t="shared" si="667"/>
        <v>0.41422930997796359</v>
      </c>
      <c r="S1831">
        <f t="shared" si="668"/>
        <v>0.57852227708409998</v>
      </c>
      <c r="T1831">
        <f t="shared" si="669"/>
        <v>-0.41422930997796359</v>
      </c>
      <c r="AO1831">
        <f t="shared" ca="1" si="680"/>
        <v>0.30879704825769078</v>
      </c>
      <c r="AP1831">
        <f t="shared" ca="1" si="680"/>
        <v>4.9670298454190187E-2</v>
      </c>
      <c r="AQ1831" t="e">
        <f t="shared" ca="1" si="680"/>
        <v>#N/A</v>
      </c>
      <c r="AR1831" t="e">
        <f t="shared" ca="1" si="680"/>
        <v>#N/A</v>
      </c>
      <c r="AS1831" t="e">
        <f t="shared" ca="1" si="680"/>
        <v>#N/A</v>
      </c>
      <c r="AU1831">
        <f t="shared" ca="1" si="681"/>
        <v>0.36258736134595204</v>
      </c>
      <c r="AV1831">
        <f t="shared" ca="1" si="681"/>
        <v>0.85801856170948465</v>
      </c>
      <c r="AW1831" t="e">
        <f t="shared" ca="1" si="681"/>
        <v>#N/A</v>
      </c>
      <c r="AX1831" t="e">
        <f t="shared" ca="1" si="681"/>
        <v>#N/A</v>
      </c>
      <c r="AY1831" t="e">
        <f t="shared" ca="1" si="681"/>
        <v>#N/A</v>
      </c>
    </row>
    <row r="1832" spans="2:51" x14ac:dyDescent="0.2">
      <c r="B1832">
        <f xml:space="preserve"> (ROW()-ROW(Bézier_t)) / (ROWS(Bézier_t) - 1)</f>
        <v>0.86181640625</v>
      </c>
      <c r="C1832">
        <f t="shared" si="675"/>
        <v>0.11646928152185856</v>
      </c>
      <c r="D1832">
        <f t="shared" si="675"/>
        <v>0.75201554442389718</v>
      </c>
      <c r="E1832">
        <f t="shared" si="664"/>
        <v>-0.11646928152185856</v>
      </c>
      <c r="G1832">
        <f t="shared" si="670"/>
        <v>4.7917937913652782E-4</v>
      </c>
      <c r="H1832">
        <f t="shared" si="671"/>
        <v>-2.1717158134094522E-5</v>
      </c>
      <c r="J1832">
        <f t="shared" si="665"/>
        <v>0.38536124276660733</v>
      </c>
      <c r="K1832" t="b">
        <f t="shared" ca="1" si="672"/>
        <v>0</v>
      </c>
      <c r="P1832">
        <f xml:space="preserve"> 1 + ROW() - ROW(Shading_Count)</f>
        <v>1766</v>
      </c>
      <c r="Q1832">
        <f t="shared" si="666"/>
        <v>1167</v>
      </c>
      <c r="R1832">
        <f t="shared" si="667"/>
        <v>0.35812715250067423</v>
      </c>
      <c r="S1832">
        <f t="shared" si="668"/>
        <v>0.69811142387439151</v>
      </c>
      <c r="T1832">
        <f t="shared" si="669"/>
        <v>-0.35812715250067423</v>
      </c>
      <c r="AO1832">
        <f t="shared" ca="1" si="680"/>
        <v>0.3088194760167452</v>
      </c>
      <c r="AP1832">
        <f t="shared" ca="1" si="680"/>
        <v>4.9186207172913762E-2</v>
      </c>
      <c r="AQ1832" t="e">
        <f t="shared" ca="1" si="680"/>
        <v>#N/A</v>
      </c>
      <c r="AR1832" t="e">
        <f t="shared" ca="1" si="680"/>
        <v>#N/A</v>
      </c>
      <c r="AS1832" t="e">
        <f t="shared" ca="1" si="680"/>
        <v>#N/A</v>
      </c>
      <c r="AU1832">
        <f t="shared" ca="1" si="681"/>
        <v>0.36290316533431416</v>
      </c>
      <c r="AV1832">
        <f t="shared" ca="1" si="681"/>
        <v>0.85806910970735317</v>
      </c>
      <c r="AW1832" t="e">
        <f t="shared" ca="1" si="681"/>
        <v>#N/A</v>
      </c>
      <c r="AX1832" t="e">
        <f t="shared" ca="1" si="681"/>
        <v>#N/A</v>
      </c>
      <c r="AY1832" t="e">
        <f t="shared" ca="1" si="681"/>
        <v>#N/A</v>
      </c>
    </row>
    <row r="1833" spans="2:51" x14ac:dyDescent="0.2">
      <c r="B1833">
        <f xml:space="preserve"> (ROW()-ROW(Bézier_t)) / (ROWS(Bézier_t) - 1)</f>
        <v>0.8623046875</v>
      </c>
      <c r="C1833">
        <f t="shared" si="675"/>
        <v>0.11602782360278062</v>
      </c>
      <c r="D1833">
        <f t="shared" si="675"/>
        <v>0.75182839325603124</v>
      </c>
      <c r="E1833">
        <f t="shared" si="664"/>
        <v>-0.11602782360278062</v>
      </c>
      <c r="G1833">
        <f t="shared" si="670"/>
        <v>4.7948999358715986E-4</v>
      </c>
      <c r="H1833">
        <f t="shared" si="671"/>
        <v>-2.1756052374763207E-5</v>
      </c>
      <c r="J1833">
        <f t="shared" si="665"/>
        <v>0.3850495926362954</v>
      </c>
      <c r="K1833" t="b">
        <f t="shared" ca="1" si="672"/>
        <v>0</v>
      </c>
      <c r="P1833">
        <f xml:space="preserve"> 1 + ROW() - ROW(Shading_Count)</f>
        <v>1767</v>
      </c>
      <c r="Q1833">
        <f t="shared" si="666"/>
        <v>884</v>
      </c>
      <c r="R1833">
        <f t="shared" si="667"/>
        <v>0.41414570107008342</v>
      </c>
      <c r="S1833">
        <f t="shared" si="668"/>
        <v>0.57902493587575399</v>
      </c>
      <c r="T1833">
        <f t="shared" si="669"/>
        <v>-0.41414570107008342</v>
      </c>
      <c r="AO1833">
        <f t="shared" ca="1" si="680"/>
        <v>0.30884158080596102</v>
      </c>
      <c r="AP1833">
        <f t="shared" ca="1" si="680"/>
        <v>4.8702064451677858E-2</v>
      </c>
      <c r="AQ1833" t="e">
        <f t="shared" ca="1" si="680"/>
        <v>#N/A</v>
      </c>
      <c r="AR1833" t="e">
        <f t="shared" ca="1" si="680"/>
        <v>#N/A</v>
      </c>
      <c r="AS1833" t="e">
        <f t="shared" ca="1" si="680"/>
        <v>#N/A</v>
      </c>
      <c r="AU1833">
        <f t="shared" ca="1" si="681"/>
        <v>0.36321899209336933</v>
      </c>
      <c r="AV1833">
        <f t="shared" ca="1" si="681"/>
        <v>0.85811916262105925</v>
      </c>
      <c r="AW1833" t="e">
        <f t="shared" ca="1" si="681"/>
        <v>#N/A</v>
      </c>
      <c r="AX1833" t="e">
        <f t="shared" ca="1" si="681"/>
        <v>#N/A</v>
      </c>
      <c r="AY1833" t="e">
        <f t="shared" ca="1" si="681"/>
        <v>#N/A</v>
      </c>
    </row>
    <row r="1834" spans="2:51" x14ac:dyDescent="0.2">
      <c r="B1834">
        <f xml:space="preserve"> (ROW()-ROW(Bézier_t)) / (ROWS(Bézier_t) - 1)</f>
        <v>0.86279296875</v>
      </c>
      <c r="C1834">
        <f t="shared" si="675"/>
        <v>0.11558646982884974</v>
      </c>
      <c r="D1834">
        <f t="shared" si="675"/>
        <v>0.75164020007916321</v>
      </c>
      <c r="E1834">
        <f t="shared" si="664"/>
        <v>-0.11558646982884974</v>
      </c>
      <c r="G1834">
        <f t="shared" si="670"/>
        <v>4.798018607536993E-4</v>
      </c>
      <c r="H1834">
        <f t="shared" si="671"/>
        <v>-2.1794114844470541E-5</v>
      </c>
      <c r="J1834">
        <f t="shared" si="665"/>
        <v>0.38473732505216884</v>
      </c>
      <c r="K1834" t="b">
        <f t="shared" ca="1" si="672"/>
        <v>0</v>
      </c>
      <c r="P1834">
        <f xml:space="preserve"> 1 + ROW() - ROW(Shading_Count)</f>
        <v>1768</v>
      </c>
      <c r="Q1834">
        <f t="shared" si="666"/>
        <v>1166</v>
      </c>
      <c r="R1834">
        <f t="shared" si="667"/>
        <v>0.35842329965089442</v>
      </c>
      <c r="S1834">
        <f t="shared" si="668"/>
        <v>0.69777975368567824</v>
      </c>
      <c r="T1834">
        <f t="shared" si="669"/>
        <v>-0.35842329965089442</v>
      </c>
      <c r="AO1834">
        <f t="shared" ca="1" si="680"/>
        <v>0.30886336260222047</v>
      </c>
      <c r="AP1834">
        <f t="shared" ca="1" si="680"/>
        <v>4.8217870796808705E-2</v>
      </c>
      <c r="AQ1834" t="e">
        <f t="shared" ca="1" si="680"/>
        <v>#N/A</v>
      </c>
      <c r="AR1834" t="e">
        <f t="shared" ca="1" si="680"/>
        <v>#N/A</v>
      </c>
      <c r="AS1834" t="e">
        <f t="shared" ca="1" si="680"/>
        <v>#N/A</v>
      </c>
      <c r="AU1834">
        <f t="shared" ca="1" si="681"/>
        <v>0.36353484129281954</v>
      </c>
      <c r="AV1834">
        <f t="shared" ca="1" si="681"/>
        <v>0.85816872039825642</v>
      </c>
      <c r="AW1834" t="e">
        <f t="shared" ca="1" si="681"/>
        <v>#N/A</v>
      </c>
      <c r="AX1834" t="e">
        <f t="shared" ca="1" si="681"/>
        <v>#N/A</v>
      </c>
      <c r="AY1834" t="e">
        <f t="shared" ca="1" si="681"/>
        <v>#N/A</v>
      </c>
    </row>
    <row r="1835" spans="2:51" x14ac:dyDescent="0.2">
      <c r="B1835">
        <f xml:space="preserve"> (ROW()-ROW(Bézier_t)) / (ROWS(Bézier_t) - 1)</f>
        <v>0.86328125</v>
      </c>
      <c r="C1835">
        <f t="shared" si="675"/>
        <v>0.11514522135257721</v>
      </c>
      <c r="D1835">
        <f t="shared" si="675"/>
        <v>0.75145096430325364</v>
      </c>
      <c r="E1835">
        <f t="shared" si="664"/>
        <v>-0.11514522135257721</v>
      </c>
      <c r="G1835">
        <f t="shared" si="670"/>
        <v>4.8011498278737662E-4</v>
      </c>
      <c r="H1835">
        <f t="shared" si="671"/>
        <v>-2.1831345303822152E-5</v>
      </c>
      <c r="J1835">
        <f t="shared" si="665"/>
        <v>0.38442443946344201</v>
      </c>
      <c r="K1835" t="b">
        <f t="shared" ca="1" si="672"/>
        <v>0</v>
      </c>
      <c r="P1835">
        <f xml:space="preserve"> 1 + ROW() - ROW(Shading_Count)</f>
        <v>1769</v>
      </c>
      <c r="Q1835">
        <f t="shared" si="666"/>
        <v>885</v>
      </c>
      <c r="R1835">
        <f t="shared" si="667"/>
        <v>0.41406117863953118</v>
      </c>
      <c r="S1835">
        <f t="shared" si="668"/>
        <v>0.57952707366290679</v>
      </c>
      <c r="T1835">
        <f t="shared" si="669"/>
        <v>-0.41406117863953118</v>
      </c>
      <c r="AO1835">
        <f t="shared" ca="1" si="680"/>
        <v>0.30888482138274381</v>
      </c>
      <c r="AP1835">
        <f t="shared" ca="1" si="680"/>
        <v>4.7733626714686221E-2</v>
      </c>
      <c r="AQ1835" t="e">
        <f t="shared" ca="1" si="680"/>
        <v>#N/A</v>
      </c>
      <c r="AR1835" t="e">
        <f t="shared" ca="1" si="680"/>
        <v>#N/A</v>
      </c>
      <c r="AS1835" t="e">
        <f t="shared" ca="1" si="680"/>
        <v>#N/A</v>
      </c>
      <c r="AU1835">
        <f t="shared" ca="1" si="681"/>
        <v>0.36385071260234303</v>
      </c>
      <c r="AV1835">
        <f t="shared" ca="1" si="681"/>
        <v>0.85821778298711604</v>
      </c>
      <c r="AW1835" t="e">
        <f t="shared" ca="1" si="681"/>
        <v>#N/A</v>
      </c>
      <c r="AX1835" t="e">
        <f t="shared" ca="1" si="681"/>
        <v>#N/A</v>
      </c>
      <c r="AY1835" t="e">
        <f t="shared" ca="1" si="681"/>
        <v>#N/A</v>
      </c>
    </row>
    <row r="1836" spans="2:51" x14ac:dyDescent="0.2">
      <c r="B1836">
        <f xml:space="preserve"> (ROW()-ROW(Bézier_t)) / (ROWS(Bézier_t) - 1)</f>
        <v>0.86376953125</v>
      </c>
      <c r="C1836">
        <f t="shared" si="675"/>
        <v>0.11470407932647511</v>
      </c>
      <c r="D1836">
        <f t="shared" si="675"/>
        <v>0.75126068533826373</v>
      </c>
      <c r="E1836">
        <f t="shared" si="664"/>
        <v>-0.11470407932647511</v>
      </c>
      <c r="G1836">
        <f t="shared" si="670"/>
        <v>4.8042936183282498E-4</v>
      </c>
      <c r="H1836">
        <f t="shared" si="671"/>
        <v>-2.1867743518432287E-5</v>
      </c>
      <c r="J1836">
        <f t="shared" si="665"/>
        <v>0.38411093531899398</v>
      </c>
      <c r="K1836" t="b">
        <f t="shared" ca="1" si="672"/>
        <v>0</v>
      </c>
      <c r="P1836">
        <f xml:space="preserve"> 1 + ROW() - ROW(Shading_Count)</f>
        <v>1770</v>
      </c>
      <c r="Q1836">
        <f t="shared" si="666"/>
        <v>1165</v>
      </c>
      <c r="R1836">
        <f t="shared" si="667"/>
        <v>0.35871885828673844</v>
      </c>
      <c r="S1836">
        <f t="shared" si="668"/>
        <v>0.69744739610144546</v>
      </c>
      <c r="T1836">
        <f t="shared" si="669"/>
        <v>-0.35871885828673844</v>
      </c>
      <c r="AO1836">
        <f t="shared" ca="1" si="680"/>
        <v>0.30890595712508889</v>
      </c>
      <c r="AP1836">
        <f t="shared" ca="1" si="680"/>
        <v>4.7249332711743044E-2</v>
      </c>
      <c r="AQ1836" t="e">
        <f t="shared" ca="1" si="680"/>
        <v>#N/A</v>
      </c>
      <c r="AR1836" t="e">
        <f t="shared" ca="1" si="680"/>
        <v>#N/A</v>
      </c>
      <c r="AS1836" t="e">
        <f t="shared" ca="1" si="680"/>
        <v>#N/A</v>
      </c>
      <c r="AU1836">
        <f t="shared" ca="1" si="681"/>
        <v>0.36416660569159492</v>
      </c>
      <c r="AV1836">
        <f t="shared" ca="1" si="681"/>
        <v>0.8582663503363277</v>
      </c>
      <c r="AW1836" t="e">
        <f t="shared" ca="1" si="681"/>
        <v>#N/A</v>
      </c>
      <c r="AX1836" t="e">
        <f t="shared" ca="1" si="681"/>
        <v>#N/A</v>
      </c>
      <c r="AY1836" t="e">
        <f t="shared" ca="1" si="681"/>
        <v>#N/A</v>
      </c>
    </row>
    <row r="1837" spans="2:51" x14ac:dyDescent="0.2">
      <c r="B1837">
        <f xml:space="preserve"> (ROW()-ROW(Bézier_t)) / (ROWS(Bézier_t) - 1)</f>
        <v>0.8642578125</v>
      </c>
      <c r="C1837">
        <f t="shared" si="675"/>
        <v>0.11426304490305475</v>
      </c>
      <c r="D1837">
        <f t="shared" si="675"/>
        <v>0.75106936259415435</v>
      </c>
      <c r="E1837">
        <f t="shared" si="664"/>
        <v>-0.11426304490305475</v>
      </c>
      <c r="G1837">
        <f t="shared" si="670"/>
        <v>4.8074500003148586E-4</v>
      </c>
      <c r="H1837">
        <f t="shared" si="671"/>
        <v>-2.1903309259213365E-5</v>
      </c>
      <c r="J1837">
        <f t="shared" si="665"/>
        <v>0.3837968120673757</v>
      </c>
      <c r="K1837" t="b">
        <f t="shared" ca="1" si="672"/>
        <v>0</v>
      </c>
      <c r="P1837">
        <f xml:space="preserve"> 1 + ROW() - ROW(Shading_Count)</f>
        <v>1771</v>
      </c>
      <c r="Q1837">
        <f t="shared" si="666"/>
        <v>886</v>
      </c>
      <c r="R1837">
        <f t="shared" si="667"/>
        <v>0.4139757438388188</v>
      </c>
      <c r="S1837">
        <f t="shared" si="668"/>
        <v>0.58002868985551925</v>
      </c>
      <c r="T1837">
        <f t="shared" si="669"/>
        <v>-0.4139757438388188</v>
      </c>
      <c r="AO1837">
        <f t="shared" ref="AO1837:AS1846" ca="1" si="682" xml:space="preserve"> Bézier_DistanceFromX + COS(INDEX(Bézier_DistanceStationary_Ang,AO$64)+(Bézier_t-0.5)*Circle_AngularWidth ) * INDEX(Bézier_DistanceStationary_Dist,AO$64)</f>
        <v>0.3089267698071515</v>
      </c>
      <c r="AP1837">
        <f t="shared" ca="1" si="682"/>
        <v>4.676498929446362E-2</v>
      </c>
      <c r="AQ1837" t="e">
        <f t="shared" ca="1" si="682"/>
        <v>#N/A</v>
      </c>
      <c r="AR1837" t="e">
        <f t="shared" ca="1" si="682"/>
        <v>#N/A</v>
      </c>
      <c r="AS1837" t="e">
        <f t="shared" ca="1" si="682"/>
        <v>#N/A</v>
      </c>
      <c r="AU1837">
        <f t="shared" ref="AU1837:AY1846" ca="1" si="683" xml:space="preserve"> Bézier_DistanceFromY + SIN(INDEX(Bézier_DistanceStationary_Ang,AU$64)+(Bézier_t-0.5)*Circle_AngularWidth ) * INDEX(Bézier_DistanceStationary_Dist,AU$64)</f>
        <v>0.36448252023020783</v>
      </c>
      <c r="AV1837">
        <f t="shared" ca="1" si="683"/>
        <v>0.85831442239509848</v>
      </c>
      <c r="AW1837" t="e">
        <f t="shared" ca="1" si="683"/>
        <v>#N/A</v>
      </c>
      <c r="AX1837" t="e">
        <f t="shared" ca="1" si="683"/>
        <v>#N/A</v>
      </c>
      <c r="AY1837" t="e">
        <f t="shared" ca="1" si="683"/>
        <v>#N/A</v>
      </c>
    </row>
    <row r="1838" spans="2:51" x14ac:dyDescent="0.2">
      <c r="B1838">
        <f xml:space="preserve"> (ROW()-ROW(Bézier_t)) / (ROWS(Bézier_t) - 1)</f>
        <v>0.86474609375</v>
      </c>
      <c r="C1838">
        <f t="shared" si="675"/>
        <v>0.1138221192348282</v>
      </c>
      <c r="D1838">
        <f t="shared" si="675"/>
        <v>0.75087699548088627</v>
      </c>
      <c r="E1838">
        <f t="shared" si="664"/>
        <v>-0.1138221192348282</v>
      </c>
      <c r="G1838">
        <f t="shared" si="670"/>
        <v>4.8106189951827309E-4</v>
      </c>
      <c r="H1838">
        <f t="shared" si="671"/>
        <v>-2.1938042302241305E-5</v>
      </c>
      <c r="J1838">
        <f t="shared" si="665"/>
        <v>0.38348206915682032</v>
      </c>
      <c r="K1838" t="b">
        <f t="shared" ca="1" si="672"/>
        <v>0</v>
      </c>
      <c r="P1838">
        <f xml:space="preserve"> 1 + ROW() - ROW(Shading_Count)</f>
        <v>1772</v>
      </c>
      <c r="Q1838">
        <f t="shared" si="666"/>
        <v>1164</v>
      </c>
      <c r="R1838">
        <f t="shared" si="667"/>
        <v>0.35901382725569431</v>
      </c>
      <c r="S1838">
        <f t="shared" si="668"/>
        <v>0.69711435171173186</v>
      </c>
      <c r="T1838">
        <f t="shared" si="669"/>
        <v>-0.35901382725569431</v>
      </c>
      <c r="AO1838">
        <f t="shared" ca="1" si="682"/>
        <v>0.30894725940716544</v>
      </c>
      <c r="AP1838">
        <f t="shared" ca="1" si="682"/>
        <v>4.6280596969384795E-2</v>
      </c>
      <c r="AQ1838" t="e">
        <f t="shared" ca="1" si="682"/>
        <v>#N/A</v>
      </c>
      <c r="AR1838" t="e">
        <f t="shared" ca="1" si="682"/>
        <v>#N/A</v>
      </c>
      <c r="AS1838" t="e">
        <f t="shared" ca="1" si="682"/>
        <v>#N/A</v>
      </c>
      <c r="AU1838">
        <f t="shared" ca="1" si="683"/>
        <v>0.36479845588779158</v>
      </c>
      <c r="AV1838">
        <f t="shared" ca="1" si="683"/>
        <v>0.8583619991131537</v>
      </c>
      <c r="AW1838" t="e">
        <f t="shared" ca="1" si="683"/>
        <v>#N/A</v>
      </c>
      <c r="AX1838" t="e">
        <f t="shared" ca="1" si="683"/>
        <v>#N/A</v>
      </c>
      <c r="AY1838" t="e">
        <f t="shared" ca="1" si="683"/>
        <v>#N/A</v>
      </c>
    </row>
    <row r="1839" spans="2:51" x14ac:dyDescent="0.2">
      <c r="B1839">
        <f xml:space="preserve"> (ROW()-ROW(Bézier_t)) / (ROWS(Bézier_t) - 1)</f>
        <v>0.865234375</v>
      </c>
      <c r="C1839">
        <f t="shared" si="675"/>
        <v>0.11338130347430714</v>
      </c>
      <c r="D1839">
        <f t="shared" si="675"/>
        <v>0.75068358340842056</v>
      </c>
      <c r="E1839">
        <f t="shared" si="664"/>
        <v>-0.11338130347430714</v>
      </c>
      <c r="G1839">
        <f t="shared" si="670"/>
        <v>4.8138006242390145E-4</v>
      </c>
      <c r="H1839">
        <f t="shared" si="671"/>
        <v>-2.1971942428737636E-5</v>
      </c>
      <c r="J1839">
        <f t="shared" si="665"/>
        <v>0.38316670603525188</v>
      </c>
      <c r="K1839" t="b">
        <f t="shared" ca="1" si="672"/>
        <v>0</v>
      </c>
      <c r="P1839">
        <f xml:space="preserve"> 1 + ROW() - ROW(Shading_Count)</f>
        <v>1773</v>
      </c>
      <c r="Q1839">
        <f t="shared" si="666"/>
        <v>887</v>
      </c>
      <c r="R1839">
        <f t="shared" si="667"/>
        <v>0.41388939782045786</v>
      </c>
      <c r="S1839">
        <f t="shared" si="668"/>
        <v>0.58052978386355258</v>
      </c>
      <c r="T1839">
        <f t="shared" si="669"/>
        <v>-0.41388939782045786</v>
      </c>
      <c r="AO1839">
        <f t="shared" ca="1" si="682"/>
        <v>0.30896742590370213</v>
      </c>
      <c r="AP1839">
        <f t="shared" ca="1" si="682"/>
        <v>4.579615624309373E-2</v>
      </c>
      <c r="AQ1839" t="e">
        <f t="shared" ca="1" si="682"/>
        <v>#N/A</v>
      </c>
      <c r="AR1839" t="e">
        <f t="shared" ca="1" si="682"/>
        <v>#N/A</v>
      </c>
      <c r="AS1839" t="e">
        <f t="shared" ca="1" si="682"/>
        <v>#N/A</v>
      </c>
      <c r="AU1839">
        <f t="shared" ca="1" si="683"/>
        <v>0.36511441233393416</v>
      </c>
      <c r="AV1839">
        <f t="shared" ca="1" si="683"/>
        <v>0.85840908044073649</v>
      </c>
      <c r="AW1839" t="e">
        <f t="shared" ca="1" si="683"/>
        <v>#N/A</v>
      </c>
      <c r="AX1839" t="e">
        <f t="shared" ca="1" si="683"/>
        <v>#N/A</v>
      </c>
      <c r="AY1839" t="e">
        <f t="shared" ca="1" si="683"/>
        <v>#N/A</v>
      </c>
    </row>
    <row r="1840" spans="2:51" x14ac:dyDescent="0.2">
      <c r="B1840">
        <f xml:space="preserve"> (ROW()-ROW(Bézier_t)) / (ROWS(Bézier_t) - 1)</f>
        <v>0.86572265625</v>
      </c>
      <c r="C1840">
        <f t="shared" si="675"/>
        <v>0.11294059877400286</v>
      </c>
      <c r="D1840">
        <f t="shared" si="675"/>
        <v>0.75048912578671823</v>
      </c>
      <c r="E1840">
        <f t="shared" si="664"/>
        <v>-0.11294059877400286</v>
      </c>
      <c r="G1840">
        <f t="shared" si="670"/>
        <v>4.8169949087414291E-4</v>
      </c>
      <c r="H1840">
        <f t="shared" si="671"/>
        <v>-2.2005009425177636E-5</v>
      </c>
      <c r="J1840">
        <f t="shared" si="665"/>
        <v>0.3828507221502942</v>
      </c>
      <c r="K1840" t="b">
        <f t="shared" ca="1" si="672"/>
        <v>0</v>
      </c>
      <c r="P1840">
        <f xml:space="preserve"> 1 + ROW() - ROW(Shading_Count)</f>
        <v>1774</v>
      </c>
      <c r="Q1840">
        <f t="shared" si="666"/>
        <v>1163</v>
      </c>
      <c r="R1840">
        <f t="shared" si="667"/>
        <v>0.35930820540525027</v>
      </c>
      <c r="S1840">
        <f t="shared" si="668"/>
        <v>0.69678062110657701</v>
      </c>
      <c r="T1840">
        <f t="shared" si="669"/>
        <v>-0.35930820540525027</v>
      </c>
      <c r="AO1840">
        <f t="shared" ca="1" si="682"/>
        <v>0.30898726927567111</v>
      </c>
      <c r="AP1840">
        <f t="shared" ca="1" si="682"/>
        <v>4.531166762222906E-2</v>
      </c>
      <c r="AQ1840" t="e">
        <f t="shared" ca="1" si="682"/>
        <v>#N/A</v>
      </c>
      <c r="AR1840" t="e">
        <f t="shared" ca="1" si="682"/>
        <v>#N/A</v>
      </c>
      <c r="AS1840" t="e">
        <f t="shared" ca="1" si="682"/>
        <v>#N/A</v>
      </c>
      <c r="AU1840">
        <f t="shared" ca="1" si="683"/>
        <v>0.3654303892382017</v>
      </c>
      <c r="AV1840">
        <f t="shared" ca="1" si="683"/>
        <v>0.85845566632860837</v>
      </c>
      <c r="AW1840" t="e">
        <f t="shared" ca="1" si="683"/>
        <v>#N/A</v>
      </c>
      <c r="AX1840" t="e">
        <f t="shared" ca="1" si="683"/>
        <v>#N/A</v>
      </c>
      <c r="AY1840" t="e">
        <f t="shared" ca="1" si="683"/>
        <v>#N/A</v>
      </c>
    </row>
    <row r="1841" spans="2:51" x14ac:dyDescent="0.2">
      <c r="B1841">
        <f xml:space="preserve"> (ROW()-ROW(Bézier_t)) / (ROWS(Bézier_t) - 1)</f>
        <v>0.8662109375</v>
      </c>
      <c r="C1841">
        <f t="shared" si="675"/>
        <v>0.11250000628642745</v>
      </c>
      <c r="D1841">
        <f t="shared" si="675"/>
        <v>0.7502936220257399</v>
      </c>
      <c r="E1841">
        <f t="shared" si="664"/>
        <v>-0.11250000628642745</v>
      </c>
      <c r="G1841">
        <f t="shared" si="670"/>
        <v>4.8202018698863659E-4</v>
      </c>
      <c r="H1841">
        <f t="shared" si="671"/>
        <v>-2.2037243083271291E-5</v>
      </c>
      <c r="J1841">
        <f t="shared" si="665"/>
        <v>0.38253411694928041</v>
      </c>
      <c r="K1841" t="b">
        <f t="shared" ca="1" si="672"/>
        <v>0</v>
      </c>
      <c r="P1841">
        <f xml:space="preserve"> 1 + ROW() - ROW(Shading_Count)</f>
        <v>1775</v>
      </c>
      <c r="Q1841">
        <f t="shared" si="666"/>
        <v>888</v>
      </c>
      <c r="R1841">
        <f t="shared" si="667"/>
        <v>0.41380214173696006</v>
      </c>
      <c r="S1841">
        <f t="shared" si="668"/>
        <v>0.58103035509696754</v>
      </c>
      <c r="T1841">
        <f t="shared" si="669"/>
        <v>-0.41380214173696006</v>
      </c>
      <c r="AO1841">
        <f t="shared" ca="1" si="682"/>
        <v>0.30900678950231969</v>
      </c>
      <c r="AP1841">
        <f t="shared" ca="1" si="682"/>
        <v>4.4827131613478739E-2</v>
      </c>
      <c r="AQ1841" t="e">
        <f t="shared" ca="1" si="682"/>
        <v>#N/A</v>
      </c>
      <c r="AR1841" t="e">
        <f t="shared" ca="1" si="682"/>
        <v>#N/A</v>
      </c>
      <c r="AS1841" t="e">
        <f t="shared" ca="1" si="682"/>
        <v>#N/A</v>
      </c>
      <c r="AU1841">
        <f t="shared" ca="1" si="683"/>
        <v>0.36574638627013906</v>
      </c>
      <c r="AV1841">
        <f t="shared" ca="1" si="683"/>
        <v>0.85850175672804885</v>
      </c>
      <c r="AW1841" t="e">
        <f t="shared" ca="1" si="683"/>
        <v>#N/A</v>
      </c>
      <c r="AX1841" t="e">
        <f t="shared" ca="1" si="683"/>
        <v>#N/A</v>
      </c>
      <c r="AY1841" t="e">
        <f t="shared" ca="1" si="683"/>
        <v>#N/A</v>
      </c>
    </row>
    <row r="1842" spans="2:51" x14ac:dyDescent="0.2">
      <c r="B1842">
        <f xml:space="preserve"> (ROW()-ROW(Bézier_t)) / (ROWS(Bézier_t) - 1)</f>
        <v>0.86669921875</v>
      </c>
      <c r="C1842">
        <f t="shared" si="675"/>
        <v>0.1120595271640922</v>
      </c>
      <c r="D1842">
        <f t="shared" si="675"/>
        <v>0.75009707153544691</v>
      </c>
      <c r="E1842">
        <f t="shared" si="664"/>
        <v>-0.1120595271640922</v>
      </c>
      <c r="G1842">
        <f t="shared" si="670"/>
        <v>4.8234215288283077E-4</v>
      </c>
      <c r="H1842">
        <f t="shared" si="671"/>
        <v>-2.2068643199832411E-5</v>
      </c>
      <c r="J1842">
        <f t="shared" si="665"/>
        <v>0.3822168898792625</v>
      </c>
      <c r="K1842" t="b">
        <f t="shared" ca="1" si="672"/>
        <v>0</v>
      </c>
      <c r="P1842">
        <f xml:space="preserve"> 1 + ROW() - ROW(Shading_Count)</f>
        <v>1776</v>
      </c>
      <c r="Q1842">
        <f t="shared" si="666"/>
        <v>1162</v>
      </c>
      <c r="R1842">
        <f t="shared" si="667"/>
        <v>0.3596019915828948</v>
      </c>
      <c r="S1842">
        <f t="shared" si="668"/>
        <v>0.69644620487601971</v>
      </c>
      <c r="T1842">
        <f t="shared" si="669"/>
        <v>-0.3596019915828948</v>
      </c>
      <c r="AO1842">
        <f t="shared" ca="1" si="682"/>
        <v>0.30902598656323327</v>
      </c>
      <c r="AP1842">
        <f t="shared" ca="1" si="682"/>
        <v>4.4342548723580719E-2</v>
      </c>
      <c r="AQ1842" t="e">
        <f t="shared" ca="1" si="682"/>
        <v>#N/A</v>
      </c>
      <c r="AR1842" t="e">
        <f t="shared" ca="1" si="682"/>
        <v>#N/A</v>
      </c>
      <c r="AS1842" t="e">
        <f t="shared" ca="1" si="682"/>
        <v>#N/A</v>
      </c>
      <c r="AU1842">
        <f t="shared" ca="1" si="683"/>
        <v>0.36606240309926985</v>
      </c>
      <c r="AV1842">
        <f t="shared" ca="1" si="683"/>
        <v>0.85854735159085549</v>
      </c>
      <c r="AW1842" t="e">
        <f t="shared" ca="1" si="683"/>
        <v>#N/A</v>
      </c>
      <c r="AX1842" t="e">
        <f t="shared" ca="1" si="683"/>
        <v>#N/A</v>
      </c>
      <c r="AY1842" t="e">
        <f t="shared" ca="1" si="683"/>
        <v>#N/A</v>
      </c>
    </row>
    <row r="1843" spans="2:51" x14ac:dyDescent="0.2">
      <c r="B1843">
        <f xml:space="preserve"> (ROW()-ROW(Bézier_t)) / (ROWS(Bézier_t) - 1)</f>
        <v>0.8671875</v>
      </c>
      <c r="C1843">
        <f t="shared" si="675"/>
        <v>0.1116191625595092</v>
      </c>
      <c r="D1843">
        <f t="shared" si="675"/>
        <v>0.74989947372579979</v>
      </c>
      <c r="E1843">
        <f t="shared" si="664"/>
        <v>-0.1116191625595092</v>
      </c>
      <c r="G1843">
        <f t="shared" si="670"/>
        <v>4.8266539066613032E-4</v>
      </c>
      <c r="H1843">
        <f t="shared" si="671"/>
        <v>-2.2099209577060804E-5</v>
      </c>
      <c r="J1843">
        <f t="shared" si="665"/>
        <v>0.38189904038702016</v>
      </c>
      <c r="K1843" t="b">
        <f t="shared" ca="1" si="672"/>
        <v>0</v>
      </c>
      <c r="P1843">
        <f xml:space="preserve"> 1 + ROW() - ROW(Shading_Count)</f>
        <v>1777</v>
      </c>
      <c r="Q1843">
        <f t="shared" si="666"/>
        <v>889</v>
      </c>
      <c r="R1843">
        <f t="shared" si="667"/>
        <v>0.41371397674083721</v>
      </c>
      <c r="S1843">
        <f t="shared" si="668"/>
        <v>0.581530402965725</v>
      </c>
      <c r="T1843">
        <f t="shared" si="669"/>
        <v>-0.41371397674083721</v>
      </c>
      <c r="AO1843">
        <f t="shared" ca="1" si="682"/>
        <v>0.30904486043833512</v>
      </c>
      <c r="AP1843">
        <f t="shared" ca="1" si="682"/>
        <v>4.3857919459321999E-2</v>
      </c>
      <c r="AQ1843" t="e">
        <f t="shared" ca="1" si="682"/>
        <v>#N/A</v>
      </c>
      <c r="AR1843" t="e">
        <f t="shared" ca="1" si="682"/>
        <v>#N/A</v>
      </c>
      <c r="AS1843" t="e">
        <f t="shared" ca="1" si="682"/>
        <v>#N/A</v>
      </c>
      <c r="AU1843">
        <f t="shared" ca="1" si="683"/>
        <v>0.36637843939509718</v>
      </c>
      <c r="AV1843">
        <f t="shared" ca="1" si="683"/>
        <v>0.85859245086934421</v>
      </c>
      <c r="AW1843" t="e">
        <f t="shared" ca="1" si="683"/>
        <v>#N/A</v>
      </c>
      <c r="AX1843" t="e">
        <f t="shared" ca="1" si="683"/>
        <v>#N/A</v>
      </c>
      <c r="AY1843" t="e">
        <f t="shared" ca="1" si="683"/>
        <v>#N/A</v>
      </c>
    </row>
    <row r="1844" spans="2:51" x14ac:dyDescent="0.2">
      <c r="B1844">
        <f xml:space="preserve"> (ROW()-ROW(Bézier_t)) / (ROWS(Bézier_t) - 1)</f>
        <v>0.86767578125</v>
      </c>
      <c r="C1844">
        <f t="shared" si="675"/>
        <v>0.11117891362519011</v>
      </c>
      <c r="D1844">
        <f t="shared" si="675"/>
        <v>0.74970082800675975</v>
      </c>
      <c r="E1844">
        <f t="shared" si="664"/>
        <v>-0.11117891362519011</v>
      </c>
      <c r="G1844">
        <f t="shared" si="670"/>
        <v>4.8298990244313283E-4</v>
      </c>
      <c r="H1844">
        <f t="shared" si="671"/>
        <v>-2.2128942022224385E-5</v>
      </c>
      <c r="J1844">
        <f t="shared" si="665"/>
        <v>0.38158056791907097</v>
      </c>
      <c r="K1844" t="b">
        <f t="shared" ca="1" si="672"/>
        <v>0</v>
      </c>
      <c r="P1844">
        <f xml:space="preserve"> 1 + ROW() - ROW(Shading_Count)</f>
        <v>1778</v>
      </c>
      <c r="Q1844">
        <f t="shared" si="666"/>
        <v>1161</v>
      </c>
      <c r="R1844">
        <f t="shared" si="667"/>
        <v>0.35989518463611597</v>
      </c>
      <c r="S1844">
        <f t="shared" si="668"/>
        <v>0.69611110361009898</v>
      </c>
      <c r="T1844">
        <f t="shared" si="669"/>
        <v>-0.35989518463611597</v>
      </c>
      <c r="AO1844">
        <f t="shared" ca="1" si="682"/>
        <v>0.30906341110788665</v>
      </c>
      <c r="AP1844">
        <f t="shared" ca="1" si="682"/>
        <v>4.3373244327537627E-2</v>
      </c>
      <c r="AQ1844" t="e">
        <f t="shared" ca="1" si="682"/>
        <v>#N/A</v>
      </c>
      <c r="AR1844" t="e">
        <f t="shared" ca="1" si="682"/>
        <v>#N/A</v>
      </c>
      <c r="AS1844" t="e">
        <f t="shared" ca="1" si="682"/>
        <v>#N/A</v>
      </c>
      <c r="AU1844">
        <f t="shared" ca="1" si="683"/>
        <v>0.36669449482710365</v>
      </c>
      <c r="AV1844">
        <f t="shared" ca="1" si="683"/>
        <v>0.85863705451634953</v>
      </c>
      <c r="AW1844" t="e">
        <f t="shared" ca="1" si="683"/>
        <v>#N/A</v>
      </c>
      <c r="AX1844" t="e">
        <f t="shared" ca="1" si="683"/>
        <v>#N/A</v>
      </c>
      <c r="AY1844" t="e">
        <f t="shared" ca="1" si="683"/>
        <v>#N/A</v>
      </c>
    </row>
    <row r="1845" spans="2:51" x14ac:dyDescent="0.2">
      <c r="B1845">
        <f xml:space="preserve"> (ROW()-ROW(Bézier_t)) / (ROWS(Bézier_t) - 1)</f>
        <v>0.8681640625</v>
      </c>
      <c r="C1845">
        <f t="shared" si="675"/>
        <v>0.11073878151364625</v>
      </c>
      <c r="D1845">
        <f t="shared" si="675"/>
        <v>0.74950113378828753</v>
      </c>
      <c r="E1845">
        <f t="shared" si="664"/>
        <v>-0.11073878151364625</v>
      </c>
      <c r="G1845">
        <f t="shared" si="670"/>
        <v>4.833156903135786E-4</v>
      </c>
      <c r="H1845">
        <f t="shared" si="671"/>
        <v>-2.2157840347952352E-5</v>
      </c>
      <c r="J1845">
        <f t="shared" si="665"/>
        <v>0.38126147192167908</v>
      </c>
      <c r="K1845" t="b">
        <f t="shared" ca="1" si="672"/>
        <v>0</v>
      </c>
      <c r="P1845">
        <f xml:space="preserve"> 1 + ROW() - ROW(Shading_Count)</f>
        <v>1779</v>
      </c>
      <c r="Q1845">
        <f t="shared" si="666"/>
        <v>890</v>
      </c>
      <c r="R1845">
        <f t="shared" si="667"/>
        <v>0.41362490398460072</v>
      </c>
      <c r="S1845">
        <f t="shared" si="668"/>
        <v>0.58202992687978594</v>
      </c>
      <c r="T1845">
        <f t="shared" si="669"/>
        <v>-0.41362490398460072</v>
      </c>
      <c r="AO1845">
        <f t="shared" ca="1" si="682"/>
        <v>0.30908163855248705</v>
      </c>
      <c r="AP1845">
        <f t="shared" ca="1" si="682"/>
        <v>4.2888523835111367E-2</v>
      </c>
      <c r="AQ1845" t="e">
        <f t="shared" ca="1" si="682"/>
        <v>#N/A</v>
      </c>
      <c r="AR1845" t="e">
        <f t="shared" ca="1" si="682"/>
        <v>#N/A</v>
      </c>
      <c r="AS1845" t="e">
        <f t="shared" ca="1" si="682"/>
        <v>#N/A</v>
      </c>
      <c r="AU1845">
        <f t="shared" ca="1" si="683"/>
        <v>0.36701056906475199</v>
      </c>
      <c r="AV1845">
        <f t="shared" ca="1" si="683"/>
        <v>0.85868116248522375</v>
      </c>
      <c r="AW1845" t="e">
        <f t="shared" ca="1" si="683"/>
        <v>#N/A</v>
      </c>
      <c r="AX1845" t="e">
        <f t="shared" ca="1" si="683"/>
        <v>#N/A</v>
      </c>
      <c r="AY1845" t="e">
        <f t="shared" ca="1" si="683"/>
        <v>#N/A</v>
      </c>
    </row>
    <row r="1846" spans="2:51" x14ac:dyDescent="0.2">
      <c r="B1846">
        <f xml:space="preserve"> (ROW()-ROW(Bézier_t)) / (ROWS(Bézier_t) - 1)</f>
        <v>0.86865234375</v>
      </c>
      <c r="C1846">
        <f t="shared" si="675"/>
        <v>0.11029876737738967</v>
      </c>
      <c r="D1846">
        <f t="shared" si="675"/>
        <v>0.74930039048034425</v>
      </c>
      <c r="E1846">
        <f t="shared" si="664"/>
        <v>-0.11029876737738967</v>
      </c>
      <c r="G1846">
        <f t="shared" si="670"/>
        <v>4.8364275637047949E-4</v>
      </c>
      <c r="H1846">
        <f t="shared" si="671"/>
        <v>-2.2185904372031092E-5</v>
      </c>
      <c r="J1846">
        <f t="shared" si="665"/>
        <v>0.38094175184086582</v>
      </c>
      <c r="K1846" t="b">
        <f t="shared" ca="1" si="672"/>
        <v>0</v>
      </c>
      <c r="P1846">
        <f xml:space="preserve"> 1 + ROW() - ROW(Shading_Count)</f>
        <v>1780</v>
      </c>
      <c r="Q1846">
        <f t="shared" si="666"/>
        <v>1160</v>
      </c>
      <c r="R1846">
        <f t="shared" si="667"/>
        <v>0.36018778341240254</v>
      </c>
      <c r="S1846">
        <f t="shared" si="668"/>
        <v>0.69577531789885394</v>
      </c>
      <c r="T1846">
        <f t="shared" si="669"/>
        <v>-0.36018778341240254</v>
      </c>
      <c r="AO1846">
        <f t="shared" ca="1" si="682"/>
        <v>0.30909954275307377</v>
      </c>
      <c r="AP1846">
        <f t="shared" ca="1" si="682"/>
        <v>4.2403758488973695E-2</v>
      </c>
      <c r="AQ1846" t="e">
        <f t="shared" ca="1" si="682"/>
        <v>#N/A</v>
      </c>
      <c r="AR1846" t="e">
        <f t="shared" ca="1" si="682"/>
        <v>#N/A</v>
      </c>
      <c r="AS1846" t="e">
        <f t="shared" ca="1" si="682"/>
        <v>#N/A</v>
      </c>
      <c r="AU1846">
        <f t="shared" ca="1" si="683"/>
        <v>0.36732666177748502</v>
      </c>
      <c r="AV1846">
        <f t="shared" ca="1" si="683"/>
        <v>0.8587247747298381</v>
      </c>
      <c r="AW1846" t="e">
        <f t="shared" ca="1" si="683"/>
        <v>#N/A</v>
      </c>
      <c r="AX1846" t="e">
        <f t="shared" ca="1" si="683"/>
        <v>#N/A</v>
      </c>
      <c r="AY1846" t="e">
        <f t="shared" ca="1" si="683"/>
        <v>#N/A</v>
      </c>
    </row>
    <row r="1847" spans="2:51" x14ac:dyDescent="0.2">
      <c r="B1847">
        <f xml:space="preserve"> (ROW()-ROW(Bézier_t)) / (ROWS(Bézier_t) - 1)</f>
        <v>0.869140625</v>
      </c>
      <c r="C1847">
        <f t="shared" si="675"/>
        <v>0.10985887236893169</v>
      </c>
      <c r="D1847">
        <f t="shared" si="675"/>
        <v>0.74909859749289065</v>
      </c>
      <c r="E1847">
        <f t="shared" si="664"/>
        <v>-0.10985887236893169</v>
      </c>
      <c r="G1847">
        <f t="shared" si="670"/>
        <v>4.8397110270314073E-4</v>
      </c>
      <c r="H1847">
        <f t="shared" si="671"/>
        <v>-2.2213133917571509E-5</v>
      </c>
      <c r="J1847">
        <f t="shared" si="665"/>
        <v>0.38062140712241849</v>
      </c>
      <c r="K1847" t="b">
        <f t="shared" ca="1" si="672"/>
        <v>0</v>
      </c>
      <c r="P1847">
        <f xml:space="preserve"> 1 + ROW() - ROW(Shading_Count)</f>
        <v>1781</v>
      </c>
      <c r="Q1847">
        <f t="shared" si="666"/>
        <v>891</v>
      </c>
      <c r="R1847">
        <f t="shared" si="667"/>
        <v>0.41353492462076252</v>
      </c>
      <c r="S1847">
        <f t="shared" si="668"/>
        <v>0.58252892624911135</v>
      </c>
      <c r="T1847">
        <f t="shared" si="669"/>
        <v>-0.41353492462076252</v>
      </c>
      <c r="AO1847">
        <f t="shared" ref="AO1847:AS1856" ca="1" si="684" xml:space="preserve"> Bézier_DistanceFromX + COS(INDEX(Bézier_DistanceStationary_Ang,AO$64)+(Bézier_t-0.5)*Circle_AngularWidth ) * INDEX(Bézier_DistanceStationary_Dist,AO$64)</f>
        <v>0.3091171236909222</v>
      </c>
      <c r="AP1847">
        <f t="shared" ca="1" si="684"/>
        <v>4.1918948796102404E-2</v>
      </c>
      <c r="AQ1847" t="e">
        <f t="shared" ca="1" si="684"/>
        <v>#N/A</v>
      </c>
      <c r="AR1847" t="e">
        <f t="shared" ca="1" si="684"/>
        <v>#N/A</v>
      </c>
      <c r="AS1847" t="e">
        <f t="shared" ca="1" si="684"/>
        <v>#N/A</v>
      </c>
      <c r="AU1847">
        <f t="shared" ref="AU1847:AY1856" ca="1" si="685" xml:space="preserve"> Bézier_DistanceFromY + SIN(INDEX(Bézier_DistanceStationary_Ang,AU$64)+(Bézier_t-0.5)*Circle_AngularWidth ) * INDEX(Bézier_DistanceStationary_Dist,AU$64)</f>
        <v>0.36764277263472661</v>
      </c>
      <c r="AV1847">
        <f t="shared" ca="1" si="685"/>
        <v>0.85876789120458163</v>
      </c>
      <c r="AW1847" t="e">
        <f t="shared" ca="1" si="685"/>
        <v>#N/A</v>
      </c>
      <c r="AX1847" t="e">
        <f t="shared" ca="1" si="685"/>
        <v>#N/A</v>
      </c>
      <c r="AY1847" t="e">
        <f t="shared" ca="1" si="685"/>
        <v>#N/A</v>
      </c>
    </row>
    <row r="1848" spans="2:51" x14ac:dyDescent="0.2">
      <c r="B1848">
        <f xml:space="preserve"> (ROW()-ROW(Bézier_t)) / (ROWS(Bézier_t) - 1)</f>
        <v>0.86962890625</v>
      </c>
      <c r="C1848">
        <f t="shared" si="675"/>
        <v>0.10941909764078438</v>
      </c>
      <c r="D1848">
        <f t="shared" si="675"/>
        <v>0.74889575423588772</v>
      </c>
      <c r="E1848">
        <f t="shared" si="664"/>
        <v>-0.10941909764078438</v>
      </c>
      <c r="G1848">
        <f t="shared" si="670"/>
        <v>4.8430073139382735E-4</v>
      </c>
      <c r="H1848">
        <f t="shared" si="671"/>
        <v>-2.223952881288048E-5</v>
      </c>
      <c r="J1848">
        <f t="shared" si="665"/>
        <v>0.38030043721190093</v>
      </c>
      <c r="K1848" t="b">
        <f t="shared" ca="1" si="672"/>
        <v>0</v>
      </c>
      <c r="P1848">
        <f xml:space="preserve"> 1 + ROW() - ROW(Shading_Count)</f>
        <v>1782</v>
      </c>
      <c r="Q1848">
        <f t="shared" si="666"/>
        <v>1159</v>
      </c>
      <c r="R1848">
        <f t="shared" si="667"/>
        <v>0.36047978675924253</v>
      </c>
      <c r="S1848">
        <f t="shared" si="668"/>
        <v>0.69543884833232383</v>
      </c>
      <c r="T1848">
        <f t="shared" si="669"/>
        <v>-0.36047978675924253</v>
      </c>
      <c r="AO1848">
        <f t="shared" ca="1" si="684"/>
        <v>0.30913438134764576</v>
      </c>
      <c r="AP1848">
        <f t="shared" ca="1" si="684"/>
        <v>4.143409526352157E-2</v>
      </c>
      <c r="AQ1848" t="e">
        <f t="shared" ca="1" si="684"/>
        <v>#N/A</v>
      </c>
      <c r="AR1848" t="e">
        <f t="shared" ca="1" si="684"/>
        <v>#N/A</v>
      </c>
      <c r="AS1848" t="e">
        <f t="shared" ca="1" si="684"/>
        <v>#N/A</v>
      </c>
      <c r="AU1848">
        <f t="shared" ca="1" si="685"/>
        <v>0.36795890130588127</v>
      </c>
      <c r="AV1848">
        <f t="shared" ca="1" si="685"/>
        <v>0.85881051186436252</v>
      </c>
      <c r="AW1848" t="e">
        <f t="shared" ca="1" si="685"/>
        <v>#N/A</v>
      </c>
      <c r="AX1848" t="e">
        <f t="shared" ca="1" si="685"/>
        <v>#N/A</v>
      </c>
      <c r="AY1848" t="e">
        <f t="shared" ca="1" si="685"/>
        <v>#N/A</v>
      </c>
    </row>
    <row r="1849" spans="2:51" x14ac:dyDescent="0.2">
      <c r="B1849">
        <f xml:space="preserve"> (ROW()-ROW(Bézier_t)) / (ROWS(Bézier_t) - 1)</f>
        <v>0.8701171875</v>
      </c>
      <c r="C1849">
        <f t="shared" si="675"/>
        <v>0.10897944434545942</v>
      </c>
      <c r="D1849">
        <f t="shared" si="675"/>
        <v>0.74869186011929656</v>
      </c>
      <c r="E1849">
        <f t="shared" si="664"/>
        <v>-0.10897944434545942</v>
      </c>
      <c r="G1849">
        <f t="shared" si="670"/>
        <v>4.8463164452043872E-4</v>
      </c>
      <c r="H1849">
        <f t="shared" si="671"/>
        <v>-2.2265088891541647E-5</v>
      </c>
      <c r="J1849">
        <f t="shared" si="665"/>
        <v>0.3799788415546631</v>
      </c>
      <c r="K1849" t="b">
        <f t="shared" ca="1" si="672"/>
        <v>0</v>
      </c>
      <c r="P1849">
        <f xml:space="preserve"> 1 + ROW() - ROW(Shading_Count)</f>
        <v>1783</v>
      </c>
      <c r="Q1849">
        <f t="shared" si="666"/>
        <v>892</v>
      </c>
      <c r="R1849">
        <f t="shared" si="667"/>
        <v>0.4134440398018342</v>
      </c>
      <c r="S1849">
        <f t="shared" si="668"/>
        <v>0.58302740048366197</v>
      </c>
      <c r="T1849">
        <f t="shared" si="669"/>
        <v>-0.4134440398018342</v>
      </c>
      <c r="AO1849">
        <f t="shared" ca="1" si="684"/>
        <v>0.30915131570519616</v>
      </c>
      <c r="AP1849">
        <f t="shared" ca="1" si="684"/>
        <v>4.094919839830112E-2</v>
      </c>
      <c r="AQ1849" t="e">
        <f t="shared" ca="1" si="684"/>
        <v>#N/A</v>
      </c>
      <c r="AR1849" t="e">
        <f t="shared" ca="1" si="684"/>
        <v>#N/A</v>
      </c>
      <c r="AS1849" t="e">
        <f t="shared" ca="1" si="684"/>
        <v>#N/A</v>
      </c>
      <c r="AU1849">
        <f t="shared" ca="1" si="685"/>
        <v>0.36827504746033518</v>
      </c>
      <c r="AV1849">
        <f t="shared" ca="1" si="685"/>
        <v>0.85885263666460709</v>
      </c>
      <c r="AW1849" t="e">
        <f t="shared" ca="1" si="685"/>
        <v>#N/A</v>
      </c>
      <c r="AX1849" t="e">
        <f t="shared" ca="1" si="685"/>
        <v>#N/A</v>
      </c>
      <c r="AY1849" t="e">
        <f t="shared" ca="1" si="685"/>
        <v>#N/A</v>
      </c>
    </row>
    <row r="1850" spans="2:51" x14ac:dyDescent="0.2">
      <c r="B1850">
        <f xml:space="preserve"> (ROW()-ROW(Bézier_t)) / (ROWS(Bézier_t) - 1)</f>
        <v>0.87060546875</v>
      </c>
      <c r="C1850">
        <f t="shared" si="675"/>
        <v>0.10853991363546811</v>
      </c>
      <c r="D1850">
        <f t="shared" si="675"/>
        <v>0.74848691455307781</v>
      </c>
      <c r="E1850">
        <f t="shared" si="664"/>
        <v>-0.10853991363546811</v>
      </c>
      <c r="G1850">
        <f t="shared" si="670"/>
        <v>4.8496384415561193E-4</v>
      </c>
      <c r="H1850">
        <f t="shared" si="671"/>
        <v>-2.2289813992470138E-5</v>
      </c>
      <c r="J1850">
        <f t="shared" si="665"/>
        <v>0.37965661959585045</v>
      </c>
      <c r="K1850" t="b">
        <f t="shared" ca="1" si="672"/>
        <v>0</v>
      </c>
      <c r="P1850">
        <f xml:space="preserve"> 1 + ROW() - ROW(Shading_Count)</f>
        <v>1784</v>
      </c>
      <c r="Q1850">
        <f t="shared" si="666"/>
        <v>1158</v>
      </c>
      <c r="R1850">
        <f t="shared" si="667"/>
        <v>0.36077119352412418</v>
      </c>
      <c r="S1850">
        <f t="shared" si="668"/>
        <v>0.69510169550054768</v>
      </c>
      <c r="T1850">
        <f t="shared" si="669"/>
        <v>-0.36077119352412418</v>
      </c>
      <c r="AO1850">
        <f t="shared" ca="1" si="684"/>
        <v>0.30916792674586296</v>
      </c>
      <c r="AP1850">
        <f t="shared" ca="1" si="684"/>
        <v>4.0464258707556391E-2</v>
      </c>
      <c r="AQ1850" t="e">
        <f t="shared" ca="1" si="684"/>
        <v>#N/A</v>
      </c>
      <c r="AR1850" t="e">
        <f t="shared" ca="1" si="684"/>
        <v>#N/A</v>
      </c>
      <c r="AS1850" t="e">
        <f t="shared" ca="1" si="684"/>
        <v>#N/A</v>
      </c>
      <c r="AU1850">
        <f t="shared" ca="1" si="685"/>
        <v>0.36859121076745599</v>
      </c>
      <c r="AV1850">
        <f t="shared" ca="1" si="685"/>
        <v>0.85889426556126036</v>
      </c>
      <c r="AW1850" t="e">
        <f t="shared" ca="1" si="685"/>
        <v>#N/A</v>
      </c>
      <c r="AX1850" t="e">
        <f t="shared" ca="1" si="685"/>
        <v>#N/A</v>
      </c>
      <c r="AY1850" t="e">
        <f t="shared" ca="1" si="685"/>
        <v>#N/A</v>
      </c>
    </row>
    <row r="1851" spans="2:51" x14ac:dyDescent="0.2">
      <c r="B1851">
        <f xml:space="preserve"> (ROW()-ROW(Bézier_t)) / (ROWS(Bézier_t) - 1)</f>
        <v>0.87109375</v>
      </c>
      <c r="C1851">
        <f t="shared" si="675"/>
        <v>0.10810050666332252</v>
      </c>
      <c r="D1851">
        <f t="shared" si="675"/>
        <v>0.74828091694719245</v>
      </c>
      <c r="E1851">
        <f t="shared" si="664"/>
        <v>-0.10810050666332252</v>
      </c>
      <c r="G1851">
        <f t="shared" si="670"/>
        <v>4.852973323650698E-4</v>
      </c>
      <c r="H1851">
        <f t="shared" si="671"/>
        <v>-2.2313703959773989E-5</v>
      </c>
      <c r="J1851">
        <f t="shared" si="665"/>
        <v>0.37933377078041514</v>
      </c>
      <c r="K1851" t="b">
        <f t="shared" ca="1" si="672"/>
        <v>0</v>
      </c>
      <c r="P1851">
        <f xml:space="preserve"> 1 + ROW() - ROW(Shading_Count)</f>
        <v>1785</v>
      </c>
      <c r="Q1851">
        <f t="shared" si="666"/>
        <v>893</v>
      </c>
      <c r="R1851">
        <f t="shared" si="667"/>
        <v>0.41335225068032744</v>
      </c>
      <c r="S1851">
        <f t="shared" si="668"/>
        <v>0.58352534899339903</v>
      </c>
      <c r="T1851">
        <f t="shared" si="669"/>
        <v>-0.41335225068032744</v>
      </c>
      <c r="AO1851">
        <f t="shared" ca="1" si="684"/>
        <v>0.30918421445227418</v>
      </c>
      <c r="AP1851">
        <f t="shared" ca="1" si="684"/>
        <v>3.9979276698447086E-2</v>
      </c>
      <c r="AQ1851" t="e">
        <f t="shared" ca="1" si="684"/>
        <v>#N/A</v>
      </c>
      <c r="AR1851" t="e">
        <f t="shared" ca="1" si="684"/>
        <v>#N/A</v>
      </c>
      <c r="AS1851" t="e">
        <f t="shared" ca="1" si="684"/>
        <v>#N/A</v>
      </c>
      <c r="AU1851">
        <f t="shared" ca="1" si="685"/>
        <v>0.36890739089659358</v>
      </c>
      <c r="AV1851">
        <f t="shared" ca="1" si="685"/>
        <v>0.85893539851078604</v>
      </c>
      <c r="AW1851" t="e">
        <f t="shared" ca="1" si="685"/>
        <v>#N/A</v>
      </c>
      <c r="AX1851" t="e">
        <f t="shared" ca="1" si="685"/>
        <v>#N/A</v>
      </c>
      <c r="AY1851" t="e">
        <f t="shared" ca="1" si="685"/>
        <v>#N/A</v>
      </c>
    </row>
    <row r="1852" spans="2:51" x14ac:dyDescent="0.2">
      <c r="B1852">
        <f xml:space="preserve"> (ROW()-ROW(Bézier_t)) / (ROWS(Bézier_t) - 1)</f>
        <v>0.87158203125</v>
      </c>
      <c r="C1852">
        <f t="shared" si="675"/>
        <v>0.10766122458153396</v>
      </c>
      <c r="D1852">
        <f t="shared" si="675"/>
        <v>0.7480738667116017</v>
      </c>
      <c r="E1852">
        <f t="shared" si="664"/>
        <v>-0.10766122458153396</v>
      </c>
      <c r="G1852">
        <f t="shared" si="670"/>
        <v>4.8563211121040948E-4</v>
      </c>
      <c r="H1852">
        <f t="shared" si="671"/>
        <v>-2.2336758642858408E-5</v>
      </c>
      <c r="J1852">
        <f t="shared" si="665"/>
        <v>0.37901029455312518</v>
      </c>
      <c r="K1852" t="b">
        <f t="shared" ca="1" si="672"/>
        <v>0</v>
      </c>
      <c r="P1852">
        <f xml:space="preserve"> 1 + ROW() - ROW(Shading_Count)</f>
        <v>1786</v>
      </c>
      <c r="Q1852">
        <f t="shared" si="666"/>
        <v>1157</v>
      </c>
      <c r="R1852">
        <f t="shared" si="667"/>
        <v>0.36106200255453597</v>
      </c>
      <c r="S1852">
        <f t="shared" si="668"/>
        <v>0.69476385999356427</v>
      </c>
      <c r="T1852">
        <f t="shared" si="669"/>
        <v>-0.36106200255453597</v>
      </c>
      <c r="AO1852">
        <f t="shared" ca="1" si="684"/>
        <v>0.30920017880739559</v>
      </c>
      <c r="AP1852">
        <f t="shared" ca="1" si="684"/>
        <v>3.949425287817792E-2</v>
      </c>
      <c r="AQ1852" t="e">
        <f t="shared" ca="1" si="684"/>
        <v>#N/A</v>
      </c>
      <c r="AR1852" t="e">
        <f t="shared" ca="1" si="684"/>
        <v>#N/A</v>
      </c>
      <c r="AS1852" t="e">
        <f t="shared" ca="1" si="684"/>
        <v>#N/A</v>
      </c>
      <c r="AU1852">
        <f t="shared" ca="1" si="685"/>
        <v>0.36922358751708023</v>
      </c>
      <c r="AV1852">
        <f t="shared" ca="1" si="685"/>
        <v>0.85897603547016632</v>
      </c>
      <c r="AW1852" t="e">
        <f t="shared" ca="1" si="685"/>
        <v>#N/A</v>
      </c>
      <c r="AX1852" t="e">
        <f t="shared" ca="1" si="685"/>
        <v>#N/A</v>
      </c>
      <c r="AY1852" t="e">
        <f t="shared" ca="1" si="685"/>
        <v>#N/A</v>
      </c>
    </row>
    <row r="1853" spans="2:51" x14ac:dyDescent="0.2">
      <c r="B1853">
        <f xml:space="preserve"> (ROW()-ROW(Bézier_t)) / (ROWS(Bézier_t) - 1)</f>
        <v>0.8720703125</v>
      </c>
      <c r="C1853">
        <f t="shared" si="675"/>
        <v>0.1072220685426145</v>
      </c>
      <c r="D1853">
        <f t="shared" si="675"/>
        <v>0.74786576325626597</v>
      </c>
      <c r="E1853">
        <f t="shared" si="664"/>
        <v>-0.1072220685426145</v>
      </c>
      <c r="G1853">
        <f t="shared" si="670"/>
        <v>4.8596818274666988E-4</v>
      </c>
      <c r="H1853">
        <f t="shared" si="671"/>
        <v>-2.2358977896527753E-5</v>
      </c>
      <c r="J1853">
        <f t="shared" si="665"/>
        <v>0.37868619035857487</v>
      </c>
      <c r="K1853" t="b">
        <f t="shared" ca="1" si="672"/>
        <v>0</v>
      </c>
      <c r="P1853">
        <f xml:space="preserve"> 1 + ROW() - ROW(Shading_Count)</f>
        <v>1787</v>
      </c>
      <c r="Q1853">
        <f t="shared" si="666"/>
        <v>894</v>
      </c>
      <c r="R1853">
        <f t="shared" si="667"/>
        <v>0.41325955840875406</v>
      </c>
      <c r="S1853">
        <f t="shared" si="668"/>
        <v>0.58402277118828327</v>
      </c>
      <c r="T1853">
        <f t="shared" si="669"/>
        <v>-0.41325955840875406</v>
      </c>
      <c r="AO1853">
        <f t="shared" ca="1" si="684"/>
        <v>0.30921581979453139</v>
      </c>
      <c r="AP1853">
        <f t="shared" ca="1" si="684"/>
        <v>3.9009187753996588E-2</v>
      </c>
      <c r="AQ1853" t="e">
        <f t="shared" ca="1" si="684"/>
        <v>#N/A</v>
      </c>
      <c r="AR1853" t="e">
        <f t="shared" ca="1" si="684"/>
        <v>#N/A</v>
      </c>
      <c r="AS1853" t="e">
        <f t="shared" ca="1" si="684"/>
        <v>#N/A</v>
      </c>
      <c r="AU1853">
        <f t="shared" ca="1" si="685"/>
        <v>0.36953980029823086</v>
      </c>
      <c r="AV1853">
        <f t="shared" ca="1" si="685"/>
        <v>0.8590161763969022</v>
      </c>
      <c r="AW1853" t="e">
        <f t="shared" ca="1" si="685"/>
        <v>#N/A</v>
      </c>
      <c r="AX1853" t="e">
        <f t="shared" ca="1" si="685"/>
        <v>#N/A</v>
      </c>
      <c r="AY1853" t="e">
        <f t="shared" ca="1" si="685"/>
        <v>#N/A</v>
      </c>
    </row>
    <row r="1854" spans="2:51" x14ac:dyDescent="0.2">
      <c r="B1854">
        <f xml:space="preserve"> (ROW()-ROW(Bézier_t)) / (ROWS(Bézier_t) - 1)</f>
        <v>0.87255859375</v>
      </c>
      <c r="C1854">
        <f t="shared" si="675"/>
        <v>0.10678303969907582</v>
      </c>
      <c r="D1854">
        <f t="shared" si="675"/>
        <v>0.74765660599114681</v>
      </c>
      <c r="E1854">
        <f t="shared" ref="E1854:E1917" si="686" xml:space="preserve"> -Bézier_X</f>
        <v>-0.10678303969907582</v>
      </c>
      <c r="G1854">
        <f t="shared" si="670"/>
        <v>4.8630554902348881E-4</v>
      </c>
      <c r="H1854">
        <f t="shared" si="671"/>
        <v>-2.238036158068133E-5</v>
      </c>
      <c r="J1854">
        <f t="shared" ref="J1854:J1917" si="687" xml:space="preserve"> SQRT( (Bézier_X-Bézier_DistanceFromX)^2 + (Bézier_Y-Bézier_DistanceFromY)^2 )</f>
        <v>0.37836145764119578</v>
      </c>
      <c r="K1854" t="b">
        <f t="shared" ca="1" si="672"/>
        <v>0</v>
      </c>
      <c r="P1854">
        <f xml:space="preserve"> 1 + ROW() - ROW(Shading_Count)</f>
        <v>1788</v>
      </c>
      <c r="Q1854">
        <f t="shared" ref="Q1854:Q1917" si="688" xml:space="preserve"> IF(MOD(Shading_Count,2)=1, (Shading_Count+1)/2, ROWS(Bézier_t)+1-Shading_Count/2)</f>
        <v>1156</v>
      </c>
      <c r="R1854">
        <f t="shared" ref="R1854:R1917" si="689" xml:space="preserve"> INDEX(Bézier_X, Shading_Bezier_Row )</f>
        <v>0.36135221269796597</v>
      </c>
      <c r="S1854">
        <f t="shared" ref="S1854:S1917" si="690" xml:space="preserve"> INDEX(Bézier_Y, Shading_Bezier_Row )</f>
        <v>0.69442534240141285</v>
      </c>
      <c r="T1854">
        <f t="shared" ref="T1854:T1917" si="691" xml:space="preserve"> -Shading_X</f>
        <v>-0.36135221269796597</v>
      </c>
      <c r="AO1854">
        <f t="shared" ca="1" si="684"/>
        <v>0.309231137397324</v>
      </c>
      <c r="AP1854">
        <f t="shared" ca="1" si="684"/>
        <v>3.8524081833194397E-2</v>
      </c>
      <c r="AQ1854" t="e">
        <f t="shared" ca="1" si="684"/>
        <v>#N/A</v>
      </c>
      <c r="AR1854" t="e">
        <f t="shared" ca="1" si="684"/>
        <v>#N/A</v>
      </c>
      <c r="AS1854" t="e">
        <f t="shared" ca="1" si="684"/>
        <v>#N/A</v>
      </c>
      <c r="AU1854">
        <f t="shared" ca="1" si="685"/>
        <v>0.36985602890934366</v>
      </c>
      <c r="AV1854">
        <f t="shared" ca="1" si="685"/>
        <v>0.85905582124901358</v>
      </c>
      <c r="AW1854" t="e">
        <f t="shared" ca="1" si="685"/>
        <v>#N/A</v>
      </c>
      <c r="AX1854" t="e">
        <f t="shared" ca="1" si="685"/>
        <v>#N/A</v>
      </c>
      <c r="AY1854" t="e">
        <f t="shared" ca="1" si="685"/>
        <v>#N/A</v>
      </c>
    </row>
    <row r="1855" spans="2:51" x14ac:dyDescent="0.2">
      <c r="B1855">
        <f xml:space="preserve"> (ROW()-ROW(Bézier_t)) / (ROWS(Bézier_t) - 1)</f>
        <v>0.873046875</v>
      </c>
      <c r="C1855">
        <f t="shared" si="675"/>
        <v>0.10634413920342922</v>
      </c>
      <c r="D1855">
        <f t="shared" si="675"/>
        <v>0.74744639432620463</v>
      </c>
      <c r="E1855">
        <f t="shared" si="686"/>
        <v>-0.10634413920342922</v>
      </c>
      <c r="G1855">
        <f t="shared" ref="G1855:G1918" si="692" xml:space="preserve"> SQRT( ($C1855-$C1854)^2 + ($D1855-$D1854)^2 )</f>
        <v>4.8664421208578101E-4</v>
      </c>
      <c r="H1855">
        <f t="shared" ref="H1855:H1918" si="693" xml:space="preserve"> AVERAGE($C1855,$C1854) * ($D1855-$D1854)</f>
        <v>-2.2400909560761932E-5</v>
      </c>
      <c r="J1855">
        <f t="shared" si="687"/>
        <v>0.3780360958452656</v>
      </c>
      <c r="K1855" t="b">
        <f t="shared" ca="1" si="672"/>
        <v>0</v>
      </c>
      <c r="P1855">
        <f xml:space="preserve"> 1 + ROW() - ROW(Shading_Count)</f>
        <v>1789</v>
      </c>
      <c r="Q1855">
        <f t="shared" si="688"/>
        <v>895</v>
      </c>
      <c r="R1855">
        <f t="shared" si="689"/>
        <v>0.41316596413962547</v>
      </c>
      <c r="S1855">
        <f t="shared" si="690"/>
        <v>0.58451966647827558</v>
      </c>
      <c r="T1855">
        <f t="shared" si="691"/>
        <v>-0.41316596413962547</v>
      </c>
      <c r="AO1855">
        <f t="shared" ca="1" si="684"/>
        <v>0.30924613159975389</v>
      </c>
      <c r="AP1855">
        <f t="shared" ca="1" si="684"/>
        <v>3.803893562310523E-2</v>
      </c>
      <c r="AQ1855" t="e">
        <f t="shared" ca="1" si="684"/>
        <v>#N/A</v>
      </c>
      <c r="AR1855" t="e">
        <f t="shared" ca="1" si="684"/>
        <v>#N/A</v>
      </c>
      <c r="AS1855" t="e">
        <f t="shared" ca="1" si="684"/>
        <v>#N/A</v>
      </c>
      <c r="AU1855">
        <f t="shared" ca="1" si="685"/>
        <v>0.37017227301970002</v>
      </c>
      <c r="AV1855">
        <f t="shared" ca="1" si="685"/>
        <v>0.85909496998503887</v>
      </c>
      <c r="AW1855" t="e">
        <f t="shared" ca="1" si="685"/>
        <v>#N/A</v>
      </c>
      <c r="AX1855" t="e">
        <f t="shared" ca="1" si="685"/>
        <v>#N/A</v>
      </c>
      <c r="AY1855" t="e">
        <f t="shared" ca="1" si="685"/>
        <v>#N/A</v>
      </c>
    </row>
    <row r="1856" spans="2:51" x14ac:dyDescent="0.2">
      <c r="B1856">
        <f xml:space="preserve"> (ROW()-ROW(Bézier_t)) / (ROWS(Bézier_t) - 1)</f>
        <v>0.87353515625</v>
      </c>
      <c r="C1856">
        <f t="shared" si="675"/>
        <v>0.10590536820818677</v>
      </c>
      <c r="D1856">
        <f t="shared" si="675"/>
        <v>0.74723512767140066</v>
      </c>
      <c r="E1856">
        <f t="shared" si="686"/>
        <v>-0.10590536820818677</v>
      </c>
      <c r="G1856">
        <f t="shared" si="692"/>
        <v>4.8698417397089177E-4</v>
      </c>
      <c r="H1856">
        <f t="shared" si="693"/>
        <v>-2.2420621707321968E-5</v>
      </c>
      <c r="J1856">
        <f t="shared" si="687"/>
        <v>0.37771010441492026</v>
      </c>
      <c r="K1856" t="b">
        <f t="shared" ca="1" si="672"/>
        <v>0</v>
      </c>
      <c r="P1856">
        <f xml:space="preserve"> 1 + ROW() - ROW(Shading_Count)</f>
        <v>1790</v>
      </c>
      <c r="Q1856">
        <f t="shared" si="688"/>
        <v>1155</v>
      </c>
      <c r="R1856">
        <f t="shared" si="689"/>
        <v>0.36164182280190293</v>
      </c>
      <c r="S1856">
        <f t="shared" si="690"/>
        <v>0.69408614331413265</v>
      </c>
      <c r="T1856">
        <f t="shared" si="691"/>
        <v>-0.36164182280190293</v>
      </c>
      <c r="AO1856">
        <f t="shared" ca="1" si="684"/>
        <v>0.30926080238613979</v>
      </c>
      <c r="AP1856">
        <f t="shared" ca="1" si="684"/>
        <v>3.7553749631105089E-2</v>
      </c>
      <c r="AQ1856" t="e">
        <f t="shared" ca="1" si="684"/>
        <v>#N/A</v>
      </c>
      <c r="AR1856" t="e">
        <f t="shared" ca="1" si="684"/>
        <v>#N/A</v>
      </c>
      <c r="AS1856" t="e">
        <f t="shared" ca="1" si="684"/>
        <v>#N/A</v>
      </c>
      <c r="AU1856">
        <f t="shared" ca="1" si="685"/>
        <v>0.37048853229856538</v>
      </c>
      <c r="AV1856">
        <f t="shared" ca="1" si="685"/>
        <v>0.8591336225640358</v>
      </c>
      <c r="AW1856" t="e">
        <f t="shared" ca="1" si="685"/>
        <v>#N/A</v>
      </c>
      <c r="AX1856" t="e">
        <f t="shared" ca="1" si="685"/>
        <v>#N/A</v>
      </c>
      <c r="AY1856" t="e">
        <f t="shared" ca="1" si="685"/>
        <v>#N/A</v>
      </c>
    </row>
    <row r="1857" spans="2:51" x14ac:dyDescent="0.2">
      <c r="B1857">
        <f xml:space="preserve"> (ROW()-ROW(Bézier_t)) / (ROWS(Bézier_t) - 1)</f>
        <v>0.8740234375</v>
      </c>
      <c r="C1857">
        <f t="shared" si="675"/>
        <v>0.10546672786585978</v>
      </c>
      <c r="D1857">
        <f t="shared" si="675"/>
        <v>0.74702280543669575</v>
      </c>
      <c r="E1857">
        <f t="shared" si="686"/>
        <v>-0.10546672786585978</v>
      </c>
      <c r="G1857">
        <f t="shared" si="692"/>
        <v>4.8732543671229159E-4</v>
      </c>
      <c r="H1857">
        <f t="shared" si="693"/>
        <v>-2.2439497896351162E-5</v>
      </c>
      <c r="J1857">
        <f t="shared" si="687"/>
        <v>0.37738348279416339</v>
      </c>
      <c r="K1857" t="b">
        <f t="shared" ca="1" si="672"/>
        <v>0</v>
      </c>
      <c r="P1857">
        <f xml:space="preserve"> 1 + ROW() - ROW(Shading_Count)</f>
        <v>1791</v>
      </c>
      <c r="Q1857">
        <f t="shared" si="688"/>
        <v>896</v>
      </c>
      <c r="R1857">
        <f t="shared" si="689"/>
        <v>0.41307146902545361</v>
      </c>
      <c r="S1857">
        <f t="shared" si="690"/>
        <v>0.58501603427333693</v>
      </c>
      <c r="T1857">
        <f t="shared" si="691"/>
        <v>-0.41307146902545361</v>
      </c>
      <c r="AO1857">
        <f t="shared" ref="AO1857:AS1866" ca="1" si="694" xml:space="preserve"> Bézier_DistanceFromX + COS(INDEX(Bézier_DistanceStationary_Ang,AO$64)+(Bézier_t-0.5)*Circle_AngularWidth ) * INDEX(Bézier_DistanceStationary_Dist,AO$64)</f>
        <v>0.30927514974113873</v>
      </c>
      <c r="AP1857">
        <f t="shared" ca="1" si="694"/>
        <v>3.7068524364611694E-2</v>
      </c>
      <c r="AQ1857" t="e">
        <f t="shared" ca="1" si="694"/>
        <v>#N/A</v>
      </c>
      <c r="AR1857" t="e">
        <f t="shared" ca="1" si="694"/>
        <v>#N/A</v>
      </c>
      <c r="AS1857" t="e">
        <f t="shared" ca="1" si="694"/>
        <v>#N/A</v>
      </c>
      <c r="AU1857">
        <f t="shared" ref="AU1857:AY1866" ca="1" si="695" xml:space="preserve"> Bézier_DistanceFromY + SIN(INDEX(Bézier_DistanceStationary_Ang,AU$64)+(Bézier_t-0.5)*Circle_AngularWidth ) * INDEX(Bézier_DistanceStationary_Dist,AU$64)</f>
        <v>0.37080480641518915</v>
      </c>
      <c r="AV1857">
        <f t="shared" ca="1" si="695"/>
        <v>0.85917177894558039</v>
      </c>
      <c r="AW1857" t="e">
        <f t="shared" ca="1" si="695"/>
        <v>#N/A</v>
      </c>
      <c r="AX1857" t="e">
        <f t="shared" ca="1" si="695"/>
        <v>#N/A</v>
      </c>
      <c r="AY1857" t="e">
        <f t="shared" ca="1" si="695"/>
        <v>#N/A</v>
      </c>
    </row>
    <row r="1858" spans="2:51" x14ac:dyDescent="0.2">
      <c r="B1858">
        <f xml:space="preserve"> (ROW()-ROW(Bézier_t)) / (ROWS(Bézier_t) - 1)</f>
        <v>0.87451171875</v>
      </c>
      <c r="C1858">
        <f t="shared" si="675"/>
        <v>0.10502821932896032</v>
      </c>
      <c r="D1858">
        <f t="shared" si="675"/>
        <v>0.74680942703205067</v>
      </c>
      <c r="E1858">
        <f t="shared" si="686"/>
        <v>-0.10502821932896032</v>
      </c>
      <c r="G1858">
        <f t="shared" si="692"/>
        <v>4.8766800233620498E-4</v>
      </c>
      <c r="H1858">
        <f t="shared" si="693"/>
        <v>-2.2457538009140692E-5</v>
      </c>
      <c r="J1858">
        <f t="shared" si="687"/>
        <v>0.3770562304268773</v>
      </c>
      <c r="K1858" t="b">
        <f t="shared" ca="1" si="672"/>
        <v>0</v>
      </c>
      <c r="P1858">
        <f xml:space="preserve"> 1 + ROW() - ROW(Shading_Count)</f>
        <v>1792</v>
      </c>
      <c r="Q1858">
        <f t="shared" si="688"/>
        <v>1154</v>
      </c>
      <c r="R1858">
        <f t="shared" si="689"/>
        <v>0.36193083171383489</v>
      </c>
      <c r="S1858">
        <f t="shared" si="690"/>
        <v>0.6937462633217627</v>
      </c>
      <c r="T1858">
        <f t="shared" si="691"/>
        <v>-0.36193083171383489</v>
      </c>
      <c r="AO1858">
        <f t="shared" ca="1" si="694"/>
        <v>0.30928917364974595</v>
      </c>
      <c r="AP1858">
        <f t="shared" ca="1" si="694"/>
        <v>3.6583260331083417E-2</v>
      </c>
      <c r="AQ1858" t="e">
        <f t="shared" ca="1" si="694"/>
        <v>#N/A</v>
      </c>
      <c r="AR1858" t="e">
        <f t="shared" ca="1" si="694"/>
        <v>#N/A</v>
      </c>
      <c r="AS1858" t="e">
        <f t="shared" ca="1" si="694"/>
        <v>#N/A</v>
      </c>
      <c r="AU1858">
        <f t="shared" ca="1" si="695"/>
        <v>0.3711210950388053</v>
      </c>
      <c r="AV1858">
        <f t="shared" ca="1" si="695"/>
        <v>0.8592094390897681</v>
      </c>
      <c r="AW1858" t="e">
        <f t="shared" ca="1" si="695"/>
        <v>#N/A</v>
      </c>
      <c r="AX1858" t="e">
        <f t="shared" ca="1" si="695"/>
        <v>#N/A</v>
      </c>
      <c r="AY1858" t="e">
        <f t="shared" ca="1" si="695"/>
        <v>#N/A</v>
      </c>
    </row>
    <row r="1859" spans="2:51" x14ac:dyDescent="0.2">
      <c r="B1859">
        <f xml:space="preserve"> (ROW()-ROW(Bézier_t)) / (ROWS(Bézier_t) - 1)</f>
        <v>0.875</v>
      </c>
      <c r="C1859">
        <f t="shared" si="675"/>
        <v>0.10458984375000008</v>
      </c>
      <c r="D1859">
        <f t="shared" si="675"/>
        <v>0.74659499186742662</v>
      </c>
      <c r="E1859">
        <f t="shared" si="686"/>
        <v>-0.10458984375000008</v>
      </c>
      <c r="G1859">
        <f t="shared" si="692"/>
        <v>4.8801187286384099E-4</v>
      </c>
      <c r="H1859">
        <f t="shared" si="693"/>
        <v>-2.2474741932255628E-5</v>
      </c>
      <c r="J1859">
        <f t="shared" si="687"/>
        <v>0.37672834675683398</v>
      </c>
      <c r="K1859" t="b">
        <f t="shared" ca="1" si="672"/>
        <v>0</v>
      </c>
      <c r="P1859">
        <f xml:space="preserve"> 1 + ROW() - ROW(Shading_Count)</f>
        <v>1793</v>
      </c>
      <c r="Q1859">
        <f t="shared" si="688"/>
        <v>897</v>
      </c>
      <c r="R1859">
        <f t="shared" si="689"/>
        <v>0.41297607421875004</v>
      </c>
      <c r="S1859">
        <f t="shared" si="690"/>
        <v>0.5855118739834283</v>
      </c>
      <c r="T1859">
        <f t="shared" si="691"/>
        <v>-0.41297607421875004</v>
      </c>
      <c r="AO1859">
        <f t="shared" ca="1" si="694"/>
        <v>0.30930287409729484</v>
      </c>
      <c r="AP1859">
        <f t="shared" ca="1" si="694"/>
        <v>3.6097958038019913E-2</v>
      </c>
      <c r="AQ1859" t="e">
        <f t="shared" ca="1" si="694"/>
        <v>#N/A</v>
      </c>
      <c r="AR1859" t="e">
        <f t="shared" ca="1" si="694"/>
        <v>#N/A</v>
      </c>
      <c r="AS1859" t="e">
        <f t="shared" ca="1" si="694"/>
        <v>#N/A</v>
      </c>
      <c r="AU1859">
        <f t="shared" ca="1" si="695"/>
        <v>0.37143739783863255</v>
      </c>
      <c r="AV1859">
        <f t="shared" ca="1" si="695"/>
        <v>0.85924660295721311</v>
      </c>
      <c r="AW1859" t="e">
        <f t="shared" ca="1" si="695"/>
        <v>#N/A</v>
      </c>
      <c r="AX1859" t="e">
        <f t="shared" ca="1" si="695"/>
        <v>#N/A</v>
      </c>
      <c r="AY1859" t="e">
        <f t="shared" ca="1" si="695"/>
        <v>#N/A</v>
      </c>
    </row>
    <row r="1860" spans="2:51" x14ac:dyDescent="0.2">
      <c r="B1860">
        <f xml:space="preserve"> (ROW()-ROW(Bézier_t)) / (ROWS(Bézier_t) - 1)</f>
        <v>0.87548828125</v>
      </c>
      <c r="C1860">
        <f t="shared" si="675"/>
        <v>0.10415160228149034</v>
      </c>
      <c r="D1860">
        <f t="shared" si="675"/>
        <v>0.74637949935278425</v>
      </c>
      <c r="E1860">
        <f t="shared" si="686"/>
        <v>-0.10415160228149034</v>
      </c>
      <c r="G1860">
        <f t="shared" si="692"/>
        <v>4.8835705031100138E-4</v>
      </c>
      <c r="H1860">
        <f t="shared" si="693"/>
        <v>-2.2491109557705016E-5</v>
      </c>
      <c r="J1860">
        <f t="shared" si="687"/>
        <v>0.37639983122770515</v>
      </c>
      <c r="K1860" t="b">
        <f t="shared" ref="K1860:K1923" ca="1" si="696" xml:space="preserve"> IF( AND( ISNUMBER($J1860), ISNUMBER(OFFSET($J1860,-1,0,1,1)), ISNUMBER(OFFSET($J1860,1,0,1,1)) ), SIGN($J1860-OFFSET($J1860,-1,0,1,1)) &lt;&gt; SIGN(OFFSET($J1860,1,0,1,1)-$J1860), FALSE)</f>
        <v>0</v>
      </c>
      <c r="P1860">
        <f xml:space="preserve"> 1 + ROW() - ROW(Shading_Count)</f>
        <v>1794</v>
      </c>
      <c r="Q1860">
        <f t="shared" si="688"/>
        <v>1153</v>
      </c>
      <c r="R1860">
        <f t="shared" si="689"/>
        <v>0.36221923828125002</v>
      </c>
      <c r="S1860">
        <f t="shared" si="690"/>
        <v>0.69340570301434179</v>
      </c>
      <c r="T1860">
        <f t="shared" si="691"/>
        <v>-0.36221923828125002</v>
      </c>
      <c r="AO1860">
        <f t="shared" ca="1" si="694"/>
        <v>0.30931625106945737</v>
      </c>
      <c r="AP1860">
        <f t="shared" ca="1" si="694"/>
        <v>3.5612617992960102E-2</v>
      </c>
      <c r="AQ1860" t="e">
        <f t="shared" ca="1" si="694"/>
        <v>#N/A</v>
      </c>
      <c r="AR1860" t="e">
        <f t="shared" ca="1" si="694"/>
        <v>#N/A</v>
      </c>
      <c r="AS1860" t="e">
        <f t="shared" ca="1" si="694"/>
        <v>#N/A</v>
      </c>
      <c r="AU1860">
        <f t="shared" ca="1" si="695"/>
        <v>0.3717537144838749</v>
      </c>
      <c r="AV1860">
        <f t="shared" ca="1" si="695"/>
        <v>0.85928327050904874</v>
      </c>
      <c r="AW1860" t="e">
        <f t="shared" ca="1" si="695"/>
        <v>#N/A</v>
      </c>
      <c r="AX1860" t="e">
        <f t="shared" ca="1" si="695"/>
        <v>#N/A</v>
      </c>
      <c r="AY1860" t="e">
        <f t="shared" ca="1" si="695"/>
        <v>#N/A</v>
      </c>
    </row>
    <row r="1861" spans="2:51" x14ac:dyDescent="0.2">
      <c r="B1861">
        <f xml:space="preserve"> (ROW()-ROW(Bézier_t)) / (ROWS(Bézier_t) - 1)</f>
        <v>0.8759765625</v>
      </c>
      <c r="C1861">
        <f t="shared" si="675"/>
        <v>0.10371349607594318</v>
      </c>
      <c r="D1861">
        <f t="shared" si="675"/>
        <v>0.74616294889808465</v>
      </c>
      <c r="E1861">
        <f t="shared" si="686"/>
        <v>-0.10371349607594318</v>
      </c>
      <c r="G1861">
        <f t="shared" si="692"/>
        <v>4.8870353668612615E-4</v>
      </c>
      <c r="H1861">
        <f t="shared" si="693"/>
        <v>-2.2506640782738961E-5</v>
      </c>
      <c r="J1861">
        <f t="shared" si="687"/>
        <v>0.37607068328307403</v>
      </c>
      <c r="K1861" t="b">
        <f t="shared" ca="1" si="696"/>
        <v>0</v>
      </c>
      <c r="P1861">
        <f xml:space="preserve"> 1 + ROW() - ROW(Shading_Count)</f>
        <v>1795</v>
      </c>
      <c r="Q1861">
        <f t="shared" si="688"/>
        <v>898</v>
      </c>
      <c r="R1861">
        <f t="shared" si="689"/>
        <v>0.41287978087202648</v>
      </c>
      <c r="S1861">
        <f t="shared" si="690"/>
        <v>0.58600718501851057</v>
      </c>
      <c r="T1861">
        <f t="shared" si="691"/>
        <v>-0.41287978087202648</v>
      </c>
      <c r="AO1861">
        <f t="shared" ca="1" si="694"/>
        <v>0.3093293045522435</v>
      </c>
      <c r="AP1861">
        <f t="shared" ca="1" si="694"/>
        <v>3.5127240703482825E-2</v>
      </c>
      <c r="AQ1861" t="e">
        <f t="shared" ca="1" si="694"/>
        <v>#N/A</v>
      </c>
      <c r="AR1861" t="e">
        <f t="shared" ca="1" si="694"/>
        <v>#N/A</v>
      </c>
      <c r="AS1861" t="e">
        <f t="shared" ca="1" si="694"/>
        <v>#N/A</v>
      </c>
      <c r="AU1861">
        <f t="shared" ca="1" si="695"/>
        <v>0.37207004464372184</v>
      </c>
      <c r="AV1861">
        <f t="shared" ca="1" si="695"/>
        <v>0.85931944170692709</v>
      </c>
      <c r="AW1861" t="e">
        <f t="shared" ca="1" si="695"/>
        <v>#N/A</v>
      </c>
      <c r="AX1861" t="e">
        <f t="shared" ca="1" si="695"/>
        <v>#N/A</v>
      </c>
      <c r="AY1861" t="e">
        <f t="shared" ca="1" si="695"/>
        <v>#N/A</v>
      </c>
    </row>
    <row r="1862" spans="2:51" x14ac:dyDescent="0.2">
      <c r="B1862">
        <f xml:space="preserve"> (ROW()-ROW(Bézier_t)) / (ROWS(Bézier_t) - 1)</f>
        <v>0.87646484375</v>
      </c>
      <c r="C1862">
        <f t="shared" si="675"/>
        <v>0.10327552628586992</v>
      </c>
      <c r="D1862">
        <f t="shared" si="675"/>
        <v>0.74594533991328882</v>
      </c>
      <c r="E1862">
        <f t="shared" si="686"/>
        <v>-0.10327552628586992</v>
      </c>
      <c r="G1862">
        <f t="shared" si="692"/>
        <v>4.8905133399337148E-4</v>
      </c>
      <c r="H1862">
        <f t="shared" si="693"/>
        <v>-2.2521335510018399E-5</v>
      </c>
      <c r="J1862">
        <f t="shared" si="687"/>
        <v>0.37574090236644569</v>
      </c>
      <c r="K1862" t="b">
        <f t="shared" ca="1" si="696"/>
        <v>0</v>
      </c>
      <c r="P1862">
        <f xml:space="preserve"> 1 + ROW() - ROW(Shading_Count)</f>
        <v>1796</v>
      </c>
      <c r="Q1862">
        <f t="shared" si="688"/>
        <v>1152</v>
      </c>
      <c r="R1862">
        <f t="shared" si="689"/>
        <v>0.36250704135163697</v>
      </c>
      <c r="S1862">
        <f t="shared" si="690"/>
        <v>0.69306446298190927</v>
      </c>
      <c r="T1862">
        <f t="shared" si="691"/>
        <v>-0.36250704135163697</v>
      </c>
      <c r="AO1862">
        <f t="shared" ca="1" si="694"/>
        <v>0.30934203453200165</v>
      </c>
      <c r="AP1862">
        <f t="shared" ca="1" si="694"/>
        <v>3.464182667720575E-2</v>
      </c>
      <c r="AQ1862" t="e">
        <f t="shared" ca="1" si="694"/>
        <v>#N/A</v>
      </c>
      <c r="AR1862" t="e">
        <f t="shared" ca="1" si="694"/>
        <v>#N/A</v>
      </c>
      <c r="AS1862" t="e">
        <f t="shared" ca="1" si="694"/>
        <v>#N/A</v>
      </c>
      <c r="AU1862">
        <f t="shared" ca="1" si="695"/>
        <v>0.37238638798734863</v>
      </c>
      <c r="AV1862">
        <f t="shared" ca="1" si="695"/>
        <v>0.85935511651301977</v>
      </c>
      <c r="AW1862" t="e">
        <f t="shared" ca="1" si="695"/>
        <v>#N/A</v>
      </c>
      <c r="AX1862" t="e">
        <f t="shared" ca="1" si="695"/>
        <v>#N/A</v>
      </c>
      <c r="AY1862" t="e">
        <f t="shared" ca="1" si="695"/>
        <v>#N/A</v>
      </c>
    </row>
    <row r="1863" spans="2:51" x14ac:dyDescent="0.2">
      <c r="B1863">
        <f xml:space="preserve"> (ROW()-ROW(Bézier_t)) / (ROWS(Bézier_t) - 1)</f>
        <v>0.876953125</v>
      </c>
      <c r="C1863">
        <f t="shared" ref="C1863:D1926" si="697" xml:space="preserve"> ((a_*Bézier_t+b_)*Bézier_t+c_)*Bézier_t+Control0</f>
        <v>0.10283769406378261</v>
      </c>
      <c r="D1863">
        <f t="shared" si="697"/>
        <v>0.7457266718083575</v>
      </c>
      <c r="E1863">
        <f t="shared" si="686"/>
        <v>-0.10283769406378261</v>
      </c>
      <c r="G1863">
        <f t="shared" si="692"/>
        <v>4.8940044422963319E-4</v>
      </c>
      <c r="H1863">
        <f t="shared" si="693"/>
        <v>-2.2535193647574928E-5</v>
      </c>
      <c r="J1863">
        <f t="shared" si="687"/>
        <v>0.37541048792125853</v>
      </c>
      <c r="K1863" t="b">
        <f t="shared" ca="1" si="696"/>
        <v>0</v>
      </c>
      <c r="P1863">
        <f xml:space="preserve"> 1 + ROW() - ROW(Shading_Count)</f>
        <v>1797</v>
      </c>
      <c r="Q1863">
        <f t="shared" si="688"/>
        <v>899</v>
      </c>
      <c r="R1863">
        <f t="shared" si="689"/>
        <v>0.41278259013779472</v>
      </c>
      <c r="S1863">
        <f t="shared" si="690"/>
        <v>0.58650196678854472</v>
      </c>
      <c r="T1863">
        <f t="shared" si="691"/>
        <v>-0.41278259013779472</v>
      </c>
      <c r="AO1863">
        <f t="shared" ca="1" si="694"/>
        <v>0.30935444099541859</v>
      </c>
      <c r="AP1863">
        <f t="shared" ca="1" si="694"/>
        <v>3.4156376421784984E-2</v>
      </c>
      <c r="AQ1863" t="e">
        <f t="shared" ca="1" si="694"/>
        <v>#N/A</v>
      </c>
      <c r="AR1863" t="e">
        <f t="shared" ca="1" si="694"/>
        <v>#N/A</v>
      </c>
      <c r="AS1863" t="e">
        <f t="shared" ca="1" si="694"/>
        <v>#N/A</v>
      </c>
      <c r="AU1863">
        <f t="shared" ca="1" si="695"/>
        <v>0.3727027441839168</v>
      </c>
      <c r="AV1863">
        <f t="shared" ca="1" si="695"/>
        <v>0.85939029489001717</v>
      </c>
      <c r="AW1863" t="e">
        <f t="shared" ca="1" si="695"/>
        <v>#N/A</v>
      </c>
      <c r="AX1863" t="e">
        <f t="shared" ca="1" si="695"/>
        <v>#N/A</v>
      </c>
      <c r="AY1863" t="e">
        <f t="shared" ca="1" si="695"/>
        <v>#N/A</v>
      </c>
    </row>
    <row r="1864" spans="2:51" x14ac:dyDescent="0.2">
      <c r="B1864">
        <f xml:space="preserve"> (ROW()-ROW(Bézier_t)) / (ROWS(Bézier_t) - 1)</f>
        <v>0.87744140625</v>
      </c>
      <c r="C1864">
        <f t="shared" si="697"/>
        <v>0.10240000056219295</v>
      </c>
      <c r="D1864">
        <f t="shared" si="697"/>
        <v>0.74550694399325168</v>
      </c>
      <c r="E1864">
        <f t="shared" si="686"/>
        <v>-0.10240000056219295</v>
      </c>
      <c r="G1864">
        <f t="shared" si="692"/>
        <v>4.8975086938666699E-4</v>
      </c>
      <c r="H1864">
        <f t="shared" si="693"/>
        <v>-2.254821510876046E-5</v>
      </c>
      <c r="J1864">
        <f t="shared" si="687"/>
        <v>0.37507943939089522</v>
      </c>
      <c r="K1864" t="b">
        <f t="shared" ca="1" si="696"/>
        <v>0</v>
      </c>
      <c r="P1864">
        <f xml:space="preserve"> 1 + ROW() - ROW(Shading_Count)</f>
        <v>1798</v>
      </c>
      <c r="Q1864">
        <f t="shared" si="688"/>
        <v>1151</v>
      </c>
      <c r="R1864">
        <f t="shared" si="689"/>
        <v>0.36279423977248365</v>
      </c>
      <c r="S1864">
        <f t="shared" si="690"/>
        <v>0.69272254381450415</v>
      </c>
      <c r="T1864">
        <f t="shared" si="691"/>
        <v>-0.36279423977248365</v>
      </c>
      <c r="AO1864">
        <f t="shared" ca="1" si="694"/>
        <v>0.3093665239295193</v>
      </c>
      <c r="AP1864">
        <f t="shared" ca="1" si="694"/>
        <v>3.36708904449146E-2</v>
      </c>
      <c r="AQ1864" t="e">
        <f t="shared" ca="1" si="694"/>
        <v>#N/A</v>
      </c>
      <c r="AR1864" t="e">
        <f t="shared" ca="1" si="694"/>
        <v>#N/A</v>
      </c>
      <c r="AS1864" t="e">
        <f t="shared" ca="1" si="694"/>
        <v>#N/A</v>
      </c>
      <c r="AU1864">
        <f t="shared" ca="1" si="695"/>
        <v>0.3730191129025745</v>
      </c>
      <c r="AV1864">
        <f t="shared" ca="1" si="695"/>
        <v>0.85942497680112928</v>
      </c>
      <c r="AW1864" t="e">
        <f t="shared" ca="1" si="695"/>
        <v>#N/A</v>
      </c>
      <c r="AX1864" t="e">
        <f t="shared" ca="1" si="695"/>
        <v>#N/A</v>
      </c>
      <c r="AY1864" t="e">
        <f t="shared" ca="1" si="695"/>
        <v>#N/A</v>
      </c>
    </row>
    <row r="1865" spans="2:51" x14ac:dyDescent="0.2">
      <c r="B1865">
        <f xml:space="preserve"> (ROW()-ROW(Bézier_t)) / (ROWS(Bézier_t) - 1)</f>
        <v>0.8779296875</v>
      </c>
      <c r="C1865">
        <f t="shared" si="697"/>
        <v>0.10196244693361223</v>
      </c>
      <c r="D1865">
        <f t="shared" si="697"/>
        <v>0.74528615587793234</v>
      </c>
      <c r="E1865">
        <f t="shared" si="686"/>
        <v>-0.10196244693361223</v>
      </c>
      <c r="G1865">
        <f t="shared" si="692"/>
        <v>4.9010261145031829E-4</v>
      </c>
      <c r="H1865">
        <f t="shared" si="693"/>
        <v>-2.2560399812322888E-5</v>
      </c>
      <c r="J1865">
        <f t="shared" si="687"/>
        <v>0.37474775621869399</v>
      </c>
      <c r="K1865" t="b">
        <f t="shared" ca="1" si="696"/>
        <v>0</v>
      </c>
      <c r="P1865">
        <f xml:space="preserve"> 1 + ROW() - ROW(Shading_Count)</f>
        <v>1799</v>
      </c>
      <c r="Q1865">
        <f t="shared" si="688"/>
        <v>900</v>
      </c>
      <c r="R1865">
        <f t="shared" si="689"/>
        <v>0.4126845031685662</v>
      </c>
      <c r="S1865">
        <f t="shared" si="690"/>
        <v>0.58699621870349161</v>
      </c>
      <c r="T1865">
        <f t="shared" si="691"/>
        <v>-0.4126845031685662</v>
      </c>
      <c r="AO1865">
        <f t="shared" ca="1" si="694"/>
        <v>0.30937828332166722</v>
      </c>
      <c r="AP1865">
        <f t="shared" ca="1" si="694"/>
        <v>3.318536925432565E-2</v>
      </c>
      <c r="AQ1865" t="e">
        <f t="shared" ca="1" si="694"/>
        <v>#N/A</v>
      </c>
      <c r="AR1865" t="e">
        <f t="shared" ca="1" si="694"/>
        <v>#N/A</v>
      </c>
      <c r="AS1865" t="e">
        <f t="shared" ca="1" si="694"/>
        <v>#N/A</v>
      </c>
      <c r="AU1865">
        <f t="shared" ca="1" si="695"/>
        <v>0.37333549381245679</v>
      </c>
      <c r="AV1865">
        <f t="shared" ca="1" si="695"/>
        <v>0.85945916221008478</v>
      </c>
      <c r="AW1865" t="e">
        <f t="shared" ca="1" si="695"/>
        <v>#N/A</v>
      </c>
      <c r="AX1865" t="e">
        <f t="shared" ca="1" si="695"/>
        <v>#N/A</v>
      </c>
      <c r="AY1865" t="e">
        <f t="shared" ca="1" si="695"/>
        <v>#N/A</v>
      </c>
    </row>
    <row r="1866" spans="2:51" x14ac:dyDescent="0.2">
      <c r="B1866">
        <f xml:space="preserve"> (ROW()-ROW(Bézier_t)) / (ROWS(Bézier_t) - 1)</f>
        <v>0.87841796875</v>
      </c>
      <c r="C1866">
        <f t="shared" si="697"/>
        <v>0.10152503433055252</v>
      </c>
      <c r="D1866">
        <f t="shared" si="697"/>
        <v>0.74506430687236047</v>
      </c>
      <c r="E1866">
        <f t="shared" si="686"/>
        <v>-0.10152503433055252</v>
      </c>
      <c r="G1866">
        <f t="shared" si="692"/>
        <v>4.9045567239935288E-4</v>
      </c>
      <c r="H1866">
        <f t="shared" si="693"/>
        <v>-2.2571747682389991E-5</v>
      </c>
      <c r="J1866">
        <f t="shared" si="687"/>
        <v>0.37441543784796028</v>
      </c>
      <c r="K1866" t="b">
        <f t="shared" ca="1" si="696"/>
        <v>0</v>
      </c>
      <c r="P1866">
        <f xml:space="preserve"> 1 + ROW() - ROW(Shading_Count)</f>
        <v>1800</v>
      </c>
      <c r="Q1866">
        <f t="shared" si="688"/>
        <v>1150</v>
      </c>
      <c r="R1866">
        <f t="shared" si="689"/>
        <v>0.36308083239127886</v>
      </c>
      <c r="S1866">
        <f t="shared" si="690"/>
        <v>0.69237994610216547</v>
      </c>
      <c r="T1866">
        <f t="shared" si="691"/>
        <v>-0.36308083239127886</v>
      </c>
      <c r="AO1866">
        <f t="shared" ca="1" si="694"/>
        <v>0.3093897191595642</v>
      </c>
      <c r="AP1866">
        <f t="shared" ca="1" si="694"/>
        <v>3.2699813357786704E-2</v>
      </c>
      <c r="AQ1866" t="e">
        <f t="shared" ca="1" si="694"/>
        <v>#N/A</v>
      </c>
      <c r="AR1866" t="e">
        <f t="shared" ca="1" si="694"/>
        <v>#N/A</v>
      </c>
      <c r="AS1866" t="e">
        <f t="shared" ca="1" si="694"/>
        <v>#N/A</v>
      </c>
      <c r="AU1866">
        <f t="shared" ca="1" si="695"/>
        <v>0.37365188658268583</v>
      </c>
      <c r="AV1866">
        <f t="shared" ca="1" si="695"/>
        <v>0.85949285108113194</v>
      </c>
      <c r="AW1866" t="e">
        <f t="shared" ca="1" si="695"/>
        <v>#N/A</v>
      </c>
      <c r="AX1866" t="e">
        <f t="shared" ca="1" si="695"/>
        <v>#N/A</v>
      </c>
      <c r="AY1866" t="e">
        <f t="shared" ca="1" si="695"/>
        <v>#N/A</v>
      </c>
    </row>
    <row r="1867" spans="2:51" x14ac:dyDescent="0.2">
      <c r="B1867">
        <f xml:space="preserve"> (ROW()-ROW(Bézier_t)) / (ROWS(Bézier_t) - 1)</f>
        <v>0.87890625</v>
      </c>
      <c r="C1867">
        <f t="shared" si="697"/>
        <v>0.10108776390552512</v>
      </c>
      <c r="D1867">
        <f t="shared" si="697"/>
        <v>0.74484139638649682</v>
      </c>
      <c r="E1867">
        <f t="shared" si="686"/>
        <v>-0.10108776390552512</v>
      </c>
      <c r="G1867">
        <f t="shared" si="692"/>
        <v>4.9081005420794233E-4</v>
      </c>
      <c r="H1867">
        <f t="shared" si="693"/>
        <v>-2.2582258648498644E-5</v>
      </c>
      <c r="J1867">
        <f t="shared" si="687"/>
        <v>0.3740824837219775</v>
      </c>
      <c r="K1867" t="b">
        <f t="shared" ca="1" si="696"/>
        <v>0</v>
      </c>
      <c r="P1867">
        <f xml:space="preserve"> 1 + ROW() - ROW(Shading_Count)</f>
        <v>1801</v>
      </c>
      <c r="Q1867">
        <f t="shared" si="688"/>
        <v>901</v>
      </c>
      <c r="R1867">
        <f t="shared" si="689"/>
        <v>0.41258552111685282</v>
      </c>
      <c r="S1867">
        <f t="shared" si="690"/>
        <v>0.58748994017331213</v>
      </c>
      <c r="T1867">
        <f t="shared" si="691"/>
        <v>-0.41258552111685282</v>
      </c>
      <c r="AO1867">
        <f t="shared" ref="AO1867:AS1876" ca="1" si="698" xml:space="preserve"> Bézier_DistanceFromX + COS(INDEX(Bézier_DistanceStationary_Ang,AO$64)+(Bézier_t-0.5)*Circle_AngularWidth ) * INDEX(Bézier_DistanceStationary_Dist,AO$64)</f>
        <v>0.30940083143125036</v>
      </c>
      <c r="AP1867">
        <f t="shared" ca="1" si="698"/>
        <v>3.2214223263101936E-2</v>
      </c>
      <c r="AQ1867" t="e">
        <f t="shared" ca="1" si="698"/>
        <v>#N/A</v>
      </c>
      <c r="AR1867" t="e">
        <f t="shared" ca="1" si="698"/>
        <v>#N/A</v>
      </c>
      <c r="AS1867" t="e">
        <f t="shared" ca="1" si="698"/>
        <v>#N/A</v>
      </c>
      <c r="AU1867">
        <f t="shared" ref="AU1867:AY1876" ca="1" si="699" xml:space="preserve"> Bézier_DistanceFromY + SIN(INDEX(Bézier_DistanceStationary_Ang,AU$64)+(Bézier_t-0.5)*Circle_AngularWidth ) * INDEX(Bézier_DistanceStationary_Dist,AU$64)</f>
        <v>0.37396829088237149</v>
      </c>
      <c r="AV1867">
        <f t="shared" ca="1" si="699"/>
        <v>0.85952604337903815</v>
      </c>
      <c r="AW1867" t="e">
        <f t="shared" ca="1" si="699"/>
        <v>#N/A</v>
      </c>
      <c r="AX1867" t="e">
        <f t="shared" ca="1" si="699"/>
        <v>#N/A</v>
      </c>
      <c r="AY1867" t="e">
        <f t="shared" ca="1" si="699"/>
        <v>#N/A</v>
      </c>
    </row>
    <row r="1868" spans="2:51" x14ac:dyDescent="0.2">
      <c r="B1868">
        <f xml:space="preserve"> (ROW()-ROW(Bézier_t)) / (ROWS(Bézier_t) - 1)</f>
        <v>0.87939453125</v>
      </c>
      <c r="C1868">
        <f t="shared" si="697"/>
        <v>0.10065063681104212</v>
      </c>
      <c r="D1868">
        <f t="shared" si="697"/>
        <v>0.74461742383030238</v>
      </c>
      <c r="E1868">
        <f t="shared" si="686"/>
        <v>-0.10065063681104212</v>
      </c>
      <c r="G1868">
        <f t="shared" si="692"/>
        <v>4.9116575884259445E-4</v>
      </c>
      <c r="H1868">
        <f t="shared" si="693"/>
        <v>-2.259193264553396E-5</v>
      </c>
      <c r="J1868">
        <f t="shared" si="687"/>
        <v>0.37374889328401956</v>
      </c>
      <c r="K1868" t="b">
        <f t="shared" ca="1" si="696"/>
        <v>0</v>
      </c>
      <c r="P1868">
        <f xml:space="preserve"> 1 + ROW() - ROW(Shading_Count)</f>
        <v>1802</v>
      </c>
      <c r="Q1868">
        <f t="shared" si="688"/>
        <v>1149</v>
      </c>
      <c r="R1868">
        <f t="shared" si="689"/>
        <v>0.36336681805551063</v>
      </c>
      <c r="S1868">
        <f t="shared" si="690"/>
        <v>0.69203667043493233</v>
      </c>
      <c r="T1868">
        <f t="shared" si="691"/>
        <v>-0.36336681805551063</v>
      </c>
      <c r="AO1868">
        <f t="shared" ca="1" si="698"/>
        <v>0.3094116201251042</v>
      </c>
      <c r="AP1868">
        <f t="shared" ca="1" si="698"/>
        <v>3.1728599478111658E-2</v>
      </c>
      <c r="AQ1868" t="e">
        <f t="shared" ca="1" si="698"/>
        <v>#N/A</v>
      </c>
      <c r="AR1868" t="e">
        <f t="shared" ca="1" si="698"/>
        <v>#N/A</v>
      </c>
      <c r="AS1868" t="e">
        <f t="shared" ca="1" si="698"/>
        <v>#N/A</v>
      </c>
      <c r="AU1868">
        <f t="shared" ca="1" si="699"/>
        <v>0.37428470638061162</v>
      </c>
      <c r="AV1868">
        <f t="shared" ca="1" si="699"/>
        <v>0.85955873906909042</v>
      </c>
      <c r="AW1868" t="e">
        <f t="shared" ca="1" si="699"/>
        <v>#N/A</v>
      </c>
      <c r="AX1868" t="e">
        <f t="shared" ca="1" si="699"/>
        <v>#N/A</v>
      </c>
      <c r="AY1868" t="e">
        <f t="shared" ca="1" si="699"/>
        <v>#N/A</v>
      </c>
    </row>
    <row r="1869" spans="2:51" x14ac:dyDescent="0.2">
      <c r="B1869">
        <f xml:space="preserve"> (ROW()-ROW(Bézier_t)) / (ROWS(Bézier_t) - 1)</f>
        <v>0.8798828125</v>
      </c>
      <c r="C1869">
        <f t="shared" si="697"/>
        <v>0.1002136541996152</v>
      </c>
      <c r="D1869">
        <f t="shared" si="697"/>
        <v>0.74439238861373824</v>
      </c>
      <c r="E1869">
        <f t="shared" si="686"/>
        <v>-0.1002136541996152</v>
      </c>
      <c r="G1869">
        <f t="shared" si="692"/>
        <v>4.9152278826476064E-4</v>
      </c>
      <c r="H1869">
        <f t="shared" si="693"/>
        <v>-2.2600769613792861E-5</v>
      </c>
      <c r="J1869">
        <f t="shared" si="687"/>
        <v>0.37341466597736195</v>
      </c>
      <c r="K1869" t="b">
        <f t="shared" ca="1" si="696"/>
        <v>0</v>
      </c>
      <c r="P1869">
        <f xml:space="preserve"> 1 + ROW() - ROW(Shading_Count)</f>
        <v>1803</v>
      </c>
      <c r="Q1869">
        <f t="shared" si="688"/>
        <v>902</v>
      </c>
      <c r="R1869">
        <f t="shared" si="689"/>
        <v>0.41248564513516617</v>
      </c>
      <c r="S1869">
        <f t="shared" si="690"/>
        <v>0.58798313060796725</v>
      </c>
      <c r="T1869">
        <f t="shared" si="691"/>
        <v>-0.41248564513516617</v>
      </c>
      <c r="AO1869">
        <f t="shared" ca="1" si="698"/>
        <v>0.30942208522984277</v>
      </c>
      <c r="AP1869">
        <f t="shared" ca="1" si="698"/>
        <v>3.1242942510691461E-2</v>
      </c>
      <c r="AQ1869" t="e">
        <f t="shared" ca="1" si="698"/>
        <v>#N/A</v>
      </c>
      <c r="AR1869" t="e">
        <f t="shared" ca="1" si="698"/>
        <v>#N/A</v>
      </c>
      <c r="AS1869" t="e">
        <f t="shared" ca="1" si="698"/>
        <v>#N/A</v>
      </c>
      <c r="AU1869">
        <f t="shared" ca="1" si="699"/>
        <v>0.37460113274649226</v>
      </c>
      <c r="AV1869">
        <f t="shared" ca="1" si="699"/>
        <v>0.85959093811709475</v>
      </c>
      <c r="AW1869" t="e">
        <f t="shared" ca="1" si="699"/>
        <v>#N/A</v>
      </c>
      <c r="AX1869" t="e">
        <f t="shared" ca="1" si="699"/>
        <v>#N/A</v>
      </c>
      <c r="AY1869" t="e">
        <f t="shared" ca="1" si="699"/>
        <v>#N/A</v>
      </c>
    </row>
    <row r="1870" spans="2:51" x14ac:dyDescent="0.2">
      <c r="B1870">
        <f xml:space="preserve"> (ROW()-ROW(Bézier_t)) / (ROWS(Bézier_t) - 1)</f>
        <v>0.88037109375</v>
      </c>
      <c r="C1870">
        <f t="shared" si="697"/>
        <v>9.9776817223755643E-2</v>
      </c>
      <c r="D1870">
        <f t="shared" si="697"/>
        <v>0.74416629014676505</v>
      </c>
      <c r="E1870">
        <f t="shared" si="686"/>
        <v>-9.9776817223755643E-2</v>
      </c>
      <c r="G1870">
        <f t="shared" si="692"/>
        <v>4.9188114442998219E-4</v>
      </c>
      <c r="H1870">
        <f t="shared" si="693"/>
        <v>-2.260876949903488E-5</v>
      </c>
      <c r="J1870">
        <f t="shared" si="687"/>
        <v>0.37307980124529311</v>
      </c>
      <c r="K1870" t="b">
        <f t="shared" ca="1" si="696"/>
        <v>0</v>
      </c>
      <c r="P1870">
        <f xml:space="preserve"> 1 + ROW() - ROW(Shading_Count)</f>
        <v>1804</v>
      </c>
      <c r="Q1870">
        <f t="shared" si="688"/>
        <v>1148</v>
      </c>
      <c r="R1870">
        <f t="shared" si="689"/>
        <v>0.36365219561266715</v>
      </c>
      <c r="S1870">
        <f t="shared" si="690"/>
        <v>0.69169271740284388</v>
      </c>
      <c r="T1870">
        <f t="shared" si="691"/>
        <v>-0.36365219561266715</v>
      </c>
      <c r="AO1870">
        <f t="shared" ca="1" si="698"/>
        <v>0.30943222673452137</v>
      </c>
      <c r="AP1870">
        <f t="shared" ca="1" si="698"/>
        <v>3.0757252868751191E-2</v>
      </c>
      <c r="AQ1870" t="e">
        <f t="shared" ca="1" si="698"/>
        <v>#N/A</v>
      </c>
      <c r="AR1870" t="e">
        <f t="shared" ca="1" si="698"/>
        <v>#N/A</v>
      </c>
      <c r="AS1870" t="e">
        <f t="shared" ca="1" si="698"/>
        <v>#N/A</v>
      </c>
      <c r="AU1870">
        <f t="shared" ca="1" si="699"/>
        <v>0.37491756964908812</v>
      </c>
      <c r="AV1870">
        <f t="shared" ca="1" si="699"/>
        <v>0.85962264048937675</v>
      </c>
      <c r="AW1870" t="e">
        <f t="shared" ca="1" si="699"/>
        <v>#N/A</v>
      </c>
      <c r="AX1870" t="e">
        <f t="shared" ca="1" si="699"/>
        <v>#N/A</v>
      </c>
      <c r="AY1870" t="e">
        <f t="shared" ca="1" si="699"/>
        <v>#N/A</v>
      </c>
    </row>
    <row r="1871" spans="2:51" x14ac:dyDescent="0.2">
      <c r="B1871">
        <f xml:space="preserve"> (ROW()-ROW(Bézier_t)) / (ROWS(Bézier_t) - 1)</f>
        <v>0.880859375</v>
      </c>
      <c r="C1871">
        <f t="shared" si="697"/>
        <v>9.9340127035975528E-2</v>
      </c>
      <c r="D1871">
        <f t="shared" si="697"/>
        <v>0.74393912783934391</v>
      </c>
      <c r="E1871">
        <f t="shared" si="686"/>
        <v>-9.9340127035975528E-2</v>
      </c>
      <c r="G1871">
        <f t="shared" si="692"/>
        <v>4.9224082928616482E-4</v>
      </c>
      <c r="H1871">
        <f t="shared" si="693"/>
        <v>-2.2615932252344229E-5</v>
      </c>
      <c r="J1871">
        <f t="shared" si="687"/>
        <v>0.37274429853112728</v>
      </c>
      <c r="K1871" t="b">
        <f t="shared" ca="1" si="696"/>
        <v>0</v>
      </c>
      <c r="P1871">
        <f xml:space="preserve"> 1 + ROW() - ROW(Shading_Count)</f>
        <v>1805</v>
      </c>
      <c r="Q1871">
        <f t="shared" si="688"/>
        <v>903</v>
      </c>
      <c r="R1871">
        <f t="shared" si="689"/>
        <v>0.41238487637601795</v>
      </c>
      <c r="S1871">
        <f t="shared" si="690"/>
        <v>0.58847578941741796</v>
      </c>
      <c r="T1871">
        <f t="shared" si="691"/>
        <v>-0.41238487637601795</v>
      </c>
      <c r="AO1871">
        <f t="shared" ca="1" si="698"/>
        <v>0.30944204462853386</v>
      </c>
      <c r="AP1871">
        <f t="shared" ca="1" si="698"/>
        <v>3.0271531060235616E-2</v>
      </c>
      <c r="AQ1871" t="e">
        <f t="shared" ca="1" si="698"/>
        <v>#N/A</v>
      </c>
      <c r="AR1871" t="e">
        <f t="shared" ca="1" si="698"/>
        <v>#N/A</v>
      </c>
      <c r="AS1871" t="e">
        <f t="shared" ca="1" si="698"/>
        <v>#N/A</v>
      </c>
      <c r="AU1871">
        <f t="shared" ca="1" si="699"/>
        <v>0.37523401675746293</v>
      </c>
      <c r="AV1871">
        <f t="shared" ca="1" si="699"/>
        <v>0.8596538461527814</v>
      </c>
      <c r="AW1871" t="e">
        <f t="shared" ca="1" si="699"/>
        <v>#N/A</v>
      </c>
      <c r="AX1871" t="e">
        <f t="shared" ca="1" si="699"/>
        <v>#N/A</v>
      </c>
      <c r="AY1871" t="e">
        <f t="shared" ca="1" si="699"/>
        <v>#N/A</v>
      </c>
    </row>
    <row r="1872" spans="2:51" x14ac:dyDescent="0.2">
      <c r="B1872">
        <f xml:space="preserve"> (ROW()-ROW(Bézier_t)) / (ROWS(Bézier_t) - 1)</f>
        <v>0.88134765625</v>
      </c>
      <c r="C1872">
        <f t="shared" si="697"/>
        <v>9.8903584788786164E-2</v>
      </c>
      <c r="D1872">
        <f t="shared" si="697"/>
        <v>0.74371090110143567</v>
      </c>
      <c r="E1872">
        <f t="shared" si="686"/>
        <v>-9.8903584788786164E-2</v>
      </c>
      <c r="G1872">
        <f t="shared" si="692"/>
        <v>4.9260184477666459E-4</v>
      </c>
      <c r="H1872">
        <f t="shared" si="693"/>
        <v>-2.2622257830292535E-5</v>
      </c>
      <c r="J1872">
        <f t="shared" si="687"/>
        <v>0.37240815727821563</v>
      </c>
      <c r="K1872" t="b">
        <f t="shared" ca="1" si="696"/>
        <v>0</v>
      </c>
      <c r="P1872">
        <f xml:space="preserve"> 1 + ROW() - ROW(Shading_Count)</f>
        <v>1806</v>
      </c>
      <c r="Q1872">
        <f t="shared" si="688"/>
        <v>1147</v>
      </c>
      <c r="R1872">
        <f t="shared" si="689"/>
        <v>0.36393696391023705</v>
      </c>
      <c r="S1872">
        <f t="shared" si="690"/>
        <v>0.69134808759593891</v>
      </c>
      <c r="T1872">
        <f t="shared" si="691"/>
        <v>-0.36393696391023705</v>
      </c>
      <c r="AO1872">
        <f t="shared" ca="1" si="698"/>
        <v>0.30945153890161248</v>
      </c>
      <c r="AP1872">
        <f t="shared" ca="1" si="698"/>
        <v>2.978577759312229E-2</v>
      </c>
      <c r="AQ1872" t="e">
        <f t="shared" ca="1" si="698"/>
        <v>#N/A</v>
      </c>
      <c r="AR1872" t="e">
        <f t="shared" ca="1" si="698"/>
        <v>#N/A</v>
      </c>
      <c r="AS1872" t="e">
        <f t="shared" ca="1" si="698"/>
        <v>#N/A</v>
      </c>
      <c r="AU1872">
        <f t="shared" ca="1" si="699"/>
        <v>0.37555047374066969</v>
      </c>
      <c r="AV1872">
        <f t="shared" ca="1" si="699"/>
        <v>0.85968455507467323</v>
      </c>
      <c r="AW1872" t="e">
        <f t="shared" ca="1" si="699"/>
        <v>#N/A</v>
      </c>
      <c r="AX1872" t="e">
        <f t="shared" ca="1" si="699"/>
        <v>#N/A</v>
      </c>
      <c r="AY1872" t="e">
        <f t="shared" ca="1" si="699"/>
        <v>#N/A</v>
      </c>
    </row>
    <row r="1873" spans="2:51" x14ac:dyDescent="0.2">
      <c r="B1873">
        <f xml:space="preserve"> (ROW()-ROW(Bézier_t)) / (ROWS(Bézier_t) - 1)</f>
        <v>0.8818359375</v>
      </c>
      <c r="C1873">
        <f t="shared" si="697"/>
        <v>9.8467191634699622E-2</v>
      </c>
      <c r="D1873">
        <f t="shared" si="697"/>
        <v>0.74348160934300145</v>
      </c>
      <c r="E1873">
        <f t="shared" si="686"/>
        <v>-9.8467191634699622E-2</v>
      </c>
      <c r="G1873">
        <f t="shared" si="692"/>
        <v>4.9296419283702492E-4</v>
      </c>
      <c r="H1873">
        <f t="shared" si="693"/>
        <v>-2.2627746194834633E-5</v>
      </c>
      <c r="J1873">
        <f t="shared" si="687"/>
        <v>0.37207137692995906</v>
      </c>
      <c r="K1873" t="b">
        <f t="shared" ca="1" si="696"/>
        <v>0</v>
      </c>
      <c r="P1873">
        <f xml:space="preserve"> 1 + ROW() - ROW(Shading_Count)</f>
        <v>1807</v>
      </c>
      <c r="Q1873">
        <f t="shared" si="688"/>
        <v>904</v>
      </c>
      <c r="R1873">
        <f t="shared" si="689"/>
        <v>0.41228321599191997</v>
      </c>
      <c r="S1873">
        <f t="shared" si="690"/>
        <v>0.58896791601162513</v>
      </c>
      <c r="T1873">
        <f t="shared" si="691"/>
        <v>-0.41228321599191997</v>
      </c>
      <c r="AO1873">
        <f t="shared" ca="1" si="698"/>
        <v>0.30946070954382787</v>
      </c>
      <c r="AP1873">
        <f t="shared" ca="1" si="698"/>
        <v>2.9299992975422733E-2</v>
      </c>
      <c r="AQ1873" t="e">
        <f t="shared" ca="1" si="698"/>
        <v>#N/A</v>
      </c>
      <c r="AR1873" t="e">
        <f t="shared" ca="1" si="698"/>
        <v>#N/A</v>
      </c>
      <c r="AS1873" t="e">
        <f t="shared" ca="1" si="698"/>
        <v>#N/A</v>
      </c>
      <c r="AU1873">
        <f t="shared" ca="1" si="699"/>
        <v>0.37586694026775108</v>
      </c>
      <c r="AV1873">
        <f t="shared" ca="1" si="699"/>
        <v>0.85971476722293605</v>
      </c>
      <c r="AW1873" t="e">
        <f t="shared" ca="1" si="699"/>
        <v>#N/A</v>
      </c>
      <c r="AX1873" t="e">
        <f t="shared" ca="1" si="699"/>
        <v>#N/A</v>
      </c>
      <c r="AY1873" t="e">
        <f t="shared" ca="1" si="699"/>
        <v>#N/A</v>
      </c>
    </row>
    <row r="1874" spans="2:51" x14ac:dyDescent="0.2">
      <c r="B1874">
        <f xml:space="preserve"> (ROW()-ROW(Bézier_t)) / (ROWS(Bézier_t) - 1)</f>
        <v>0.88232421875</v>
      </c>
      <c r="C1874">
        <f t="shared" si="697"/>
        <v>9.8030948726227585E-2</v>
      </c>
      <c r="D1874">
        <f t="shared" si="697"/>
        <v>0.74325125197400177</v>
      </c>
      <c r="E1874">
        <f t="shared" si="686"/>
        <v>-9.8030948726227585E-2</v>
      </c>
      <c r="G1874">
        <f t="shared" si="692"/>
        <v>4.9332787539789003E-4</v>
      </c>
      <c r="H1874">
        <f t="shared" si="693"/>
        <v>-2.2632397313436365E-5</v>
      </c>
      <c r="J1874">
        <f t="shared" si="687"/>
        <v>0.37173395692981898</v>
      </c>
      <c r="K1874" t="b">
        <f t="shared" ca="1" si="696"/>
        <v>0</v>
      </c>
      <c r="P1874">
        <f xml:space="preserve"> 1 + ROW() - ROW(Shading_Count)</f>
        <v>1808</v>
      </c>
      <c r="Q1874">
        <f t="shared" si="688"/>
        <v>1146</v>
      </c>
      <c r="R1874">
        <f t="shared" si="689"/>
        <v>0.36422112179570826</v>
      </c>
      <c r="S1874">
        <f t="shared" si="690"/>
        <v>0.69100278160425677</v>
      </c>
      <c r="T1874">
        <f t="shared" si="691"/>
        <v>-0.36422112179570826</v>
      </c>
      <c r="AO1874">
        <f t="shared" ca="1" si="698"/>
        <v>0.30946955654558922</v>
      </c>
      <c r="AP1874">
        <f t="shared" ca="1" si="698"/>
        <v>2.881417771518029E-2</v>
      </c>
      <c r="AQ1874" t="e">
        <f t="shared" ca="1" si="698"/>
        <v>#N/A</v>
      </c>
      <c r="AR1874" t="e">
        <f t="shared" ca="1" si="698"/>
        <v>#N/A</v>
      </c>
      <c r="AS1874" t="e">
        <f t="shared" ca="1" si="698"/>
        <v>#N/A</v>
      </c>
      <c r="AU1874">
        <f t="shared" ca="1" si="699"/>
        <v>0.37618341600773986</v>
      </c>
      <c r="AV1874">
        <f t="shared" ca="1" si="699"/>
        <v>0.85974448256597358</v>
      </c>
      <c r="AW1874" t="e">
        <f t="shared" ca="1" si="699"/>
        <v>#N/A</v>
      </c>
      <c r="AX1874" t="e">
        <f t="shared" ca="1" si="699"/>
        <v>#N/A</v>
      </c>
      <c r="AY1874" t="e">
        <f t="shared" ca="1" si="699"/>
        <v>#N/A</v>
      </c>
    </row>
    <row r="1875" spans="2:51" x14ac:dyDescent="0.2">
      <c r="B1875">
        <f xml:space="preserve"> (ROW()-ROW(Bézier_t)) / (ROWS(Bézier_t) - 1)</f>
        <v>0.8828125</v>
      </c>
      <c r="C1875">
        <f t="shared" si="697"/>
        <v>9.7594857215881348E-2</v>
      </c>
      <c r="D1875">
        <f t="shared" si="697"/>
        <v>0.74301982840439806</v>
      </c>
      <c r="E1875">
        <f t="shared" si="686"/>
        <v>-9.7594857215881348E-2</v>
      </c>
      <c r="G1875">
        <f t="shared" si="692"/>
        <v>4.9369289438291853E-4</v>
      </c>
      <c r="H1875">
        <f t="shared" si="693"/>
        <v>-2.2636211158862356E-5</v>
      </c>
      <c r="J1875">
        <f t="shared" si="687"/>
        <v>0.37139589672133155</v>
      </c>
      <c r="K1875" t="b">
        <f t="shared" ca="1" si="696"/>
        <v>0</v>
      </c>
      <c r="P1875">
        <f xml:space="preserve"> 1 + ROW() - ROW(Shading_Count)</f>
        <v>1809</v>
      </c>
      <c r="Q1875">
        <f t="shared" si="688"/>
        <v>905</v>
      </c>
      <c r="R1875">
        <f t="shared" si="689"/>
        <v>0.41218066513538365</v>
      </c>
      <c r="S1875">
        <f t="shared" si="690"/>
        <v>0.58945950980054984</v>
      </c>
      <c r="T1875">
        <f t="shared" si="691"/>
        <v>-0.41218066513538365</v>
      </c>
      <c r="AO1875">
        <f t="shared" ca="1" si="698"/>
        <v>0.30947807989764414</v>
      </c>
      <c r="AP1875">
        <f t="shared" ca="1" si="698"/>
        <v>2.8328332320470787E-2</v>
      </c>
      <c r="AQ1875" t="e">
        <f t="shared" ca="1" si="698"/>
        <v>#N/A</v>
      </c>
      <c r="AR1875" t="e">
        <f t="shared" ca="1" si="698"/>
        <v>#N/A</v>
      </c>
      <c r="AS1875" t="e">
        <f t="shared" ca="1" si="698"/>
        <v>#N/A</v>
      </c>
      <c r="AU1875">
        <f t="shared" ca="1" si="699"/>
        <v>0.37649990062965916</v>
      </c>
      <c r="AV1875">
        <f t="shared" ca="1" si="699"/>
        <v>0.85977370107270878</v>
      </c>
      <c r="AW1875" t="e">
        <f t="shared" ca="1" si="699"/>
        <v>#N/A</v>
      </c>
      <c r="AX1875" t="e">
        <f t="shared" ca="1" si="699"/>
        <v>#N/A</v>
      </c>
      <c r="AY1875" t="e">
        <f t="shared" ca="1" si="699"/>
        <v>#N/A</v>
      </c>
    </row>
    <row r="1876" spans="2:51" x14ac:dyDescent="0.2">
      <c r="B1876">
        <f xml:space="preserve"> (ROW()-ROW(Bézier_t)) / (ROWS(Bézier_t) - 1)</f>
        <v>0.88330078125</v>
      </c>
      <c r="C1876">
        <f t="shared" si="697"/>
        <v>9.7158918256172982E-2</v>
      </c>
      <c r="D1876">
        <f t="shared" si="697"/>
        <v>0.74278733804415087</v>
      </c>
      <c r="E1876">
        <f t="shared" si="686"/>
        <v>-9.7158918256172982E-2</v>
      </c>
      <c r="G1876">
        <f t="shared" si="692"/>
        <v>4.9405925170922782E-4</v>
      </c>
      <c r="H1876">
        <f t="shared" si="693"/>
        <v>-2.2639187709499624E-5</v>
      </c>
      <c r="J1876">
        <f t="shared" si="687"/>
        <v>0.37105719574811835</v>
      </c>
      <c r="K1876" t="b">
        <f t="shared" ca="1" si="696"/>
        <v>0</v>
      </c>
      <c r="P1876">
        <f xml:space="preserve"> 1 + ROW() - ROW(Shading_Count)</f>
        <v>1810</v>
      </c>
      <c r="Q1876">
        <f t="shared" si="688"/>
        <v>1145</v>
      </c>
      <c r="R1876">
        <f t="shared" si="689"/>
        <v>0.36450466811656956</v>
      </c>
      <c r="S1876">
        <f t="shared" si="690"/>
        <v>0.69065680001783647</v>
      </c>
      <c r="T1876">
        <f t="shared" si="691"/>
        <v>-0.36450466811656956</v>
      </c>
      <c r="AO1876">
        <f t="shared" ca="1" si="698"/>
        <v>0.30948627959107872</v>
      </c>
      <c r="AP1876">
        <f t="shared" ca="1" si="698"/>
        <v>2.7842457299401553E-2</v>
      </c>
      <c r="AQ1876" t="e">
        <f t="shared" ca="1" si="698"/>
        <v>#N/A</v>
      </c>
      <c r="AR1876" t="e">
        <f t="shared" ca="1" si="698"/>
        <v>#N/A</v>
      </c>
      <c r="AS1876" t="e">
        <f t="shared" ca="1" si="698"/>
        <v>#N/A</v>
      </c>
      <c r="AU1876">
        <f t="shared" ca="1" si="699"/>
        <v>0.37681639380252258</v>
      </c>
      <c r="AV1876">
        <f t="shared" ca="1" si="699"/>
        <v>0.85980242271258434</v>
      </c>
      <c r="AW1876" t="e">
        <f t="shared" ca="1" si="699"/>
        <v>#N/A</v>
      </c>
      <c r="AX1876" t="e">
        <f t="shared" ca="1" si="699"/>
        <v>#N/A</v>
      </c>
      <c r="AY1876" t="e">
        <f t="shared" ca="1" si="699"/>
        <v>#N/A</v>
      </c>
    </row>
    <row r="1877" spans="2:51" x14ac:dyDescent="0.2">
      <c r="B1877">
        <f xml:space="preserve"> (ROW()-ROW(Bézier_t)) / (ROWS(Bézier_t) - 1)</f>
        <v>0.8837890625</v>
      </c>
      <c r="C1877">
        <f t="shared" si="697"/>
        <v>9.6723132999613798E-2</v>
      </c>
      <c r="D1877">
        <f t="shared" si="697"/>
        <v>0.74255378030322128</v>
      </c>
      <c r="E1877">
        <f t="shared" si="686"/>
        <v>-9.6723132999613798E-2</v>
      </c>
      <c r="G1877">
        <f t="shared" si="692"/>
        <v>4.9442694928825256E-4</v>
      </c>
      <c r="H1877">
        <f t="shared" si="693"/>
        <v>-2.2641326949048346E-5</v>
      </c>
      <c r="J1877">
        <f t="shared" si="687"/>
        <v>0.37071785345389968</v>
      </c>
      <c r="K1877" t="b">
        <f t="shared" ca="1" si="696"/>
        <v>0</v>
      </c>
      <c r="P1877">
        <f xml:space="preserve"> 1 + ROW() - ROW(Shading_Count)</f>
        <v>1811</v>
      </c>
      <c r="Q1877">
        <f t="shared" si="688"/>
        <v>906</v>
      </c>
      <c r="R1877">
        <f t="shared" si="689"/>
        <v>0.41207722495892091</v>
      </c>
      <c r="S1877">
        <f t="shared" si="690"/>
        <v>0.58995057019415276</v>
      </c>
      <c r="T1877">
        <f t="shared" si="691"/>
        <v>-0.41207722495892091</v>
      </c>
      <c r="AO1877">
        <f t="shared" ref="AO1877:AS1886" ca="1" si="700" xml:space="preserve"> Bézier_DistanceFromX + COS(INDEX(Bézier_DistanceStationary_Ang,AO$64)+(Bézier_t-0.5)*Circle_AngularWidth ) * INDEX(Bézier_DistanceStationary_Dist,AO$64)</f>
        <v>0.30949415561731763</v>
      </c>
      <c r="AP1877">
        <f t="shared" ca="1" si="700"/>
        <v>2.7356553160110497E-2</v>
      </c>
      <c r="AQ1877" t="e">
        <f t="shared" ca="1" si="700"/>
        <v>#N/A</v>
      </c>
      <c r="AR1877" t="e">
        <f t="shared" ca="1" si="700"/>
        <v>#N/A</v>
      </c>
      <c r="AS1877" t="e">
        <f t="shared" ca="1" si="700"/>
        <v>#N/A</v>
      </c>
      <c r="AU1877">
        <f t="shared" ref="AU1877:AY1886" ca="1" si="701" xml:space="preserve"> Bézier_DistanceFromY + SIN(INDEX(Bézier_DistanceStationary_Ang,AU$64)+(Bézier_t-0.5)*Circle_AngularWidth ) * INDEX(Bézier_DistanceStationary_Dist,AU$64)</f>
        <v>0.37713289519533516</v>
      </c>
      <c r="AV1877">
        <f t="shared" ca="1" si="701"/>
        <v>0.85983064745556259</v>
      </c>
      <c r="AW1877" t="e">
        <f t="shared" ca="1" si="701"/>
        <v>#N/A</v>
      </c>
      <c r="AX1877" t="e">
        <f t="shared" ca="1" si="701"/>
        <v>#N/A</v>
      </c>
      <c r="AY1877" t="e">
        <f t="shared" ca="1" si="701"/>
        <v>#N/A</v>
      </c>
    </row>
    <row r="1878" spans="2:51" x14ac:dyDescent="0.2">
      <c r="B1878">
        <f xml:space="preserve"> (ROW()-ROW(Bézier_t)) / (ROWS(Bézier_t) - 1)</f>
        <v>0.88427734375</v>
      </c>
      <c r="C1878">
        <f t="shared" si="697"/>
        <v>9.6287502598715866E-2</v>
      </c>
      <c r="D1878">
        <f t="shared" si="697"/>
        <v>0.74231915459157038</v>
      </c>
      <c r="E1878">
        <f t="shared" si="686"/>
        <v>-9.6287502598715866E-2</v>
      </c>
      <c r="G1878">
        <f t="shared" si="692"/>
        <v>4.947959890239423E-4</v>
      </c>
      <c r="H1878">
        <f t="shared" si="693"/>
        <v>-2.2642628866724656E-5</v>
      </c>
      <c r="J1878">
        <f t="shared" si="687"/>
        <v>0.37037786928250738</v>
      </c>
      <c r="K1878" t="b">
        <f t="shared" ca="1" si="696"/>
        <v>0</v>
      </c>
      <c r="P1878">
        <f xml:space="preserve"> 1 + ROW() - ROW(Shading_Count)</f>
        <v>1812</v>
      </c>
      <c r="Q1878">
        <f t="shared" si="688"/>
        <v>1144</v>
      </c>
      <c r="R1878">
        <f t="shared" si="689"/>
        <v>0.364787601720309</v>
      </c>
      <c r="S1878">
        <f t="shared" si="690"/>
        <v>0.69031014342671704</v>
      </c>
      <c r="T1878">
        <f t="shared" si="691"/>
        <v>-0.364787601720309</v>
      </c>
      <c r="AO1878">
        <f t="shared" ca="1" si="700"/>
        <v>0.30950170796812382</v>
      </c>
      <c r="AP1878">
        <f t="shared" ca="1" si="700"/>
        <v>2.68706204107667E-2</v>
      </c>
      <c r="AQ1878" t="e">
        <f t="shared" ca="1" si="700"/>
        <v>#N/A</v>
      </c>
      <c r="AR1878" t="e">
        <f t="shared" ca="1" si="700"/>
        <v>#N/A</v>
      </c>
      <c r="AS1878" t="e">
        <f t="shared" ca="1" si="700"/>
        <v>#N/A</v>
      </c>
      <c r="AU1878">
        <f t="shared" ca="1" si="701"/>
        <v>0.37744940447709308</v>
      </c>
      <c r="AV1878">
        <f t="shared" ca="1" si="701"/>
        <v>0.85985837527212539</v>
      </c>
      <c r="AW1878" t="e">
        <f t="shared" ca="1" si="701"/>
        <v>#N/A</v>
      </c>
      <c r="AX1878" t="e">
        <f t="shared" ca="1" si="701"/>
        <v>#N/A</v>
      </c>
      <c r="AY1878" t="e">
        <f t="shared" ca="1" si="701"/>
        <v>#N/A</v>
      </c>
    </row>
    <row r="1879" spans="2:51" x14ac:dyDescent="0.2">
      <c r="B1879">
        <f xml:space="preserve"> (ROW()-ROW(Bézier_t)) / (ROWS(Bézier_t) - 1)</f>
        <v>0.884765625</v>
      </c>
      <c r="C1879">
        <f t="shared" si="697"/>
        <v>9.5852028205990869E-2</v>
      </c>
      <c r="D1879">
        <f t="shared" si="697"/>
        <v>0.74208346031915873</v>
      </c>
      <c r="E1879">
        <f t="shared" si="686"/>
        <v>-9.5852028205990869E-2</v>
      </c>
      <c r="G1879">
        <f t="shared" si="692"/>
        <v>4.9516637281510247E-4</v>
      </c>
      <c r="H1879">
        <f t="shared" si="693"/>
        <v>-2.2643093457266286E-5</v>
      </c>
      <c r="J1879">
        <f t="shared" si="687"/>
        <v>0.37003724267789639</v>
      </c>
      <c r="K1879" t="b">
        <f t="shared" ca="1" si="696"/>
        <v>0</v>
      </c>
      <c r="P1879">
        <f xml:space="preserve"> 1 + ROW() - ROW(Shading_Count)</f>
        <v>1813</v>
      </c>
      <c r="Q1879">
        <f t="shared" si="688"/>
        <v>907</v>
      </c>
      <c r="R1879">
        <f t="shared" si="689"/>
        <v>0.41197289661504333</v>
      </c>
      <c r="S1879">
        <f t="shared" si="690"/>
        <v>0.59044109660239474</v>
      </c>
      <c r="T1879">
        <f t="shared" si="691"/>
        <v>-0.41197289661504333</v>
      </c>
      <c r="AO1879">
        <f t="shared" ca="1" si="700"/>
        <v>0.30950893663559897</v>
      </c>
      <c r="AP1879">
        <f t="shared" ca="1" si="700"/>
        <v>2.6384659559568435E-2</v>
      </c>
      <c r="AQ1879" t="e">
        <f t="shared" ca="1" si="700"/>
        <v>#N/A</v>
      </c>
      <c r="AR1879" t="e">
        <f t="shared" ca="1" si="700"/>
        <v>#N/A</v>
      </c>
      <c r="AS1879" t="e">
        <f t="shared" ca="1" si="700"/>
        <v>#N/A</v>
      </c>
      <c r="AU1879">
        <f t="shared" ca="1" si="701"/>
        <v>0.37776592131678433</v>
      </c>
      <c r="AV1879">
        <f t="shared" ca="1" si="701"/>
        <v>0.85988560613327469</v>
      </c>
      <c r="AW1879" t="e">
        <f t="shared" ca="1" si="701"/>
        <v>#N/A</v>
      </c>
      <c r="AX1879" t="e">
        <f t="shared" ca="1" si="701"/>
        <v>#N/A</v>
      </c>
      <c r="AY1879" t="e">
        <f t="shared" ca="1" si="701"/>
        <v>#N/A</v>
      </c>
    </row>
    <row r="1880" spans="2:51" x14ac:dyDescent="0.2">
      <c r="B1880">
        <f xml:space="preserve"> (ROW()-ROW(Bézier_t)) / (ROWS(Bézier_t) - 1)</f>
        <v>0.88525390625</v>
      </c>
      <c r="C1880">
        <f t="shared" si="697"/>
        <v>9.5416710973950103E-2</v>
      </c>
      <c r="D1880">
        <f t="shared" si="697"/>
        <v>0.7418466968959474</v>
      </c>
      <c r="E1880">
        <f t="shared" si="686"/>
        <v>-9.5416710973950103E-2</v>
      </c>
      <c r="G1880">
        <f t="shared" si="692"/>
        <v>4.9553810255355811E-4</v>
      </c>
      <c r="H1880">
        <f t="shared" si="693"/>
        <v>-2.2642720720778743E-5</v>
      </c>
      <c r="J1880">
        <f t="shared" si="687"/>
        <v>0.36969597308415875</v>
      </c>
      <c r="K1880" t="b">
        <f t="shared" ca="1" si="696"/>
        <v>0</v>
      </c>
      <c r="P1880">
        <f xml:space="preserve"> 1 + ROW() - ROW(Shading_Count)</f>
        <v>1814</v>
      </c>
      <c r="Q1880">
        <f t="shared" si="688"/>
        <v>1143</v>
      </c>
      <c r="R1880">
        <f t="shared" si="689"/>
        <v>0.36506992145441475</v>
      </c>
      <c r="S1880">
        <f t="shared" si="690"/>
        <v>0.68996281242093771</v>
      </c>
      <c r="T1880">
        <f t="shared" si="691"/>
        <v>-0.36506992145441475</v>
      </c>
      <c r="AO1880">
        <f t="shared" ca="1" si="700"/>
        <v>0.30951584161218321</v>
      </c>
      <c r="AP1880">
        <f t="shared" ca="1" si="700"/>
        <v>2.5898671114743785E-2</v>
      </c>
      <c r="AQ1880" t="e">
        <f t="shared" ca="1" si="700"/>
        <v>#N/A</v>
      </c>
      <c r="AR1880" t="e">
        <f t="shared" ca="1" si="700"/>
        <v>#N/A</v>
      </c>
      <c r="AS1880" t="e">
        <f t="shared" ca="1" si="700"/>
        <v>#N/A</v>
      </c>
      <c r="AU1880">
        <f t="shared" ca="1" si="701"/>
        <v>0.37808244538338909</v>
      </c>
      <c r="AV1880">
        <f t="shared" ca="1" si="701"/>
        <v>0.85991234001053152</v>
      </c>
      <c r="AW1880" t="e">
        <f t="shared" ca="1" si="701"/>
        <v>#N/A</v>
      </c>
      <c r="AX1880" t="e">
        <f t="shared" ca="1" si="701"/>
        <v>#N/A</v>
      </c>
      <c r="AY1880" t="e">
        <f t="shared" ca="1" si="701"/>
        <v>#N/A</v>
      </c>
    </row>
    <row r="1881" spans="2:51" x14ac:dyDescent="0.2">
      <c r="B1881">
        <f xml:space="preserve"> (ROW()-ROW(Bézier_t)) / (ROWS(Bézier_t) - 1)</f>
        <v>0.8857421875</v>
      </c>
      <c r="C1881">
        <f t="shared" si="697"/>
        <v>9.4981552055105639E-2</v>
      </c>
      <c r="D1881">
        <f t="shared" si="697"/>
        <v>0.74160886373189749</v>
      </c>
      <c r="E1881">
        <f t="shared" si="686"/>
        <v>-9.4981552055105639E-2</v>
      </c>
      <c r="G1881">
        <f t="shared" si="692"/>
        <v>4.9591118012389261E-4</v>
      </c>
      <c r="H1881">
        <f t="shared" si="693"/>
        <v>-2.2641510662903225E-5</v>
      </c>
      <c r="J1881">
        <f t="shared" si="687"/>
        <v>0.36935405994553622</v>
      </c>
      <c r="K1881" t="b">
        <f t="shared" ca="1" si="696"/>
        <v>0</v>
      </c>
      <c r="P1881">
        <f xml:space="preserve"> 1 + ROW() - ROW(Shading_Count)</f>
        <v>1815</v>
      </c>
      <c r="Q1881">
        <f t="shared" si="688"/>
        <v>908</v>
      </c>
      <c r="R1881">
        <f t="shared" si="689"/>
        <v>0.41186768125626261</v>
      </c>
      <c r="S1881">
        <f t="shared" si="690"/>
        <v>0.59093108843523712</v>
      </c>
      <c r="T1881">
        <f t="shared" si="691"/>
        <v>-0.41186768125626261</v>
      </c>
      <c r="AO1881">
        <f t="shared" ca="1" si="700"/>
        <v>0.30952242289065512</v>
      </c>
      <c r="AP1881">
        <f t="shared" ca="1" si="700"/>
        <v>2.5412655584549585E-2</v>
      </c>
      <c r="AQ1881" t="e">
        <f t="shared" ca="1" si="700"/>
        <v>#N/A</v>
      </c>
      <c r="AR1881" t="e">
        <f t="shared" ca="1" si="700"/>
        <v>#N/A</v>
      </c>
      <c r="AS1881" t="e">
        <f t="shared" ca="1" si="700"/>
        <v>#N/A</v>
      </c>
      <c r="AU1881">
        <f t="shared" ca="1" si="701"/>
        <v>0.37839897634587977</v>
      </c>
      <c r="AV1881">
        <f t="shared" ca="1" si="701"/>
        <v>0.85993857687593733</v>
      </c>
      <c r="AW1881" t="e">
        <f t="shared" ca="1" si="701"/>
        <v>#N/A</v>
      </c>
      <c r="AX1881" t="e">
        <f t="shared" ca="1" si="701"/>
        <v>#N/A</v>
      </c>
      <c r="AY1881" t="e">
        <f t="shared" ca="1" si="701"/>
        <v>#N/A</v>
      </c>
    </row>
    <row r="1882" spans="2:51" x14ac:dyDescent="0.2">
      <c r="B1882">
        <f xml:space="preserve"> (ROW()-ROW(Bézier_t)) / (ROWS(Bézier_t) - 1)</f>
        <v>0.88623046875</v>
      </c>
      <c r="C1882">
        <f t="shared" si="697"/>
        <v>9.4546552601968786E-2</v>
      </c>
      <c r="D1882">
        <f t="shared" si="697"/>
        <v>0.74136996023696977</v>
      </c>
      <c r="E1882">
        <f t="shared" si="686"/>
        <v>-9.4546552601968786E-2</v>
      </c>
      <c r="G1882">
        <f t="shared" si="692"/>
        <v>4.9628560740569677E-4</v>
      </c>
      <c r="H1882">
        <f t="shared" si="693"/>
        <v>-2.2639463294801114E-5</v>
      </c>
      <c r="J1882">
        <f t="shared" si="687"/>
        <v>0.36901150270643279</v>
      </c>
      <c r="K1882" t="b">
        <f t="shared" ca="1" si="696"/>
        <v>0</v>
      </c>
      <c r="P1882">
        <f xml:space="preserve"> 1 + ROW() - ROW(Shading_Count)</f>
        <v>1816</v>
      </c>
      <c r="Q1882">
        <f t="shared" si="688"/>
        <v>1142</v>
      </c>
      <c r="R1882">
        <f t="shared" si="689"/>
        <v>0.36535162616637545</v>
      </c>
      <c r="S1882">
        <f t="shared" si="690"/>
        <v>0.68961480759053717</v>
      </c>
      <c r="T1882">
        <f t="shared" si="691"/>
        <v>-0.36535162616637545</v>
      </c>
      <c r="AO1882">
        <f t="shared" ca="1" si="700"/>
        <v>0.30952868046413184</v>
      </c>
      <c r="AP1882">
        <f t="shared" ca="1" si="700"/>
        <v>2.4926613477271001E-2</v>
      </c>
      <c r="AQ1882" t="e">
        <f t="shared" ca="1" si="700"/>
        <v>#N/A</v>
      </c>
      <c r="AR1882" t="e">
        <f t="shared" ca="1" si="700"/>
        <v>#N/A</v>
      </c>
      <c r="AS1882" t="e">
        <f t="shared" ca="1" si="700"/>
        <v>#N/A</v>
      </c>
      <c r="AU1882">
        <f t="shared" ca="1" si="701"/>
        <v>0.37871551387322178</v>
      </c>
      <c r="AV1882">
        <f t="shared" ca="1" si="701"/>
        <v>0.85996431670205298</v>
      </c>
      <c r="AW1882" t="e">
        <f t="shared" ca="1" si="701"/>
        <v>#N/A</v>
      </c>
      <c r="AX1882" t="e">
        <f t="shared" ca="1" si="701"/>
        <v>#N/A</v>
      </c>
      <c r="AY1882" t="e">
        <f t="shared" ca="1" si="701"/>
        <v>#N/A</v>
      </c>
    </row>
    <row r="1883" spans="2:51" x14ac:dyDescent="0.2">
      <c r="B1883">
        <f xml:space="preserve"> (ROW()-ROW(Bézier_t)) / (ROWS(Bézier_t) - 1)</f>
        <v>0.88671875</v>
      </c>
      <c r="C1883">
        <f t="shared" si="697"/>
        <v>9.4111713767051616E-2</v>
      </c>
      <c r="D1883">
        <f t="shared" si="697"/>
        <v>0.7411299858211251</v>
      </c>
      <c r="E1883">
        <f t="shared" si="686"/>
        <v>-9.4111713767051616E-2</v>
      </c>
      <c r="G1883">
        <f t="shared" si="692"/>
        <v>4.9666138627047667E-4</v>
      </c>
      <c r="H1883">
        <f t="shared" si="693"/>
        <v>-2.2636578633086735E-5</v>
      </c>
      <c r="J1883">
        <f t="shared" si="687"/>
        <v>0.36866830081142837</v>
      </c>
      <c r="K1883" t="b">
        <f t="shared" ca="1" si="696"/>
        <v>0</v>
      </c>
      <c r="P1883">
        <f xml:space="preserve"> 1 + ROW() - ROW(Shading_Count)</f>
        <v>1817</v>
      </c>
      <c r="Q1883">
        <f t="shared" si="688"/>
        <v>909</v>
      </c>
      <c r="R1883">
        <f t="shared" si="689"/>
        <v>0.41176158003509056</v>
      </c>
      <c r="S1883">
        <f t="shared" si="690"/>
        <v>0.59142054510264064</v>
      </c>
      <c r="T1883">
        <f t="shared" si="691"/>
        <v>-0.41176158003509056</v>
      </c>
      <c r="AO1883">
        <f t="shared" ca="1" si="700"/>
        <v>0.30953461432606916</v>
      </c>
      <c r="AP1883">
        <f t="shared" ca="1" si="700"/>
        <v>2.4440545301221094E-2</v>
      </c>
      <c r="AQ1883" t="e">
        <f t="shared" ca="1" si="700"/>
        <v>#N/A</v>
      </c>
      <c r="AR1883" t="e">
        <f t="shared" ca="1" si="700"/>
        <v>#N/A</v>
      </c>
      <c r="AS1883" t="e">
        <f t="shared" ca="1" si="700"/>
        <v>#N/A</v>
      </c>
      <c r="AU1883">
        <f t="shared" ca="1" si="701"/>
        <v>0.37903205763437359</v>
      </c>
      <c r="AV1883">
        <f t="shared" ca="1" si="701"/>
        <v>0.85998955946195921</v>
      </c>
      <c r="AW1883" t="e">
        <f t="shared" ca="1" si="701"/>
        <v>#N/A</v>
      </c>
      <c r="AX1883" t="e">
        <f t="shared" ca="1" si="701"/>
        <v>#N/A</v>
      </c>
      <c r="AY1883" t="e">
        <f t="shared" ca="1" si="701"/>
        <v>#N/A</v>
      </c>
    </row>
    <row r="1884" spans="2:51" x14ac:dyDescent="0.2">
      <c r="B1884">
        <f xml:space="preserve"> (ROW()-ROW(Bézier_t)) / (ROWS(Bézier_t) - 1)</f>
        <v>0.88720703125</v>
      </c>
      <c r="C1884">
        <f t="shared" si="697"/>
        <v>9.3677036702865812E-2</v>
      </c>
      <c r="D1884">
        <f t="shared" si="697"/>
        <v>0.74088893989432458</v>
      </c>
      <c r="E1884">
        <f t="shared" si="686"/>
        <v>-9.3677036702865812E-2</v>
      </c>
      <c r="G1884">
        <f t="shared" si="692"/>
        <v>4.9703851858413483E-4</v>
      </c>
      <c r="H1884">
        <f t="shared" si="693"/>
        <v>-2.2632856699866466E-5</v>
      </c>
      <c r="J1884">
        <f t="shared" si="687"/>
        <v>0.36832445370529204</v>
      </c>
      <c r="K1884" t="b">
        <f t="shared" ca="1" si="696"/>
        <v>0</v>
      </c>
      <c r="P1884">
        <f xml:space="preserve"> 1 + ROW() - ROW(Shading_Count)</f>
        <v>1818</v>
      </c>
      <c r="Q1884">
        <f t="shared" si="688"/>
        <v>1141</v>
      </c>
      <c r="R1884">
        <f t="shared" si="689"/>
        <v>0.36563271470367903</v>
      </c>
      <c r="S1884">
        <f t="shared" si="690"/>
        <v>0.68926612952555488</v>
      </c>
      <c r="T1884">
        <f t="shared" si="691"/>
        <v>-0.36563271470367903</v>
      </c>
      <c r="AO1884">
        <f t="shared" ca="1" si="700"/>
        <v>0.30954022447026119</v>
      </c>
      <c r="AP1884">
        <f t="shared" ca="1" si="700"/>
        <v>2.3954451564739767E-2</v>
      </c>
      <c r="AQ1884" t="e">
        <f t="shared" ca="1" si="700"/>
        <v>#N/A</v>
      </c>
      <c r="AR1884" t="e">
        <f t="shared" ca="1" si="700"/>
        <v>#N/A</v>
      </c>
      <c r="AS1884" t="e">
        <f t="shared" ca="1" si="700"/>
        <v>#N/A</v>
      </c>
      <c r="AU1884">
        <f t="shared" ca="1" si="701"/>
        <v>0.37934860729828707</v>
      </c>
      <c r="AV1884">
        <f t="shared" ca="1" si="701"/>
        <v>0.86001430512925658</v>
      </c>
      <c r="AW1884" t="e">
        <f t="shared" ca="1" si="701"/>
        <v>#N/A</v>
      </c>
      <c r="AX1884" t="e">
        <f t="shared" ca="1" si="701"/>
        <v>#N/A</v>
      </c>
      <c r="AY1884" t="e">
        <f t="shared" ca="1" si="701"/>
        <v>#N/A</v>
      </c>
    </row>
    <row r="1885" spans="2:51" x14ac:dyDescent="0.2">
      <c r="B1885">
        <f xml:space="preserve"> (ROW()-ROW(Bézier_t)) / (ROWS(Bézier_t) - 1)</f>
        <v>0.8876953125</v>
      </c>
      <c r="C1885">
        <f t="shared" si="697"/>
        <v>9.3242522561922669E-2</v>
      </c>
      <c r="D1885">
        <f t="shared" si="697"/>
        <v>0.74064682186652908</v>
      </c>
      <c r="E1885">
        <f t="shared" si="686"/>
        <v>-9.3242522561922669E-2</v>
      </c>
      <c r="G1885">
        <f t="shared" si="692"/>
        <v>4.97417006206202E-4</v>
      </c>
      <c r="H1885">
        <f t="shared" si="693"/>
        <v>-2.2628297522797476E-5</v>
      </c>
      <c r="J1885">
        <f t="shared" si="687"/>
        <v>0.36797996083299489</v>
      </c>
      <c r="K1885" t="b">
        <f t="shared" ca="1" si="696"/>
        <v>0</v>
      </c>
      <c r="P1885">
        <f xml:space="preserve"> 1 + ROW() - ROW(Shading_Count)</f>
        <v>1819</v>
      </c>
      <c r="Q1885">
        <f t="shared" si="688"/>
        <v>910</v>
      </c>
      <c r="R1885">
        <f t="shared" si="689"/>
        <v>0.4116545941040386</v>
      </c>
      <c r="S1885">
        <f t="shared" si="690"/>
        <v>0.59190946601456618</v>
      </c>
      <c r="T1885">
        <f t="shared" si="691"/>
        <v>-0.4116545941040386</v>
      </c>
      <c r="AO1885">
        <f t="shared" ca="1" si="700"/>
        <v>0.30954551089084087</v>
      </c>
      <c r="AP1885">
        <f t="shared" ca="1" si="700"/>
        <v>2.3468332776194388E-2</v>
      </c>
      <c r="AQ1885" t="e">
        <f t="shared" ca="1" si="700"/>
        <v>#N/A</v>
      </c>
      <c r="AR1885" t="e">
        <f t="shared" ca="1" si="700"/>
        <v>#N/A</v>
      </c>
      <c r="AS1885" t="e">
        <f t="shared" ca="1" si="700"/>
        <v>#N/A</v>
      </c>
      <c r="AU1885">
        <f t="shared" ca="1" si="701"/>
        <v>0.37966516253390808</v>
      </c>
      <c r="AV1885">
        <f t="shared" ca="1" si="701"/>
        <v>0.86003855367806548</v>
      </c>
      <c r="AW1885" t="e">
        <f t="shared" ca="1" si="701"/>
        <v>#N/A</v>
      </c>
      <c r="AX1885" t="e">
        <f t="shared" ca="1" si="701"/>
        <v>#N/A</v>
      </c>
      <c r="AY1885" t="e">
        <f t="shared" ca="1" si="701"/>
        <v>#N/A</v>
      </c>
    </row>
    <row r="1886" spans="2:51" x14ac:dyDescent="0.2">
      <c r="B1886">
        <f xml:space="preserve"> (ROW()-ROW(Bézier_t)) / (ROWS(Bézier_t) - 1)</f>
        <v>0.88818359375</v>
      </c>
      <c r="C1886">
        <f t="shared" si="697"/>
        <v>9.2808172496734259E-2</v>
      </c>
      <c r="D1886">
        <f t="shared" si="697"/>
        <v>0.74040363114769947</v>
      </c>
      <c r="E1886">
        <f t="shared" si="686"/>
        <v>-9.2808172496734259E-2</v>
      </c>
      <c r="G1886">
        <f t="shared" si="692"/>
        <v>4.9779685098847229E-4</v>
      </c>
      <c r="H1886">
        <f t="shared" si="693"/>
        <v>-2.2622901135031783E-5</v>
      </c>
      <c r="J1886">
        <f t="shared" si="687"/>
        <v>0.36763482163972416</v>
      </c>
      <c r="K1886" t="b">
        <f t="shared" ca="1" si="696"/>
        <v>0</v>
      </c>
      <c r="P1886">
        <f xml:space="preserve"> 1 + ROW() - ROW(Shading_Count)</f>
        <v>1820</v>
      </c>
      <c r="Q1886">
        <f t="shared" si="688"/>
        <v>1140</v>
      </c>
      <c r="R1886">
        <f t="shared" si="689"/>
        <v>0.36591318591381428</v>
      </c>
      <c r="S1886">
        <f t="shared" si="690"/>
        <v>0.68891677881602964</v>
      </c>
      <c r="T1886">
        <f t="shared" si="691"/>
        <v>-0.36591318591381428</v>
      </c>
      <c r="AO1886">
        <f t="shared" ca="1" si="700"/>
        <v>0.3095504735822795</v>
      </c>
      <c r="AP1886">
        <f t="shared" ca="1" si="700"/>
        <v>2.2982189443977796E-2</v>
      </c>
      <c r="AQ1886" t="e">
        <f t="shared" ca="1" si="700"/>
        <v>#N/A</v>
      </c>
      <c r="AR1886" t="e">
        <f t="shared" ca="1" si="700"/>
        <v>#N/A</v>
      </c>
      <c r="AS1886" t="e">
        <f t="shared" ca="1" si="700"/>
        <v>#N/A</v>
      </c>
      <c r="AU1886">
        <f t="shared" ca="1" si="701"/>
        <v>0.37998172301017652</v>
      </c>
      <c r="AV1886">
        <f t="shared" ca="1" si="701"/>
        <v>0.8600623050830265</v>
      </c>
      <c r="AW1886" t="e">
        <f t="shared" ca="1" si="701"/>
        <v>#N/A</v>
      </c>
      <c r="AX1886" t="e">
        <f t="shared" ca="1" si="701"/>
        <v>#N/A</v>
      </c>
      <c r="AY1886" t="e">
        <f t="shared" ca="1" si="701"/>
        <v>#N/A</v>
      </c>
    </row>
    <row r="1887" spans="2:51" x14ac:dyDescent="0.2">
      <c r="B1887">
        <f xml:space="preserve"> (ROW()-ROW(Bézier_t)) / (ROWS(Bézier_t) - 1)</f>
        <v>0.888671875</v>
      </c>
      <c r="C1887">
        <f t="shared" si="697"/>
        <v>9.237398765981189E-2</v>
      </c>
      <c r="D1887">
        <f t="shared" si="697"/>
        <v>0.74015936714779673</v>
      </c>
      <c r="E1887">
        <f t="shared" si="686"/>
        <v>-9.237398765981189E-2</v>
      </c>
      <c r="G1887">
        <f t="shared" si="692"/>
        <v>4.9817805477739491E-4</v>
      </c>
      <c r="H1887">
        <f t="shared" si="693"/>
        <v>-2.2616667575233749E-5</v>
      </c>
      <c r="J1887">
        <f t="shared" si="687"/>
        <v>0.36728903557089643</v>
      </c>
      <c r="K1887" t="b">
        <f t="shared" ca="1" si="696"/>
        <v>0</v>
      </c>
      <c r="P1887">
        <f xml:space="preserve"> 1 + ROW() - ROW(Shading_Count)</f>
        <v>1821</v>
      </c>
      <c r="Q1887">
        <f t="shared" si="688"/>
        <v>911</v>
      </c>
      <c r="R1887">
        <f t="shared" si="689"/>
        <v>0.41154672461561864</v>
      </c>
      <c r="S1887">
        <f t="shared" si="690"/>
        <v>0.59239785058097461</v>
      </c>
      <c r="T1887">
        <f t="shared" si="691"/>
        <v>-0.41154672461561864</v>
      </c>
      <c r="AO1887">
        <f t="shared" ref="AO1887:AS1896" ca="1" si="702" xml:space="preserve"> Bézier_DistanceFromX + COS(INDEX(Bézier_DistanceStationary_Ang,AO$64)+(Bézier_t-0.5)*Circle_AngularWidth ) * INDEX(Bézier_DistanceStationary_Dist,AO$64)</f>
        <v>0.30955511253938695</v>
      </c>
      <c r="AP1887">
        <f t="shared" ca="1" si="702"/>
        <v>2.2496022076508922E-2</v>
      </c>
      <c r="AQ1887" t="e">
        <f t="shared" ca="1" si="702"/>
        <v>#N/A</v>
      </c>
      <c r="AR1887" t="e">
        <f t="shared" ca="1" si="702"/>
        <v>#N/A</v>
      </c>
      <c r="AS1887" t="e">
        <f t="shared" ca="1" si="702"/>
        <v>#N/A</v>
      </c>
      <c r="AU1887">
        <f t="shared" ref="AU1887:AY1896" ca="1" si="703" xml:space="preserve"> Bézier_DistanceFromY + SIN(INDEX(Bézier_DistanceStationary_Ang,AU$64)+(Bézier_t-0.5)*Circle_AngularWidth ) * INDEX(Bézier_DistanceStationary_Dist,AU$64)</f>
        <v>0.38029828839602686</v>
      </c>
      <c r="AV1887">
        <f t="shared" ca="1" si="703"/>
        <v>0.86008555931929975</v>
      </c>
      <c r="AW1887" t="e">
        <f t="shared" ca="1" si="703"/>
        <v>#N/A</v>
      </c>
      <c r="AX1887" t="e">
        <f t="shared" ca="1" si="703"/>
        <v>#N/A</v>
      </c>
      <c r="AY1887" t="e">
        <f t="shared" ca="1" si="703"/>
        <v>#N/A</v>
      </c>
    </row>
    <row r="1888" spans="2:51" x14ac:dyDescent="0.2">
      <c r="B1888">
        <f xml:space="preserve"> (ROW()-ROW(Bézier_t)) / (ROWS(Bézier_t) - 1)</f>
        <v>0.88916015625</v>
      </c>
      <c r="C1888">
        <f t="shared" si="697"/>
        <v>9.1939969203667635E-2</v>
      </c>
      <c r="D1888">
        <f t="shared" si="697"/>
        <v>0.73991402927678174</v>
      </c>
      <c r="E1888">
        <f t="shared" si="686"/>
        <v>-9.1939969203667635E-2</v>
      </c>
      <c r="G1888">
        <f t="shared" si="692"/>
        <v>4.9856061941153476E-4</v>
      </c>
      <c r="H1888">
        <f t="shared" si="693"/>
        <v>-2.2609596887617796E-5</v>
      </c>
      <c r="J1888">
        <f t="shared" si="687"/>
        <v>0.3669426020721715</v>
      </c>
      <c r="K1888" t="b">
        <f t="shared" ca="1" si="696"/>
        <v>0</v>
      </c>
      <c r="P1888">
        <f xml:space="preserve"> 1 + ROW() - ROW(Shading_Count)</f>
        <v>1822</v>
      </c>
      <c r="Q1888">
        <f t="shared" si="688"/>
        <v>1139</v>
      </c>
      <c r="R1888">
        <f t="shared" si="689"/>
        <v>0.36619303864426922</v>
      </c>
      <c r="S1888">
        <f t="shared" si="690"/>
        <v>0.68856675605200091</v>
      </c>
      <c r="T1888">
        <f t="shared" si="691"/>
        <v>-0.36619303864426922</v>
      </c>
      <c r="AO1888">
        <f t="shared" ca="1" si="702"/>
        <v>0.30955942775731177</v>
      </c>
      <c r="AP1888">
        <f t="shared" ca="1" si="702"/>
        <v>2.2009831182231716E-2</v>
      </c>
      <c r="AQ1888" t="e">
        <f t="shared" ca="1" si="702"/>
        <v>#N/A</v>
      </c>
      <c r="AR1888" t="e">
        <f t="shared" ca="1" si="702"/>
        <v>#N/A</v>
      </c>
      <c r="AS1888" t="e">
        <f t="shared" ca="1" si="702"/>
        <v>#N/A</v>
      </c>
      <c r="AU1888">
        <f t="shared" ca="1" si="703"/>
        <v>0.38061485836038844</v>
      </c>
      <c r="AV1888">
        <f t="shared" ca="1" si="703"/>
        <v>0.86010831636256557</v>
      </c>
      <c r="AW1888" t="e">
        <f t="shared" ca="1" si="703"/>
        <v>#N/A</v>
      </c>
      <c r="AX1888" t="e">
        <f t="shared" ca="1" si="703"/>
        <v>#N/A</v>
      </c>
      <c r="AY1888" t="e">
        <f t="shared" ca="1" si="703"/>
        <v>#N/A</v>
      </c>
    </row>
    <row r="1889" spans="2:51" x14ac:dyDescent="0.2">
      <c r="B1889">
        <f xml:space="preserve"> (ROW()-ROW(Bézier_t)) / (ROWS(Bézier_t) - 1)</f>
        <v>0.8896484375</v>
      </c>
      <c r="C1889">
        <f t="shared" si="697"/>
        <v>9.1506118280813176E-2</v>
      </c>
      <c r="D1889">
        <f t="shared" si="697"/>
        <v>0.73966761694461536</v>
      </c>
      <c r="E1889">
        <f t="shared" si="686"/>
        <v>-9.1506118280813176E-2</v>
      </c>
      <c r="G1889">
        <f t="shared" si="692"/>
        <v>4.9894454672372128E-4</v>
      </c>
      <c r="H1889">
        <f t="shared" si="693"/>
        <v>-2.2601689121924268E-5</v>
      </c>
      <c r="J1889">
        <f t="shared" si="687"/>
        <v>0.36659552058946643</v>
      </c>
      <c r="K1889" t="b">
        <f t="shared" ca="1" si="696"/>
        <v>0</v>
      </c>
      <c r="P1889">
        <f xml:space="preserve"> 1 + ROW() - ROW(Shading_Count)</f>
        <v>1823</v>
      </c>
      <c r="Q1889">
        <f t="shared" si="688"/>
        <v>912</v>
      </c>
      <c r="R1889">
        <f t="shared" si="689"/>
        <v>0.41143797272234228</v>
      </c>
      <c r="S1889">
        <f t="shared" si="690"/>
        <v>0.59288569821182702</v>
      </c>
      <c r="T1889">
        <f t="shared" si="691"/>
        <v>-0.41143797272234228</v>
      </c>
      <c r="AO1889">
        <f t="shared" ca="1" si="702"/>
        <v>0.30956341923154096</v>
      </c>
      <c r="AP1889">
        <f t="shared" ca="1" si="702"/>
        <v>2.1523617269614742E-2</v>
      </c>
      <c r="AQ1889" t="e">
        <f t="shared" ca="1" si="702"/>
        <v>#N/A</v>
      </c>
      <c r="AR1889" t="e">
        <f t="shared" ca="1" si="702"/>
        <v>#N/A</v>
      </c>
      <c r="AS1889" t="e">
        <f t="shared" ca="1" si="702"/>
        <v>#N/A</v>
      </c>
      <c r="AU1889">
        <f t="shared" ca="1" si="703"/>
        <v>0.3809314325721857</v>
      </c>
      <c r="AV1889">
        <f t="shared" ca="1" si="703"/>
        <v>0.86013057618902411</v>
      </c>
      <c r="AW1889" t="e">
        <f t="shared" ca="1" si="703"/>
        <v>#N/A</v>
      </c>
      <c r="AX1889" t="e">
        <f t="shared" ca="1" si="703"/>
        <v>#N/A</v>
      </c>
      <c r="AY1889" t="e">
        <f t="shared" ca="1" si="703"/>
        <v>#N/A</v>
      </c>
    </row>
    <row r="1890" spans="2:51" x14ac:dyDescent="0.2">
      <c r="B1890">
        <f xml:space="preserve"> (ROW()-ROW(Bézier_t)) / (ROWS(Bézier_t) - 1)</f>
        <v>0.89013671875</v>
      </c>
      <c r="C1890">
        <f t="shared" si="697"/>
        <v>9.1072436043759808E-2</v>
      </c>
      <c r="D1890">
        <f t="shared" si="697"/>
        <v>0.7394201295612588</v>
      </c>
      <c r="E1890">
        <f t="shared" si="686"/>
        <v>-9.1072436043759808E-2</v>
      </c>
      <c r="G1890">
        <f t="shared" si="692"/>
        <v>4.9932983853990739E-4</v>
      </c>
      <c r="H1890">
        <f t="shared" si="693"/>
        <v>-2.2592944333406001E-5</v>
      </c>
      <c r="J1890">
        <f t="shared" si="687"/>
        <v>0.36624779056896911</v>
      </c>
      <c r="K1890" t="b">
        <f t="shared" ca="1" si="696"/>
        <v>0</v>
      </c>
      <c r="P1890">
        <f xml:space="preserve"> 1 + ROW() - ROW(Shading_Count)</f>
        <v>1824</v>
      </c>
      <c r="Q1890">
        <f t="shared" si="688"/>
        <v>1138</v>
      </c>
      <c r="R1890">
        <f t="shared" si="689"/>
        <v>0.36647227174253205</v>
      </c>
      <c r="S1890">
        <f t="shared" si="690"/>
        <v>0.68821606182350736</v>
      </c>
      <c r="T1890">
        <f t="shared" si="691"/>
        <v>-0.36647227174253205</v>
      </c>
      <c r="AO1890">
        <f t="shared" ca="1" si="702"/>
        <v>0.30956708695790019</v>
      </c>
      <c r="AP1890">
        <f t="shared" ca="1" si="702"/>
        <v>2.103738084715074E-2</v>
      </c>
      <c r="AQ1890" t="e">
        <f t="shared" ca="1" si="702"/>
        <v>#N/A</v>
      </c>
      <c r="AR1890" t="e">
        <f t="shared" ca="1" si="702"/>
        <v>#N/A</v>
      </c>
      <c r="AS1890" t="e">
        <f t="shared" ca="1" si="702"/>
        <v>#N/A</v>
      </c>
      <c r="AU1890">
        <f t="shared" ca="1" si="703"/>
        <v>0.38124801070033892</v>
      </c>
      <c r="AV1890">
        <f t="shared" ca="1" si="703"/>
        <v>0.86015233877539554</v>
      </c>
      <c r="AW1890" t="e">
        <f t="shared" ca="1" si="703"/>
        <v>#N/A</v>
      </c>
      <c r="AX1890" t="e">
        <f t="shared" ca="1" si="703"/>
        <v>#N/A</v>
      </c>
      <c r="AY1890" t="e">
        <f t="shared" ca="1" si="703"/>
        <v>#N/A</v>
      </c>
    </row>
    <row r="1891" spans="2:51" x14ac:dyDescent="0.2">
      <c r="B1891">
        <f xml:space="preserve"> (ROW()-ROW(Bézier_t)) / (ROWS(Bézier_t) - 1)</f>
        <v>0.890625</v>
      </c>
      <c r="C1891">
        <f t="shared" si="697"/>
        <v>9.0638923645019603E-2</v>
      </c>
      <c r="D1891">
        <f t="shared" si="697"/>
        <v>0.73917156653667271</v>
      </c>
      <c r="E1891">
        <f t="shared" si="686"/>
        <v>-9.0638923645019603E-2</v>
      </c>
      <c r="G1891">
        <f t="shared" si="692"/>
        <v>4.9971649667873838E-4</v>
      </c>
      <c r="H1891">
        <f t="shared" si="693"/>
        <v>-2.2583362582946994E-5</v>
      </c>
      <c r="J1891">
        <f t="shared" si="687"/>
        <v>0.3658994114571526</v>
      </c>
      <c r="K1891" t="b">
        <f t="shared" ca="1" si="696"/>
        <v>0</v>
      </c>
      <c r="P1891">
        <f xml:space="preserve"> 1 + ROW() - ROW(Shading_Count)</f>
        <v>1825</v>
      </c>
      <c r="Q1891">
        <f t="shared" si="688"/>
        <v>913</v>
      </c>
      <c r="R1891">
        <f t="shared" si="689"/>
        <v>0.41132833957672121</v>
      </c>
      <c r="S1891">
        <f t="shared" si="690"/>
        <v>0.59337300831708406</v>
      </c>
      <c r="T1891">
        <f t="shared" si="691"/>
        <v>-0.41132833957672121</v>
      </c>
      <c r="AO1891">
        <f t="shared" ca="1" si="702"/>
        <v>0.3095704309325536</v>
      </c>
      <c r="AP1891">
        <f t="shared" ca="1" si="702"/>
        <v>2.0551122423355564E-2</v>
      </c>
      <c r="AQ1891" t="e">
        <f t="shared" ca="1" si="702"/>
        <v>#N/A</v>
      </c>
      <c r="AR1891" t="e">
        <f t="shared" ca="1" si="702"/>
        <v>#N/A</v>
      </c>
      <c r="AS1891" t="e">
        <f t="shared" ca="1" si="702"/>
        <v>#N/A</v>
      </c>
      <c r="AU1891">
        <f t="shared" ca="1" si="703"/>
        <v>0.38156459241376395</v>
      </c>
      <c r="AV1891">
        <f t="shared" ca="1" si="703"/>
        <v>0.86017360409892007</v>
      </c>
      <c r="AW1891" t="e">
        <f t="shared" ca="1" si="703"/>
        <v>#N/A</v>
      </c>
      <c r="AX1891" t="e">
        <f t="shared" ca="1" si="703"/>
        <v>#N/A</v>
      </c>
      <c r="AY1891" t="e">
        <f t="shared" ca="1" si="703"/>
        <v>#N/A</v>
      </c>
    </row>
    <row r="1892" spans="2:51" x14ac:dyDescent="0.2">
      <c r="B1892">
        <f xml:space="preserve"> (ROW()-ROW(Bézier_t)) / (ROWS(Bézier_t) - 1)</f>
        <v>0.89111328125</v>
      </c>
      <c r="C1892">
        <f t="shared" si="697"/>
        <v>9.0205582237103871E-2</v>
      </c>
      <c r="D1892">
        <f t="shared" si="697"/>
        <v>0.73892192728081818</v>
      </c>
      <c r="E1892">
        <f t="shared" si="686"/>
        <v>-9.0205582237103871E-2</v>
      </c>
      <c r="G1892">
        <f t="shared" si="692"/>
        <v>5.0010452295294432E-4</v>
      </c>
      <c r="H1892">
        <f t="shared" si="693"/>
        <v>-2.2572943936896553E-5</v>
      </c>
      <c r="J1892">
        <f t="shared" si="687"/>
        <v>0.36555038270078943</v>
      </c>
      <c r="K1892" t="b">
        <f t="shared" ca="1" si="696"/>
        <v>0</v>
      </c>
      <c r="P1892">
        <f xml:space="preserve"> 1 + ROW() - ROW(Shading_Count)</f>
        <v>1826</v>
      </c>
      <c r="Q1892">
        <f t="shared" si="688"/>
        <v>1137</v>
      </c>
      <c r="R1892">
        <f t="shared" si="689"/>
        <v>0.36675088405609141</v>
      </c>
      <c r="S1892">
        <f t="shared" si="690"/>
        <v>0.68786469672058825</v>
      </c>
      <c r="T1892">
        <f t="shared" si="691"/>
        <v>-0.36675088405609141</v>
      </c>
      <c r="AO1892">
        <f t="shared" ca="1" si="702"/>
        <v>0.30957345115200413</v>
      </c>
      <c r="AP1892">
        <f t="shared" ca="1" si="702"/>
        <v>2.0064842506768828E-2</v>
      </c>
      <c r="AQ1892" t="e">
        <f t="shared" ca="1" si="702"/>
        <v>#N/A</v>
      </c>
      <c r="AR1892" t="e">
        <f t="shared" ca="1" si="702"/>
        <v>#N/A</v>
      </c>
      <c r="AS1892" t="e">
        <f t="shared" ca="1" si="702"/>
        <v>#N/A</v>
      </c>
      <c r="AU1892">
        <f t="shared" ca="1" si="703"/>
        <v>0.38188117738137312</v>
      </c>
      <c r="AV1892">
        <f t="shared" ca="1" si="703"/>
        <v>0.86019437213735817</v>
      </c>
      <c r="AW1892" t="e">
        <f t="shared" ca="1" si="703"/>
        <v>#N/A</v>
      </c>
      <c r="AX1892" t="e">
        <f t="shared" ca="1" si="703"/>
        <v>#N/A</v>
      </c>
      <c r="AY1892" t="e">
        <f t="shared" ca="1" si="703"/>
        <v>#N/A</v>
      </c>
    </row>
    <row r="1893" spans="2:51" x14ac:dyDescent="0.2">
      <c r="B1893">
        <f xml:space="preserve"> (ROW()-ROW(Bézier_t)) / (ROWS(Bézier_t) - 1)</f>
        <v>0.8916015625</v>
      </c>
      <c r="C1893">
        <f t="shared" si="697"/>
        <v>8.9772412972524682E-2</v>
      </c>
      <c r="D1893">
        <f t="shared" si="697"/>
        <v>0.73867121120365609</v>
      </c>
      <c r="E1893">
        <f t="shared" si="686"/>
        <v>-8.9772412972524682E-2</v>
      </c>
      <c r="G1893">
        <f t="shared" si="692"/>
        <v>5.0049391916748059E-4</v>
      </c>
      <c r="H1893">
        <f t="shared" si="693"/>
        <v>-2.2561688467228126E-5</v>
      </c>
      <c r="J1893">
        <f t="shared" si="687"/>
        <v>0.36520070374696584</v>
      </c>
      <c r="K1893" t="b">
        <f t="shared" ca="1" si="696"/>
        <v>0</v>
      </c>
      <c r="P1893">
        <f xml:space="preserve"> 1 + ROW() - ROW(Shading_Count)</f>
        <v>1827</v>
      </c>
      <c r="Q1893">
        <f t="shared" si="688"/>
        <v>914</v>
      </c>
      <c r="R1893">
        <f t="shared" si="689"/>
        <v>0.41121782633126724</v>
      </c>
      <c r="S1893">
        <f t="shared" si="690"/>
        <v>0.59385978030670694</v>
      </c>
      <c r="T1893">
        <f t="shared" si="691"/>
        <v>-0.41121782633126724</v>
      </c>
      <c r="AO1893">
        <f t="shared" ca="1" si="702"/>
        <v>0.30957614761309304</v>
      </c>
      <c r="AP1893">
        <f t="shared" ca="1" si="702"/>
        <v>1.957854160595188E-2</v>
      </c>
      <c r="AQ1893" t="e">
        <f t="shared" ca="1" si="702"/>
        <v>#N/A</v>
      </c>
      <c r="AR1893" t="e">
        <f t="shared" ca="1" si="702"/>
        <v>#N/A</v>
      </c>
      <c r="AS1893" t="e">
        <f t="shared" ca="1" si="702"/>
        <v>#N/A</v>
      </c>
      <c r="AU1893">
        <f t="shared" ca="1" si="703"/>
        <v>0.38219776527207516</v>
      </c>
      <c r="AV1893">
        <f t="shared" ca="1" si="703"/>
        <v>0.86021464286898996</v>
      </c>
      <c r="AW1893" t="e">
        <f t="shared" ca="1" si="703"/>
        <v>#N/A</v>
      </c>
      <c r="AX1893" t="e">
        <f t="shared" ca="1" si="703"/>
        <v>#N/A</v>
      </c>
      <c r="AY1893" t="e">
        <f t="shared" ca="1" si="703"/>
        <v>#N/A</v>
      </c>
    </row>
    <row r="1894" spans="2:51" x14ac:dyDescent="0.2">
      <c r="B1894">
        <f xml:space="preserve"> (ROW()-ROW(Bézier_t)) / (ROWS(Bézier_t) - 1)</f>
        <v>0.89208984375</v>
      </c>
      <c r="C1894">
        <f t="shared" si="697"/>
        <v>8.933941700379372E-2</v>
      </c>
      <c r="D1894">
        <f t="shared" si="697"/>
        <v>0.73841941771514719</v>
      </c>
      <c r="E1894">
        <f t="shared" si="686"/>
        <v>-8.933941700379372E-2</v>
      </c>
      <c r="G1894">
        <f t="shared" si="692"/>
        <v>5.0088468712144302E-4</v>
      </c>
      <c r="H1894">
        <f t="shared" si="693"/>
        <v>-2.2549596251475104E-5</v>
      </c>
      <c r="J1894">
        <f t="shared" si="687"/>
        <v>0.36485037404309595</v>
      </c>
      <c r="K1894" t="b">
        <f t="shared" ca="1" si="696"/>
        <v>0</v>
      </c>
      <c r="P1894">
        <f xml:space="preserve"> 1 + ROW() - ROW(Shading_Count)</f>
        <v>1828</v>
      </c>
      <c r="Q1894">
        <f t="shared" si="688"/>
        <v>1136</v>
      </c>
      <c r="R1894">
        <f t="shared" si="689"/>
        <v>0.3670288744324352</v>
      </c>
      <c r="S1894">
        <f t="shared" si="690"/>
        <v>0.68751266133328248</v>
      </c>
      <c r="T1894">
        <f t="shared" si="691"/>
        <v>-0.3670288744324352</v>
      </c>
      <c r="AO1894">
        <f t="shared" ca="1" si="702"/>
        <v>0.30957852031300037</v>
      </c>
      <c r="AP1894">
        <f t="shared" ca="1" si="702"/>
        <v>1.9092220229488425E-2</v>
      </c>
      <c r="AQ1894" t="e">
        <f t="shared" ca="1" si="702"/>
        <v>#N/A</v>
      </c>
      <c r="AR1894" t="e">
        <f t="shared" ca="1" si="702"/>
        <v>#N/A</v>
      </c>
      <c r="AS1894" t="e">
        <f t="shared" ca="1" si="702"/>
        <v>#N/A</v>
      </c>
      <c r="AU1894">
        <f t="shared" ca="1" si="703"/>
        <v>0.38251435575477605</v>
      </c>
      <c r="AV1894">
        <f t="shared" ca="1" si="703"/>
        <v>0.8602344162726161</v>
      </c>
      <c r="AW1894" t="e">
        <f t="shared" ca="1" si="703"/>
        <v>#N/A</v>
      </c>
      <c r="AX1894" t="e">
        <f t="shared" ca="1" si="703"/>
        <v>#N/A</v>
      </c>
      <c r="AY1894" t="e">
        <f t="shared" ca="1" si="703"/>
        <v>#N/A</v>
      </c>
    </row>
    <row r="1895" spans="2:51" x14ac:dyDescent="0.2">
      <c r="B1895">
        <f xml:space="preserve"> (ROW()-ROW(Bézier_t)) / (ROWS(Bézier_t) - 1)</f>
        <v>0.892578125</v>
      </c>
      <c r="C1895">
        <f t="shared" si="697"/>
        <v>8.8906595483422279E-2</v>
      </c>
      <c r="D1895">
        <f t="shared" si="697"/>
        <v>0.73816654622525268</v>
      </c>
      <c r="E1895">
        <f t="shared" si="686"/>
        <v>-8.8906595483422279E-2</v>
      </c>
      <c r="G1895">
        <f t="shared" si="692"/>
        <v>5.0127682860681894E-4</v>
      </c>
      <c r="H1895">
        <f t="shared" si="693"/>
        <v>-2.2536667372698133E-5</v>
      </c>
      <c r="J1895">
        <f t="shared" si="687"/>
        <v>0.36449939303693729</v>
      </c>
      <c r="K1895" t="b">
        <f t="shared" ca="1" si="696"/>
        <v>0</v>
      </c>
      <c r="P1895">
        <f xml:space="preserve"> 1 + ROW() - ROW(Shading_Count)</f>
        <v>1829</v>
      </c>
      <c r="Q1895">
        <f t="shared" si="688"/>
        <v>915</v>
      </c>
      <c r="R1895">
        <f t="shared" si="689"/>
        <v>0.41110643413849179</v>
      </c>
      <c r="S1895">
        <f t="shared" si="690"/>
        <v>0.59434601359065653</v>
      </c>
      <c r="T1895">
        <f t="shared" si="691"/>
        <v>-0.41110643413849179</v>
      </c>
      <c r="AO1895">
        <f t="shared" ca="1" si="702"/>
        <v>0.30958056924924465</v>
      </c>
      <c r="AP1895">
        <f t="shared" ca="1" si="702"/>
        <v>1.8605878885983494E-2</v>
      </c>
      <c r="AQ1895" t="e">
        <f t="shared" ca="1" si="702"/>
        <v>#N/A</v>
      </c>
      <c r="AR1895" t="e">
        <f t="shared" ca="1" si="702"/>
        <v>#N/A</v>
      </c>
      <c r="AS1895" t="e">
        <f t="shared" ca="1" si="702"/>
        <v>#N/A</v>
      </c>
      <c r="AU1895">
        <f t="shared" ca="1" si="703"/>
        <v>0.38283094849837873</v>
      </c>
      <c r="AV1895">
        <f t="shared" ca="1" si="703"/>
        <v>0.860253692327557</v>
      </c>
      <c r="AW1895" t="e">
        <f t="shared" ca="1" si="703"/>
        <v>#N/A</v>
      </c>
      <c r="AX1895" t="e">
        <f t="shared" ca="1" si="703"/>
        <v>#N/A</v>
      </c>
      <c r="AY1895" t="e">
        <f t="shared" ca="1" si="703"/>
        <v>#N/A</v>
      </c>
    </row>
    <row r="1896" spans="2:51" x14ac:dyDescent="0.2">
      <c r="B1896">
        <f xml:space="preserve"> (ROW()-ROW(Bézier_t)) / (ROWS(Bézier_t) - 1)</f>
        <v>0.89306640625</v>
      </c>
      <c r="C1896">
        <f t="shared" si="697"/>
        <v>8.8473949563922447E-2</v>
      </c>
      <c r="D1896">
        <f t="shared" si="697"/>
        <v>0.73791259614393334</v>
      </c>
      <c r="E1896">
        <f t="shared" si="686"/>
        <v>-8.8473949563922447E-2</v>
      </c>
      <c r="G1896">
        <f t="shared" si="692"/>
        <v>5.0167034540817403E-4</v>
      </c>
      <c r="H1896">
        <f t="shared" si="693"/>
        <v>-2.2522901919621286E-5</v>
      </c>
      <c r="J1896">
        <f t="shared" si="687"/>
        <v>0.36414776017660444</v>
      </c>
      <c r="K1896" t="b">
        <f t="shared" ca="1" si="696"/>
        <v>0</v>
      </c>
      <c r="P1896">
        <f xml:space="preserve"> 1 + ROW() - ROW(Shading_Count)</f>
        <v>1830</v>
      </c>
      <c r="Q1896">
        <f t="shared" si="688"/>
        <v>1135</v>
      </c>
      <c r="R1896">
        <f t="shared" si="689"/>
        <v>0.36730624171905224</v>
      </c>
      <c r="S1896">
        <f t="shared" si="690"/>
        <v>0.6871599562516294</v>
      </c>
      <c r="T1896">
        <f t="shared" si="691"/>
        <v>-0.36730624171905224</v>
      </c>
      <c r="AO1896">
        <f t="shared" ca="1" si="702"/>
        <v>0.30958229441968316</v>
      </c>
      <c r="AP1896">
        <f t="shared" ca="1" si="702"/>
        <v>1.8119518084062983E-2</v>
      </c>
      <c r="AQ1896" t="e">
        <f t="shared" ca="1" si="702"/>
        <v>#N/A</v>
      </c>
      <c r="AR1896" t="e">
        <f t="shared" ca="1" si="702"/>
        <v>#N/A</v>
      </c>
      <c r="AS1896" t="e">
        <f t="shared" ca="1" si="702"/>
        <v>#N/A</v>
      </c>
      <c r="AU1896">
        <f t="shared" ca="1" si="703"/>
        <v>0.38314754317178396</v>
      </c>
      <c r="AV1896">
        <f t="shared" ca="1" si="703"/>
        <v>0.86027247101365345</v>
      </c>
      <c r="AW1896" t="e">
        <f t="shared" ca="1" si="703"/>
        <v>#N/A</v>
      </c>
      <c r="AX1896" t="e">
        <f t="shared" ca="1" si="703"/>
        <v>#N/A</v>
      </c>
      <c r="AY1896" t="e">
        <f t="shared" ca="1" si="703"/>
        <v>#N/A</v>
      </c>
    </row>
    <row r="1897" spans="2:51" x14ac:dyDescent="0.2">
      <c r="B1897">
        <f xml:space="preserve"> (ROW()-ROW(Bézier_t)) / (ROWS(Bézier_t) - 1)</f>
        <v>0.8935546875</v>
      </c>
      <c r="C1897">
        <f t="shared" si="697"/>
        <v>8.8041480397805488E-2</v>
      </c>
      <c r="D1897">
        <f t="shared" si="697"/>
        <v>0.73765756688115025</v>
      </c>
      <c r="E1897">
        <f t="shared" si="686"/>
        <v>-8.8041480397805488E-2</v>
      </c>
      <c r="G1897">
        <f t="shared" si="692"/>
        <v>5.0206523930420048E-4</v>
      </c>
      <c r="H1897">
        <f t="shared" si="693"/>
        <v>-2.2508299986489885E-5</v>
      </c>
      <c r="J1897">
        <f t="shared" si="687"/>
        <v>0.36379547491058467</v>
      </c>
      <c r="K1897" t="b">
        <f t="shared" ca="1" si="696"/>
        <v>0</v>
      </c>
      <c r="P1897">
        <f xml:space="preserve"> 1 + ROW() - ROW(Shading_Count)</f>
        <v>1831</v>
      </c>
      <c r="Q1897">
        <f t="shared" si="688"/>
        <v>916</v>
      </c>
      <c r="R1897">
        <f t="shared" si="689"/>
        <v>0.41099416415090678</v>
      </c>
      <c r="S1897">
        <f t="shared" si="690"/>
        <v>0.59483170757889381</v>
      </c>
      <c r="T1897">
        <f t="shared" si="691"/>
        <v>-0.41099416415090678</v>
      </c>
      <c r="AO1897">
        <f t="shared" ref="AO1897:AS1906" ca="1" si="704" xml:space="preserve"> Bézier_DistanceFromX + COS(INDEX(Bézier_DistanceStationary_Ang,AO$64)+(Bézier_t-0.5)*Circle_AngularWidth ) * INDEX(Bézier_DistanceStationary_Dist,AO$64)</f>
        <v>0.30958369582251161</v>
      </c>
      <c r="AP1897">
        <f t="shared" ca="1" si="704"/>
        <v>1.7633138332373257E-2</v>
      </c>
      <c r="AQ1897" t="e">
        <f t="shared" ca="1" si="704"/>
        <v>#N/A</v>
      </c>
      <c r="AR1897" t="e">
        <f t="shared" ca="1" si="704"/>
        <v>#N/A</v>
      </c>
      <c r="AS1897" t="e">
        <f t="shared" ca="1" si="704"/>
        <v>#N/A</v>
      </c>
      <c r="AU1897">
        <f t="shared" ref="AU1897:AY1906" ca="1" si="705" xml:space="preserve"> Bézier_DistanceFromY + SIN(INDEX(Bézier_DistanceStationary_Ang,AU$64)+(Bézier_t-0.5)*Circle_AngularWidth ) * INDEX(Bézier_DistanceStationary_Dist,AU$64)</f>
        <v>0.38346413944389046</v>
      </c>
      <c r="AV1897">
        <f t="shared" ca="1" si="705"/>
        <v>0.86029075231126617</v>
      </c>
      <c r="AW1897" t="e">
        <f t="shared" ca="1" si="705"/>
        <v>#N/A</v>
      </c>
      <c r="AX1897" t="e">
        <f t="shared" ca="1" si="705"/>
        <v>#N/A</v>
      </c>
      <c r="AY1897" t="e">
        <f t="shared" ca="1" si="705"/>
        <v>#N/A</v>
      </c>
    </row>
    <row r="1898" spans="2:51" x14ac:dyDescent="0.2">
      <c r="B1898">
        <f xml:space="preserve"> (ROW()-ROW(Bézier_t)) / (ROWS(Bézier_t) - 1)</f>
        <v>0.89404296875</v>
      </c>
      <c r="C1898">
        <f t="shared" si="697"/>
        <v>8.7609189137583518E-2</v>
      </c>
      <c r="D1898">
        <f t="shared" si="697"/>
        <v>0.73740145784686395</v>
      </c>
      <c r="E1898">
        <f t="shared" si="686"/>
        <v>-8.7609189137583518E-2</v>
      </c>
      <c r="G1898">
        <f t="shared" si="692"/>
        <v>5.0246151206571096E-4</v>
      </c>
      <c r="H1898">
        <f t="shared" si="693"/>
        <v>-2.2492861673225279E-5</v>
      </c>
      <c r="J1898">
        <f t="shared" si="687"/>
        <v>0.36344253668775223</v>
      </c>
      <c r="K1898" t="b">
        <f t="shared" ca="1" si="696"/>
        <v>0</v>
      </c>
      <c r="P1898">
        <f xml:space="preserve"> 1 + ROW() - ROW(Shading_Count)</f>
        <v>1832</v>
      </c>
      <c r="Q1898">
        <f t="shared" si="688"/>
        <v>1134</v>
      </c>
      <c r="R1898">
        <f t="shared" si="689"/>
        <v>0.36758298476343054</v>
      </c>
      <c r="S1898">
        <f t="shared" si="690"/>
        <v>0.6868065820656678</v>
      </c>
      <c r="T1898">
        <f t="shared" si="691"/>
        <v>-0.36758298476343054</v>
      </c>
      <c r="AO1898">
        <f t="shared" ca="1" si="704"/>
        <v>0.30958477345626445</v>
      </c>
      <c r="AP1898">
        <f t="shared" ca="1" si="704"/>
        <v>1.7146740139580074E-2</v>
      </c>
      <c r="AQ1898" t="e">
        <f t="shared" ca="1" si="704"/>
        <v>#N/A</v>
      </c>
      <c r="AR1898" t="e">
        <f t="shared" ca="1" si="704"/>
        <v>#N/A</v>
      </c>
      <c r="AS1898" t="e">
        <f t="shared" ca="1" si="704"/>
        <v>#N/A</v>
      </c>
      <c r="AU1898">
        <f t="shared" ca="1" si="705"/>
        <v>0.38378073698359527</v>
      </c>
      <c r="AV1898">
        <f t="shared" ca="1" si="705"/>
        <v>0.86030853620127645</v>
      </c>
      <c r="AW1898" t="e">
        <f t="shared" ca="1" si="705"/>
        <v>#N/A</v>
      </c>
      <c r="AX1898" t="e">
        <f t="shared" ca="1" si="705"/>
        <v>#N/A</v>
      </c>
      <c r="AY1898" t="e">
        <f t="shared" ca="1" si="705"/>
        <v>#N/A</v>
      </c>
    </row>
    <row r="1899" spans="2:51" x14ac:dyDescent="0.2">
      <c r="B1899">
        <f xml:space="preserve"> (ROW()-ROW(Bézier_t)) / (ROWS(Bézier_t) - 1)</f>
        <v>0.89453125</v>
      </c>
      <c r="C1899">
        <f t="shared" si="697"/>
        <v>8.7177076935768205E-2</v>
      </c>
      <c r="D1899">
        <f t="shared" si="697"/>
        <v>0.73714426845103576</v>
      </c>
      <c r="E1899">
        <f t="shared" si="686"/>
        <v>-8.7177076935768205E-2</v>
      </c>
      <c r="G1899">
        <f t="shared" si="692"/>
        <v>5.0285916545703873E-4</v>
      </c>
      <c r="H1899">
        <f t="shared" si="693"/>
        <v>-2.2476587085235698E-5</v>
      </c>
      <c r="J1899">
        <f t="shared" si="687"/>
        <v>0.36308894495738486</v>
      </c>
      <c r="K1899" t="b">
        <f t="shared" ca="1" si="696"/>
        <v>0</v>
      </c>
      <c r="P1899">
        <f xml:space="preserve"> 1 + ROW() - ROW(Shading_Count)</f>
        <v>1833</v>
      </c>
      <c r="Q1899">
        <f t="shared" si="688"/>
        <v>917</v>
      </c>
      <c r="R1899">
        <f t="shared" si="689"/>
        <v>0.41088101752102379</v>
      </c>
      <c r="S1899">
        <f t="shared" si="690"/>
        <v>0.59531686168137943</v>
      </c>
      <c r="T1899">
        <f t="shared" si="691"/>
        <v>-0.41088101752102379</v>
      </c>
      <c r="AO1899">
        <f t="shared" ca="1" si="704"/>
        <v>0.30958552731981459</v>
      </c>
      <c r="AP1899">
        <f t="shared" ca="1" si="704"/>
        <v>1.6660324014369208E-2</v>
      </c>
      <c r="AQ1899" t="e">
        <f t="shared" ca="1" si="704"/>
        <v>#N/A</v>
      </c>
      <c r="AR1899" t="e">
        <f t="shared" ca="1" si="704"/>
        <v>#N/A</v>
      </c>
      <c r="AS1899" t="e">
        <f t="shared" ca="1" si="704"/>
        <v>#N/A</v>
      </c>
      <c r="AU1899">
        <f t="shared" ca="1" si="705"/>
        <v>0.38409733545979396</v>
      </c>
      <c r="AV1899">
        <f t="shared" ca="1" si="705"/>
        <v>0.86032582266508539</v>
      </c>
      <c r="AW1899" t="e">
        <f t="shared" ca="1" si="705"/>
        <v>#N/A</v>
      </c>
      <c r="AX1899" t="e">
        <f t="shared" ca="1" si="705"/>
        <v>#N/A</v>
      </c>
      <c r="AY1899" t="e">
        <f t="shared" ca="1" si="705"/>
        <v>#N/A</v>
      </c>
    </row>
    <row r="1900" spans="2:51" x14ac:dyDescent="0.2">
      <c r="B1900">
        <f xml:space="preserve"> (ROW()-ROW(Bézier_t)) / (ROWS(Bézier_t) - 1)</f>
        <v>0.89501953125</v>
      </c>
      <c r="C1900">
        <f t="shared" si="697"/>
        <v>8.6745144944870844E-2</v>
      </c>
      <c r="D1900">
        <f t="shared" si="697"/>
        <v>0.73688599810362654</v>
      </c>
      <c r="E1900">
        <f t="shared" si="686"/>
        <v>-8.6745144944870844E-2</v>
      </c>
      <c r="G1900">
        <f t="shared" si="692"/>
        <v>5.032582012361403E-4</v>
      </c>
      <c r="H1900">
        <f t="shared" si="693"/>
        <v>-2.2459476333647818E-5</v>
      </c>
      <c r="J1900">
        <f t="shared" si="687"/>
        <v>0.36273469916917733</v>
      </c>
      <c r="K1900" t="b">
        <f t="shared" ca="1" si="696"/>
        <v>0</v>
      </c>
      <c r="P1900">
        <f xml:space="preserve"> 1 + ROW() - ROW(Shading_Count)</f>
        <v>1834</v>
      </c>
      <c r="Q1900">
        <f t="shared" si="688"/>
        <v>1133</v>
      </c>
      <c r="R1900">
        <f t="shared" si="689"/>
        <v>0.3678591024130583</v>
      </c>
      <c r="S1900">
        <f t="shared" si="690"/>
        <v>0.68645253936543704</v>
      </c>
      <c r="T1900">
        <f t="shared" si="691"/>
        <v>-0.3678591024130583</v>
      </c>
      <c r="AO1900">
        <f t="shared" ca="1" si="704"/>
        <v>0.30958595741237366</v>
      </c>
      <c r="AP1900">
        <f t="shared" ca="1" si="704"/>
        <v>1.6173890465444461E-2</v>
      </c>
      <c r="AQ1900" t="e">
        <f t="shared" ca="1" si="704"/>
        <v>#N/A</v>
      </c>
      <c r="AR1900" t="e">
        <f t="shared" ca="1" si="704"/>
        <v>#N/A</v>
      </c>
      <c r="AS1900" t="e">
        <f t="shared" ca="1" si="704"/>
        <v>#N/A</v>
      </c>
      <c r="AU1900">
        <f t="shared" ca="1" si="705"/>
        <v>0.3844139345413814</v>
      </c>
      <c r="AV1900">
        <f t="shared" ca="1" si="705"/>
        <v>0.86034261168461423</v>
      </c>
      <c r="AW1900" t="e">
        <f t="shared" ca="1" si="705"/>
        <v>#N/A</v>
      </c>
      <c r="AX1900" t="e">
        <f t="shared" ca="1" si="705"/>
        <v>#N/A</v>
      </c>
      <c r="AY1900" t="e">
        <f t="shared" ca="1" si="705"/>
        <v>#N/A</v>
      </c>
    </row>
    <row r="1901" spans="2:51" x14ac:dyDescent="0.2">
      <c r="B1901">
        <f xml:space="preserve"> (ROW()-ROW(Bézier_t)) / (ROWS(Bézier_t) - 1)</f>
        <v>0.8955078125</v>
      </c>
      <c r="C1901">
        <f t="shared" si="697"/>
        <v>8.6313394317403522E-2</v>
      </c>
      <c r="D1901">
        <f t="shared" si="697"/>
        <v>0.73662664621459717</v>
      </c>
      <c r="E1901">
        <f t="shared" si="686"/>
        <v>-8.6313394317403522E-2</v>
      </c>
      <c r="G1901">
        <f t="shared" si="692"/>
        <v>5.0365862115278929E-4</v>
      </c>
      <c r="H1901">
        <f t="shared" si="693"/>
        <v>-2.2441529535167032E-5</v>
      </c>
      <c r="J1901">
        <f t="shared" si="687"/>
        <v>0.3623797987732581</v>
      </c>
      <c r="K1901" t="b">
        <f t="shared" ca="1" si="696"/>
        <v>0</v>
      </c>
      <c r="P1901">
        <f xml:space="preserve"> 1 + ROW() - ROW(Shading_Count)</f>
        <v>1835</v>
      </c>
      <c r="Q1901">
        <f t="shared" si="688"/>
        <v>918</v>
      </c>
      <c r="R1901">
        <f t="shared" si="689"/>
        <v>0.41076699540135453</v>
      </c>
      <c r="S1901">
        <f t="shared" si="690"/>
        <v>0.59580147530807459</v>
      </c>
      <c r="T1901">
        <f t="shared" si="691"/>
        <v>-0.41076699540135453</v>
      </c>
      <c r="AO1901">
        <f t="shared" ca="1" si="704"/>
        <v>0.30958606373349179</v>
      </c>
      <c r="AP1901">
        <f t="shared" ca="1" si="704"/>
        <v>1.5687440001528271E-2</v>
      </c>
      <c r="AQ1901" t="e">
        <f t="shared" ca="1" si="704"/>
        <v>#N/A</v>
      </c>
      <c r="AR1901" t="e">
        <f t="shared" ca="1" si="704"/>
        <v>#N/A</v>
      </c>
      <c r="AS1901" t="e">
        <f t="shared" ca="1" si="704"/>
        <v>#N/A</v>
      </c>
      <c r="AU1901">
        <f t="shared" ca="1" si="705"/>
        <v>0.38473053389725165</v>
      </c>
      <c r="AV1901">
        <f t="shared" ca="1" si="705"/>
        <v>0.86035890324230513</v>
      </c>
      <c r="AW1901" t="e">
        <f t="shared" ca="1" si="705"/>
        <v>#N/A</v>
      </c>
      <c r="AX1901" t="e">
        <f t="shared" ca="1" si="705"/>
        <v>#N/A</v>
      </c>
      <c r="AY1901" t="e">
        <f t="shared" ca="1" si="705"/>
        <v>#N/A</v>
      </c>
    </row>
    <row r="1902" spans="2:51" x14ac:dyDescent="0.2">
      <c r="B1902">
        <f xml:space="preserve"> (ROW()-ROW(Bézier_t)) / (ROWS(Bézier_t) - 1)</f>
        <v>0.89599609375</v>
      </c>
      <c r="C1902">
        <f t="shared" si="697"/>
        <v>8.5881826205877504E-2</v>
      </c>
      <c r="D1902">
        <f t="shared" si="697"/>
        <v>0.73636621219390852</v>
      </c>
      <c r="E1902">
        <f t="shared" si="686"/>
        <v>-8.5881826205877504E-2</v>
      </c>
      <c r="G1902">
        <f t="shared" si="692"/>
        <v>5.040604269511633E-4</v>
      </c>
      <c r="H1902">
        <f t="shared" si="693"/>
        <v>-2.2422746812123328E-5</v>
      </c>
      <c r="J1902">
        <f t="shared" si="687"/>
        <v>0.36202424322020405</v>
      </c>
      <c r="K1902" t="b">
        <f t="shared" ca="1" si="696"/>
        <v>0</v>
      </c>
      <c r="P1902">
        <f xml:space="preserve"> 1 + ROW() - ROW(Shading_Count)</f>
        <v>1836</v>
      </c>
      <c r="Q1902">
        <f t="shared" si="688"/>
        <v>1132</v>
      </c>
      <c r="R1902">
        <f t="shared" si="689"/>
        <v>0.36813459351542416</v>
      </c>
      <c r="S1902">
        <f t="shared" si="690"/>
        <v>0.68609782874097591</v>
      </c>
      <c r="T1902">
        <f t="shared" si="691"/>
        <v>-0.36813459351542416</v>
      </c>
      <c r="AO1902">
        <f t="shared" ca="1" si="704"/>
        <v>0.30958584628305791</v>
      </c>
      <c r="AP1902">
        <f t="shared" ca="1" si="704"/>
        <v>1.5200973131360767E-2</v>
      </c>
      <c r="AQ1902" t="e">
        <f t="shared" ca="1" si="704"/>
        <v>#N/A</v>
      </c>
      <c r="AR1902" t="e">
        <f t="shared" ca="1" si="704"/>
        <v>#N/A</v>
      </c>
      <c r="AS1902" t="e">
        <f t="shared" ca="1" si="704"/>
        <v>#N/A</v>
      </c>
      <c r="AU1902">
        <f t="shared" ca="1" si="705"/>
        <v>0.38504713319629841</v>
      </c>
      <c r="AV1902">
        <f t="shared" ca="1" si="705"/>
        <v>0.86037469732111971</v>
      </c>
      <c r="AW1902" t="e">
        <f t="shared" ca="1" si="705"/>
        <v>#N/A</v>
      </c>
      <c r="AX1902" t="e">
        <f t="shared" ca="1" si="705"/>
        <v>#N/A</v>
      </c>
      <c r="AY1902" t="e">
        <f t="shared" ca="1" si="705"/>
        <v>#N/A</v>
      </c>
    </row>
    <row r="1903" spans="2:51" x14ac:dyDescent="0.2">
      <c r="B1903">
        <f xml:space="preserve"> (ROW()-ROW(Bézier_t)) / (ROWS(Bézier_t) - 1)</f>
        <v>0.896484375</v>
      </c>
      <c r="C1903">
        <f t="shared" si="697"/>
        <v>8.5450441762804905E-2</v>
      </c>
      <c r="D1903">
        <f t="shared" si="697"/>
        <v>0.73610469545152157</v>
      </c>
      <c r="E1903">
        <f t="shared" si="686"/>
        <v>-8.5450441762804905E-2</v>
      </c>
      <c r="G1903">
        <f t="shared" si="692"/>
        <v>5.0446362036695716E-4</v>
      </c>
      <c r="H1903">
        <f t="shared" si="693"/>
        <v>-2.2403128292468634E-5</v>
      </c>
      <c r="J1903">
        <f t="shared" si="687"/>
        <v>0.36166803196105712</v>
      </c>
      <c r="K1903" t="b">
        <f t="shared" ca="1" si="696"/>
        <v>0</v>
      </c>
      <c r="P1903">
        <f xml:space="preserve"> 1 + ROW() - ROW(Shading_Count)</f>
        <v>1837</v>
      </c>
      <c r="Q1903">
        <f t="shared" si="688"/>
        <v>919</v>
      </c>
      <c r="R1903">
        <f t="shared" si="689"/>
        <v>0.41065209894441079</v>
      </c>
      <c r="S1903">
        <f t="shared" si="690"/>
        <v>0.59628554786894017</v>
      </c>
      <c r="T1903">
        <f t="shared" si="691"/>
        <v>-0.41065209894441079</v>
      </c>
      <c r="AO1903">
        <f t="shared" ca="1" si="704"/>
        <v>0.30958530506129939</v>
      </c>
      <c r="AP1903">
        <f t="shared" ca="1" si="704"/>
        <v>1.4714490363698816E-2</v>
      </c>
      <c r="AQ1903" t="e">
        <f t="shared" ca="1" si="704"/>
        <v>#N/A</v>
      </c>
      <c r="AR1903" t="e">
        <f t="shared" ca="1" si="704"/>
        <v>#N/A</v>
      </c>
      <c r="AS1903" t="e">
        <f t="shared" ca="1" si="704"/>
        <v>#N/A</v>
      </c>
      <c r="AU1903">
        <f t="shared" ca="1" si="705"/>
        <v>0.38536373210741565</v>
      </c>
      <c r="AV1903">
        <f t="shared" ca="1" si="705"/>
        <v>0.86038999390454007</v>
      </c>
      <c r="AW1903" t="e">
        <f t="shared" ca="1" si="705"/>
        <v>#N/A</v>
      </c>
      <c r="AX1903" t="e">
        <f t="shared" ca="1" si="705"/>
        <v>#N/A</v>
      </c>
      <c r="AY1903" t="e">
        <f t="shared" ca="1" si="705"/>
        <v>#N/A</v>
      </c>
    </row>
    <row r="1904" spans="2:51" x14ac:dyDescent="0.2">
      <c r="B1904">
        <f xml:space="preserve"> (ROW()-ROW(Bézier_t)) / (ROWS(Bézier_t) - 1)</f>
        <v>0.89697265625</v>
      </c>
      <c r="C1904">
        <f t="shared" si="697"/>
        <v>8.5019242140697393E-2</v>
      </c>
      <c r="D1904">
        <f t="shared" si="697"/>
        <v>0.73584209539739709</v>
      </c>
      <c r="E1904">
        <f t="shared" si="686"/>
        <v>-8.5019242140697393E-2</v>
      </c>
      <c r="G1904">
        <f t="shared" si="692"/>
        <v>5.0486820313012666E-4</v>
      </c>
      <c r="H1904">
        <f t="shared" si="693"/>
        <v>-2.2382674109821725E-5</v>
      </c>
      <c r="J1904">
        <f t="shared" si="687"/>
        <v>0.36131116444733924</v>
      </c>
      <c r="K1904" t="b">
        <f t="shared" ca="1" si="696"/>
        <v>0</v>
      </c>
      <c r="P1904">
        <f xml:space="preserve"> 1 + ROW() - ROW(Shading_Count)</f>
        <v>1838</v>
      </c>
      <c r="Q1904">
        <f t="shared" si="688"/>
        <v>1131</v>
      </c>
      <c r="R1904">
        <f t="shared" si="689"/>
        <v>0.36840945691801602</v>
      </c>
      <c r="S1904">
        <f t="shared" si="690"/>
        <v>0.68574245078232376</v>
      </c>
      <c r="T1904">
        <f t="shared" si="691"/>
        <v>-0.36840945691801602</v>
      </c>
      <c r="AO1904">
        <f t="shared" ca="1" si="704"/>
        <v>0.30958444006878216</v>
      </c>
      <c r="AP1904">
        <f t="shared" ca="1" si="704"/>
        <v>1.4227992207316647E-2</v>
      </c>
      <c r="AQ1904" t="e">
        <f t="shared" ca="1" si="704"/>
        <v>#N/A</v>
      </c>
      <c r="AR1904" t="e">
        <f t="shared" ca="1" si="704"/>
        <v>#N/A</v>
      </c>
      <c r="AS1904" t="e">
        <f t="shared" ca="1" si="704"/>
        <v>#N/A</v>
      </c>
      <c r="AU1904">
        <f t="shared" ca="1" si="705"/>
        <v>0.38568033029949761</v>
      </c>
      <c r="AV1904">
        <f t="shared" ca="1" si="705"/>
        <v>0.86040479297656902</v>
      </c>
      <c r="AW1904" t="e">
        <f t="shared" ca="1" si="705"/>
        <v>#N/A</v>
      </c>
      <c r="AX1904" t="e">
        <f t="shared" ca="1" si="705"/>
        <v>#N/A</v>
      </c>
      <c r="AY1904" t="e">
        <f t="shared" ca="1" si="705"/>
        <v>#N/A</v>
      </c>
    </row>
    <row r="1905" spans="2:51" x14ac:dyDescent="0.2">
      <c r="B1905">
        <f xml:space="preserve"> (ROW()-ROW(Bézier_t)) / (ROWS(Bézier_t) - 1)</f>
        <v>0.8974609375</v>
      </c>
      <c r="C1905">
        <f t="shared" si="697"/>
        <v>8.4588228492066264E-2</v>
      </c>
      <c r="D1905">
        <f t="shared" si="697"/>
        <v>0.73557841144149638</v>
      </c>
      <c r="E1905">
        <f t="shared" si="686"/>
        <v>-8.4588228492066264E-2</v>
      </c>
      <c r="G1905">
        <f t="shared" si="692"/>
        <v>5.0527417696312558E-4</v>
      </c>
      <c r="H1905">
        <f t="shared" si="693"/>
        <v>-2.2361384403380012E-5</v>
      </c>
      <c r="J1905">
        <f t="shared" si="687"/>
        <v>0.36095364013106918</v>
      </c>
      <c r="K1905" t="b">
        <f t="shared" ca="1" si="696"/>
        <v>0</v>
      </c>
      <c r="P1905">
        <f xml:space="preserve"> 1 + ROW() - ROW(Shading_Count)</f>
        <v>1839</v>
      </c>
      <c r="Q1905">
        <f t="shared" si="688"/>
        <v>920</v>
      </c>
      <c r="R1905">
        <f t="shared" si="689"/>
        <v>0.41053632930270401</v>
      </c>
      <c r="S1905">
        <f t="shared" si="690"/>
        <v>0.59676907877393703</v>
      </c>
      <c r="T1905">
        <f t="shared" si="691"/>
        <v>-0.41053632930270401</v>
      </c>
      <c r="AO1905">
        <f t="shared" ca="1" si="704"/>
        <v>0.30958325130641101</v>
      </c>
      <c r="AP1905">
        <f t="shared" ca="1" si="704"/>
        <v>1.3741479171003745E-2</v>
      </c>
      <c r="AQ1905" t="e">
        <f t="shared" ca="1" si="704"/>
        <v>#N/A</v>
      </c>
      <c r="AR1905" t="e">
        <f t="shared" ca="1" si="704"/>
        <v>#N/A</v>
      </c>
      <c r="AS1905" t="e">
        <f t="shared" ca="1" si="704"/>
        <v>#N/A</v>
      </c>
      <c r="AU1905">
        <f t="shared" ca="1" si="705"/>
        <v>0.38599692744143932</v>
      </c>
      <c r="AV1905">
        <f t="shared" ca="1" si="705"/>
        <v>0.86041909452172938</v>
      </c>
      <c r="AW1905" t="e">
        <f t="shared" ca="1" si="705"/>
        <v>#N/A</v>
      </c>
      <c r="AX1905" t="e">
        <f t="shared" ca="1" si="705"/>
        <v>#N/A</v>
      </c>
      <c r="AY1905" t="e">
        <f t="shared" ca="1" si="705"/>
        <v>#N/A</v>
      </c>
    </row>
    <row r="1906" spans="2:51" x14ac:dyDescent="0.2">
      <c r="B1906">
        <f xml:space="preserve"> (ROW()-ROW(Bézier_t)) / (ROWS(Bézier_t) - 1)</f>
        <v>0.89794921875</v>
      </c>
      <c r="C1906">
        <f t="shared" si="697"/>
        <v>8.4157401969423604E-2</v>
      </c>
      <c r="D1906">
        <f t="shared" si="697"/>
        <v>0.73531364299377999</v>
      </c>
      <c r="E1906">
        <f t="shared" si="686"/>
        <v>-8.4157401969423604E-2</v>
      </c>
      <c r="G1906">
        <f t="shared" si="692"/>
        <v>5.0568154358105041E-4</v>
      </c>
      <c r="H1906">
        <f t="shared" si="693"/>
        <v>-2.233925931810615E-5</v>
      </c>
      <c r="J1906">
        <f t="shared" si="687"/>
        <v>0.36059545846477747</v>
      </c>
      <c r="K1906" t="b">
        <f t="shared" ca="1" si="696"/>
        <v>0</v>
      </c>
      <c r="P1906">
        <f xml:space="preserve"> 1 + ROW() - ROW(Shading_Count)</f>
        <v>1840</v>
      </c>
      <c r="Q1906">
        <f t="shared" si="688"/>
        <v>1130</v>
      </c>
      <c r="R1906">
        <f t="shared" si="689"/>
        <v>0.36868369146832269</v>
      </c>
      <c r="S1906">
        <f t="shared" si="690"/>
        <v>0.68538640607951939</v>
      </c>
      <c r="T1906">
        <f t="shared" si="691"/>
        <v>-0.36868369146832269</v>
      </c>
      <c r="AO1906">
        <f t="shared" ca="1" si="704"/>
        <v>0.30958173877542899</v>
      </c>
      <c r="AP1906">
        <f t="shared" ca="1" si="704"/>
        <v>1.3254951763565991E-2</v>
      </c>
      <c r="AQ1906" t="e">
        <f t="shared" ca="1" si="704"/>
        <v>#N/A</v>
      </c>
      <c r="AR1906" t="e">
        <f t="shared" ca="1" si="704"/>
        <v>#N/A</v>
      </c>
      <c r="AS1906" t="e">
        <f t="shared" ca="1" si="704"/>
        <v>#N/A</v>
      </c>
      <c r="AU1906">
        <f t="shared" ca="1" si="705"/>
        <v>0.3863135232021368</v>
      </c>
      <c r="AV1906">
        <f t="shared" ca="1" si="705"/>
        <v>0.8604328985250641</v>
      </c>
      <c r="AW1906" t="e">
        <f t="shared" ca="1" si="705"/>
        <v>#N/A</v>
      </c>
      <c r="AX1906" t="e">
        <f t="shared" ca="1" si="705"/>
        <v>#N/A</v>
      </c>
      <c r="AY1906" t="e">
        <f t="shared" ca="1" si="705"/>
        <v>#N/A</v>
      </c>
    </row>
    <row r="1907" spans="2:51" x14ac:dyDescent="0.2">
      <c r="B1907">
        <f xml:space="preserve"> (ROW()-ROW(Bézier_t)) / (ROWS(Bézier_t) - 1)</f>
        <v>0.8984375</v>
      </c>
      <c r="C1907">
        <f t="shared" si="697"/>
        <v>8.3726763725280678E-2</v>
      </c>
      <c r="D1907">
        <f t="shared" si="697"/>
        <v>0.73504778946420912</v>
      </c>
      <c r="E1907">
        <f t="shared" si="686"/>
        <v>-8.3726763725280678E-2</v>
      </c>
      <c r="G1907">
        <f t="shared" si="692"/>
        <v>5.0609030469254295E-4</v>
      </c>
      <c r="H1907">
        <f t="shared" si="693"/>
        <v>-2.2316299004498926E-5</v>
      </c>
      <c r="J1907">
        <f t="shared" si="687"/>
        <v>0.3602366189015242</v>
      </c>
      <c r="K1907" t="b">
        <f t="shared" ca="1" si="696"/>
        <v>0</v>
      </c>
      <c r="P1907">
        <f xml:space="preserve"> 1 + ROW() - ROW(Shading_Count)</f>
        <v>1841</v>
      </c>
      <c r="Q1907">
        <f t="shared" si="688"/>
        <v>921</v>
      </c>
      <c r="R1907">
        <f t="shared" si="689"/>
        <v>0.41041968762874609</v>
      </c>
      <c r="S1907">
        <f t="shared" si="690"/>
        <v>0.59725206743302617</v>
      </c>
      <c r="T1907">
        <f t="shared" si="691"/>
        <v>-0.41041968762874609</v>
      </c>
      <c r="AO1907">
        <f t="shared" ref="AO1907:AS1916" ca="1" si="706" xml:space="preserve"> Bézier_DistanceFromX + COS(INDEX(Bézier_DistanceStationary_Ang,AO$64)+(Bézier_t-0.5)*Circle_AngularWidth ) * INDEX(Bézier_DistanceStationary_Dist,AO$64)</f>
        <v>0.30957990247741812</v>
      </c>
      <c r="AP1907">
        <f t="shared" ca="1" si="706"/>
        <v>1.2768410493823566E-2</v>
      </c>
      <c r="AQ1907" t="e">
        <f t="shared" ca="1" si="706"/>
        <v>#N/A</v>
      </c>
      <c r="AR1907" t="e">
        <f t="shared" ca="1" si="706"/>
        <v>#N/A</v>
      </c>
      <c r="AS1907" t="e">
        <f t="shared" ca="1" si="706"/>
        <v>#N/A</v>
      </c>
      <c r="AU1907">
        <f t="shared" ref="AU1907:AY1916" ca="1" si="707" xml:space="preserve"> Bézier_DistanceFromY + SIN(INDEX(Bézier_DistanceStationary_Ang,AU$64)+(Bézier_t-0.5)*Circle_AngularWidth ) * INDEX(Bézier_DistanceStationary_Dist,AU$64)</f>
        <v>0.38663011725048774</v>
      </c>
      <c r="AV1907">
        <f t="shared" ca="1" si="707"/>
        <v>0.86044620497213686</v>
      </c>
      <c r="AW1907" t="e">
        <f t="shared" ca="1" si="707"/>
        <v>#N/A</v>
      </c>
      <c r="AX1907" t="e">
        <f t="shared" ca="1" si="707"/>
        <v>#N/A</v>
      </c>
      <c r="AY1907" t="e">
        <f t="shared" ca="1" si="707"/>
        <v>#N/A</v>
      </c>
    </row>
    <row r="1908" spans="2:51" x14ac:dyDescent="0.2">
      <c r="B1908">
        <f xml:space="preserve"> (ROW()-ROW(Bézier_t)) / (ROWS(Bézier_t) - 1)</f>
        <v>0.89892578125</v>
      </c>
      <c r="C1908">
        <f t="shared" si="697"/>
        <v>8.3296314912149602E-2</v>
      </c>
      <c r="D1908">
        <f t="shared" si="697"/>
        <v>0.73478085026274442</v>
      </c>
      <c r="E1908">
        <f t="shared" si="686"/>
        <v>-8.3296314912149602E-2</v>
      </c>
      <c r="G1908">
        <f t="shared" si="692"/>
        <v>5.0650046199837164E-4</v>
      </c>
      <c r="H1908">
        <f t="shared" si="693"/>
        <v>-2.2292503618825702E-5</v>
      </c>
      <c r="J1908">
        <f t="shared" si="687"/>
        <v>0.35987712089491414</v>
      </c>
      <c r="K1908" t="b">
        <f t="shared" ca="1" si="696"/>
        <v>0</v>
      </c>
      <c r="P1908">
        <f xml:space="preserve"> 1 + ROW() - ROW(Shading_Count)</f>
        <v>1842</v>
      </c>
      <c r="Q1908">
        <f t="shared" si="688"/>
        <v>1129</v>
      </c>
      <c r="R1908">
        <f t="shared" si="689"/>
        <v>0.3689572960138322</v>
      </c>
      <c r="S1908">
        <f t="shared" si="690"/>
        <v>0.68502969522260204</v>
      </c>
      <c r="T1908">
        <f t="shared" si="691"/>
        <v>-0.3689572960138322</v>
      </c>
      <c r="AO1908">
        <f t="shared" ca="1" si="706"/>
        <v>0.3095777424142987</v>
      </c>
      <c r="AP1908">
        <f t="shared" ca="1" si="706"/>
        <v>1.2281855870611567E-2</v>
      </c>
      <c r="AQ1908" t="e">
        <f t="shared" ca="1" si="706"/>
        <v>#N/A</v>
      </c>
      <c r="AR1908" t="e">
        <f t="shared" ca="1" si="706"/>
        <v>#N/A</v>
      </c>
      <c r="AS1908" t="e">
        <f t="shared" ca="1" si="706"/>
        <v>#N/A</v>
      </c>
      <c r="AU1908">
        <f t="shared" ca="1" si="707"/>
        <v>0.38694670925539143</v>
      </c>
      <c r="AV1908">
        <f t="shared" ca="1" si="707"/>
        <v>0.86045901384903134</v>
      </c>
      <c r="AW1908" t="e">
        <f t="shared" ca="1" si="707"/>
        <v>#N/A</v>
      </c>
      <c r="AX1908" t="e">
        <f t="shared" ca="1" si="707"/>
        <v>#N/A</v>
      </c>
      <c r="AY1908" t="e">
        <f t="shared" ca="1" si="707"/>
        <v>#N/A</v>
      </c>
    </row>
    <row r="1909" spans="2:51" x14ac:dyDescent="0.2">
      <c r="B1909">
        <f xml:space="preserve"> (ROW()-ROW(Bézier_t)) / (ROWS(Bézier_t) - 1)</f>
        <v>0.8994140625</v>
      </c>
      <c r="C1909">
        <f t="shared" si="697"/>
        <v>8.2866056682542044E-2</v>
      </c>
      <c r="D1909">
        <f t="shared" si="697"/>
        <v>0.73451282479934721</v>
      </c>
      <c r="E1909">
        <f t="shared" si="686"/>
        <v>-8.2866056682542044E-2</v>
      </c>
      <c r="G1909">
        <f t="shared" si="692"/>
        <v>5.0691201719265018E-4</v>
      </c>
      <c r="H1909">
        <f t="shared" si="693"/>
        <v>-2.2267873322923698E-5</v>
      </c>
      <c r="J1909">
        <f t="shared" si="687"/>
        <v>0.35951696389911436</v>
      </c>
      <c r="K1909" t="b">
        <f t="shared" ca="1" si="696"/>
        <v>0</v>
      </c>
      <c r="P1909">
        <f xml:space="preserve"> 1 + ROW() - ROW(Shading_Count)</f>
        <v>1843</v>
      </c>
      <c r="Q1909">
        <f t="shared" si="688"/>
        <v>922</v>
      </c>
      <c r="R1909">
        <f t="shared" si="689"/>
        <v>0.41030217507504863</v>
      </c>
      <c r="S1909">
        <f t="shared" si="690"/>
        <v>0.59773451325616833</v>
      </c>
      <c r="T1909">
        <f t="shared" si="691"/>
        <v>-0.41030217507504863</v>
      </c>
      <c r="AO1909">
        <f t="shared" ca="1" si="706"/>
        <v>0.30957525858832985</v>
      </c>
      <c r="AP1909">
        <f t="shared" ca="1" si="706"/>
        <v>1.1795288402779054E-2</v>
      </c>
      <c r="AQ1909" t="e">
        <f t="shared" ca="1" si="706"/>
        <v>#N/A</v>
      </c>
      <c r="AR1909" t="e">
        <f t="shared" ca="1" si="706"/>
        <v>#N/A</v>
      </c>
      <c r="AS1909" t="e">
        <f t="shared" ca="1" si="706"/>
        <v>#N/A</v>
      </c>
      <c r="AU1909">
        <f t="shared" ca="1" si="707"/>
        <v>0.38726329888574934</v>
      </c>
      <c r="AV1909">
        <f t="shared" ca="1" si="707"/>
        <v>0.8604713251423517</v>
      </c>
      <c r="AW1909" t="e">
        <f t="shared" ca="1" si="707"/>
        <v>#N/A</v>
      </c>
      <c r="AX1909" t="e">
        <f t="shared" ca="1" si="707"/>
        <v>#N/A</v>
      </c>
      <c r="AY1909" t="e">
        <f t="shared" ca="1" si="707"/>
        <v>#N/A</v>
      </c>
    </row>
    <row r="1910" spans="2:51" x14ac:dyDescent="0.2">
      <c r="B1910">
        <f xml:space="preserve"> (ROW()-ROW(Bézier_t)) / (ROWS(Bézier_t) - 1)</f>
        <v>0.89990234375</v>
      </c>
      <c r="C1910">
        <f t="shared" si="697"/>
        <v>8.2435990188969299E-2</v>
      </c>
      <c r="D1910">
        <f t="shared" si="697"/>
        <v>0.73424371248397802</v>
      </c>
      <c r="E1910">
        <f t="shared" si="686"/>
        <v>-8.2435990188969299E-2</v>
      </c>
      <c r="G1910">
        <f t="shared" si="692"/>
        <v>5.0732497196306317E-4</v>
      </c>
      <c r="H1910">
        <f t="shared" si="693"/>
        <v>-2.2242408284429477E-5</v>
      </c>
      <c r="J1910">
        <f t="shared" si="687"/>
        <v>0.35915614736886975</v>
      </c>
      <c r="K1910" t="b">
        <f t="shared" ca="1" si="696"/>
        <v>0</v>
      </c>
      <c r="P1910">
        <f xml:space="preserve"> 1 + ROW() - ROW(Shading_Count)</f>
        <v>1844</v>
      </c>
      <c r="Q1910">
        <f t="shared" si="688"/>
        <v>1128</v>
      </c>
      <c r="R1910">
        <f t="shared" si="689"/>
        <v>0.36923026940203274</v>
      </c>
      <c r="S1910">
        <f t="shared" si="690"/>
        <v>0.68467231880161084</v>
      </c>
      <c r="T1910">
        <f t="shared" si="691"/>
        <v>-0.36923026940203274</v>
      </c>
      <c r="AO1910">
        <f t="shared" ca="1" si="706"/>
        <v>0.30957245100210917</v>
      </c>
      <c r="AP1910">
        <f t="shared" ca="1" si="706"/>
        <v>1.1308708599188099E-2</v>
      </c>
      <c r="AQ1910" t="e">
        <f t="shared" ca="1" si="706"/>
        <v>#N/A</v>
      </c>
      <c r="AR1910" t="e">
        <f t="shared" ca="1" si="706"/>
        <v>#N/A</v>
      </c>
      <c r="AS1910" t="e">
        <f t="shared" ca="1" si="706"/>
        <v>#N/A</v>
      </c>
      <c r="AU1910">
        <f t="shared" ca="1" si="707"/>
        <v>0.38757988581046549</v>
      </c>
      <c r="AV1910">
        <f t="shared" ca="1" si="707"/>
        <v>0.86048313883922278</v>
      </c>
      <c r="AW1910" t="e">
        <f t="shared" ca="1" si="707"/>
        <v>#N/A</v>
      </c>
      <c r="AX1910" t="e">
        <f t="shared" ca="1" si="707"/>
        <v>#N/A</v>
      </c>
      <c r="AY1910" t="e">
        <f t="shared" ca="1" si="707"/>
        <v>#N/A</v>
      </c>
    </row>
    <row r="1911" spans="2:51" x14ac:dyDescent="0.2">
      <c r="B1911">
        <f xml:space="preserve"> (ROW()-ROW(Bézier_t)) / (ROWS(Bézier_t) - 1)</f>
        <v>0.900390625</v>
      </c>
      <c r="C1911">
        <f t="shared" si="697"/>
        <v>8.2006116583943453E-2</v>
      </c>
      <c r="D1911">
        <f t="shared" si="697"/>
        <v>0.73397351272659794</v>
      </c>
      <c r="E1911">
        <f t="shared" si="686"/>
        <v>-8.2006116583943453E-2</v>
      </c>
      <c r="G1911">
        <f t="shared" si="692"/>
        <v>5.0773932798845519E-4</v>
      </c>
      <c r="H1911">
        <f t="shared" si="693"/>
        <v>-2.2216108676554632E-5</v>
      </c>
      <c r="J1911">
        <f t="shared" si="687"/>
        <v>0.35879467075952143</v>
      </c>
      <c r="K1911" t="b">
        <f t="shared" ca="1" si="696"/>
        <v>0</v>
      </c>
      <c r="P1911">
        <f xml:space="preserve"> 1 + ROW() - ROW(Shading_Count)</f>
        <v>1845</v>
      </c>
      <c r="Q1911">
        <f t="shared" si="688"/>
        <v>923</v>
      </c>
      <c r="R1911">
        <f t="shared" si="689"/>
        <v>0.41018379279412331</v>
      </c>
      <c r="S1911">
        <f t="shared" si="690"/>
        <v>0.59821641565332473</v>
      </c>
      <c r="T1911">
        <f t="shared" si="691"/>
        <v>-0.41018379279412331</v>
      </c>
      <c r="AO1911">
        <f t="shared" ca="1" si="706"/>
        <v>0.30956931965857287</v>
      </c>
      <c r="AP1911">
        <f t="shared" ca="1" si="706"/>
        <v>1.0822116968714419E-2</v>
      </c>
      <c r="AQ1911" t="e">
        <f t="shared" ca="1" si="706"/>
        <v>#N/A</v>
      </c>
      <c r="AR1911" t="e">
        <f t="shared" ca="1" si="706"/>
        <v>#N/A</v>
      </c>
      <c r="AS1911" t="e">
        <f t="shared" ca="1" si="706"/>
        <v>#N/A</v>
      </c>
      <c r="AU1911">
        <f t="shared" ca="1" si="707"/>
        <v>0.38789646969844666</v>
      </c>
      <c r="AV1911">
        <f t="shared" ca="1" si="707"/>
        <v>0.86049445492728938</v>
      </c>
      <c r="AW1911" t="e">
        <f t="shared" ca="1" si="707"/>
        <v>#N/A</v>
      </c>
      <c r="AX1911" t="e">
        <f t="shared" ca="1" si="707"/>
        <v>#N/A</v>
      </c>
      <c r="AY1911" t="e">
        <f t="shared" ca="1" si="707"/>
        <v>#N/A</v>
      </c>
    </row>
    <row r="1912" spans="2:51" x14ac:dyDescent="0.2">
      <c r="B1912">
        <f xml:space="preserve"> (ROW()-ROW(Bézier_t)) / (ROWS(Bézier_t) - 1)</f>
        <v>0.90087890625</v>
      </c>
      <c r="C1912">
        <f t="shared" si="697"/>
        <v>8.1576437019975773E-2</v>
      </c>
      <c r="D1912">
        <f t="shared" si="697"/>
        <v>0.73370222493716797</v>
      </c>
      <c r="E1912">
        <f t="shared" si="686"/>
        <v>-8.1576437019975773E-2</v>
      </c>
      <c r="G1912">
        <f t="shared" si="692"/>
        <v>5.081550869422231E-4</v>
      </c>
      <c r="H1912">
        <f t="shared" si="693"/>
        <v>-2.2188974678258799E-5</v>
      </c>
      <c r="J1912">
        <f t="shared" si="687"/>
        <v>0.35843253352702253</v>
      </c>
      <c r="K1912" t="b">
        <f t="shared" ca="1" si="696"/>
        <v>0</v>
      </c>
      <c r="P1912">
        <f xml:space="preserve"> 1 + ROW() - ROW(Shading_Count)</f>
        <v>1846</v>
      </c>
      <c r="Q1912">
        <f t="shared" si="688"/>
        <v>1127</v>
      </c>
      <c r="R1912">
        <f t="shared" si="689"/>
        <v>0.36950261048041294</v>
      </c>
      <c r="S1912">
        <f t="shared" si="690"/>
        <v>0.68431427740658468</v>
      </c>
      <c r="T1912">
        <f t="shared" si="691"/>
        <v>-0.36950261048041294</v>
      </c>
      <c r="AO1912">
        <f t="shared" ca="1" si="706"/>
        <v>0.30956586456099583</v>
      </c>
      <c r="AP1912">
        <f t="shared" ca="1" si="706"/>
        <v>1.0335514020245353E-2</v>
      </c>
      <c r="AQ1912" t="e">
        <f t="shared" ca="1" si="706"/>
        <v>#N/A</v>
      </c>
      <c r="AR1912" t="e">
        <f t="shared" ca="1" si="706"/>
        <v>#N/A</v>
      </c>
      <c r="AS1912" t="e">
        <f t="shared" ca="1" si="706"/>
        <v>#N/A</v>
      </c>
      <c r="AU1912">
        <f t="shared" ca="1" si="707"/>
        <v>0.38821305021860281</v>
      </c>
      <c r="AV1912">
        <f t="shared" ca="1" si="707"/>
        <v>0.86050527339471694</v>
      </c>
      <c r="AW1912" t="e">
        <f t="shared" ca="1" si="707"/>
        <v>#N/A</v>
      </c>
      <c r="AX1912" t="e">
        <f t="shared" ca="1" si="707"/>
        <v>#N/A</v>
      </c>
      <c r="AY1912" t="e">
        <f t="shared" ca="1" si="707"/>
        <v>#N/A</v>
      </c>
    </row>
    <row r="1913" spans="2:51" x14ac:dyDescent="0.2">
      <c r="B1913">
        <f xml:space="preserve"> (ROW()-ROW(Bézier_t)) / (ROWS(Bézier_t) - 1)</f>
        <v>0.9013671875</v>
      </c>
      <c r="C1913">
        <f t="shared" si="697"/>
        <v>8.1146952649578372E-2</v>
      </c>
      <c r="D1913">
        <f t="shared" si="697"/>
        <v>0.73342984852564885</v>
      </c>
      <c r="E1913">
        <f t="shared" si="686"/>
        <v>-8.1146952649578372E-2</v>
      </c>
      <c r="G1913">
        <f t="shared" si="692"/>
        <v>5.0857225048923222E-4</v>
      </c>
      <c r="H1913">
        <f t="shared" si="693"/>
        <v>-2.2161006474209905E-5</v>
      </c>
      <c r="J1913">
        <f t="shared" si="687"/>
        <v>0.35806973512795609</v>
      </c>
      <c r="K1913" t="b">
        <f t="shared" ca="1" si="696"/>
        <v>0</v>
      </c>
      <c r="P1913">
        <f xml:space="preserve"> 1 + ROW() - ROW(Shading_Count)</f>
        <v>1847</v>
      </c>
      <c r="Q1913">
        <f t="shared" si="688"/>
        <v>924</v>
      </c>
      <c r="R1913">
        <f t="shared" si="689"/>
        <v>0.41006454193848196</v>
      </c>
      <c r="S1913">
        <f t="shared" si="690"/>
        <v>0.59869777403445612</v>
      </c>
      <c r="T1913">
        <f t="shared" si="691"/>
        <v>-0.41006454193848196</v>
      </c>
      <c r="AO1913">
        <f t="shared" ca="1" si="706"/>
        <v>0.30956208571299137</v>
      </c>
      <c r="AP1913">
        <f t="shared" ca="1" si="706"/>
        <v>9.8489002626805065E-3</v>
      </c>
      <c r="AQ1913" t="e">
        <f t="shared" ca="1" si="706"/>
        <v>#N/A</v>
      </c>
      <c r="AR1913" t="e">
        <f t="shared" ca="1" si="706"/>
        <v>#N/A</v>
      </c>
      <c r="AS1913" t="e">
        <f t="shared" ca="1" si="706"/>
        <v>#N/A</v>
      </c>
      <c r="AU1913">
        <f t="shared" ca="1" si="707"/>
        <v>0.38852962703984745</v>
      </c>
      <c r="AV1913">
        <f t="shared" ca="1" si="707"/>
        <v>0.86051559423019142</v>
      </c>
      <c r="AW1913" t="e">
        <f t="shared" ca="1" si="707"/>
        <v>#N/A</v>
      </c>
      <c r="AX1913" t="e">
        <f t="shared" ca="1" si="707"/>
        <v>#N/A</v>
      </c>
      <c r="AY1913" t="e">
        <f t="shared" ca="1" si="707"/>
        <v>#N/A</v>
      </c>
    </row>
    <row r="1914" spans="2:51" x14ac:dyDescent="0.2">
      <c r="B1914">
        <f xml:space="preserve"> (ROW()-ROW(Bézier_t)) / (ROWS(Bézier_t) - 1)</f>
        <v>0.90185546875</v>
      </c>
      <c r="C1914">
        <f t="shared" si="697"/>
        <v>8.0717664625262919E-2</v>
      </c>
      <c r="D1914">
        <f t="shared" si="697"/>
        <v>0.7331563829020018</v>
      </c>
      <c r="E1914">
        <f t="shared" si="686"/>
        <v>-8.0717664625262919E-2</v>
      </c>
      <c r="G1914">
        <f t="shared" si="692"/>
        <v>5.0899082028788597E-4</v>
      </c>
      <c r="H1914">
        <f t="shared" si="693"/>
        <v>-2.2132204254727865E-5</v>
      </c>
      <c r="J1914">
        <f t="shared" si="687"/>
        <v>0.35770627501955227</v>
      </c>
      <c r="K1914" t="b">
        <f t="shared" ca="1" si="696"/>
        <v>0</v>
      </c>
      <c r="P1914">
        <f xml:space="preserve"> 1 + ROW() - ROW(Shading_Count)</f>
        <v>1848</v>
      </c>
      <c r="Q1914">
        <f t="shared" si="688"/>
        <v>1126</v>
      </c>
      <c r="R1914">
        <f t="shared" si="689"/>
        <v>0.36977431809646072</v>
      </c>
      <c r="S1914">
        <f t="shared" si="690"/>
        <v>0.68395557162756271</v>
      </c>
      <c r="T1914">
        <f t="shared" si="691"/>
        <v>-0.36977431809646072</v>
      </c>
      <c r="AO1914">
        <f t="shared" ca="1" si="706"/>
        <v>0.30955798311851168</v>
      </c>
      <c r="AP1914">
        <f t="shared" ca="1" si="706"/>
        <v>9.3622762049306776E-3</v>
      </c>
      <c r="AQ1914" t="e">
        <f t="shared" ca="1" si="706"/>
        <v>#N/A</v>
      </c>
      <c r="AR1914" t="e">
        <f t="shared" ca="1" si="706"/>
        <v>#N/A</v>
      </c>
      <c r="AS1914" t="e">
        <f t="shared" ca="1" si="706"/>
        <v>#N/A</v>
      </c>
      <c r="AU1914">
        <f t="shared" ca="1" si="707"/>
        <v>0.38884619983109803</v>
      </c>
      <c r="AV1914">
        <f t="shared" ca="1" si="707"/>
        <v>0.86052541742291888</v>
      </c>
      <c r="AW1914" t="e">
        <f t="shared" ca="1" si="707"/>
        <v>#N/A</v>
      </c>
      <c r="AX1914" t="e">
        <f t="shared" ca="1" si="707"/>
        <v>#N/A</v>
      </c>
      <c r="AY1914" t="e">
        <f t="shared" ca="1" si="707"/>
        <v>#N/A</v>
      </c>
    </row>
    <row r="1915" spans="2:51" x14ac:dyDescent="0.2">
      <c r="B1915">
        <f xml:space="preserve"> (ROW()-ROW(Bézier_t)) / (ROWS(Bézier_t) - 1)</f>
        <v>0.90234375</v>
      </c>
      <c r="C1915">
        <f t="shared" si="697"/>
        <v>8.028857409954071E-2</v>
      </c>
      <c r="D1915">
        <f t="shared" si="697"/>
        <v>0.73288182747618735</v>
      </c>
      <c r="E1915">
        <f t="shared" si="686"/>
        <v>-8.028857409954071E-2</v>
      </c>
      <c r="G1915">
        <f t="shared" si="692"/>
        <v>5.0941079798990806E-4</v>
      </c>
      <c r="H1915">
        <f t="shared" si="693"/>
        <v>-2.2102568215935637E-5</v>
      </c>
      <c r="J1915">
        <f t="shared" si="687"/>
        <v>0.35734215265970531</v>
      </c>
      <c r="K1915" t="b">
        <f t="shared" ca="1" si="696"/>
        <v>0</v>
      </c>
      <c r="P1915">
        <f xml:space="preserve"> 1 + ROW() - ROW(Shading_Count)</f>
        <v>1849</v>
      </c>
      <c r="Q1915">
        <f t="shared" si="688"/>
        <v>925</v>
      </c>
      <c r="R1915">
        <f t="shared" si="689"/>
        <v>0.40994442366063599</v>
      </c>
      <c r="S1915">
        <f t="shared" si="690"/>
        <v>0.59917858780952338</v>
      </c>
      <c r="T1915">
        <f t="shared" si="691"/>
        <v>-0.40994442366063599</v>
      </c>
      <c r="AO1915">
        <f t="shared" ca="1" si="706"/>
        <v>0.30955355678184709</v>
      </c>
      <c r="AP1915">
        <f t="shared" ca="1" si="706"/>
        <v>8.8756423559174392E-3</v>
      </c>
      <c r="AQ1915" t="e">
        <f t="shared" ca="1" si="706"/>
        <v>#N/A</v>
      </c>
      <c r="AR1915" t="e">
        <f t="shared" ca="1" si="706"/>
        <v>#N/A</v>
      </c>
      <c r="AS1915" t="e">
        <f t="shared" ca="1" si="706"/>
        <v>#N/A</v>
      </c>
      <c r="AU1915">
        <f t="shared" ca="1" si="707"/>
        <v>0.38916276826127599</v>
      </c>
      <c r="AV1915">
        <f t="shared" ca="1" si="707"/>
        <v>0.860534742962626</v>
      </c>
      <c r="AW1915" t="e">
        <f t="shared" ca="1" si="707"/>
        <v>#N/A</v>
      </c>
      <c r="AX1915" t="e">
        <f t="shared" ca="1" si="707"/>
        <v>#N/A</v>
      </c>
      <c r="AY1915" t="e">
        <f t="shared" ca="1" si="707"/>
        <v>#N/A</v>
      </c>
    </row>
    <row r="1916" spans="2:51" x14ac:dyDescent="0.2">
      <c r="B1916">
        <f xml:space="preserve"> (ROW()-ROW(Bézier_t)) / (ROWS(Bézier_t) - 1)</f>
        <v>0.90283203125</v>
      </c>
      <c r="C1916">
        <f t="shared" si="697"/>
        <v>7.9859682224923831E-2</v>
      </c>
      <c r="D1916">
        <f t="shared" si="697"/>
        <v>0.73260618165816671</v>
      </c>
      <c r="E1916">
        <f t="shared" si="686"/>
        <v>-7.9859682224923831E-2</v>
      </c>
      <c r="G1916">
        <f t="shared" si="692"/>
        <v>5.0983218523809395E-4</v>
      </c>
      <c r="H1916">
        <f t="shared" si="693"/>
        <v>-2.2072098559568264E-5</v>
      </c>
      <c r="J1916">
        <f t="shared" si="687"/>
        <v>0.3569773675069926</v>
      </c>
      <c r="K1916" t="b">
        <f t="shared" ca="1" si="696"/>
        <v>0</v>
      </c>
      <c r="P1916">
        <f xml:space="preserve"> 1 + ROW() - ROW(Shading_Count)</f>
        <v>1850</v>
      </c>
      <c r="Q1916">
        <f t="shared" si="688"/>
        <v>1125</v>
      </c>
      <c r="R1916">
        <f t="shared" si="689"/>
        <v>0.37004539109766488</v>
      </c>
      <c r="S1916">
        <f t="shared" si="690"/>
        <v>0.68359620205458393</v>
      </c>
      <c r="T1916">
        <f t="shared" si="691"/>
        <v>-0.37004539109766488</v>
      </c>
      <c r="AO1916">
        <f t="shared" ca="1" si="706"/>
        <v>0.30954880670762697</v>
      </c>
      <c r="AP1916">
        <f t="shared" ca="1" si="706"/>
        <v>8.3889992245727105E-3</v>
      </c>
      <c r="AQ1916" t="e">
        <f t="shared" ca="1" si="706"/>
        <v>#N/A</v>
      </c>
      <c r="AR1916" t="e">
        <f t="shared" ca="1" si="706"/>
        <v>#N/A</v>
      </c>
      <c r="AS1916" t="e">
        <f t="shared" ca="1" si="706"/>
        <v>#N/A</v>
      </c>
      <c r="AU1916">
        <f t="shared" ca="1" si="707"/>
        <v>0.38947933199930751</v>
      </c>
      <c r="AV1916">
        <f t="shared" ca="1" si="707"/>
        <v>0.86054357083956012</v>
      </c>
      <c r="AW1916" t="e">
        <f t="shared" ca="1" si="707"/>
        <v>#N/A</v>
      </c>
      <c r="AX1916" t="e">
        <f t="shared" ca="1" si="707"/>
        <v>#N/A</v>
      </c>
      <c r="AY1916" t="e">
        <f t="shared" ca="1" si="707"/>
        <v>#N/A</v>
      </c>
    </row>
    <row r="1917" spans="2:51" x14ac:dyDescent="0.2">
      <c r="B1917">
        <f xml:space="preserve"> (ROW()-ROW(Bézier_t)) / (ROWS(Bézier_t) - 1)</f>
        <v>0.9033203125</v>
      </c>
      <c r="C1917">
        <f t="shared" si="697"/>
        <v>7.9430990153923547E-2</v>
      </c>
      <c r="D1917">
        <f t="shared" si="697"/>
        <v>0.73232944485790097</v>
      </c>
      <c r="E1917">
        <f t="shared" si="686"/>
        <v>-7.9430990153923547E-2</v>
      </c>
      <c r="G1917">
        <f t="shared" si="692"/>
        <v>5.1025498366976611E-4</v>
      </c>
      <c r="H1917">
        <f t="shared" si="693"/>
        <v>-2.2040795493150433E-5</v>
      </c>
      <c r="J1917">
        <f t="shared" si="687"/>
        <v>0.35661191902069123</v>
      </c>
      <c r="K1917" t="b">
        <f t="shared" ca="1" si="696"/>
        <v>0</v>
      </c>
      <c r="P1917">
        <f xml:space="preserve"> 1 + ROW() - ROW(Shading_Count)</f>
        <v>1851</v>
      </c>
      <c r="Q1917">
        <f t="shared" si="688"/>
        <v>926</v>
      </c>
      <c r="R1917">
        <f t="shared" si="689"/>
        <v>0.40982343911309732</v>
      </c>
      <c r="S1917">
        <f t="shared" si="690"/>
        <v>0.59965885638848759</v>
      </c>
      <c r="T1917">
        <f t="shared" si="691"/>
        <v>-0.40982343911309732</v>
      </c>
      <c r="AO1917">
        <f t="shared" ref="AO1917:AS1926" ca="1" si="708" xml:space="preserve"> Bézier_DistanceFromX + COS(INDEX(Bézier_DistanceStationary_Ang,AO$64)+(Bézier_t-0.5)*Circle_AngularWidth ) * INDEX(Bézier_DistanceStationary_Dist,AO$64)</f>
        <v>0.30954373290081888</v>
      </c>
      <c r="AP1917">
        <f t="shared" ca="1" si="708"/>
        <v>7.9023473198376951E-3</v>
      </c>
      <c r="AQ1917" t="e">
        <f t="shared" ca="1" si="708"/>
        <v>#N/A</v>
      </c>
      <c r="AR1917" t="e">
        <f t="shared" ca="1" si="708"/>
        <v>#N/A</v>
      </c>
      <c r="AS1917" t="e">
        <f t="shared" ca="1" si="708"/>
        <v>#N/A</v>
      </c>
      <c r="AU1917">
        <f t="shared" ref="AU1917:AY1926" ca="1" si="709" xml:space="preserve"> Bézier_DistanceFromY + SIN(INDEX(Bézier_DistanceStationary_Ang,AU$64)+(Bézier_t-0.5)*Circle_AngularWidth ) * INDEX(Bézier_DistanceStationary_Dist,AU$64)</f>
        <v>0.38979589071412374</v>
      </c>
      <c r="AV1917">
        <f t="shared" ca="1" si="709"/>
        <v>0.86055190104448875</v>
      </c>
      <c r="AW1917" t="e">
        <f t="shared" ca="1" si="709"/>
        <v>#N/A</v>
      </c>
      <c r="AX1917" t="e">
        <f t="shared" ca="1" si="709"/>
        <v>#N/A</v>
      </c>
      <c r="AY1917" t="e">
        <f t="shared" ca="1" si="709"/>
        <v>#N/A</v>
      </c>
    </row>
    <row r="1918" spans="2:51" x14ac:dyDescent="0.2">
      <c r="B1918">
        <f xml:space="preserve"> (ROW()-ROW(Bézier_t)) / (ROWS(Bézier_t) - 1)</f>
        <v>0.90380859375</v>
      </c>
      <c r="C1918">
        <f t="shared" si="697"/>
        <v>7.9002499039051974E-2</v>
      </c>
      <c r="D1918">
        <f t="shared" si="697"/>
        <v>0.73205161648535055</v>
      </c>
      <c r="E1918">
        <f t="shared" ref="E1918:E1981" si="710" xml:space="preserve"> -Bézier_X</f>
        <v>-7.9002499039051974E-2</v>
      </c>
      <c r="G1918">
        <f t="shared" si="692"/>
        <v>5.1067919491388743E-4</v>
      </c>
      <c r="H1918">
        <f t="shared" si="693"/>
        <v>-2.2008659229984068E-5</v>
      </c>
      <c r="J1918">
        <f t="shared" ref="J1918:J1981" si="711" xml:space="preserve"> SQRT( (Bézier_X-Bézier_DistanceFromX)^2 + (Bézier_Y-Bézier_DistanceFromY)^2 )</f>
        <v>0.35624580666079614</v>
      </c>
      <c r="K1918" t="b">
        <f t="shared" ca="1" si="696"/>
        <v>0</v>
      </c>
      <c r="P1918">
        <f xml:space="preserve"> 1 + ROW() - ROW(Shading_Count)</f>
        <v>1852</v>
      </c>
      <c r="Q1918">
        <f t="shared" ref="Q1918:Q1981" si="712" xml:space="preserve"> IF(MOD(Shading_Count,2)=1, (Shading_Count+1)/2, ROWS(Bézier_t)+1-Shading_Count/2)</f>
        <v>1124</v>
      </c>
      <c r="R1918">
        <f t="shared" ref="R1918:R1981" si="713" xml:space="preserve"> INDEX(Bézier_X, Shading_Bezier_Row )</f>
        <v>0.37031582833151344</v>
      </c>
      <c r="S1918">
        <f t="shared" ref="S1918:S1981" si="714" xml:space="preserve"> INDEX(Bézier_Y, Shading_Bezier_Row )</f>
        <v>0.68323616927768771</v>
      </c>
      <c r="T1918">
        <f t="shared" ref="T1918:T1981" si="715" xml:space="preserve"> -Shading_X</f>
        <v>-0.37031582833151344</v>
      </c>
      <c r="AO1918">
        <f t="shared" ca="1" si="708"/>
        <v>0.30953833536672926</v>
      </c>
      <c r="AP1918">
        <f t="shared" ca="1" si="708"/>
        <v>7.4156871506635092E-3</v>
      </c>
      <c r="AQ1918" t="e">
        <f t="shared" ca="1" si="708"/>
        <v>#N/A</v>
      </c>
      <c r="AR1918" t="e">
        <f t="shared" ca="1" si="708"/>
        <v>#N/A</v>
      </c>
      <c r="AS1918" t="e">
        <f t="shared" ca="1" si="708"/>
        <v>#N/A</v>
      </c>
      <c r="AU1918">
        <f t="shared" ca="1" si="709"/>
        <v>0.39011244407466089</v>
      </c>
      <c r="AV1918">
        <f t="shared" ca="1" si="709"/>
        <v>0.86055973356870008</v>
      </c>
      <c r="AW1918" t="e">
        <f t="shared" ca="1" si="709"/>
        <v>#N/A</v>
      </c>
      <c r="AX1918" t="e">
        <f t="shared" ca="1" si="709"/>
        <v>#N/A</v>
      </c>
      <c r="AY1918" t="e">
        <f t="shared" ca="1" si="709"/>
        <v>#N/A</v>
      </c>
    </row>
    <row r="1919" spans="2:51" x14ac:dyDescent="0.2">
      <c r="B1919">
        <f xml:space="preserve"> (ROW()-ROW(Bézier_t)) / (ROWS(Bézier_t) - 1)</f>
        <v>0.904296875</v>
      </c>
      <c r="C1919">
        <f t="shared" si="697"/>
        <v>7.8574210032820779E-2</v>
      </c>
      <c r="D1919">
        <f t="shared" si="697"/>
        <v>0.73177269595047678</v>
      </c>
      <c r="E1919">
        <f t="shared" si="710"/>
        <v>-7.8574210032820779E-2</v>
      </c>
      <c r="G1919">
        <f t="shared" ref="G1919:G1982" si="716" xml:space="preserve"> SQRT( ($C1919-$C1918)^2 + ($D1919-$D1918)^2 )</f>
        <v>5.1110482059238621E-4</v>
      </c>
      <c r="H1919">
        <f t="shared" ref="H1919:H1982" si="717" xml:space="preserve"> AVERAGE($C1919,$C1918) * ($D1919-$D1918)</f>
        <v>-2.1975689988987775E-5</v>
      </c>
      <c r="J1919">
        <f t="shared" si="711"/>
        <v>0.35587902988803943</v>
      </c>
      <c r="K1919" t="b">
        <f t="shared" ca="1" si="696"/>
        <v>0</v>
      </c>
      <c r="P1919">
        <f xml:space="preserve"> 1 + ROW() - ROW(Shading_Count)</f>
        <v>1853</v>
      </c>
      <c r="Q1919">
        <f t="shared" si="712"/>
        <v>927</v>
      </c>
      <c r="R1919">
        <f t="shared" si="713"/>
        <v>0.40970158944837753</v>
      </c>
      <c r="S1919">
        <f t="shared" si="714"/>
        <v>0.60013857918130964</v>
      </c>
      <c r="T1919">
        <f t="shared" si="715"/>
        <v>-0.40970158944837753</v>
      </c>
      <c r="AO1919">
        <f t="shared" ca="1" si="708"/>
        <v>0.3095326141110028</v>
      </c>
      <c r="AP1919">
        <f t="shared" ca="1" si="708"/>
        <v>6.9290192260091773E-3</v>
      </c>
      <c r="AQ1919" t="e">
        <f t="shared" ca="1" si="708"/>
        <v>#N/A</v>
      </c>
      <c r="AR1919" t="e">
        <f t="shared" ca="1" si="708"/>
        <v>#N/A</v>
      </c>
      <c r="AS1919" t="e">
        <f t="shared" ca="1" si="708"/>
        <v>#N/A</v>
      </c>
      <c r="AU1919">
        <f t="shared" ca="1" si="709"/>
        <v>0.3904289917498609</v>
      </c>
      <c r="AV1919">
        <f t="shared" ca="1" si="709"/>
        <v>0.86056706840400254</v>
      </c>
      <c r="AW1919" t="e">
        <f t="shared" ca="1" si="709"/>
        <v>#N/A</v>
      </c>
      <c r="AX1919" t="e">
        <f t="shared" ca="1" si="709"/>
        <v>#N/A</v>
      </c>
      <c r="AY1919" t="e">
        <f t="shared" ca="1" si="709"/>
        <v>#N/A</v>
      </c>
    </row>
    <row r="1920" spans="2:51" x14ac:dyDescent="0.2">
      <c r="B1920">
        <f xml:space="preserve"> (ROW()-ROW(Bézier_t)) / (ROWS(Bézier_t) - 1)</f>
        <v>0.90478515625</v>
      </c>
      <c r="C1920">
        <f t="shared" si="697"/>
        <v>7.8146124287741259E-2</v>
      </c>
      <c r="D1920">
        <f t="shared" si="697"/>
        <v>0.73149268266324052</v>
      </c>
      <c r="E1920">
        <f t="shared" si="710"/>
        <v>-7.8146124287741259E-2</v>
      </c>
      <c r="G1920">
        <f t="shared" si="716"/>
        <v>5.1153186232056312E-4</v>
      </c>
      <c r="H1920">
        <f t="shared" si="717"/>
        <v>-2.1941887994932976E-5</v>
      </c>
      <c r="J1920">
        <f t="shared" si="711"/>
        <v>0.35551158816390743</v>
      </c>
      <c r="K1920" t="b">
        <f t="shared" ca="1" si="696"/>
        <v>0</v>
      </c>
      <c r="P1920">
        <f xml:space="preserve"> 1 + ROW() - ROW(Shading_Count)</f>
        <v>1854</v>
      </c>
      <c r="Q1920">
        <f t="shared" si="712"/>
        <v>1123</v>
      </c>
      <c r="R1920">
        <f t="shared" si="713"/>
        <v>0.3705856286454946</v>
      </c>
      <c r="S1920">
        <f t="shared" si="714"/>
        <v>0.68287547388691272</v>
      </c>
      <c r="T1920">
        <f t="shared" si="715"/>
        <v>-0.3705856286454946</v>
      </c>
      <c r="AO1920">
        <f t="shared" ca="1" si="708"/>
        <v>0.30952656913962306</v>
      </c>
      <c r="AP1920">
        <f t="shared" ca="1" si="708"/>
        <v>6.4423440548422532E-3</v>
      </c>
      <c r="AQ1920" t="e">
        <f t="shared" ca="1" si="708"/>
        <v>#N/A</v>
      </c>
      <c r="AR1920" t="e">
        <f t="shared" ca="1" si="708"/>
        <v>#N/A</v>
      </c>
      <c r="AS1920" t="e">
        <f t="shared" ca="1" si="708"/>
        <v>#N/A</v>
      </c>
      <c r="AU1920">
        <f t="shared" ca="1" si="709"/>
        <v>0.39074553340867157</v>
      </c>
      <c r="AV1920">
        <f t="shared" ca="1" si="709"/>
        <v>0.86057390554272528</v>
      </c>
      <c r="AW1920" t="e">
        <f t="shared" ca="1" si="709"/>
        <v>#N/A</v>
      </c>
      <c r="AX1920" t="e">
        <f t="shared" ca="1" si="709"/>
        <v>#N/A</v>
      </c>
      <c r="AY1920" t="e">
        <f t="shared" ca="1" si="709"/>
        <v>#N/A</v>
      </c>
    </row>
    <row r="1921" spans="2:51" x14ac:dyDescent="0.2">
      <c r="B1921">
        <f xml:space="preserve"> (ROW()-ROW(Bézier_t)) / (ROWS(Bézier_t) - 1)</f>
        <v>0.9052734375</v>
      </c>
      <c r="C1921">
        <f t="shared" si="697"/>
        <v>7.7718242956325498E-2</v>
      </c>
      <c r="D1921">
        <f t="shared" si="697"/>
        <v>0.73121157603360243</v>
      </c>
      <c r="E1921">
        <f t="shared" si="710"/>
        <v>-7.7718242956325498E-2</v>
      </c>
      <c r="G1921">
        <f t="shared" si="716"/>
        <v>5.1196032170531852E-4</v>
      </c>
      <c r="H1921">
        <f t="shared" si="717"/>
        <v>-2.190725347832694E-5</v>
      </c>
      <c r="J1921">
        <f t="shared" si="711"/>
        <v>0.35514348095065978</v>
      </c>
      <c r="K1921" t="b">
        <f t="shared" ca="1" si="696"/>
        <v>0</v>
      </c>
      <c r="P1921">
        <f xml:space="preserve"> 1 + ROW() - ROW(Shading_Count)</f>
        <v>1855</v>
      </c>
      <c r="Q1921">
        <f t="shared" si="712"/>
        <v>928</v>
      </c>
      <c r="R1921">
        <f t="shared" si="713"/>
        <v>0.40957887581898833</v>
      </c>
      <c r="S1921">
        <f t="shared" si="714"/>
        <v>0.60061775559795039</v>
      </c>
      <c r="T1921">
        <f t="shared" si="715"/>
        <v>-0.40957887581898833</v>
      </c>
      <c r="AO1921">
        <f t="shared" ca="1" si="708"/>
        <v>0.30952020045891193</v>
      </c>
      <c r="AP1921">
        <f t="shared" ca="1" si="708"/>
        <v>5.9556621461377647E-3</v>
      </c>
      <c r="AQ1921" t="e">
        <f t="shared" ca="1" si="708"/>
        <v>#N/A</v>
      </c>
      <c r="AR1921" t="e">
        <f t="shared" ca="1" si="708"/>
        <v>#N/A</v>
      </c>
      <c r="AS1921" t="e">
        <f t="shared" ca="1" si="708"/>
        <v>#N/A</v>
      </c>
      <c r="AU1921">
        <f t="shared" ca="1" si="709"/>
        <v>0.39106206872004717</v>
      </c>
      <c r="AV1921">
        <f t="shared" ca="1" si="709"/>
        <v>0.8605802449777179</v>
      </c>
      <c r="AW1921" t="e">
        <f t="shared" ca="1" si="709"/>
        <v>#N/A</v>
      </c>
      <c r="AX1921" t="e">
        <f t="shared" ca="1" si="709"/>
        <v>#N/A</v>
      </c>
      <c r="AY1921" t="e">
        <f t="shared" ca="1" si="709"/>
        <v>#N/A</v>
      </c>
    </row>
    <row r="1922" spans="2:51" x14ac:dyDescent="0.2">
      <c r="B1922">
        <f xml:space="preserve"> (ROW()-ROW(Bézier_t)) / (ROWS(Bézier_t) - 1)</f>
        <v>0.90576171875</v>
      </c>
      <c r="C1922">
        <f t="shared" si="697"/>
        <v>7.7290567191084764E-2</v>
      </c>
      <c r="D1922">
        <f t="shared" si="697"/>
        <v>0.73092937547152392</v>
      </c>
      <c r="E1922">
        <f t="shared" si="710"/>
        <v>-7.7290567191084764E-2</v>
      </c>
      <c r="G1922">
        <f t="shared" si="716"/>
        <v>5.123902003470322E-4</v>
      </c>
      <c r="H1922">
        <f t="shared" si="717"/>
        <v>-2.1871786675359726E-5</v>
      </c>
      <c r="J1922">
        <f t="shared" si="711"/>
        <v>0.35477470771134861</v>
      </c>
      <c r="K1922" t="b">
        <f t="shared" ca="1" si="696"/>
        <v>0</v>
      </c>
      <c r="P1922">
        <f xml:space="preserve"> 1 + ROW() - ROW(Shading_Count)</f>
        <v>1856</v>
      </c>
      <c r="Q1922">
        <f t="shared" si="712"/>
        <v>1122</v>
      </c>
      <c r="R1922">
        <f t="shared" si="713"/>
        <v>0.370854790887097</v>
      </c>
      <c r="S1922">
        <f t="shared" si="714"/>
        <v>0.68251411647229832</v>
      </c>
      <c r="T1922">
        <f t="shared" si="715"/>
        <v>-0.370854790887097</v>
      </c>
      <c r="AO1922">
        <f t="shared" ca="1" si="708"/>
        <v>0.30951350807552991</v>
      </c>
      <c r="AP1922">
        <f t="shared" ca="1" si="708"/>
        <v>5.468974008877788E-3</v>
      </c>
      <c r="AQ1922" t="e">
        <f t="shared" ca="1" si="708"/>
        <v>#N/A</v>
      </c>
      <c r="AR1922" t="e">
        <f t="shared" ca="1" si="708"/>
        <v>#N/A</v>
      </c>
      <c r="AS1922" t="e">
        <f t="shared" ca="1" si="708"/>
        <v>#N/A</v>
      </c>
      <c r="AU1922">
        <f t="shared" ca="1" si="709"/>
        <v>0.39137859735294828</v>
      </c>
      <c r="AV1922">
        <f t="shared" ca="1" si="709"/>
        <v>0.86058608670235048</v>
      </c>
      <c r="AW1922" t="e">
        <f t="shared" ca="1" si="709"/>
        <v>#N/A</v>
      </c>
      <c r="AX1922" t="e">
        <f t="shared" ca="1" si="709"/>
        <v>#N/A</v>
      </c>
      <c r="AY1922" t="e">
        <f t="shared" ca="1" si="709"/>
        <v>#N/A</v>
      </c>
    </row>
    <row r="1923" spans="2:51" x14ac:dyDescent="0.2">
      <c r="B1923">
        <f xml:space="preserve"> (ROW()-ROW(Bézier_t)) / (ROWS(Bézier_t) - 1)</f>
        <v>0.90625</v>
      </c>
      <c r="C1923">
        <f t="shared" si="697"/>
        <v>7.686309814453117E-2</v>
      </c>
      <c r="D1923">
        <f t="shared" si="697"/>
        <v>0.73064608038696544</v>
      </c>
      <c r="E1923">
        <f t="shared" si="710"/>
        <v>-7.686309814453117E-2</v>
      </c>
      <c r="G1923">
        <f t="shared" si="716"/>
        <v>5.1282149983833522E-4</v>
      </c>
      <c r="H1923">
        <f t="shared" si="717"/>
        <v>-2.183548782812709E-5</v>
      </c>
      <c r="J1923">
        <f t="shared" si="711"/>
        <v>0.3544052679098364</v>
      </c>
      <c r="K1923" t="b">
        <f t="shared" ca="1" si="696"/>
        <v>0</v>
      </c>
      <c r="P1923">
        <f xml:space="preserve"> 1 + ROW() - ROW(Shading_Count)</f>
        <v>1857</v>
      </c>
      <c r="Q1923">
        <f t="shared" si="712"/>
        <v>929</v>
      </c>
      <c r="R1923">
        <f t="shared" si="713"/>
        <v>0.40945529937744152</v>
      </c>
      <c r="S1923">
        <f t="shared" si="714"/>
        <v>0.60109638504837071</v>
      </c>
      <c r="T1923">
        <f t="shared" si="715"/>
        <v>-0.40945529937744152</v>
      </c>
      <c r="AO1923">
        <f t="shared" ca="1" si="708"/>
        <v>0.30950649199647601</v>
      </c>
      <c r="AP1923">
        <f t="shared" ca="1" si="708"/>
        <v>4.9822801520510154E-3</v>
      </c>
      <c r="AQ1923" t="e">
        <f t="shared" ca="1" si="708"/>
        <v>#N/A</v>
      </c>
      <c r="AR1923" t="e">
        <f t="shared" ca="1" si="708"/>
        <v>#N/A</v>
      </c>
      <c r="AS1923" t="e">
        <f t="shared" ca="1" si="708"/>
        <v>#N/A</v>
      </c>
      <c r="AU1923">
        <f t="shared" ca="1" si="709"/>
        <v>0.39169511897634285</v>
      </c>
      <c r="AV1923">
        <f t="shared" ca="1" si="709"/>
        <v>0.86059143071051358</v>
      </c>
      <c r="AW1923" t="e">
        <f t="shared" ca="1" si="709"/>
        <v>#N/A</v>
      </c>
      <c r="AX1923" t="e">
        <f t="shared" ca="1" si="709"/>
        <v>#N/A</v>
      </c>
      <c r="AY1923" t="e">
        <f t="shared" ca="1" si="709"/>
        <v>#N/A</v>
      </c>
    </row>
    <row r="1924" spans="2:51" x14ac:dyDescent="0.2">
      <c r="B1924">
        <f xml:space="preserve"> (ROW()-ROW(Bézier_t)) / (ROWS(Bézier_t) - 1)</f>
        <v>0.90673828125</v>
      </c>
      <c r="C1924">
        <f t="shared" si="697"/>
        <v>7.6435836969176385E-2</v>
      </c>
      <c r="D1924">
        <f t="shared" si="697"/>
        <v>0.73036169018988828</v>
      </c>
      <c r="E1924">
        <f t="shared" si="710"/>
        <v>-7.6435836969176385E-2</v>
      </c>
      <c r="G1924">
        <f t="shared" si="716"/>
        <v>5.1325422176455137E-4</v>
      </c>
      <c r="H1924">
        <f t="shared" si="717"/>
        <v>-2.1798357184352693E-5</v>
      </c>
      <c r="J1924">
        <f t="shared" si="711"/>
        <v>0.35403516101081622</v>
      </c>
      <c r="K1924" t="b">
        <f t="shared" ref="K1924:K1987" ca="1" si="718" xml:space="preserve"> IF( AND( ISNUMBER($J1924), ISNUMBER(OFFSET($J1924,-1,0,1,1)), ISNUMBER(OFFSET($J1924,1,0,1,1)) ), SIGN($J1924-OFFSET($J1924,-1,0,1,1)) &lt;&gt; SIGN(OFFSET($J1924,1,0,1,1)-$J1924), FALSE)</f>
        <v>0</v>
      </c>
      <c r="P1924">
        <f xml:space="preserve"> 1 + ROW() - ROW(Shading_Count)</f>
        <v>1858</v>
      </c>
      <c r="Q1924">
        <f t="shared" si="712"/>
        <v>1121</v>
      </c>
      <c r="R1924">
        <f t="shared" si="713"/>
        <v>0.37112331390380854</v>
      </c>
      <c r="S1924">
        <f t="shared" si="714"/>
        <v>0.6821520976238834</v>
      </c>
      <c r="T1924">
        <f t="shared" si="715"/>
        <v>-0.37112331390380854</v>
      </c>
      <c r="AO1924">
        <f t="shared" ca="1" si="708"/>
        <v>0.30949915222908786</v>
      </c>
      <c r="AP1924">
        <f t="shared" ca="1" si="708"/>
        <v>4.4955810846517008E-3</v>
      </c>
      <c r="AQ1924" t="e">
        <f t="shared" ca="1" si="708"/>
        <v>#N/A</v>
      </c>
      <c r="AR1924" t="e">
        <f t="shared" ca="1" si="708"/>
        <v>#N/A</v>
      </c>
      <c r="AS1924" t="e">
        <f t="shared" ca="1" si="708"/>
        <v>#N/A</v>
      </c>
      <c r="AU1924">
        <f t="shared" ca="1" si="709"/>
        <v>0.3920116332592059</v>
      </c>
      <c r="AV1924">
        <f t="shared" ca="1" si="709"/>
        <v>0.86059627699661845</v>
      </c>
      <c r="AW1924" t="e">
        <f t="shared" ca="1" si="709"/>
        <v>#N/A</v>
      </c>
      <c r="AX1924" t="e">
        <f t="shared" ca="1" si="709"/>
        <v>#N/A</v>
      </c>
      <c r="AY1924" t="e">
        <f t="shared" ca="1" si="709"/>
        <v>#N/A</v>
      </c>
    </row>
    <row r="1925" spans="2:51" x14ac:dyDescent="0.2">
      <c r="B1925">
        <f xml:space="preserve"> (ROW()-ROW(Bézier_t)) / (ROWS(Bézier_t) - 1)</f>
        <v>0.9072265625</v>
      </c>
      <c r="C1925">
        <f t="shared" si="697"/>
        <v>7.6008784817531705E-2</v>
      </c>
      <c r="D1925">
        <f t="shared" si="697"/>
        <v>0.73007620429025311</v>
      </c>
      <c r="E1925">
        <f t="shared" si="710"/>
        <v>-7.6008784817531705E-2</v>
      </c>
      <c r="G1925">
        <f t="shared" si="716"/>
        <v>5.1368836770444338E-4</v>
      </c>
      <c r="H1925">
        <f t="shared" si="717"/>
        <v>-2.1760394997661094E-5</v>
      </c>
      <c r="J1925">
        <f t="shared" si="711"/>
        <v>0.35366438647982984</v>
      </c>
      <c r="K1925" t="b">
        <f t="shared" ca="1" si="718"/>
        <v>0</v>
      </c>
      <c r="P1925">
        <f xml:space="preserve"> 1 + ROW() - ROW(Shading_Count)</f>
        <v>1859</v>
      </c>
      <c r="Q1925">
        <f t="shared" si="712"/>
        <v>930</v>
      </c>
      <c r="R1925">
        <f t="shared" si="713"/>
        <v>0.40933086127624851</v>
      </c>
      <c r="S1925">
        <f t="shared" si="714"/>
        <v>0.60157446694253169</v>
      </c>
      <c r="T1925">
        <f t="shared" si="715"/>
        <v>-0.40933086127624851</v>
      </c>
      <c r="AO1925">
        <f t="shared" ca="1" si="708"/>
        <v>0.30949148878104149</v>
      </c>
      <c r="AP1925">
        <f t="shared" ca="1" si="708"/>
        <v>4.0088773156802858E-3</v>
      </c>
      <c r="AQ1925" t="e">
        <f t="shared" ca="1" si="708"/>
        <v>#N/A</v>
      </c>
      <c r="AR1925" t="e">
        <f t="shared" ca="1" si="708"/>
        <v>#N/A</v>
      </c>
      <c r="AS1925" t="e">
        <f t="shared" ca="1" si="708"/>
        <v>#N/A</v>
      </c>
      <c r="AU1925">
        <f t="shared" ca="1" si="709"/>
        <v>0.39232813987052023</v>
      </c>
      <c r="AV1925">
        <f t="shared" ca="1" si="709"/>
        <v>0.86060062555559658</v>
      </c>
      <c r="AW1925" t="e">
        <f t="shared" ca="1" si="709"/>
        <v>#N/A</v>
      </c>
      <c r="AX1925" t="e">
        <f t="shared" ca="1" si="709"/>
        <v>#N/A</v>
      </c>
      <c r="AY1925" t="e">
        <f t="shared" ca="1" si="709"/>
        <v>#N/A</v>
      </c>
    </row>
    <row r="1926" spans="2:51" x14ac:dyDescent="0.2">
      <c r="B1926">
        <f xml:space="preserve"> (ROW()-ROW(Bézier_t)) / (ROWS(Bézier_t) - 1)</f>
        <v>0.90771484375</v>
      </c>
      <c r="C1926">
        <f t="shared" si="697"/>
        <v>7.5581942842109215E-2</v>
      </c>
      <c r="D1926">
        <f t="shared" si="697"/>
        <v>0.72978962209802101</v>
      </c>
      <c r="E1926">
        <f t="shared" si="710"/>
        <v>-7.5581942842109215E-2</v>
      </c>
      <c r="G1926">
        <f t="shared" si="716"/>
        <v>5.1412393922781814E-4</v>
      </c>
      <c r="H1926">
        <f t="shared" si="717"/>
        <v>-2.1721601527379476E-5</v>
      </c>
      <c r="J1926">
        <f t="shared" si="711"/>
        <v>0.35329294378328824</v>
      </c>
      <c r="K1926" t="b">
        <f t="shared" ca="1" si="718"/>
        <v>0</v>
      </c>
      <c r="P1926">
        <f xml:space="preserve"> 1 + ROW() - ROW(Shading_Count)</f>
        <v>1860</v>
      </c>
      <c r="Q1926">
        <f t="shared" si="712"/>
        <v>1120</v>
      </c>
      <c r="R1926">
        <f t="shared" si="713"/>
        <v>0.37139119654311803</v>
      </c>
      <c r="S1926">
        <f t="shared" si="714"/>
        <v>0.68178941793170711</v>
      </c>
      <c r="T1926">
        <f t="shared" si="715"/>
        <v>-0.37139119654311803</v>
      </c>
      <c r="AO1926">
        <f t="shared" ca="1" si="708"/>
        <v>0.30948350166035149</v>
      </c>
      <c r="AP1926">
        <f t="shared" ca="1" si="708"/>
        <v>3.522169354141391E-3</v>
      </c>
      <c r="AQ1926" t="e">
        <f t="shared" ca="1" si="708"/>
        <v>#N/A</v>
      </c>
      <c r="AR1926" t="e">
        <f t="shared" ca="1" si="708"/>
        <v>#N/A</v>
      </c>
      <c r="AS1926" t="e">
        <f t="shared" ca="1" si="708"/>
        <v>#N/A</v>
      </c>
      <c r="AU1926">
        <f t="shared" ca="1" si="709"/>
        <v>0.3926446384792765</v>
      </c>
      <c r="AV1926">
        <f t="shared" ca="1" si="709"/>
        <v>0.86060447638290016</v>
      </c>
      <c r="AW1926" t="e">
        <f t="shared" ca="1" si="709"/>
        <v>#N/A</v>
      </c>
      <c r="AX1926" t="e">
        <f t="shared" ca="1" si="709"/>
        <v>#N/A</v>
      </c>
      <c r="AY1926" t="e">
        <f t="shared" ca="1" si="709"/>
        <v>#N/A</v>
      </c>
    </row>
    <row r="1927" spans="2:51" x14ac:dyDescent="0.2">
      <c r="B1927">
        <f xml:space="preserve"> (ROW()-ROW(Bézier_t)) / (ROWS(Bézier_t) - 1)</f>
        <v>0.908203125</v>
      </c>
      <c r="C1927">
        <f t="shared" ref="C1927:D1990" si="719" xml:space="preserve"> ((a_*Bézier_t+b_)*Bézier_t+c_)*Bézier_t+Control0</f>
        <v>7.5155312195420182E-2</v>
      </c>
      <c r="D1927">
        <f t="shared" si="719"/>
        <v>0.72950194302315274</v>
      </c>
      <c r="E1927">
        <f t="shared" si="710"/>
        <v>-7.5155312195420182E-2</v>
      </c>
      <c r="G1927">
        <f t="shared" si="716"/>
        <v>5.1456093789886768E-4</v>
      </c>
      <c r="H1927">
        <f t="shared" si="717"/>
        <v>-2.1681977038688962E-5</v>
      </c>
      <c r="J1927">
        <f t="shared" si="711"/>
        <v>0.35292083238849031</v>
      </c>
      <c r="K1927" t="b">
        <f t="shared" ca="1" si="718"/>
        <v>0</v>
      </c>
      <c r="P1927">
        <f xml:space="preserve"> 1 + ROW() - ROW(Shading_Count)</f>
        <v>1861</v>
      </c>
      <c r="Q1927">
        <f t="shared" si="712"/>
        <v>931</v>
      </c>
      <c r="R1927">
        <f t="shared" si="713"/>
        <v>0.40920556266792124</v>
      </c>
      <c r="S1927">
        <f t="shared" si="714"/>
        <v>0.60205200069039411</v>
      </c>
      <c r="T1927">
        <f t="shared" si="715"/>
        <v>-0.40920556266792124</v>
      </c>
      <c r="AO1927">
        <f t="shared" ref="AO1927:AS1936" ca="1" si="720" xml:space="preserve"> Bézier_DistanceFromX + COS(INDEX(Bézier_DistanceStationary_Ang,AO$64)+(Bézier_t-0.5)*Circle_AngularWidth ) * INDEX(Bézier_DistanceStationary_Dist,AO$64)</f>
        <v>0.30947519087537095</v>
      </c>
      <c r="AP1927">
        <f t="shared" ca="1" si="720"/>
        <v>3.0354577090444422E-3</v>
      </c>
      <c r="AQ1927" t="e">
        <f t="shared" ca="1" si="720"/>
        <v>#N/A</v>
      </c>
      <c r="AR1927" t="e">
        <f t="shared" ca="1" si="720"/>
        <v>#N/A</v>
      </c>
      <c r="AS1927" t="e">
        <f t="shared" ca="1" si="720"/>
        <v>#N/A</v>
      </c>
      <c r="AU1927">
        <f t="shared" ref="AU1927:AY1936" ca="1" si="721" xml:space="preserve"> Bézier_DistanceFromY + SIN(INDEX(Bézier_DistanceStationary_Ang,AU$64)+(Bézier_t-0.5)*Circle_AngularWidth ) * INDEX(Bézier_DistanceStationary_Dist,AU$64)</f>
        <v>0.39296112875447409</v>
      </c>
      <c r="AV1927">
        <f t="shared" ca="1" si="721"/>
        <v>0.8606078294745021</v>
      </c>
      <c r="AW1927" t="e">
        <f t="shared" ca="1" si="721"/>
        <v>#N/A</v>
      </c>
      <c r="AX1927" t="e">
        <f t="shared" ca="1" si="721"/>
        <v>#N/A</v>
      </c>
      <c r="AY1927" t="e">
        <f t="shared" ca="1" si="721"/>
        <v>#N/A</v>
      </c>
    </row>
    <row r="1928" spans="2:51" x14ac:dyDescent="0.2">
      <c r="B1928">
        <f xml:space="preserve"> (ROW()-ROW(Bézier_t)) / (ROWS(Bézier_t) - 1)</f>
        <v>0.90869140625</v>
      </c>
      <c r="C1928">
        <f t="shared" si="719"/>
        <v>7.472889402997672E-2</v>
      </c>
      <c r="D1928">
        <f t="shared" si="719"/>
        <v>0.72921316647560952</v>
      </c>
      <c r="E1928">
        <f t="shared" si="710"/>
        <v>-7.472889402997672E-2</v>
      </c>
      <c r="G1928">
        <f t="shared" si="716"/>
        <v>5.1499936527257166E-4</v>
      </c>
      <c r="H1928">
        <f t="shared" si="717"/>
        <v>-2.1641521802513326E-5</v>
      </c>
      <c r="J1928">
        <f t="shared" si="711"/>
        <v>0.35254805176364384</v>
      </c>
      <c r="K1928" t="b">
        <f t="shared" ca="1" si="718"/>
        <v>0</v>
      </c>
      <c r="P1928">
        <f xml:space="preserve"> 1 + ROW() - ROW(Shading_Count)</f>
        <v>1862</v>
      </c>
      <c r="Q1928">
        <f t="shared" si="712"/>
        <v>1119</v>
      </c>
      <c r="R1928">
        <f t="shared" si="713"/>
        <v>0.3716584376525135</v>
      </c>
      <c r="S1928">
        <f t="shared" si="714"/>
        <v>0.68142607798580868</v>
      </c>
      <c r="T1928">
        <f t="shared" si="715"/>
        <v>-0.3716584376525135</v>
      </c>
      <c r="AO1928">
        <f t="shared" ca="1" si="720"/>
        <v>0.30946655643479154</v>
      </c>
      <c r="AP1928">
        <f t="shared" ca="1" si="720"/>
        <v>2.5487428894026124E-3</v>
      </c>
      <c r="AQ1928" t="e">
        <f t="shared" ca="1" si="720"/>
        <v>#N/A</v>
      </c>
      <c r="AR1928" t="e">
        <f t="shared" ca="1" si="720"/>
        <v>#N/A</v>
      </c>
      <c r="AS1928" t="e">
        <f t="shared" ca="1" si="720"/>
        <v>#N/A</v>
      </c>
      <c r="AU1928">
        <f t="shared" ca="1" si="721"/>
        <v>0.39327761036512071</v>
      </c>
      <c r="AV1928">
        <f t="shared" ca="1" si="721"/>
        <v>0.86061068482689551</v>
      </c>
      <c r="AW1928" t="e">
        <f t="shared" ca="1" si="721"/>
        <v>#N/A</v>
      </c>
      <c r="AX1928" t="e">
        <f t="shared" ca="1" si="721"/>
        <v>#N/A</v>
      </c>
      <c r="AY1928" t="e">
        <f t="shared" ca="1" si="721"/>
        <v>#N/A</v>
      </c>
    </row>
    <row r="1929" spans="2:51" x14ac:dyDescent="0.2">
      <c r="B1929">
        <f xml:space="preserve"> (ROW()-ROW(Bézier_t)) / (ROWS(Bézier_t) - 1)</f>
        <v>0.9091796875</v>
      </c>
      <c r="C1929">
        <f t="shared" si="719"/>
        <v>7.4302689498290497E-2</v>
      </c>
      <c r="D1929">
        <f t="shared" si="719"/>
        <v>0.7289232918653521</v>
      </c>
      <c r="E1929">
        <f t="shared" si="710"/>
        <v>-7.4302689498290497E-2</v>
      </c>
      <c r="G1929">
        <f t="shared" si="716"/>
        <v>5.1543922289806895E-4</v>
      </c>
      <c r="H1929">
        <f t="shared" si="717"/>
        <v>-2.1600236095651557E-5</v>
      </c>
      <c r="J1929">
        <f t="shared" si="711"/>
        <v>0.35217460137788409</v>
      </c>
      <c r="K1929" t="b">
        <f t="shared" ca="1" si="718"/>
        <v>0</v>
      </c>
      <c r="P1929">
        <f xml:space="preserve"> 1 + ROW() - ROW(Shading_Count)</f>
        <v>1863</v>
      </c>
      <c r="Q1929">
        <f t="shared" si="712"/>
        <v>932</v>
      </c>
      <c r="R1929">
        <f t="shared" si="713"/>
        <v>0.40907940470497128</v>
      </c>
      <c r="S1929">
        <f t="shared" si="714"/>
        <v>0.60252898570191904</v>
      </c>
      <c r="T1929">
        <f t="shared" si="715"/>
        <v>-0.40907940470497128</v>
      </c>
      <c r="AO1929">
        <f t="shared" ca="1" si="720"/>
        <v>0.30945759834764325</v>
      </c>
      <c r="AP1929">
        <f t="shared" ca="1" si="720"/>
        <v>2.0620254042323957E-3</v>
      </c>
      <c r="AQ1929" t="e">
        <f t="shared" ca="1" si="720"/>
        <v>#N/A</v>
      </c>
      <c r="AR1929" t="e">
        <f t="shared" ca="1" si="720"/>
        <v>#N/A</v>
      </c>
      <c r="AS1929" t="e">
        <f t="shared" ca="1" si="720"/>
        <v>#N/A</v>
      </c>
      <c r="AU1929">
        <f t="shared" ca="1" si="721"/>
        <v>0.39359408298023341</v>
      </c>
      <c r="AV1929">
        <f t="shared" ca="1" si="721"/>
        <v>0.86061304243709424</v>
      </c>
      <c r="AW1929" t="e">
        <f t="shared" ca="1" si="721"/>
        <v>#N/A</v>
      </c>
      <c r="AX1929" t="e">
        <f t="shared" ca="1" si="721"/>
        <v>#N/A</v>
      </c>
      <c r="AY1929" t="e">
        <f t="shared" ca="1" si="721"/>
        <v>#N/A</v>
      </c>
    </row>
    <row r="1930" spans="2:51" x14ac:dyDescent="0.2">
      <c r="B1930">
        <f xml:space="preserve"> (ROW()-ROW(Bézier_t)) / (ROWS(Bézier_t) - 1)</f>
        <v>0.90966796875</v>
      </c>
      <c r="C1930">
        <f t="shared" si="719"/>
        <v>7.387669975287281E-2</v>
      </c>
      <c r="D1930">
        <f t="shared" si="719"/>
        <v>0.72863231860234123</v>
      </c>
      <c r="E1930">
        <f t="shared" si="710"/>
        <v>-7.387669975287281E-2</v>
      </c>
      <c r="G1930">
        <f t="shared" si="716"/>
        <v>5.1588051231677193E-4</v>
      </c>
      <c r="H1930">
        <f t="shared" si="717"/>
        <v>-2.1558120200683895E-5</v>
      </c>
      <c r="J1930">
        <f t="shared" si="711"/>
        <v>0.35180048070129477</v>
      </c>
      <c r="K1930" t="b">
        <f t="shared" ca="1" si="718"/>
        <v>0</v>
      </c>
      <c r="P1930">
        <f xml:space="preserve"> 1 + ROW() - ROW(Shading_Count)</f>
        <v>1864</v>
      </c>
      <c r="Q1930">
        <f t="shared" si="712"/>
        <v>1118</v>
      </c>
      <c r="R1930">
        <f t="shared" si="713"/>
        <v>0.37192503607948313</v>
      </c>
      <c r="S1930">
        <f t="shared" si="714"/>
        <v>0.6810620783762269</v>
      </c>
      <c r="T1930">
        <f t="shared" si="715"/>
        <v>-0.37192503607948313</v>
      </c>
      <c r="AO1930">
        <f t="shared" ca="1" si="720"/>
        <v>0.30944831662329469</v>
      </c>
      <c r="AP1930">
        <f t="shared" ca="1" si="720"/>
        <v>1.575305762553179E-3</v>
      </c>
      <c r="AQ1930" t="e">
        <f t="shared" ca="1" si="720"/>
        <v>#N/A</v>
      </c>
      <c r="AR1930" t="e">
        <f t="shared" ca="1" si="720"/>
        <v>#N/A</v>
      </c>
      <c r="AS1930" t="e">
        <f t="shared" ca="1" si="720"/>
        <v>#N/A</v>
      </c>
      <c r="AU1930">
        <f t="shared" ca="1" si="721"/>
        <v>0.39391054626883848</v>
      </c>
      <c r="AV1930">
        <f t="shared" ca="1" si="721"/>
        <v>0.86061490230263271</v>
      </c>
      <c r="AW1930" t="e">
        <f t="shared" ca="1" si="721"/>
        <v>#N/A</v>
      </c>
      <c r="AX1930" t="e">
        <f t="shared" ca="1" si="721"/>
        <v>#N/A</v>
      </c>
      <c r="AY1930" t="e">
        <f t="shared" ca="1" si="721"/>
        <v>#N/A</v>
      </c>
    </row>
    <row r="1931" spans="2:51" x14ac:dyDescent="0.2">
      <c r="B1931">
        <f xml:space="preserve"> (ROW()-ROW(Bézier_t)) / (ROWS(Bézier_t) - 1)</f>
        <v>0.91015625</v>
      </c>
      <c r="C1931">
        <f t="shared" si="719"/>
        <v>7.3450925946235743E-2</v>
      </c>
      <c r="D1931">
        <f t="shared" si="719"/>
        <v>0.72834024609653825</v>
      </c>
      <c r="E1931">
        <f t="shared" si="710"/>
        <v>-7.3450925946235743E-2</v>
      </c>
      <c r="G1931">
        <f t="shared" si="716"/>
        <v>5.1632323506138524E-4</v>
      </c>
      <c r="H1931">
        <f t="shared" si="717"/>
        <v>-2.1515174405971605E-5</v>
      </c>
      <c r="J1931">
        <f t="shared" si="711"/>
        <v>0.35142568920492917</v>
      </c>
      <c r="K1931" t="b">
        <f t="shared" ca="1" si="718"/>
        <v>0</v>
      </c>
      <c r="P1931">
        <f xml:space="preserve"> 1 + ROW() - ROW(Shading_Count)</f>
        <v>1865</v>
      </c>
      <c r="Q1931">
        <f t="shared" si="712"/>
        <v>933</v>
      </c>
      <c r="R1931">
        <f t="shared" si="713"/>
        <v>0.40895238853991034</v>
      </c>
      <c r="S1931">
        <f t="shared" si="714"/>
        <v>0.60300542138706725</v>
      </c>
      <c r="T1931">
        <f t="shared" si="715"/>
        <v>-0.40895238853991034</v>
      </c>
      <c r="AO1931">
        <f t="shared" ca="1" si="720"/>
        <v>0.30943871127145284</v>
      </c>
      <c r="AP1931">
        <f t="shared" ca="1" si="720"/>
        <v>1.088584473386181E-3</v>
      </c>
      <c r="AQ1931" t="e">
        <f t="shared" ca="1" si="720"/>
        <v>#N/A</v>
      </c>
      <c r="AR1931" t="e">
        <f t="shared" ca="1" si="720"/>
        <v>#N/A</v>
      </c>
      <c r="AS1931" t="e">
        <f t="shared" ca="1" si="720"/>
        <v>#N/A</v>
      </c>
      <c r="AU1931">
        <f t="shared" ca="1" si="721"/>
        <v>0.39422699989997201</v>
      </c>
      <c r="AV1931">
        <f t="shared" ca="1" si="721"/>
        <v>0.8606162644215658</v>
      </c>
      <c r="AW1931" t="e">
        <f t="shared" ca="1" si="721"/>
        <v>#N/A</v>
      </c>
      <c r="AX1931" t="e">
        <f t="shared" ca="1" si="721"/>
        <v>#N/A</v>
      </c>
      <c r="AY1931" t="e">
        <f t="shared" ca="1" si="721"/>
        <v>#N/A</v>
      </c>
    </row>
    <row r="1932" spans="2:51" x14ac:dyDescent="0.2">
      <c r="B1932">
        <f xml:space="preserve"> (ROW()-ROW(Bézier_t)) / (ROWS(Bézier_t) - 1)</f>
        <v>0.91064453125</v>
      </c>
      <c r="C1932">
        <f t="shared" si="719"/>
        <v>7.3025369230890563E-2</v>
      </c>
      <c r="D1932">
        <f t="shared" si="719"/>
        <v>0.72804707375790367</v>
      </c>
      <c r="E1932">
        <f t="shared" si="710"/>
        <v>-7.3025369230890563E-2</v>
      </c>
      <c r="G1932">
        <f t="shared" si="716"/>
        <v>5.1676739265925332E-4</v>
      </c>
      <c r="H1932">
        <f t="shared" si="717"/>
        <v>-2.1471399005803073E-5</v>
      </c>
      <c r="J1932">
        <f t="shared" si="711"/>
        <v>0.35105022636082883</v>
      </c>
      <c r="K1932" t="b">
        <f t="shared" ca="1" si="718"/>
        <v>0</v>
      </c>
      <c r="P1932">
        <f xml:space="preserve"> 1 + ROW() - ROW(Shading_Count)</f>
        <v>1866</v>
      </c>
      <c r="Q1932">
        <f t="shared" si="712"/>
        <v>1117</v>
      </c>
      <c r="R1932">
        <f t="shared" si="713"/>
        <v>0.37219099067151556</v>
      </c>
      <c r="S1932">
        <f t="shared" si="714"/>
        <v>0.68069741969300102</v>
      </c>
      <c r="T1932">
        <f t="shared" si="715"/>
        <v>-0.37219099067151556</v>
      </c>
      <c r="AO1932">
        <f t="shared" ca="1" si="720"/>
        <v>0.3094287823021632</v>
      </c>
      <c r="AP1932">
        <f t="shared" ca="1" si="720"/>
        <v>6.0186204575508417E-4</v>
      </c>
      <c r="AQ1932" t="e">
        <f t="shared" ca="1" si="720"/>
        <v>#N/A</v>
      </c>
      <c r="AR1932" t="e">
        <f t="shared" ca="1" si="720"/>
        <v>#N/A</v>
      </c>
      <c r="AS1932" t="e">
        <f t="shared" ca="1" si="720"/>
        <v>#N/A</v>
      </c>
      <c r="AU1932">
        <f t="shared" ca="1" si="721"/>
        <v>0.39454344354268023</v>
      </c>
      <c r="AV1932">
        <f t="shared" ca="1" si="721"/>
        <v>0.86061712879246888</v>
      </c>
      <c r="AW1932" t="e">
        <f t="shared" ca="1" si="721"/>
        <v>#N/A</v>
      </c>
      <c r="AX1932" t="e">
        <f t="shared" ca="1" si="721"/>
        <v>#N/A</v>
      </c>
      <c r="AY1932" t="e">
        <f t="shared" ca="1" si="721"/>
        <v>#N/A</v>
      </c>
    </row>
    <row r="1933" spans="2:51" x14ac:dyDescent="0.2">
      <c r="B1933">
        <f xml:space="preserve"> (ROW()-ROW(Bézier_t)) / (ROWS(Bézier_t) - 1)</f>
        <v>0.9111328125</v>
      </c>
      <c r="C1933">
        <f t="shared" si="719"/>
        <v>7.2600030759349385E-2</v>
      </c>
      <c r="D1933">
        <f t="shared" si="719"/>
        <v>0.72775280099639861</v>
      </c>
      <c r="E1933">
        <f t="shared" si="710"/>
        <v>-7.2600030759349385E-2</v>
      </c>
      <c r="G1933">
        <f t="shared" si="716"/>
        <v>5.1721298662814243E-4</v>
      </c>
      <c r="H1933">
        <f t="shared" si="717"/>
        <v>-2.1426794300203825E-5</v>
      </c>
      <c r="J1933">
        <f t="shared" si="711"/>
        <v>0.35067409164204644</v>
      </c>
      <c r="K1933" t="b">
        <f t="shared" ca="1" si="718"/>
        <v>0</v>
      </c>
      <c r="P1933">
        <f xml:space="preserve"> 1 + ROW() - ROW(Shading_Count)</f>
        <v>1867</v>
      </c>
      <c r="Q1933">
        <f t="shared" si="712"/>
        <v>934</v>
      </c>
      <c r="R1933">
        <f t="shared" si="713"/>
        <v>0.40882451532525022</v>
      </c>
      <c r="S1933">
        <f t="shared" si="714"/>
        <v>0.60348130715579984</v>
      </c>
      <c r="T1933">
        <f t="shared" si="715"/>
        <v>-0.40882451532525022</v>
      </c>
      <c r="AO1933">
        <f t="shared" ca="1" si="720"/>
        <v>0.30941852972580969</v>
      </c>
      <c r="AP1933">
        <f t="shared" ca="1" si="720"/>
        <v>1.1513898868402137E-4</v>
      </c>
      <c r="AQ1933" t="e">
        <f t="shared" ca="1" si="720"/>
        <v>#N/A</v>
      </c>
      <c r="AR1933" t="e">
        <f t="shared" ca="1" si="720"/>
        <v>#N/A</v>
      </c>
      <c r="AS1933" t="e">
        <f t="shared" ca="1" si="720"/>
        <v>#N/A</v>
      </c>
      <c r="AU1933">
        <f t="shared" ca="1" si="721"/>
        <v>0.39485987686601981</v>
      </c>
      <c r="AV1933">
        <f t="shared" ca="1" si="721"/>
        <v>0.86061749541443811</v>
      </c>
      <c r="AW1933" t="e">
        <f t="shared" ca="1" si="721"/>
        <v>#N/A</v>
      </c>
      <c r="AX1933" t="e">
        <f t="shared" ca="1" si="721"/>
        <v>#N/A</v>
      </c>
      <c r="AY1933" t="e">
        <f t="shared" ca="1" si="721"/>
        <v>#N/A</v>
      </c>
    </row>
    <row r="1934" spans="2:51" x14ac:dyDescent="0.2">
      <c r="B1934">
        <f xml:space="preserve"> (ROW()-ROW(Bézier_t)) / (ROWS(Bézier_t) - 1)</f>
        <v>0.91162109375</v>
      </c>
      <c r="C1934">
        <f t="shared" si="719"/>
        <v>7.2174911684123877E-2</v>
      </c>
      <c r="D1934">
        <f t="shared" si="719"/>
        <v>0.72745742722198414</v>
      </c>
      <c r="E1934">
        <f t="shared" si="710"/>
        <v>-7.2174911684123877E-2</v>
      </c>
      <c r="G1934">
        <f t="shared" si="716"/>
        <v>5.1766001847973367E-4</v>
      </c>
      <c r="H1934">
        <f t="shared" si="717"/>
        <v>-2.1381360595082789E-5</v>
      </c>
      <c r="J1934">
        <f t="shared" si="711"/>
        <v>0.35029728452266573</v>
      </c>
      <c r="K1934" t="b">
        <f t="shared" ca="1" si="718"/>
        <v>0</v>
      </c>
      <c r="P1934">
        <f xml:space="preserve"> 1 + ROW() - ROW(Shading_Count)</f>
        <v>1868</v>
      </c>
      <c r="Q1934">
        <f t="shared" si="712"/>
        <v>1116</v>
      </c>
      <c r="R1934">
        <f t="shared" si="713"/>
        <v>0.37245630027609872</v>
      </c>
      <c r="S1934">
        <f t="shared" si="714"/>
        <v>0.68033210252617005</v>
      </c>
      <c r="T1934">
        <f t="shared" si="715"/>
        <v>-0.37245630027609872</v>
      </c>
      <c r="AO1934">
        <f t="shared" ca="1" si="720"/>
        <v>0.30940795355311462</v>
      </c>
      <c r="AP1934">
        <f t="shared" ca="1" si="720"/>
        <v>-3.7158418880179332E-4</v>
      </c>
      <c r="AQ1934" t="e">
        <f t="shared" ca="1" si="720"/>
        <v>#N/A</v>
      </c>
      <c r="AR1934" t="e">
        <f t="shared" ca="1" si="720"/>
        <v>#N/A</v>
      </c>
      <c r="AS1934" t="e">
        <f t="shared" ca="1" si="720"/>
        <v>#N/A</v>
      </c>
      <c r="AU1934">
        <f t="shared" ca="1" si="721"/>
        <v>0.3951762995390582</v>
      </c>
      <c r="AV1934">
        <f t="shared" ca="1" si="721"/>
        <v>0.8606173642870899</v>
      </c>
      <c r="AW1934" t="e">
        <f t="shared" ca="1" si="721"/>
        <v>#N/A</v>
      </c>
      <c r="AX1934" t="e">
        <f t="shared" ca="1" si="721"/>
        <v>#N/A</v>
      </c>
      <c r="AY1934" t="e">
        <f t="shared" ca="1" si="721"/>
        <v>#N/A</v>
      </c>
    </row>
    <row r="1935" spans="2:51" x14ac:dyDescent="0.2">
      <c r="B1935">
        <f xml:space="preserve"> (ROW()-ROW(Bézier_t)) / (ROWS(Bézier_t) - 1)</f>
        <v>0.912109375</v>
      </c>
      <c r="C1935">
        <f t="shared" si="719"/>
        <v>7.1750013157725334E-2</v>
      </c>
      <c r="D1935">
        <f t="shared" si="719"/>
        <v>0.72716095184462093</v>
      </c>
      <c r="E1935">
        <f t="shared" si="710"/>
        <v>-7.1750013157725334E-2</v>
      </c>
      <c r="G1935">
        <f t="shared" si="716"/>
        <v>5.1810848971843104E-4</v>
      </c>
      <c r="H1935">
        <f t="shared" si="717"/>
        <v>-2.1335098202229766E-5</v>
      </c>
      <c r="J1935">
        <f t="shared" si="711"/>
        <v>0.34991980447782228</v>
      </c>
      <c r="K1935" t="b">
        <f t="shared" ca="1" si="718"/>
        <v>0</v>
      </c>
      <c r="P1935">
        <f xml:space="preserve"> 1 + ROW() - ROW(Shading_Count)</f>
        <v>1869</v>
      </c>
      <c r="Q1935">
        <f t="shared" si="712"/>
        <v>935</v>
      </c>
      <c r="R1935">
        <f t="shared" si="713"/>
        <v>0.40869578621350233</v>
      </c>
      <c r="S1935">
        <f t="shared" si="714"/>
        <v>0.60395664241807756</v>
      </c>
      <c r="T1935">
        <f t="shared" si="715"/>
        <v>-0.40869578621350233</v>
      </c>
      <c r="AO1935">
        <f t="shared" ca="1" si="720"/>
        <v>0.30939705379513888</v>
      </c>
      <c r="AP1935">
        <f t="shared" ca="1" si="720"/>
        <v>-8.5830697767702005E-4</v>
      </c>
      <c r="AQ1935" t="e">
        <f t="shared" ca="1" si="720"/>
        <v>#N/A</v>
      </c>
      <c r="AR1935" t="e">
        <f t="shared" ca="1" si="720"/>
        <v>#N/A</v>
      </c>
      <c r="AS1935" t="e">
        <f t="shared" ca="1" si="720"/>
        <v>#N/A</v>
      </c>
      <c r="AU1935">
        <f t="shared" ca="1" si="721"/>
        <v>0.39549271123087387</v>
      </c>
      <c r="AV1935">
        <f t="shared" ca="1" si="721"/>
        <v>0.86061673541056161</v>
      </c>
      <c r="AW1935" t="e">
        <f t="shared" ca="1" si="721"/>
        <v>#N/A</v>
      </c>
      <c r="AX1935" t="e">
        <f t="shared" ca="1" si="721"/>
        <v>#N/A</v>
      </c>
      <c r="AY1935" t="e">
        <f t="shared" ca="1" si="721"/>
        <v>#N/A</v>
      </c>
    </row>
    <row r="1936" spans="2:51" x14ac:dyDescent="0.2">
      <c r="B1936">
        <f xml:space="preserve"> (ROW()-ROW(Bézier_t)) / (ROWS(Bézier_t) - 1)</f>
        <v>0.91259765625</v>
      </c>
      <c r="C1936">
        <f t="shared" si="719"/>
        <v>7.1325336332665842E-2</v>
      </c>
      <c r="D1936">
        <f t="shared" si="719"/>
        <v>0.72686337427427006</v>
      </c>
      <c r="E1936">
        <f t="shared" si="710"/>
        <v>-7.1325336332665842E-2</v>
      </c>
      <c r="G1936">
        <f t="shared" si="716"/>
        <v>5.1855840183969413E-4</v>
      </c>
      <c r="H1936">
        <f t="shared" si="717"/>
        <v>-2.1288007439226166E-5</v>
      </c>
      <c r="J1936">
        <f t="shared" si="711"/>
        <v>0.34954165098372619</v>
      </c>
      <c r="K1936" t="b">
        <f t="shared" ca="1" si="718"/>
        <v>0</v>
      </c>
      <c r="P1936">
        <f xml:space="preserve"> 1 + ROW() - ROW(Shading_Count)</f>
        <v>1870</v>
      </c>
      <c r="Q1936">
        <f t="shared" si="712"/>
        <v>1115</v>
      </c>
      <c r="R1936">
        <f t="shared" si="713"/>
        <v>0.37272096374072139</v>
      </c>
      <c r="S1936">
        <f t="shared" si="714"/>
        <v>0.67996612746577301</v>
      </c>
      <c r="T1936">
        <f t="shared" si="715"/>
        <v>-0.37272096374072139</v>
      </c>
      <c r="AO1936">
        <f t="shared" ca="1" si="720"/>
        <v>0.30938583046328155</v>
      </c>
      <c r="AP1936">
        <f t="shared" ca="1" si="720"/>
        <v>-1.3450288689171482E-3</v>
      </c>
      <c r="AQ1936" t="e">
        <f t="shared" ca="1" si="720"/>
        <v>#N/A</v>
      </c>
      <c r="AR1936" t="e">
        <f t="shared" ca="1" si="720"/>
        <v>#N/A</v>
      </c>
      <c r="AS1936" t="e">
        <f t="shared" ca="1" si="720"/>
        <v>#N/A</v>
      </c>
      <c r="AU1936">
        <f t="shared" ca="1" si="721"/>
        <v>0.39580911161055704</v>
      </c>
      <c r="AV1936">
        <f t="shared" ca="1" si="721"/>
        <v>0.8606156087855108</v>
      </c>
      <c r="AW1936" t="e">
        <f t="shared" ca="1" si="721"/>
        <v>#N/A</v>
      </c>
      <c r="AX1936" t="e">
        <f t="shared" ca="1" si="721"/>
        <v>#N/A</v>
      </c>
      <c r="AY1936" t="e">
        <f t="shared" ca="1" si="721"/>
        <v>#N/A</v>
      </c>
    </row>
    <row r="1937" spans="2:51" x14ac:dyDescent="0.2">
      <c r="B1937">
        <f xml:space="preserve"> (ROW()-ROW(Bézier_t)) / (ROWS(Bézier_t) - 1)</f>
        <v>0.9130859375</v>
      </c>
      <c r="C1937">
        <f t="shared" si="719"/>
        <v>7.0900882361456669E-2</v>
      </c>
      <c r="D1937">
        <f t="shared" si="719"/>
        <v>0.7265646939208924</v>
      </c>
      <c r="E1937">
        <f t="shared" si="710"/>
        <v>-7.0900882361456669E-2</v>
      </c>
      <c r="G1937">
        <f t="shared" si="716"/>
        <v>5.1900975633319233E-4</v>
      </c>
      <c r="H1937">
        <f t="shared" si="717"/>
        <v>-2.124008862956415E-5</v>
      </c>
      <c r="J1937">
        <f t="shared" si="711"/>
        <v>0.34916282351768257</v>
      </c>
      <c r="K1937" t="b">
        <f t="shared" ca="1" si="718"/>
        <v>0</v>
      </c>
      <c r="P1937">
        <f xml:space="preserve"> 1 + ROW() - ROW(Shading_Count)</f>
        <v>1871</v>
      </c>
      <c r="Q1937">
        <f t="shared" si="712"/>
        <v>936</v>
      </c>
      <c r="R1937">
        <f t="shared" si="713"/>
        <v>0.40856620235717861</v>
      </c>
      <c r="S1937">
        <f t="shared" si="714"/>
        <v>0.60443142658386151</v>
      </c>
      <c r="T1937">
        <f t="shared" si="715"/>
        <v>-0.40856620235717861</v>
      </c>
      <c r="AO1937">
        <f t="shared" ref="AO1937:AS1946" ca="1" si="722" xml:space="preserve"> Bézier_DistanceFromX + COS(INDEX(Bézier_DistanceStationary_Ang,AO$64)+(Bézier_t-0.5)*Circle_AngularWidth ) * INDEX(Bézier_DistanceStationary_Dist,AO$64)</f>
        <v>0.30937428356928032</v>
      </c>
      <c r="AP1937">
        <f t="shared" ca="1" si="722"/>
        <v>-1.8317493534978657E-3</v>
      </c>
      <c r="AQ1937" t="e">
        <f t="shared" ca="1" si="722"/>
        <v>#N/A</v>
      </c>
      <c r="AR1937" t="e">
        <f t="shared" ca="1" si="722"/>
        <v>#N/A</v>
      </c>
      <c r="AS1937" t="e">
        <f t="shared" ca="1" si="722"/>
        <v>#N/A</v>
      </c>
      <c r="AU1937">
        <f t="shared" ref="AU1937:AY1946" ca="1" si="723" xml:space="preserve"> Bézier_DistanceFromY + SIN(INDEX(Bézier_DistanceStationary_Ang,AU$64)+(Bézier_t-0.5)*Circle_AngularWidth ) * INDEX(Bézier_DistanceStationary_Dist,AU$64)</f>
        <v>0.3961255003472095</v>
      </c>
      <c r="AV1937">
        <f t="shared" ca="1" si="723"/>
        <v>0.86061398441311565</v>
      </c>
      <c r="AW1937" t="e">
        <f t="shared" ca="1" si="723"/>
        <v>#N/A</v>
      </c>
      <c r="AX1937" t="e">
        <f t="shared" ca="1" si="723"/>
        <v>#N/A</v>
      </c>
      <c r="AY1937" t="e">
        <f t="shared" ca="1" si="723"/>
        <v>#N/A</v>
      </c>
    </row>
    <row r="1938" spans="2:51" x14ac:dyDescent="0.2">
      <c r="B1938">
        <f xml:space="preserve"> (ROW()-ROW(Bézier_t)) / (ROWS(Bézier_t) - 1)</f>
        <v>0.91357421875</v>
      </c>
      <c r="C1938">
        <f t="shared" si="719"/>
        <v>7.0476652396609926E-2</v>
      </c>
      <c r="D1938">
        <f t="shared" si="719"/>
        <v>0.72626491019444883</v>
      </c>
      <c r="E1938">
        <f t="shared" si="710"/>
        <v>-7.0476652396609926E-2</v>
      </c>
      <c r="G1938">
        <f t="shared" si="716"/>
        <v>5.1946255467960481E-4</v>
      </c>
      <c r="H1938">
        <f t="shared" si="717"/>
        <v>-2.1191342102589263E-5</v>
      </c>
      <c r="J1938">
        <f t="shared" si="711"/>
        <v>0.34878332155811398</v>
      </c>
      <c r="K1938" t="b">
        <f t="shared" ca="1" si="718"/>
        <v>0</v>
      </c>
      <c r="P1938">
        <f xml:space="preserve"> 1 + ROW() - ROW(Shading_Count)</f>
        <v>1872</v>
      </c>
      <c r="Q1938">
        <f t="shared" si="712"/>
        <v>1114</v>
      </c>
      <c r="R1938">
        <f t="shared" si="713"/>
        <v>0.37298497991287161</v>
      </c>
      <c r="S1938">
        <f t="shared" si="714"/>
        <v>0.67959949510184914</v>
      </c>
      <c r="T1938">
        <f t="shared" si="715"/>
        <v>-0.37298497991287161</v>
      </c>
      <c r="AO1938">
        <f t="shared" ca="1" si="722"/>
        <v>0.30936241312521107</v>
      </c>
      <c r="AP1938">
        <f t="shared" ca="1" si="722"/>
        <v>-2.3184679223971776E-3</v>
      </c>
      <c r="AQ1938" t="e">
        <f t="shared" ca="1" si="722"/>
        <v>#N/A</v>
      </c>
      <c r="AR1938" t="e">
        <f t="shared" ca="1" si="722"/>
        <v>#N/A</v>
      </c>
      <c r="AS1938" t="e">
        <f t="shared" ca="1" si="722"/>
        <v>#N/A</v>
      </c>
      <c r="AU1938">
        <f t="shared" ca="1" si="723"/>
        <v>0.39644187710994533</v>
      </c>
      <c r="AV1938">
        <f t="shared" ca="1" si="723"/>
        <v>0.86061186229507514</v>
      </c>
      <c r="AW1938" t="e">
        <f t="shared" ca="1" si="723"/>
        <v>#N/A</v>
      </c>
      <c r="AX1938" t="e">
        <f t="shared" ca="1" si="723"/>
        <v>#N/A</v>
      </c>
      <c r="AY1938" t="e">
        <f t="shared" ca="1" si="723"/>
        <v>#N/A</v>
      </c>
    </row>
    <row r="1939" spans="2:51" x14ac:dyDescent="0.2">
      <c r="B1939">
        <f xml:space="preserve"> (ROW()-ROW(Bézier_t)) / (ROWS(Bézier_t) - 1)</f>
        <v>0.9140625</v>
      </c>
      <c r="C1939">
        <f t="shared" si="719"/>
        <v>7.0052647590637285E-2</v>
      </c>
      <c r="D1939">
        <f t="shared" si="719"/>
        <v>0.72596402250490044</v>
      </c>
      <c r="E1939">
        <f t="shared" si="710"/>
        <v>-7.0052647590637285E-2</v>
      </c>
      <c r="G1939">
        <f t="shared" si="716"/>
        <v>5.1991679835303054E-4</v>
      </c>
      <c r="H1939">
        <f t="shared" si="717"/>
        <v>-2.1141768193507727E-5</v>
      </c>
      <c r="J1939">
        <f t="shared" si="711"/>
        <v>0.3484031445845826</v>
      </c>
      <c r="K1939" t="b">
        <f t="shared" ca="1" si="718"/>
        <v>0</v>
      </c>
      <c r="P1939">
        <f xml:space="preserve"> 1 + ROW() - ROW(Shading_Count)</f>
        <v>1873</v>
      </c>
      <c r="Q1939">
        <f t="shared" si="712"/>
        <v>937</v>
      </c>
      <c r="R1939">
        <f t="shared" si="713"/>
        <v>0.40843576490879063</v>
      </c>
      <c r="S1939">
        <f t="shared" si="714"/>
        <v>0.60490565906311256</v>
      </c>
      <c r="T1939">
        <f t="shared" si="715"/>
        <v>-0.40843576490879063</v>
      </c>
      <c r="AO1939">
        <f t="shared" ca="1" si="722"/>
        <v>0.30935021914348826</v>
      </c>
      <c r="AP1939">
        <f t="shared" ca="1" si="722"/>
        <v>-2.8051840665942467E-3</v>
      </c>
      <c r="AQ1939" t="e">
        <f t="shared" ca="1" si="722"/>
        <v>#N/A</v>
      </c>
      <c r="AR1939" t="e">
        <f t="shared" ca="1" si="722"/>
        <v>#N/A</v>
      </c>
      <c r="AS1939" t="e">
        <f t="shared" ca="1" si="722"/>
        <v>#N/A</v>
      </c>
      <c r="AU1939">
        <f t="shared" ca="1" si="723"/>
        <v>0.39675824156789113</v>
      </c>
      <c r="AV1939">
        <f t="shared" ca="1" si="723"/>
        <v>0.86060924243360848</v>
      </c>
      <c r="AW1939" t="e">
        <f t="shared" ca="1" si="723"/>
        <v>#N/A</v>
      </c>
      <c r="AX1939" t="e">
        <f t="shared" ca="1" si="723"/>
        <v>#N/A</v>
      </c>
      <c r="AY1939" t="e">
        <f t="shared" ca="1" si="723"/>
        <v>#N/A</v>
      </c>
    </row>
    <row r="1940" spans="2:51" x14ac:dyDescent="0.2">
      <c r="B1940">
        <f xml:space="preserve"> (ROW()-ROW(Bézier_t)) / (ROWS(Bézier_t) - 1)</f>
        <v>0.91455078125</v>
      </c>
      <c r="C1940">
        <f t="shared" si="719"/>
        <v>6.9628869096050039E-2</v>
      </c>
      <c r="D1940">
        <f t="shared" si="719"/>
        <v>0.72566203026220777</v>
      </c>
      <c r="E1940">
        <f t="shared" si="710"/>
        <v>-6.9628869096050039E-2</v>
      </c>
      <c r="G1940">
        <f t="shared" si="716"/>
        <v>5.2037248882044317E-4</v>
      </c>
      <c r="H1940">
        <f t="shared" si="717"/>
        <v>-2.1091367243463326E-5</v>
      </c>
      <c r="J1940">
        <f t="shared" si="711"/>
        <v>0.34802229207781143</v>
      </c>
      <c r="K1940" t="b">
        <f t="shared" ca="1" si="718"/>
        <v>0</v>
      </c>
      <c r="P1940">
        <f xml:space="preserve"> 1 + ROW() - ROW(Shading_Count)</f>
        <v>1874</v>
      </c>
      <c r="Q1940">
        <f t="shared" si="712"/>
        <v>1113</v>
      </c>
      <c r="R1940">
        <f t="shared" si="713"/>
        <v>0.37324834764003756</v>
      </c>
      <c r="S1940">
        <f t="shared" si="714"/>
        <v>0.67923220602443735</v>
      </c>
      <c r="T1940">
        <f t="shared" si="715"/>
        <v>-0.37324834764003756</v>
      </c>
      <c r="AO1940">
        <f t="shared" ca="1" si="722"/>
        <v>0.30933770163686453</v>
      </c>
      <c r="AP1940">
        <f t="shared" ca="1" si="722"/>
        <v>-3.2918972770715114E-3</v>
      </c>
      <c r="AQ1940" t="e">
        <f t="shared" ca="1" si="722"/>
        <v>#N/A</v>
      </c>
      <c r="AR1940" t="e">
        <f t="shared" ca="1" si="722"/>
        <v>#N/A</v>
      </c>
      <c r="AS1940" t="e">
        <f t="shared" ca="1" si="722"/>
        <v>#N/A</v>
      </c>
      <c r="AU1940">
        <f t="shared" ca="1" si="723"/>
        <v>0.39707459339018641</v>
      </c>
      <c r="AV1940">
        <f t="shared" ca="1" si="723"/>
        <v>0.8606061248314556</v>
      </c>
      <c r="AW1940" t="e">
        <f t="shared" ca="1" si="723"/>
        <v>#N/A</v>
      </c>
      <c r="AX1940" t="e">
        <f t="shared" ca="1" si="723"/>
        <v>#N/A</v>
      </c>
      <c r="AY1940" t="e">
        <f t="shared" ca="1" si="723"/>
        <v>#N/A</v>
      </c>
    </row>
    <row r="1941" spans="2:51" x14ac:dyDescent="0.2">
      <c r="B1941">
        <f xml:space="preserve"> (ROW()-ROW(Bézier_t)) / (ROWS(Bézier_t) - 1)</f>
        <v>0.9150390625</v>
      </c>
      <c r="C1941">
        <f t="shared" si="719"/>
        <v>6.9205318065360275E-2</v>
      </c>
      <c r="D1941">
        <f t="shared" si="719"/>
        <v>0.72535893287633246</v>
      </c>
      <c r="E1941">
        <f t="shared" si="710"/>
        <v>-6.9205318065360275E-2</v>
      </c>
      <c r="G1941">
        <f t="shared" si="716"/>
        <v>5.208296275393768E-4</v>
      </c>
      <c r="H1941">
        <f t="shared" si="717"/>
        <v>-2.1040139599373228E-5</v>
      </c>
      <c r="J1941">
        <f t="shared" si="711"/>
        <v>0.34764076351970891</v>
      </c>
      <c r="K1941" t="b">
        <f t="shared" ca="1" si="718"/>
        <v>0</v>
      </c>
      <c r="P1941">
        <f xml:space="preserve"> 1 + ROW() - ROW(Shading_Count)</f>
        <v>1875</v>
      </c>
      <c r="Q1941">
        <f t="shared" si="712"/>
        <v>938</v>
      </c>
      <c r="R1941">
        <f t="shared" si="713"/>
        <v>0.4083044750208501</v>
      </c>
      <c r="S1941">
        <f t="shared" si="714"/>
        <v>0.60537933926579157</v>
      </c>
      <c r="T1941">
        <f t="shared" si="715"/>
        <v>-0.4083044750208501</v>
      </c>
      <c r="AO1941">
        <f t="shared" ca="1" si="722"/>
        <v>0.30932486061843101</v>
      </c>
      <c r="AP1941">
        <f t="shared" ca="1" si="722"/>
        <v>-3.7786070448140555E-3</v>
      </c>
      <c r="AQ1941" t="e">
        <f t="shared" ca="1" si="722"/>
        <v>#N/A</v>
      </c>
      <c r="AR1941" t="e">
        <f t="shared" ca="1" si="722"/>
        <v>#N/A</v>
      </c>
      <c r="AS1941" t="e">
        <f t="shared" ca="1" si="722"/>
        <v>#N/A</v>
      </c>
      <c r="AU1941">
        <f t="shared" ca="1" si="723"/>
        <v>0.39739093224598382</v>
      </c>
      <c r="AV1941">
        <f t="shared" ca="1" si="723"/>
        <v>0.86060250949187711</v>
      </c>
      <c r="AW1941" t="e">
        <f t="shared" ca="1" si="723"/>
        <v>#N/A</v>
      </c>
      <c r="AX1941" t="e">
        <f t="shared" ca="1" si="723"/>
        <v>#N/A</v>
      </c>
      <c r="AY1941" t="e">
        <f t="shared" ca="1" si="723"/>
        <v>#N/A</v>
      </c>
    </row>
    <row r="1942" spans="2:51" x14ac:dyDescent="0.2">
      <c r="B1942">
        <f xml:space="preserve"> (ROW()-ROW(Bézier_t)) / (ROWS(Bézier_t) - 1)</f>
        <v>0.91552734375</v>
      </c>
      <c r="C1942">
        <f t="shared" si="719"/>
        <v>6.8781995651079259E-2</v>
      </c>
      <c r="D1942">
        <f t="shared" si="719"/>
        <v>0.72505472975723473</v>
      </c>
      <c r="E1942">
        <f t="shared" si="710"/>
        <v>-6.8781995651079259E-2</v>
      </c>
      <c r="G1942">
        <f t="shared" si="716"/>
        <v>5.2128821596262719E-4</v>
      </c>
      <c r="H1942">
        <f t="shared" si="717"/>
        <v>-2.0988085614229257E-5</v>
      </c>
      <c r="J1942">
        <f t="shared" si="711"/>
        <v>0.34725855839338871</v>
      </c>
      <c r="K1942" t="b">
        <f t="shared" ca="1" si="718"/>
        <v>0</v>
      </c>
      <c r="P1942">
        <f xml:space="preserve"> 1 + ROW() - ROW(Shading_Count)</f>
        <v>1876</v>
      </c>
      <c r="Q1942">
        <f t="shared" si="712"/>
        <v>1112</v>
      </c>
      <c r="R1942">
        <f t="shared" si="713"/>
        <v>0.37351106576970788</v>
      </c>
      <c r="S1942">
        <f t="shared" si="714"/>
        <v>0.67886426082357687</v>
      </c>
      <c r="T1942">
        <f t="shared" si="715"/>
        <v>-0.37351106576970788</v>
      </c>
      <c r="AO1942">
        <f t="shared" ca="1" si="722"/>
        <v>0.30931169610161707</v>
      </c>
      <c r="AP1942">
        <f t="shared" ca="1" si="722"/>
        <v>-4.2653128608105629E-3</v>
      </c>
      <c r="AQ1942" t="e">
        <f t="shared" ca="1" si="722"/>
        <v>#N/A</v>
      </c>
      <c r="AR1942" t="e">
        <f t="shared" ca="1" si="722"/>
        <v>#N/A</v>
      </c>
      <c r="AS1942" t="e">
        <f t="shared" ca="1" si="722"/>
        <v>#N/A</v>
      </c>
      <c r="AU1942">
        <f t="shared" ca="1" si="723"/>
        <v>0.39770725780444954</v>
      </c>
      <c r="AV1942">
        <f t="shared" ca="1" si="723"/>
        <v>0.86059839641865388</v>
      </c>
      <c r="AW1942" t="e">
        <f t="shared" ca="1" si="723"/>
        <v>#N/A</v>
      </c>
      <c r="AX1942" t="e">
        <f t="shared" ca="1" si="723"/>
        <v>#N/A</v>
      </c>
      <c r="AY1942" t="e">
        <f t="shared" ca="1" si="723"/>
        <v>#N/A</v>
      </c>
    </row>
    <row r="1943" spans="2:51" x14ac:dyDescent="0.2">
      <c r="B1943">
        <f xml:space="preserve"> (ROW()-ROW(Bézier_t)) / (ROWS(Bézier_t) - 1)</f>
        <v>0.916015625</v>
      </c>
      <c r="C1943">
        <f t="shared" si="719"/>
        <v>6.8358903005719104E-2</v>
      </c>
      <c r="D1943">
        <f t="shared" si="719"/>
        <v>0.72474942031487588</v>
      </c>
      <c r="E1943">
        <f t="shared" si="710"/>
        <v>-6.8358903005719104E-2</v>
      </c>
      <c r="G1943">
        <f t="shared" si="716"/>
        <v>5.2174825553261183E-4</v>
      </c>
      <c r="H1943">
        <f t="shared" si="717"/>
        <v>-2.0935205646749167E-5</v>
      </c>
      <c r="J1943">
        <f t="shared" si="711"/>
        <v>0.34687567618319559</v>
      </c>
      <c r="K1943" t="b">
        <f t="shared" ca="1" si="718"/>
        <v>0</v>
      </c>
      <c r="P1943">
        <f xml:space="preserve"> 1 + ROW() - ROW(Shading_Count)</f>
        <v>1877</v>
      </c>
      <c r="Q1943">
        <f t="shared" si="712"/>
        <v>939</v>
      </c>
      <c r="R1943">
        <f t="shared" si="713"/>
        <v>0.40817233384586882</v>
      </c>
      <c r="S1943">
        <f t="shared" si="714"/>
        <v>0.60585246660185943</v>
      </c>
      <c r="T1943">
        <f t="shared" si="715"/>
        <v>-0.40817233384586882</v>
      </c>
      <c r="AO1943">
        <f t="shared" ca="1" si="722"/>
        <v>0.30929820810019043</v>
      </c>
      <c r="AP1943">
        <f t="shared" ca="1" si="722"/>
        <v>-4.752014216054274E-3</v>
      </c>
      <c r="AQ1943" t="e">
        <f t="shared" ca="1" si="722"/>
        <v>#N/A</v>
      </c>
      <c r="AR1943" t="e">
        <f t="shared" ca="1" si="722"/>
        <v>#N/A</v>
      </c>
      <c r="AS1943" t="e">
        <f t="shared" ca="1" si="722"/>
        <v>#N/A</v>
      </c>
      <c r="AU1943">
        <f t="shared" ca="1" si="723"/>
        <v>0.39802356973476383</v>
      </c>
      <c r="AV1943">
        <f t="shared" ca="1" si="723"/>
        <v>0.86059378561608724</v>
      </c>
      <c r="AW1943" t="e">
        <f t="shared" ca="1" si="723"/>
        <v>#N/A</v>
      </c>
      <c r="AX1943" t="e">
        <f t="shared" ca="1" si="723"/>
        <v>#N/A</v>
      </c>
      <c r="AY1943" t="e">
        <f t="shared" ca="1" si="723"/>
        <v>#N/A</v>
      </c>
    </row>
    <row r="1944" spans="2:51" x14ac:dyDescent="0.2">
      <c r="B1944">
        <f xml:space="preserve"> (ROW()-ROW(Bézier_t)) / (ROWS(Bézier_t) - 1)</f>
        <v>0.91650390625</v>
      </c>
      <c r="C1944">
        <f t="shared" si="719"/>
        <v>6.7936041281791482E-2</v>
      </c>
      <c r="D1944">
        <f t="shared" si="719"/>
        <v>0.72444300395921668</v>
      </c>
      <c r="E1944">
        <f t="shared" si="710"/>
        <v>-6.7936041281791482E-2</v>
      </c>
      <c r="G1944">
        <f t="shared" si="716"/>
        <v>5.2220974768622103E-4</v>
      </c>
      <c r="H1944">
        <f t="shared" si="717"/>
        <v>-2.0881500061676372E-5</v>
      </c>
      <c r="J1944">
        <f t="shared" si="711"/>
        <v>0.34649211637472643</v>
      </c>
      <c r="K1944" t="b">
        <f t="shared" ca="1" si="718"/>
        <v>0</v>
      </c>
      <c r="P1944">
        <f xml:space="preserve"> 1 + ROW() - ROW(Shading_Count)</f>
        <v>1878</v>
      </c>
      <c r="Q1944">
        <f t="shared" si="712"/>
        <v>1111</v>
      </c>
      <c r="R1944">
        <f t="shared" si="713"/>
        <v>0.3737731331493705</v>
      </c>
      <c r="S1944">
        <f t="shared" si="714"/>
        <v>0.67849566008930662</v>
      </c>
      <c r="T1944">
        <f t="shared" si="715"/>
        <v>-0.3737731331493705</v>
      </c>
      <c r="AO1944">
        <f t="shared" ca="1" si="722"/>
        <v>0.30928439662825713</v>
      </c>
      <c r="AP1944">
        <f t="shared" ca="1" si="722"/>
        <v>-5.238710601542353E-3</v>
      </c>
      <c r="AQ1944" t="e">
        <f t="shared" ca="1" si="722"/>
        <v>#N/A</v>
      </c>
      <c r="AR1944" t="e">
        <f t="shared" ca="1" si="722"/>
        <v>#N/A</v>
      </c>
      <c r="AS1944" t="e">
        <f t="shared" ca="1" si="722"/>
        <v>#N/A</v>
      </c>
      <c r="AU1944">
        <f t="shared" ca="1" si="723"/>
        <v>0.39833986770612101</v>
      </c>
      <c r="AV1944">
        <f t="shared" ca="1" si="723"/>
        <v>0.86058867708899967</v>
      </c>
      <c r="AW1944" t="e">
        <f t="shared" ca="1" si="723"/>
        <v>#N/A</v>
      </c>
      <c r="AX1944" t="e">
        <f t="shared" ca="1" si="723"/>
        <v>#N/A</v>
      </c>
      <c r="AY1944" t="e">
        <f t="shared" ca="1" si="723"/>
        <v>#N/A</v>
      </c>
    </row>
    <row r="1945" spans="2:51" x14ac:dyDescent="0.2">
      <c r="B1945">
        <f xml:space="preserve"> (ROW()-ROW(Bézier_t)) / (ROWS(Bézier_t) - 1)</f>
        <v>0.9169921875</v>
      </c>
      <c r="C1945">
        <f t="shared" si="719"/>
        <v>6.7513411631807685E-2</v>
      </c>
      <c r="D1945">
        <f t="shared" si="719"/>
        <v>0.72413548010021811</v>
      </c>
      <c r="E1945">
        <f t="shared" si="710"/>
        <v>-6.7513411631807685E-2</v>
      </c>
      <c r="G1945">
        <f t="shared" si="716"/>
        <v>5.2267269385228006E-4</v>
      </c>
      <c r="H1945">
        <f t="shared" si="717"/>
        <v>-2.0826969229617606E-5</v>
      </c>
      <c r="J1945">
        <f t="shared" si="711"/>
        <v>0.34610787845485486</v>
      </c>
      <c r="K1945" t="b">
        <f t="shared" ca="1" si="718"/>
        <v>0</v>
      </c>
      <c r="P1945">
        <f xml:space="preserve"> 1 + ROW() - ROW(Shading_Count)</f>
        <v>1879</v>
      </c>
      <c r="Q1945">
        <f t="shared" si="712"/>
        <v>940</v>
      </c>
      <c r="R1945">
        <f t="shared" si="713"/>
        <v>0.40803934253635821</v>
      </c>
      <c r="S1945">
        <f t="shared" si="714"/>
        <v>0.60632504048127733</v>
      </c>
      <c r="T1945">
        <f t="shared" si="715"/>
        <v>-0.40803934253635821</v>
      </c>
      <c r="AO1945">
        <f t="shared" ca="1" si="722"/>
        <v>0.30927026170026151</v>
      </c>
      <c r="AP1945">
        <f t="shared" ca="1" si="722"/>
        <v>-5.725401508277903E-3</v>
      </c>
      <c r="AQ1945" t="e">
        <f t="shared" ca="1" si="722"/>
        <v>#N/A</v>
      </c>
      <c r="AR1945" t="e">
        <f t="shared" ca="1" si="722"/>
        <v>#N/A</v>
      </c>
      <c r="AS1945" t="e">
        <f t="shared" ca="1" si="722"/>
        <v>#N/A</v>
      </c>
      <c r="AU1945">
        <f t="shared" ca="1" si="723"/>
        <v>0.39865615138773003</v>
      </c>
      <c r="AV1945">
        <f t="shared" ca="1" si="723"/>
        <v>0.86058307084273356</v>
      </c>
      <c r="AW1945" t="e">
        <f t="shared" ca="1" si="723"/>
        <v>#N/A</v>
      </c>
      <c r="AX1945" t="e">
        <f t="shared" ca="1" si="723"/>
        <v>#N/A</v>
      </c>
      <c r="AY1945" t="e">
        <f t="shared" ca="1" si="723"/>
        <v>#N/A</v>
      </c>
    </row>
    <row r="1946" spans="2:51" x14ac:dyDescent="0.2">
      <c r="B1946">
        <f xml:space="preserve"> (ROW()-ROW(Bézier_t)) / (ROWS(Bézier_t) - 1)</f>
        <v>0.91748046875</v>
      </c>
      <c r="C1946">
        <f t="shared" si="719"/>
        <v>6.7091015208279384E-2</v>
      </c>
      <c r="D1946">
        <f t="shared" si="719"/>
        <v>0.72382684814784115</v>
      </c>
      <c r="E1946">
        <f t="shared" si="710"/>
        <v>-6.7091015208279384E-2</v>
      </c>
      <c r="G1946">
        <f t="shared" si="716"/>
        <v>5.2313709545157786E-4</v>
      </c>
      <c r="H1946">
        <f t="shared" si="717"/>
        <v>-2.0771613527118786E-5</v>
      </c>
      <c r="J1946">
        <f t="shared" si="711"/>
        <v>0.34572296191175428</v>
      </c>
      <c r="K1946" t="b">
        <f t="shared" ca="1" si="718"/>
        <v>0</v>
      </c>
      <c r="P1946">
        <f xml:space="preserve"> 1 + ROW() - ROW(Shading_Count)</f>
        <v>1880</v>
      </c>
      <c r="Q1946">
        <f t="shared" si="712"/>
        <v>1110</v>
      </c>
      <c r="R1946">
        <f t="shared" si="713"/>
        <v>0.3740345486265142</v>
      </c>
      <c r="S1946">
        <f t="shared" si="714"/>
        <v>0.67812640441166572</v>
      </c>
      <c r="T1946">
        <f t="shared" si="715"/>
        <v>-0.3740345486265142</v>
      </c>
      <c r="AO1946">
        <f t="shared" ca="1" si="722"/>
        <v>0.30925580333098618</v>
      </c>
      <c r="AP1946">
        <f t="shared" ca="1" si="722"/>
        <v>-6.2120864272693348E-3</v>
      </c>
      <c r="AQ1946" t="e">
        <f t="shared" ca="1" si="722"/>
        <v>#N/A</v>
      </c>
      <c r="AR1946" t="e">
        <f t="shared" ca="1" si="722"/>
        <v>#N/A</v>
      </c>
      <c r="AS1946" t="e">
        <f t="shared" ca="1" si="722"/>
        <v>#N/A</v>
      </c>
      <c r="AU1946">
        <f t="shared" ca="1" si="723"/>
        <v>0.39897242044881492</v>
      </c>
      <c r="AV1946">
        <f t="shared" ca="1" si="723"/>
        <v>0.86057696688315199</v>
      </c>
      <c r="AW1946" t="e">
        <f t="shared" ca="1" si="723"/>
        <v>#N/A</v>
      </c>
      <c r="AX1946" t="e">
        <f t="shared" ca="1" si="723"/>
        <v>#N/A</v>
      </c>
      <c r="AY1946" t="e">
        <f t="shared" ca="1" si="723"/>
        <v>#N/A</v>
      </c>
    </row>
    <row r="1947" spans="2:51" x14ac:dyDescent="0.2">
      <c r="B1947">
        <f xml:space="preserve"> (ROW()-ROW(Bézier_t)) / (ROWS(Bézier_t) - 1)</f>
        <v>0.91796875</v>
      </c>
      <c r="C1947">
        <f t="shared" si="719"/>
        <v>6.6668853163719094E-2</v>
      </c>
      <c r="D1947">
        <f t="shared" si="719"/>
        <v>0.72351710751204668</v>
      </c>
      <c r="E1947">
        <f t="shared" si="710"/>
        <v>-6.6668853163719094E-2</v>
      </c>
      <c r="G1947">
        <f t="shared" si="716"/>
        <v>5.2360295389702481E-4</v>
      </c>
      <c r="H1947">
        <f t="shared" si="717"/>
        <v>-2.0715433336664079E-5</v>
      </c>
      <c r="J1947">
        <f t="shared" si="711"/>
        <v>0.34533736623492217</v>
      </c>
      <c r="K1947" t="b">
        <f t="shared" ca="1" si="718"/>
        <v>0</v>
      </c>
      <c r="P1947">
        <f xml:space="preserve"> 1 + ROW() - ROW(Shading_Count)</f>
        <v>1881</v>
      </c>
      <c r="Q1947">
        <f t="shared" si="712"/>
        <v>941</v>
      </c>
      <c r="R1947">
        <f t="shared" si="713"/>
        <v>0.40790550224483019</v>
      </c>
      <c r="S1947">
        <f t="shared" si="714"/>
        <v>0.60679706031400582</v>
      </c>
      <c r="T1947">
        <f t="shared" si="715"/>
        <v>-0.40790550224483019</v>
      </c>
      <c r="AO1947">
        <f t="shared" ref="AO1947:AS1956" ca="1" si="724" xml:space="preserve"> Bézier_DistanceFromX + COS(INDEX(Bézier_DistanceStationary_Ang,AO$64)+(Bézier_t-0.5)*Circle_AngularWidth ) * INDEX(Bézier_DistanceStationary_Dist,AO$64)</f>
        <v>0.30924102153555194</v>
      </c>
      <c r="AP1947">
        <f t="shared" ca="1" si="724"/>
        <v>-6.6987648495314238E-3</v>
      </c>
      <c r="AQ1947" t="e">
        <f t="shared" ca="1" si="724"/>
        <v>#N/A</v>
      </c>
      <c r="AR1947" t="e">
        <f t="shared" ca="1" si="724"/>
        <v>#N/A</v>
      </c>
      <c r="AS1947" t="e">
        <f t="shared" ca="1" si="724"/>
        <v>#N/A</v>
      </c>
      <c r="AU1947">
        <f t="shared" ref="AU1947:AY1956" ca="1" si="725" xml:space="preserve"> Bézier_DistanceFromY + SIN(INDEX(Bézier_DistanceStationary_Ang,AU$64)+(Bézier_t-0.5)*Circle_AngularWidth ) * INDEX(Bézier_DistanceStationary_Dist,AU$64)</f>
        <v>0.39928867455861483</v>
      </c>
      <c r="AV1947">
        <f t="shared" ca="1" si="725"/>
        <v>0.86057036521663866</v>
      </c>
      <c r="AW1947" t="e">
        <f t="shared" ca="1" si="725"/>
        <v>#N/A</v>
      </c>
      <c r="AX1947" t="e">
        <f t="shared" ca="1" si="725"/>
        <v>#N/A</v>
      </c>
      <c r="AY1947" t="e">
        <f t="shared" ca="1" si="725"/>
        <v>#N/A</v>
      </c>
    </row>
    <row r="1948" spans="2:51" x14ac:dyDescent="0.2">
      <c r="B1948">
        <f xml:space="preserve"> (ROW()-ROW(Bézier_t)) / (ROWS(Bézier_t) - 1)</f>
        <v>0.91845703125</v>
      </c>
      <c r="C1948">
        <f t="shared" si="719"/>
        <v>6.624692665063768E-2</v>
      </c>
      <c r="D1948">
        <f t="shared" si="719"/>
        <v>0.72320625760279567</v>
      </c>
      <c r="E1948">
        <f t="shared" si="710"/>
        <v>-6.624692665063768E-2</v>
      </c>
      <c r="G1948">
        <f t="shared" si="716"/>
        <v>5.240702705958442E-4</v>
      </c>
      <c r="H1948">
        <f t="shared" si="717"/>
        <v>-2.0658429046659997E-5</v>
      </c>
      <c r="J1948">
        <f t="shared" si="711"/>
        <v>0.3449510909152036</v>
      </c>
      <c r="K1948" t="b">
        <f t="shared" ca="1" si="718"/>
        <v>0</v>
      </c>
      <c r="P1948">
        <f xml:space="preserve"> 1 + ROW() - ROW(Shading_Count)</f>
        <v>1882</v>
      </c>
      <c r="Q1948">
        <f t="shared" si="712"/>
        <v>1109</v>
      </c>
      <c r="R1948">
        <f t="shared" si="713"/>
        <v>0.37429531104862701</v>
      </c>
      <c r="S1948">
        <f t="shared" si="714"/>
        <v>0.67775649438069319</v>
      </c>
      <c r="T1948">
        <f t="shared" si="715"/>
        <v>-0.37429531104862701</v>
      </c>
      <c r="AO1948">
        <f t="shared" ca="1" si="724"/>
        <v>0.30922591632941798</v>
      </c>
      <c r="AP1948">
        <f t="shared" ca="1" si="724"/>
        <v>-7.1854362660857428E-3</v>
      </c>
      <c r="AQ1948" t="e">
        <f t="shared" ca="1" si="724"/>
        <v>#N/A</v>
      </c>
      <c r="AR1948" t="e">
        <f t="shared" ca="1" si="724"/>
        <v>#N/A</v>
      </c>
      <c r="AS1948" t="e">
        <f t="shared" ca="1" si="724"/>
        <v>#N/A</v>
      </c>
      <c r="AU1948">
        <f t="shared" ca="1" si="725"/>
        <v>0.39960491338638476</v>
      </c>
      <c r="AV1948">
        <f t="shared" ca="1" si="725"/>
        <v>0.86056326585009768</v>
      </c>
      <c r="AW1948" t="e">
        <f t="shared" ca="1" si="725"/>
        <v>#N/A</v>
      </c>
      <c r="AX1948" t="e">
        <f t="shared" ca="1" si="725"/>
        <v>#N/A</v>
      </c>
      <c r="AY1948" t="e">
        <f t="shared" ca="1" si="725"/>
        <v>#N/A</v>
      </c>
    </row>
    <row r="1949" spans="2:51" x14ac:dyDescent="0.2">
      <c r="B1949">
        <f xml:space="preserve"> (ROW()-ROW(Bézier_t)) / (ROWS(Bézier_t) - 1)</f>
        <v>0.9189453125</v>
      </c>
      <c r="C1949">
        <f t="shared" si="719"/>
        <v>6.5825236821547228E-2</v>
      </c>
      <c r="D1949">
        <f t="shared" si="719"/>
        <v>0.72289429783004899</v>
      </c>
      <c r="E1949">
        <f t="shared" si="710"/>
        <v>-6.5825236821547228E-2</v>
      </c>
      <c r="G1949">
        <f t="shared" si="716"/>
        <v>5.2453904694549694E-4</v>
      </c>
      <c r="H1949">
        <f t="shared" si="717"/>
        <v>-2.0600601051472112E-5</v>
      </c>
      <c r="J1949">
        <f t="shared" si="711"/>
        <v>0.34456413544481618</v>
      </c>
      <c r="K1949" t="b">
        <f t="shared" ca="1" si="718"/>
        <v>0</v>
      </c>
      <c r="P1949">
        <f xml:space="preserve"> 1 + ROW() - ROW(Shading_Count)</f>
        <v>1883</v>
      </c>
      <c r="Q1949">
        <f t="shared" si="712"/>
        <v>942</v>
      </c>
      <c r="R1949">
        <f t="shared" si="713"/>
        <v>0.40777081412379634</v>
      </c>
      <c r="S1949">
        <f t="shared" si="714"/>
        <v>0.60726852551000621</v>
      </c>
      <c r="T1949">
        <f t="shared" si="715"/>
        <v>-0.40777081412379634</v>
      </c>
      <c r="AO1949">
        <f t="shared" ca="1" si="724"/>
        <v>0.30921048772838167</v>
      </c>
      <c r="AP1949">
        <f t="shared" ca="1" si="724"/>
        <v>-7.6721001679610846E-3</v>
      </c>
      <c r="AQ1949" t="e">
        <f t="shared" ca="1" si="724"/>
        <v>#N/A</v>
      </c>
      <c r="AR1949" t="e">
        <f t="shared" ca="1" si="724"/>
        <v>#N/A</v>
      </c>
      <c r="AS1949" t="e">
        <f t="shared" ca="1" si="724"/>
        <v>#N/A</v>
      </c>
      <c r="AU1949">
        <f t="shared" ca="1" si="725"/>
        <v>0.39992113660139539</v>
      </c>
      <c r="AV1949">
        <f t="shared" ca="1" si="725"/>
        <v>0.86055566879095391</v>
      </c>
      <c r="AW1949" t="e">
        <f t="shared" ca="1" si="725"/>
        <v>#N/A</v>
      </c>
      <c r="AX1949" t="e">
        <f t="shared" ca="1" si="725"/>
        <v>#N/A</v>
      </c>
      <c r="AY1949" t="e">
        <f t="shared" ca="1" si="725"/>
        <v>#N/A</v>
      </c>
    </row>
    <row r="1950" spans="2:51" x14ac:dyDescent="0.2">
      <c r="B1950">
        <f xml:space="preserve"> (ROW()-ROW(Bézier_t)) / (ROWS(Bézier_t) - 1)</f>
        <v>0.91943359375</v>
      </c>
      <c r="C1950">
        <f t="shared" si="719"/>
        <v>6.5403784828959033E-2</v>
      </c>
      <c r="D1950">
        <f t="shared" si="719"/>
        <v>0.72258122760376764</v>
      </c>
      <c r="E1950">
        <f t="shared" si="710"/>
        <v>-6.5403784828959033E-2</v>
      </c>
      <c r="G1950">
        <f t="shared" si="716"/>
        <v>5.2500928433735162E-4</v>
      </c>
      <c r="H1950">
        <f t="shared" si="717"/>
        <v>-2.0541949751402309E-5</v>
      </c>
      <c r="J1950">
        <f t="shared" si="711"/>
        <v>0.34417649931737426</v>
      </c>
      <c r="K1950" t="b">
        <f t="shared" ca="1" si="718"/>
        <v>0</v>
      </c>
      <c r="P1950">
        <f xml:space="preserve"> 1 + ROW() - ROW(Shading_Count)</f>
        <v>1884</v>
      </c>
      <c r="Q1950">
        <f t="shared" si="712"/>
        <v>1108</v>
      </c>
      <c r="R1950">
        <f t="shared" si="713"/>
        <v>0.37455541926319713</v>
      </c>
      <c r="S1950">
        <f t="shared" si="714"/>
        <v>0.67738593058642826</v>
      </c>
      <c r="T1950">
        <f t="shared" si="715"/>
        <v>-0.37455541926319713</v>
      </c>
      <c r="AO1950">
        <f t="shared" ca="1" si="724"/>
        <v>0.30919473574857836</v>
      </c>
      <c r="AP1950">
        <f t="shared" ca="1" si="724"/>
        <v>-8.1587560461945235E-3</v>
      </c>
      <c r="AQ1950" t="e">
        <f t="shared" ca="1" si="724"/>
        <v>#N/A</v>
      </c>
      <c r="AR1950" t="e">
        <f t="shared" ca="1" si="724"/>
        <v>#N/A</v>
      </c>
      <c r="AS1950" t="e">
        <f t="shared" ca="1" si="724"/>
        <v>#N/A</v>
      </c>
      <c r="AU1950">
        <f t="shared" ca="1" si="725"/>
        <v>0.40023734387293397</v>
      </c>
      <c r="AV1950">
        <f t="shared" ca="1" si="725"/>
        <v>0.86054757404715243</v>
      </c>
      <c r="AW1950" t="e">
        <f t="shared" ca="1" si="725"/>
        <v>#N/A</v>
      </c>
      <c r="AX1950" t="e">
        <f t="shared" ca="1" si="725"/>
        <v>#N/A</v>
      </c>
      <c r="AY1950" t="e">
        <f t="shared" ca="1" si="725"/>
        <v>#N/A</v>
      </c>
    </row>
    <row r="1951" spans="2:51" x14ac:dyDescent="0.2">
      <c r="B1951">
        <f xml:space="preserve"> (ROW()-ROW(Bézier_t)) / (ROWS(Bézier_t) - 1)</f>
        <v>0.919921875</v>
      </c>
      <c r="C1951">
        <f t="shared" si="719"/>
        <v>6.4982571825384763E-2</v>
      </c>
      <c r="D1951">
        <f t="shared" si="719"/>
        <v>0.72226704633391237</v>
      </c>
      <c r="E1951">
        <f t="shared" si="710"/>
        <v>-6.4982571825384763E-2</v>
      </c>
      <c r="G1951">
        <f t="shared" si="716"/>
        <v>5.2548098415445058E-4</v>
      </c>
      <c r="H1951">
        <f t="shared" si="717"/>
        <v>-2.0482475552732174E-5</v>
      </c>
      <c r="J1951">
        <f t="shared" si="711"/>
        <v>0.34378818202791395</v>
      </c>
      <c r="K1951" t="b">
        <f t="shared" ca="1" si="718"/>
        <v>0</v>
      </c>
      <c r="P1951">
        <f xml:space="preserve"> 1 + ROW() - ROW(Shading_Count)</f>
        <v>1885</v>
      </c>
      <c r="Q1951">
        <f t="shared" si="712"/>
        <v>943</v>
      </c>
      <c r="R1951">
        <f t="shared" si="713"/>
        <v>0.40763527932576837</v>
      </c>
      <c r="S1951">
        <f t="shared" si="714"/>
        <v>0.60773943547923903</v>
      </c>
      <c r="T1951">
        <f t="shared" si="715"/>
        <v>-0.40763527932576837</v>
      </c>
      <c r="AO1951">
        <f t="shared" ca="1" si="724"/>
        <v>0.30917866040648206</v>
      </c>
      <c r="AP1951">
        <f t="shared" ca="1" si="724"/>
        <v>-8.6454033918307843E-3</v>
      </c>
      <c r="AQ1951" t="e">
        <f t="shared" ca="1" si="724"/>
        <v>#N/A</v>
      </c>
      <c r="AR1951" t="e">
        <f t="shared" ca="1" si="724"/>
        <v>#N/A</v>
      </c>
      <c r="AS1951" t="e">
        <f t="shared" ca="1" si="724"/>
        <v>#N/A</v>
      </c>
      <c r="AU1951">
        <f t="shared" ca="1" si="725"/>
        <v>0.40055353487030443</v>
      </c>
      <c r="AV1951">
        <f t="shared" ca="1" si="725"/>
        <v>0.86053898162715869</v>
      </c>
      <c r="AW1951" t="e">
        <f t="shared" ca="1" si="725"/>
        <v>#N/A</v>
      </c>
      <c r="AX1951" t="e">
        <f t="shared" ca="1" si="725"/>
        <v>#N/A</v>
      </c>
      <c r="AY1951" t="e">
        <f t="shared" ca="1" si="725"/>
        <v>#N/A</v>
      </c>
    </row>
    <row r="1952" spans="2:51" x14ac:dyDescent="0.2">
      <c r="B1952">
        <f xml:space="preserve"> (ROW()-ROW(Bézier_t)) / (ROWS(Bézier_t) - 1)</f>
        <v>0.92041015625</v>
      </c>
      <c r="C1952">
        <f t="shared" si="719"/>
        <v>6.4561598963336936E-2</v>
      </c>
      <c r="D1952">
        <f t="shared" si="719"/>
        <v>0.72195175343044427</v>
      </c>
      <c r="E1952">
        <f t="shared" si="710"/>
        <v>-6.4561598963336936E-2</v>
      </c>
      <c r="G1952">
        <f t="shared" si="716"/>
        <v>5.2595414777153755E-4</v>
      </c>
      <c r="H1952">
        <f t="shared" si="717"/>
        <v>-2.0422178867671792E-5</v>
      </c>
      <c r="J1952">
        <f t="shared" si="711"/>
        <v>0.34339918307291839</v>
      </c>
      <c r="K1952" t="b">
        <f t="shared" ca="1" si="718"/>
        <v>0</v>
      </c>
      <c r="P1952">
        <f xml:space="preserve"> 1 + ROW() - ROW(Shading_Count)</f>
        <v>1886</v>
      </c>
      <c r="Q1952">
        <f t="shared" si="712"/>
        <v>1107</v>
      </c>
      <c r="R1952">
        <f t="shared" si="713"/>
        <v>0.37481487211771314</v>
      </c>
      <c r="S1952">
        <f t="shared" si="714"/>
        <v>0.67701471361890986</v>
      </c>
      <c r="T1952">
        <f t="shared" si="715"/>
        <v>-0.37481487211771314</v>
      </c>
      <c r="AO1952">
        <f t="shared" ca="1" si="724"/>
        <v>0.30916226171890449</v>
      </c>
      <c r="AP1952">
        <f t="shared" ca="1" si="724"/>
        <v>-9.1320416959242579E-3</v>
      </c>
      <c r="AQ1952" t="e">
        <f t="shared" ca="1" si="724"/>
        <v>#N/A</v>
      </c>
      <c r="AR1952" t="e">
        <f t="shared" ca="1" si="724"/>
        <v>#N/A</v>
      </c>
      <c r="AS1952" t="e">
        <f t="shared" ca="1" si="724"/>
        <v>#N/A</v>
      </c>
      <c r="AU1952">
        <f t="shared" ca="1" si="725"/>
        <v>0.4008697092628275</v>
      </c>
      <c r="AV1952">
        <f t="shared" ca="1" si="725"/>
        <v>0.86052989153995907</v>
      </c>
      <c r="AW1952" t="e">
        <f t="shared" ca="1" si="725"/>
        <v>#N/A</v>
      </c>
      <c r="AX1952" t="e">
        <f t="shared" ca="1" si="725"/>
        <v>#N/A</v>
      </c>
      <c r="AY1952" t="e">
        <f t="shared" ca="1" si="725"/>
        <v>#N/A</v>
      </c>
    </row>
    <row r="1953" spans="2:51" x14ac:dyDescent="0.2">
      <c r="B1953">
        <f xml:space="preserve"> (ROW()-ROW(Bézier_t)) / (ROWS(Bézier_t) - 1)</f>
        <v>0.9208984375</v>
      </c>
      <c r="C1953">
        <f t="shared" si="719"/>
        <v>6.4140867395326415E-2</v>
      </c>
      <c r="D1953">
        <f t="shared" si="719"/>
        <v>0.72163534830332432</v>
      </c>
      <c r="E1953">
        <f t="shared" si="710"/>
        <v>-6.4140867395326415E-2</v>
      </c>
      <c r="G1953">
        <f t="shared" si="716"/>
        <v>5.2642877655802644E-4</v>
      </c>
      <c r="H1953">
        <f t="shared" si="717"/>
        <v>-2.0361060114431676E-5</v>
      </c>
      <c r="J1953">
        <f t="shared" si="711"/>
        <v>0.34300950195034291</v>
      </c>
      <c r="K1953" t="b">
        <f t="shared" ca="1" si="718"/>
        <v>0</v>
      </c>
      <c r="P1953">
        <f xml:space="preserve"> 1 + ROW() - ROW(Shading_Count)</f>
        <v>1887</v>
      </c>
      <c r="Q1953">
        <f t="shared" si="712"/>
        <v>944</v>
      </c>
      <c r="R1953">
        <f t="shared" si="713"/>
        <v>0.40749889900325809</v>
      </c>
      <c r="S1953">
        <f t="shared" si="714"/>
        <v>0.6082097896316655</v>
      </c>
      <c r="T1953">
        <f t="shared" si="715"/>
        <v>-0.40749889900325809</v>
      </c>
      <c r="AO1953">
        <f t="shared" ca="1" si="724"/>
        <v>0.30914553970299585</v>
      </c>
      <c r="AP1953">
        <f t="shared" ca="1" si="724"/>
        <v>-9.6186704495383659E-3</v>
      </c>
      <c r="AQ1953" t="e">
        <f t="shared" ca="1" si="724"/>
        <v>#N/A</v>
      </c>
      <c r="AR1953" t="e">
        <f t="shared" ca="1" si="724"/>
        <v>#N/A</v>
      </c>
      <c r="AS1953" t="e">
        <f t="shared" ca="1" si="724"/>
        <v>#N/A</v>
      </c>
      <c r="AU1953">
        <f t="shared" ca="1" si="725"/>
        <v>0.40118586671984152</v>
      </c>
      <c r="AV1953">
        <f t="shared" ca="1" si="725"/>
        <v>0.86052030379506006</v>
      </c>
      <c r="AW1953" t="e">
        <f t="shared" ca="1" si="725"/>
        <v>#N/A</v>
      </c>
      <c r="AX1953" t="e">
        <f t="shared" ca="1" si="725"/>
        <v>#N/A</v>
      </c>
      <c r="AY1953" t="e">
        <f t="shared" ca="1" si="725"/>
        <v>#N/A</v>
      </c>
    </row>
    <row r="1954" spans="2:51" x14ac:dyDescent="0.2">
      <c r="B1954">
        <f xml:space="preserve"> (ROW()-ROW(Bézier_t)) / (ROWS(Bézier_t) - 1)</f>
        <v>0.92138671875</v>
      </c>
      <c r="C1954">
        <f t="shared" si="719"/>
        <v>6.3720378273865286E-2</v>
      </c>
      <c r="D1954">
        <f t="shared" si="719"/>
        <v>0.72131783036251318</v>
      </c>
      <c r="E1954">
        <f t="shared" si="710"/>
        <v>-6.3720378273865286E-2</v>
      </c>
      <c r="G1954">
        <f t="shared" si="716"/>
        <v>5.2690487187356599E-4</v>
      </c>
      <c r="H1954">
        <f t="shared" si="717"/>
        <v>-2.0299119717214562E-5</v>
      </c>
      <c r="J1954">
        <f t="shared" si="711"/>
        <v>0.34261913815964018</v>
      </c>
      <c r="K1954" t="b">
        <f t="shared" ca="1" si="718"/>
        <v>0</v>
      </c>
      <c r="P1954">
        <f xml:space="preserve"> 1 + ROW() - ROW(Shading_Count)</f>
        <v>1888</v>
      </c>
      <c r="Q1954">
        <f t="shared" si="712"/>
        <v>1106</v>
      </c>
      <c r="R1954">
        <f t="shared" si="713"/>
        <v>0.37507366845966311</v>
      </c>
      <c r="S1954">
        <f t="shared" si="714"/>
        <v>0.67664284406817721</v>
      </c>
      <c r="T1954">
        <f t="shared" si="715"/>
        <v>-0.37507366845966311</v>
      </c>
      <c r="AO1954">
        <f t="shared" ca="1" si="724"/>
        <v>0.30912849437624434</v>
      </c>
      <c r="AP1954">
        <f t="shared" ca="1" si="724"/>
        <v>-1.0105289143746624E-2</v>
      </c>
      <c r="AQ1954" t="e">
        <f t="shared" ca="1" si="724"/>
        <v>#N/A</v>
      </c>
      <c r="AR1954" t="e">
        <f t="shared" ca="1" si="724"/>
        <v>#N/A</v>
      </c>
      <c r="AS1954" t="e">
        <f t="shared" ca="1" si="724"/>
        <v>#N/A</v>
      </c>
      <c r="AU1954">
        <f t="shared" ca="1" si="725"/>
        <v>0.40150200691070237</v>
      </c>
      <c r="AV1954">
        <f t="shared" ca="1" si="725"/>
        <v>0.86051021840248865</v>
      </c>
      <c r="AW1954" t="e">
        <f t="shared" ca="1" si="725"/>
        <v>#N/A</v>
      </c>
      <c r="AX1954" t="e">
        <f t="shared" ca="1" si="725"/>
        <v>#N/A</v>
      </c>
      <c r="AY1954" t="e">
        <f t="shared" ca="1" si="725"/>
        <v>#N/A</v>
      </c>
    </row>
    <row r="1955" spans="2:51" x14ac:dyDescent="0.2">
      <c r="B1955">
        <f xml:space="preserve"> (ROW()-ROW(Bézier_t)) / (ROWS(Bézier_t) - 1)</f>
        <v>0.921875</v>
      </c>
      <c r="C1955">
        <f t="shared" si="719"/>
        <v>6.3300132751464844E-2</v>
      </c>
      <c r="D1955">
        <f t="shared" si="719"/>
        <v>0.72099919901797227</v>
      </c>
      <c r="E1955">
        <f t="shared" si="710"/>
        <v>-6.3300132751464844E-2</v>
      </c>
      <c r="G1955">
        <f t="shared" si="716"/>
        <v>5.2738243507114281E-4</v>
      </c>
      <c r="H1955">
        <f t="shared" si="717"/>
        <v>-2.0236358106137175E-5</v>
      </c>
      <c r="J1955">
        <f t="shared" si="711"/>
        <v>0.34222809120178727</v>
      </c>
      <c r="K1955" t="b">
        <f t="shared" ca="1" si="718"/>
        <v>0</v>
      </c>
      <c r="P1955">
        <f xml:space="preserve"> 1 + ROW() - ROW(Shading_Count)</f>
        <v>1889</v>
      </c>
      <c r="Q1955">
        <f t="shared" si="712"/>
        <v>945</v>
      </c>
      <c r="R1955">
        <f t="shared" si="713"/>
        <v>0.4073616743087769</v>
      </c>
      <c r="S1955">
        <f t="shared" si="714"/>
        <v>0.60867958737724648</v>
      </c>
      <c r="T1955">
        <f t="shared" si="715"/>
        <v>-0.4073616743087769</v>
      </c>
      <c r="AO1955">
        <f t="shared" ca="1" si="724"/>
        <v>0.30911112575647631</v>
      </c>
      <c r="AP1955">
        <f t="shared" ca="1" si="724"/>
        <v>-1.0591897269633071E-2</v>
      </c>
      <c r="AQ1955" t="e">
        <f t="shared" ca="1" si="724"/>
        <v>#N/A</v>
      </c>
      <c r="AR1955" t="e">
        <f t="shared" ca="1" si="724"/>
        <v>#N/A</v>
      </c>
      <c r="AS1955" t="e">
        <f t="shared" ca="1" si="724"/>
        <v>#N/A</v>
      </c>
      <c r="AU1955">
        <f t="shared" ca="1" si="725"/>
        <v>0.40181812950478413</v>
      </c>
      <c r="AV1955">
        <f t="shared" ca="1" si="725"/>
        <v>0.8604996353727925</v>
      </c>
      <c r="AW1955" t="e">
        <f t="shared" ca="1" si="725"/>
        <v>#N/A</v>
      </c>
      <c r="AX1955" t="e">
        <f t="shared" ca="1" si="725"/>
        <v>#N/A</v>
      </c>
      <c r="AY1955" t="e">
        <f t="shared" ca="1" si="725"/>
        <v>#N/A</v>
      </c>
    </row>
    <row r="1956" spans="2:51" x14ac:dyDescent="0.2">
      <c r="B1956">
        <f xml:space="preserve"> (ROW()-ROW(Bézier_t)) / (ROWS(Bézier_t) - 1)</f>
        <v>0.92236328125</v>
      </c>
      <c r="C1956">
        <f t="shared" si="719"/>
        <v>6.2880131980636758E-2</v>
      </c>
      <c r="D1956">
        <f t="shared" si="719"/>
        <v>0.72067945367966191</v>
      </c>
      <c r="E1956">
        <f t="shared" si="710"/>
        <v>-6.2880131980636758E-2</v>
      </c>
      <c r="G1956">
        <f t="shared" si="716"/>
        <v>5.2786146749634417E-4</v>
      </c>
      <c r="H1956">
        <f t="shared" si="717"/>
        <v>-2.0172775717428439E-5</v>
      </c>
      <c r="J1956">
        <f t="shared" si="711"/>
        <v>0.34183636057931022</v>
      </c>
      <c r="K1956" t="b">
        <f t="shared" ca="1" si="718"/>
        <v>0</v>
      </c>
      <c r="P1956">
        <f xml:space="preserve"> 1 + ROW() - ROW(Shading_Count)</f>
        <v>1890</v>
      </c>
      <c r="Q1956">
        <f t="shared" si="712"/>
        <v>1105</v>
      </c>
      <c r="R1956">
        <f t="shared" si="713"/>
        <v>0.37533180713653569</v>
      </c>
      <c r="S1956">
        <f t="shared" si="714"/>
        <v>0.67627032252426911</v>
      </c>
      <c r="T1956">
        <f t="shared" si="715"/>
        <v>-0.37533180713653569</v>
      </c>
      <c r="AO1956">
        <f t="shared" ca="1" si="724"/>
        <v>0.30909343386185628</v>
      </c>
      <c r="AP1956">
        <f t="shared" ca="1" si="724"/>
        <v>-1.107849431829269E-2</v>
      </c>
      <c r="AQ1956" t="e">
        <f t="shared" ca="1" si="724"/>
        <v>#N/A</v>
      </c>
      <c r="AR1956" t="e">
        <f t="shared" ca="1" si="724"/>
        <v>#N/A</v>
      </c>
      <c r="AS1956" t="e">
        <f t="shared" ca="1" si="724"/>
        <v>#N/A</v>
      </c>
      <c r="AU1956">
        <f t="shared" ca="1" si="725"/>
        <v>0.40213423417147914</v>
      </c>
      <c r="AV1956">
        <f t="shared" ca="1" si="725"/>
        <v>0.86048855471703956</v>
      </c>
      <c r="AW1956" t="e">
        <f t="shared" ca="1" si="725"/>
        <v>#N/A</v>
      </c>
      <c r="AX1956" t="e">
        <f t="shared" ca="1" si="725"/>
        <v>#N/A</v>
      </c>
      <c r="AY1956" t="e">
        <f t="shared" ca="1" si="725"/>
        <v>#N/A</v>
      </c>
    </row>
    <row r="1957" spans="2:51" x14ac:dyDescent="0.2">
      <c r="B1957">
        <f xml:space="preserve"> (ROW()-ROW(Bézier_t)) / (ROWS(Bézier_t) - 1)</f>
        <v>0.9228515625</v>
      </c>
      <c r="C1957">
        <f t="shared" si="719"/>
        <v>6.2460377113893545E-2</v>
      </c>
      <c r="D1957">
        <f t="shared" si="719"/>
        <v>0.7203585937575433</v>
      </c>
      <c r="E1957">
        <f t="shared" si="710"/>
        <v>-6.2460377113893545E-2</v>
      </c>
      <c r="G1957">
        <f t="shared" si="716"/>
        <v>5.2834197048556863E-4</v>
      </c>
      <c r="H1957">
        <f t="shared" si="717"/>
        <v>-2.0108372993188986E-5</v>
      </c>
      <c r="J1957">
        <f t="shared" si="711"/>
        <v>0.34144394579631204</v>
      </c>
      <c r="K1957" t="b">
        <f t="shared" ca="1" si="718"/>
        <v>0</v>
      </c>
      <c r="P1957">
        <f xml:space="preserve"> 1 + ROW() - ROW(Shading_Count)</f>
        <v>1891</v>
      </c>
      <c r="Q1957">
        <f t="shared" si="712"/>
        <v>946</v>
      </c>
      <c r="R1957">
        <f t="shared" si="713"/>
        <v>0.40722360639483673</v>
      </c>
      <c r="S1957">
        <f t="shared" si="714"/>
        <v>0.60914882812594295</v>
      </c>
      <c r="T1957">
        <f t="shared" si="715"/>
        <v>-0.40722360639483673</v>
      </c>
      <c r="AO1957">
        <f t="shared" ref="AO1957:AS1966" ca="1" si="726" xml:space="preserve"> Bézier_DistanceFromX + COS(INDEX(Bézier_DistanceStationary_Ang,AO$64)+(Bézier_t-0.5)*Circle_AngularWidth ) * INDEX(Bézier_DistanceStationary_Dist,AO$64)</f>
        <v>0.30907541871088673</v>
      </c>
      <c r="AP1957">
        <f t="shared" ca="1" si="726"/>
        <v>-1.1565079780832469E-2</v>
      </c>
      <c r="AQ1957" t="e">
        <f t="shared" ca="1" si="726"/>
        <v>#N/A</v>
      </c>
      <c r="AR1957" t="e">
        <f t="shared" ca="1" si="726"/>
        <v>#N/A</v>
      </c>
      <c r="AS1957" t="e">
        <f t="shared" ca="1" si="726"/>
        <v>#N/A</v>
      </c>
      <c r="AU1957">
        <f t="shared" ref="AU1957:AY1966" ca="1" si="727" xml:space="preserve"> Bézier_DistanceFromY + SIN(INDEX(Bézier_DistanceStationary_Ang,AU$64)+(Bézier_t-0.5)*Circle_AngularWidth ) * INDEX(Bézier_DistanceStationary_Dist,AU$64)</f>
        <v>0.40245032058019858</v>
      </c>
      <c r="AV1957">
        <f t="shared" ca="1" si="727"/>
        <v>0.86047697644681809</v>
      </c>
      <c r="AW1957" t="e">
        <f t="shared" ca="1" si="727"/>
        <v>#N/A</v>
      </c>
      <c r="AX1957" t="e">
        <f t="shared" ca="1" si="727"/>
        <v>#N/A</v>
      </c>
      <c r="AY1957" t="e">
        <f t="shared" ca="1" si="727"/>
        <v>#N/A</v>
      </c>
    </row>
    <row r="1958" spans="2:51" x14ac:dyDescent="0.2">
      <c r="B1958">
        <f xml:space="preserve"> (ROW()-ROW(Bézier_t)) / (ROWS(Bézier_t) - 1)</f>
        <v>0.92333984375</v>
      </c>
      <c r="C1958">
        <f t="shared" si="719"/>
        <v>6.2040869303746068E-2</v>
      </c>
      <c r="D1958">
        <f t="shared" si="719"/>
        <v>0.72003661866157753</v>
      </c>
      <c r="E1958">
        <f t="shared" si="710"/>
        <v>-6.2040869303746068E-2</v>
      </c>
      <c r="G1958">
        <f t="shared" si="716"/>
        <v>5.2882394537019108E-4</v>
      </c>
      <c r="H1958">
        <f t="shared" si="717"/>
        <v>-2.0043150381588449E-5</v>
      </c>
      <c r="J1958">
        <f t="shared" si="711"/>
        <v>0.34105084635849847</v>
      </c>
      <c r="K1958" t="b">
        <f t="shared" ca="1" si="718"/>
        <v>0</v>
      </c>
      <c r="P1958">
        <f xml:space="preserve"> 1 + ROW() - ROW(Shading_Count)</f>
        <v>1892</v>
      </c>
      <c r="Q1958">
        <f t="shared" si="712"/>
        <v>1104</v>
      </c>
      <c r="R1958">
        <f t="shared" si="713"/>
        <v>0.37558928699581895</v>
      </c>
      <c r="S1958">
        <f t="shared" si="714"/>
        <v>0.67589714957722502</v>
      </c>
      <c r="T1958">
        <f t="shared" si="715"/>
        <v>-0.37558928699581895</v>
      </c>
      <c r="AO1958">
        <f t="shared" ca="1" si="726"/>
        <v>0.30905708032240831</v>
      </c>
      <c r="AP1958">
        <f t="shared" ca="1" si="726"/>
        <v>-1.2051653148370778E-2</v>
      </c>
      <c r="AQ1958" t="e">
        <f t="shared" ca="1" si="726"/>
        <v>#N/A</v>
      </c>
      <c r="AR1958" t="e">
        <f t="shared" ca="1" si="726"/>
        <v>#N/A</v>
      </c>
      <c r="AS1958" t="e">
        <f t="shared" ca="1" si="726"/>
        <v>#N/A</v>
      </c>
      <c r="AU1958">
        <f t="shared" ca="1" si="727"/>
        <v>0.40276638840037271</v>
      </c>
      <c r="AV1958">
        <f t="shared" ca="1" si="727"/>
        <v>0.86046490057423708</v>
      </c>
      <c r="AW1958" t="e">
        <f t="shared" ca="1" si="727"/>
        <v>#N/A</v>
      </c>
      <c r="AX1958" t="e">
        <f t="shared" ca="1" si="727"/>
        <v>#N/A</v>
      </c>
      <c r="AY1958" t="e">
        <f t="shared" ca="1" si="727"/>
        <v>#N/A</v>
      </c>
    </row>
    <row r="1959" spans="2:51" x14ac:dyDescent="0.2">
      <c r="B1959">
        <f xml:space="preserve"> (ROW()-ROW(Bézier_t)) / (ROWS(Bézier_t) - 1)</f>
        <v>0.923828125</v>
      </c>
      <c r="C1959">
        <f t="shared" si="719"/>
        <v>6.1621609702706422E-2</v>
      </c>
      <c r="D1959">
        <f t="shared" si="719"/>
        <v>0.71971352780172537</v>
      </c>
      <c r="E1959">
        <f t="shared" si="710"/>
        <v>-6.1621609702706422E-2</v>
      </c>
      <c r="G1959">
        <f t="shared" si="716"/>
        <v>5.2930739347181971E-4</v>
      </c>
      <c r="H1959">
        <f t="shared" si="717"/>
        <v>-1.9977108336822198E-5</v>
      </c>
      <c r="J1959">
        <f t="shared" si="711"/>
        <v>0.34065706177320476</v>
      </c>
      <c r="K1959" t="b">
        <f t="shared" ca="1" si="718"/>
        <v>0</v>
      </c>
      <c r="P1959">
        <f xml:space="preserve"> 1 + ROW() - ROW(Shading_Count)</f>
        <v>1893</v>
      </c>
      <c r="Q1959">
        <f t="shared" si="712"/>
        <v>947</v>
      </c>
      <c r="R1959">
        <f t="shared" si="713"/>
        <v>0.40708469641394918</v>
      </c>
      <c r="S1959">
        <f t="shared" si="714"/>
        <v>0.60961751128771569</v>
      </c>
      <c r="T1959">
        <f t="shared" si="715"/>
        <v>-0.40708469641394918</v>
      </c>
      <c r="AO1959">
        <f t="shared" ca="1" si="726"/>
        <v>0.30903841871559967</v>
      </c>
      <c r="AP1959">
        <f t="shared" ca="1" si="726"/>
        <v>-1.2538213912039377E-2</v>
      </c>
      <c r="AQ1959" t="e">
        <f t="shared" ca="1" si="726"/>
        <v>#N/A</v>
      </c>
      <c r="AR1959" t="e">
        <f t="shared" ca="1" si="726"/>
        <v>#N/A</v>
      </c>
      <c r="AS1959" t="e">
        <f t="shared" ca="1" si="726"/>
        <v>#N/A</v>
      </c>
      <c r="AU1959">
        <f t="shared" ca="1" si="727"/>
        <v>0.40308243730145121</v>
      </c>
      <c r="AV1959">
        <f t="shared" ca="1" si="727"/>
        <v>0.86045232711192554</v>
      </c>
      <c r="AW1959" t="e">
        <f t="shared" ca="1" si="727"/>
        <v>#N/A</v>
      </c>
      <c r="AX1959" t="e">
        <f t="shared" ca="1" si="727"/>
        <v>#N/A</v>
      </c>
      <c r="AY1959" t="e">
        <f t="shared" ca="1" si="727"/>
        <v>#N/A</v>
      </c>
    </row>
    <row r="1960" spans="2:51" x14ac:dyDescent="0.2">
      <c r="B1960">
        <f xml:space="preserve"> (ROW()-ROW(Bézier_t)) / (ROWS(Bézier_t) - 1)</f>
        <v>0.92431640625</v>
      </c>
      <c r="C1960">
        <f t="shared" si="719"/>
        <v>6.1202599463285878E-2</v>
      </c>
      <c r="D1960">
        <f t="shared" si="719"/>
        <v>0.7193893205879478</v>
      </c>
      <c r="E1960">
        <f t="shared" si="710"/>
        <v>-6.1202599463285878E-2</v>
      </c>
      <c r="G1960">
        <f t="shared" si="716"/>
        <v>5.2979231610573334E-4</v>
      </c>
      <c r="H1960">
        <f t="shared" si="717"/>
        <v>-1.991024731907004E-5</v>
      </c>
      <c r="J1960">
        <f t="shared" si="711"/>
        <v>0.34026259154942351</v>
      </c>
      <c r="K1960" t="b">
        <f t="shared" ca="1" si="718"/>
        <v>0</v>
      </c>
      <c r="P1960">
        <f xml:space="preserve"> 1 + ROW() - ROW(Shading_Count)</f>
        <v>1894</v>
      </c>
      <c r="Q1960">
        <f t="shared" si="712"/>
        <v>1103</v>
      </c>
      <c r="R1960">
        <f t="shared" si="713"/>
        <v>0.37584610688500109</v>
      </c>
      <c r="S1960">
        <f t="shared" si="714"/>
        <v>0.67552332581708363</v>
      </c>
      <c r="T1960">
        <f t="shared" si="715"/>
        <v>-0.37584610688500109</v>
      </c>
      <c r="AO1960">
        <f t="shared" ca="1" si="726"/>
        <v>0.30901943390997755</v>
      </c>
      <c r="AP1960">
        <f t="shared" ca="1" si="726"/>
        <v>-1.3024761562982778E-2</v>
      </c>
      <c r="AQ1960" t="e">
        <f t="shared" ca="1" si="726"/>
        <v>#N/A</v>
      </c>
      <c r="AR1960" t="e">
        <f t="shared" ca="1" si="726"/>
        <v>#N/A</v>
      </c>
      <c r="AS1960" t="e">
        <f t="shared" ca="1" si="726"/>
        <v>#N/A</v>
      </c>
      <c r="AU1960">
        <f t="shared" ca="1" si="727"/>
        <v>0.4033984669529036</v>
      </c>
      <c r="AV1960">
        <f t="shared" ca="1" si="727"/>
        <v>0.86043925607303295</v>
      </c>
      <c r="AW1960" t="e">
        <f t="shared" ca="1" si="727"/>
        <v>#N/A</v>
      </c>
      <c r="AX1960" t="e">
        <f t="shared" ca="1" si="727"/>
        <v>#N/A</v>
      </c>
      <c r="AY1960" t="e">
        <f t="shared" ca="1" si="727"/>
        <v>#N/A</v>
      </c>
    </row>
    <row r="1961" spans="2:51" x14ac:dyDescent="0.2">
      <c r="B1961">
        <f xml:space="preserve"> (ROW()-ROW(Bézier_t)) / (ROWS(Bézier_t) - 1)</f>
        <v>0.9248046875</v>
      </c>
      <c r="C1961">
        <f t="shared" si="719"/>
        <v>6.0783839737996129E-2</v>
      </c>
      <c r="D1961">
        <f t="shared" si="719"/>
        <v>0.71906399643020558</v>
      </c>
      <c r="E1961">
        <f t="shared" si="710"/>
        <v>-6.0783839737996129E-2</v>
      </c>
      <c r="G1961">
        <f t="shared" si="716"/>
        <v>5.3027871457888437E-4</v>
      </c>
      <c r="H1961">
        <f t="shared" si="717"/>
        <v>-1.9842567794565035E-5</v>
      </c>
      <c r="J1961">
        <f t="shared" si="711"/>
        <v>0.33986743519783169</v>
      </c>
      <c r="K1961" t="b">
        <f t="shared" ca="1" si="718"/>
        <v>0</v>
      </c>
      <c r="P1961">
        <f xml:space="preserve"> 1 + ROW() - ROW(Shading_Count)</f>
        <v>1895</v>
      </c>
      <c r="Q1961">
        <f t="shared" si="712"/>
        <v>948</v>
      </c>
      <c r="R1961">
        <f t="shared" si="713"/>
        <v>0.40694494551862592</v>
      </c>
      <c r="S1961">
        <f t="shared" si="714"/>
        <v>0.61008563627252577</v>
      </c>
      <c r="T1961">
        <f t="shared" si="715"/>
        <v>-0.40694494551862592</v>
      </c>
      <c r="AO1961">
        <f t="shared" ca="1" si="726"/>
        <v>0.30900012592539666</v>
      </c>
      <c r="AP1961">
        <f t="shared" ca="1" si="726"/>
        <v>-1.3511295592359316E-2</v>
      </c>
      <c r="AQ1961" t="e">
        <f t="shared" ca="1" si="726"/>
        <v>#N/A</v>
      </c>
      <c r="AR1961" t="e">
        <f t="shared" ca="1" si="726"/>
        <v>#N/A</v>
      </c>
      <c r="AS1961" t="e">
        <f t="shared" ca="1" si="726"/>
        <v>#N/A</v>
      </c>
      <c r="AU1961">
        <f t="shared" ca="1" si="727"/>
        <v>0.40371447702421942</v>
      </c>
      <c r="AV1961">
        <f t="shared" ca="1" si="727"/>
        <v>0.86042568747122961</v>
      </c>
      <c r="AW1961" t="e">
        <f t="shared" ca="1" si="727"/>
        <v>#N/A</v>
      </c>
      <c r="AX1961" t="e">
        <f t="shared" ca="1" si="727"/>
        <v>#N/A</v>
      </c>
      <c r="AY1961" t="e">
        <f t="shared" ca="1" si="727"/>
        <v>#N/A</v>
      </c>
    </row>
    <row r="1962" spans="2:51" x14ac:dyDescent="0.2">
      <c r="B1962">
        <f xml:space="preserve"> (ROW()-ROW(Bézier_t)) / (ROWS(Bézier_t) - 1)</f>
        <v>0.92529296875</v>
      </c>
      <c r="C1962">
        <f t="shared" si="719"/>
        <v>6.0365331679349682E-2</v>
      </c>
      <c r="D1962">
        <f t="shared" si="719"/>
        <v>0.71873755473845979</v>
      </c>
      <c r="E1962">
        <f t="shared" si="710"/>
        <v>-6.0365331679349682E-2</v>
      </c>
      <c r="G1962">
        <f t="shared" si="716"/>
        <v>5.3076659018994987E-4</v>
      </c>
      <c r="H1962">
        <f t="shared" si="717"/>
        <v>-1.9774070235539079E-5</v>
      </c>
      <c r="J1962">
        <f t="shared" si="711"/>
        <v>0.33947159223081907</v>
      </c>
      <c r="K1962" t="b">
        <f t="shared" ca="1" si="718"/>
        <v>0</v>
      </c>
      <c r="P1962">
        <f xml:space="preserve"> 1 + ROW() - ROW(Shading_Count)</f>
        <v>1896</v>
      </c>
      <c r="Q1962">
        <f t="shared" si="712"/>
        <v>1102</v>
      </c>
      <c r="R1962">
        <f t="shared" si="713"/>
        <v>0.37610226565157068</v>
      </c>
      <c r="S1962">
        <f t="shared" si="714"/>
        <v>0.67514885183388429</v>
      </c>
      <c r="T1962">
        <f t="shared" si="715"/>
        <v>-0.37610226565157068</v>
      </c>
      <c r="AO1962">
        <f t="shared" ca="1" si="726"/>
        <v>0.30898049478204959</v>
      </c>
      <c r="AP1962">
        <f t="shared" ca="1" si="726"/>
        <v>-1.3997815491341575E-2</v>
      </c>
      <c r="AQ1962" t="e">
        <f t="shared" ca="1" si="726"/>
        <v>#N/A</v>
      </c>
      <c r="AR1962" t="e">
        <f t="shared" ca="1" si="726"/>
        <v>#N/A</v>
      </c>
      <c r="AS1962" t="e">
        <f t="shared" ca="1" si="726"/>
        <v>#N/A</v>
      </c>
      <c r="AU1962">
        <f t="shared" ca="1" si="727"/>
        <v>0.40403046718490881</v>
      </c>
      <c r="AV1962">
        <f t="shared" ca="1" si="727"/>
        <v>0.8604116213207057</v>
      </c>
      <c r="AW1962" t="e">
        <f t="shared" ca="1" si="727"/>
        <v>#N/A</v>
      </c>
      <c r="AX1962" t="e">
        <f t="shared" ca="1" si="727"/>
        <v>#N/A</v>
      </c>
      <c r="AY1962" t="e">
        <f t="shared" ca="1" si="727"/>
        <v>#N/A</v>
      </c>
    </row>
    <row r="1963" spans="2:51" x14ac:dyDescent="0.2">
      <c r="B1963">
        <f xml:space="preserve"> (ROW()-ROW(Bézier_t)) / (ROWS(Bézier_t) - 1)</f>
        <v>0.92578125</v>
      </c>
      <c r="C1963">
        <f t="shared" si="719"/>
        <v>5.9947076439857402E-2</v>
      </c>
      <c r="D1963">
        <f t="shared" si="719"/>
        <v>0.71840999492267144</v>
      </c>
      <c r="E1963">
        <f t="shared" si="710"/>
        <v>-5.9947076439857402E-2</v>
      </c>
      <c r="G1963">
        <f t="shared" si="716"/>
        <v>5.3125594423220101E-4</v>
      </c>
      <c r="H1963">
        <f t="shared" si="717"/>
        <v>-1.9704755120290644E-5</v>
      </c>
      <c r="J1963">
        <f t="shared" si="711"/>
        <v>0.33907506216251554</v>
      </c>
      <c r="K1963" t="b">
        <f t="shared" ca="1" si="718"/>
        <v>0</v>
      </c>
      <c r="P1963">
        <f xml:space="preserve"> 1 + ROW() - ROW(Shading_Count)</f>
        <v>1897</v>
      </c>
      <c r="Q1963">
        <f t="shared" si="712"/>
        <v>949</v>
      </c>
      <c r="R1963">
        <f t="shared" si="713"/>
        <v>0.40680435486137878</v>
      </c>
      <c r="S1963">
        <f t="shared" si="714"/>
        <v>0.61055320249033396</v>
      </c>
      <c r="T1963">
        <f t="shared" si="715"/>
        <v>-0.40680435486137878</v>
      </c>
      <c r="AO1963">
        <f t="shared" ca="1" si="726"/>
        <v>0.30896054050046712</v>
      </c>
      <c r="AP1963">
        <f t="shared" ca="1" si="726"/>
        <v>-1.4484320751116804E-2</v>
      </c>
      <c r="AQ1963" t="e">
        <f t="shared" ca="1" si="726"/>
        <v>#N/A</v>
      </c>
      <c r="AR1963" t="e">
        <f t="shared" ca="1" si="726"/>
        <v>#N/A</v>
      </c>
      <c r="AS1963" t="e">
        <f t="shared" ca="1" si="726"/>
        <v>#N/A</v>
      </c>
      <c r="AU1963">
        <f t="shared" ca="1" si="727"/>
        <v>0.40434643710450263</v>
      </c>
      <c r="AV1963">
        <f t="shared" ca="1" si="727"/>
        <v>0.8603970576361718</v>
      </c>
      <c r="AW1963" t="e">
        <f t="shared" ca="1" si="727"/>
        <v>#N/A</v>
      </c>
      <c r="AX1963" t="e">
        <f t="shared" ca="1" si="727"/>
        <v>#N/A</v>
      </c>
      <c r="AY1963" t="e">
        <f t="shared" ca="1" si="727"/>
        <v>#N/A</v>
      </c>
    </row>
    <row r="1964" spans="2:51" x14ac:dyDescent="0.2">
      <c r="B1964">
        <f xml:space="preserve"> (ROW()-ROW(Bézier_t)) / (ROWS(Bézier_t) - 1)</f>
        <v>0.92626953125</v>
      </c>
      <c r="C1964">
        <f t="shared" si="719"/>
        <v>5.9529075172031383E-2</v>
      </c>
      <c r="D1964">
        <f t="shared" si="719"/>
        <v>0.71808131639280126</v>
      </c>
      <c r="E1964">
        <f t="shared" si="710"/>
        <v>-5.9529075172031383E-2</v>
      </c>
      <c r="G1964">
        <f t="shared" si="716"/>
        <v>5.3174677798909029E-4</v>
      </c>
      <c r="H1964">
        <f t="shared" si="717"/>
        <v>-1.9634622933170838E-5</v>
      </c>
      <c r="J1964">
        <f t="shared" si="711"/>
        <v>0.33867784450881983</v>
      </c>
      <c r="K1964" t="b">
        <f t="shared" ca="1" si="718"/>
        <v>0</v>
      </c>
      <c r="P1964">
        <f xml:space="preserve"> 1 + ROW() - ROW(Shading_Count)</f>
        <v>1898</v>
      </c>
      <c r="Q1964">
        <f t="shared" si="712"/>
        <v>1101</v>
      </c>
      <c r="R1964">
        <f t="shared" si="713"/>
        <v>0.37635776214301581</v>
      </c>
      <c r="S1964">
        <f t="shared" si="714"/>
        <v>0.6747737282176659</v>
      </c>
      <c r="T1964">
        <f t="shared" si="715"/>
        <v>-0.37635776214301581</v>
      </c>
      <c r="AO1964">
        <f t="shared" ca="1" si="726"/>
        <v>0.30894026310151773</v>
      </c>
      <c r="AP1964">
        <f t="shared" ca="1" si="726"/>
        <v>-1.4970810862887995E-2</v>
      </c>
      <c r="AQ1964" t="e">
        <f t="shared" ca="1" si="726"/>
        <v>#N/A</v>
      </c>
      <c r="AR1964" t="e">
        <f t="shared" ca="1" si="726"/>
        <v>#N/A</v>
      </c>
      <c r="AS1964" t="e">
        <f t="shared" ca="1" si="726"/>
        <v>#N/A</v>
      </c>
      <c r="AU1964">
        <f t="shared" ca="1" si="727"/>
        <v>0.40466238645255304</v>
      </c>
      <c r="AV1964">
        <f t="shared" ca="1" si="727"/>
        <v>0.86038199643285895</v>
      </c>
      <c r="AW1964" t="e">
        <f t="shared" ca="1" si="727"/>
        <v>#N/A</v>
      </c>
      <c r="AX1964" t="e">
        <f t="shared" ca="1" si="727"/>
        <v>#N/A</v>
      </c>
      <c r="AY1964" t="e">
        <f t="shared" ca="1" si="727"/>
        <v>#N/A</v>
      </c>
    </row>
    <row r="1965" spans="2:51" x14ac:dyDescent="0.2">
      <c r="B1965">
        <f xml:space="preserve"> (ROW()-ROW(Bézier_t)) / (ROWS(Bézier_t) - 1)</f>
        <v>0.9267578125</v>
      </c>
      <c r="C1965">
        <f t="shared" si="719"/>
        <v>5.9111329028382897E-2</v>
      </c>
      <c r="D1965">
        <f t="shared" si="719"/>
        <v>0.71775151855881025</v>
      </c>
      <c r="E1965">
        <f t="shared" si="710"/>
        <v>-5.9111329028382897E-2</v>
      </c>
      <c r="G1965">
        <f t="shared" si="716"/>
        <v>5.3223909273778598E-4</v>
      </c>
      <c r="H1965">
        <f t="shared" si="717"/>
        <v>-1.9563674164557152E-5</v>
      </c>
      <c r="J1965">
        <f t="shared" si="711"/>
        <v>0.33827993878742818</v>
      </c>
      <c r="K1965" t="b">
        <f t="shared" ca="1" si="718"/>
        <v>0</v>
      </c>
      <c r="P1965">
        <f xml:space="preserve"> 1 + ROW() - ROW(Shading_Count)</f>
        <v>1899</v>
      </c>
      <c r="Q1965">
        <f t="shared" si="712"/>
        <v>950</v>
      </c>
      <c r="R1965">
        <f t="shared" si="713"/>
        <v>0.40666292559471917</v>
      </c>
      <c r="S1965">
        <f t="shared" si="714"/>
        <v>0.61102020935110135</v>
      </c>
      <c r="T1965">
        <f t="shared" si="715"/>
        <v>-0.40666292559471917</v>
      </c>
      <c r="AO1965">
        <f t="shared" ca="1" si="726"/>
        <v>0.30891966260640807</v>
      </c>
      <c r="AP1965">
        <f t="shared" ca="1" si="726"/>
        <v>-1.5457285317873227E-2</v>
      </c>
      <c r="AQ1965" t="e">
        <f t="shared" ca="1" si="726"/>
        <v>#N/A</v>
      </c>
      <c r="AR1965" t="e">
        <f t="shared" ca="1" si="726"/>
        <v>#N/A</v>
      </c>
      <c r="AS1965" t="e">
        <f t="shared" ca="1" si="726"/>
        <v>#N/A</v>
      </c>
      <c r="AU1965">
        <f t="shared" ca="1" si="727"/>
        <v>0.40497831489863356</v>
      </c>
      <c r="AV1965">
        <f t="shared" ca="1" si="727"/>
        <v>0.86036643772651855</v>
      </c>
      <c r="AW1965" t="e">
        <f t="shared" ca="1" si="727"/>
        <v>#N/A</v>
      </c>
      <c r="AX1965" t="e">
        <f t="shared" ca="1" si="727"/>
        <v>#N/A</v>
      </c>
      <c r="AY1965" t="e">
        <f t="shared" ca="1" si="727"/>
        <v>#N/A</v>
      </c>
    </row>
    <row r="1966" spans="2:51" x14ac:dyDescent="0.2">
      <c r="B1966">
        <f xml:space="preserve"> (ROW()-ROW(Bézier_t)) / (ROWS(Bézier_t) - 1)</f>
        <v>0.92724609375</v>
      </c>
      <c r="C1966">
        <f t="shared" si="719"/>
        <v>5.8693839161423636E-2</v>
      </c>
      <c r="D1966">
        <f t="shared" si="719"/>
        <v>0.71742060083065951</v>
      </c>
      <c r="E1966">
        <f t="shared" si="710"/>
        <v>-5.8693839161423636E-2</v>
      </c>
      <c r="G1966">
        <f t="shared" si="716"/>
        <v>5.3273288974692952E-4</v>
      </c>
      <c r="H1966">
        <f t="shared" si="717"/>
        <v>-1.9491909310893774E-5</v>
      </c>
      <c r="J1966">
        <f t="shared" si="711"/>
        <v>0.33788134451786361</v>
      </c>
      <c r="K1966" t="b">
        <f t="shared" ca="1" si="718"/>
        <v>0</v>
      </c>
      <c r="P1966">
        <f xml:space="preserve"> 1 + ROW() - ROW(Shading_Count)</f>
        <v>1900</v>
      </c>
      <c r="Q1966">
        <f t="shared" si="712"/>
        <v>1100</v>
      </c>
      <c r="R1966">
        <f t="shared" si="713"/>
        <v>0.37661259520682511</v>
      </c>
      <c r="S1966">
        <f t="shared" si="714"/>
        <v>0.6743979555584676</v>
      </c>
      <c r="T1966">
        <f t="shared" si="715"/>
        <v>-0.37661259520682511</v>
      </c>
      <c r="AO1966">
        <f t="shared" ca="1" si="726"/>
        <v>0.30889873903668258</v>
      </c>
      <c r="AP1966">
        <f t="shared" ca="1" si="726"/>
        <v>-1.5943743607307707E-2</v>
      </c>
      <c r="AQ1966" t="e">
        <f t="shared" ca="1" si="726"/>
        <v>#N/A</v>
      </c>
      <c r="AR1966" t="e">
        <f t="shared" ca="1" si="726"/>
        <v>#N/A</v>
      </c>
      <c r="AS1966" t="e">
        <f t="shared" ca="1" si="726"/>
        <v>#N/A</v>
      </c>
      <c r="AU1966">
        <f t="shared" ca="1" si="727"/>
        <v>0.40529422211233967</v>
      </c>
      <c r="AV1966">
        <f t="shared" ca="1" si="727"/>
        <v>0.86035038153342225</v>
      </c>
      <c r="AW1966" t="e">
        <f t="shared" ca="1" si="727"/>
        <v>#N/A</v>
      </c>
      <c r="AX1966" t="e">
        <f t="shared" ca="1" si="727"/>
        <v>#N/A</v>
      </c>
      <c r="AY1966" t="e">
        <f t="shared" ca="1" si="727"/>
        <v>#N/A</v>
      </c>
    </row>
    <row r="1967" spans="2:51" x14ac:dyDescent="0.2">
      <c r="B1967">
        <f xml:space="preserve"> (ROW()-ROW(Bézier_t)) / (ROWS(Bézier_t) - 1)</f>
        <v>0.927734375</v>
      </c>
      <c r="C1967">
        <f t="shared" si="719"/>
        <v>5.8276606723666108E-2</v>
      </c>
      <c r="D1967">
        <f t="shared" si="719"/>
        <v>0.71708856261830967</v>
      </c>
      <c r="E1967">
        <f t="shared" si="710"/>
        <v>-5.8276606723666108E-2</v>
      </c>
      <c r="G1967">
        <f t="shared" si="716"/>
        <v>5.3322817027757108E-4</v>
      </c>
      <c r="H1967">
        <f t="shared" si="717"/>
        <v>-1.9419328874724384E-5</v>
      </c>
      <c r="J1967">
        <f t="shared" si="711"/>
        <v>0.33748206122150454</v>
      </c>
      <c r="K1967" t="b">
        <f t="shared" ca="1" si="718"/>
        <v>0</v>
      </c>
      <c r="P1967">
        <f xml:space="preserve"> 1 + ROW() - ROW(Shading_Count)</f>
        <v>1901</v>
      </c>
      <c r="Q1967">
        <f t="shared" si="712"/>
        <v>951</v>
      </c>
      <c r="R1967">
        <f t="shared" si="713"/>
        <v>0.40652065887115901</v>
      </c>
      <c r="S1967">
        <f t="shared" si="714"/>
        <v>0.61148665626478871</v>
      </c>
      <c r="T1967">
        <f t="shared" si="715"/>
        <v>-0.40652065887115901</v>
      </c>
      <c r="AO1967">
        <f t="shared" ref="AO1967:AS1976" ca="1" si="728" xml:space="preserve"> Bézier_DistanceFromX + COS(INDEX(Bézier_DistanceStationary_Ang,AO$64)+(Bézier_t-0.5)*Circle_AngularWidth ) * INDEX(Bézier_DistanceStationary_Dist,AO$64)</f>
        <v>0.30887749241422341</v>
      </c>
      <c r="AP1967">
        <f t="shared" ca="1" si="728"/>
        <v>-1.6430185222443123E-2</v>
      </c>
      <c r="AQ1967" t="e">
        <f t="shared" ca="1" si="728"/>
        <v>#N/A</v>
      </c>
      <c r="AR1967" t="e">
        <f t="shared" ca="1" si="728"/>
        <v>#N/A</v>
      </c>
      <c r="AS1967" t="e">
        <f t="shared" ca="1" si="728"/>
        <v>#N/A</v>
      </c>
      <c r="AU1967">
        <f t="shared" ref="AU1967:AY1976" ca="1" si="729" xml:space="preserve"> Bézier_DistanceFromY + SIN(INDEX(Bézier_DistanceStationary_Ang,AU$64)+(Bézier_t-0.5)*Circle_AngularWidth ) * INDEX(Bézier_DistanceStationary_Dist,AU$64)</f>
        <v>0.40561010776328899</v>
      </c>
      <c r="AV1967">
        <f t="shared" ca="1" si="729"/>
        <v>0.86033382787036183</v>
      </c>
      <c r="AW1967" t="e">
        <f t="shared" ca="1" si="729"/>
        <v>#N/A</v>
      </c>
      <c r="AX1967" t="e">
        <f t="shared" ca="1" si="729"/>
        <v>#N/A</v>
      </c>
      <c r="AY1967" t="e">
        <f t="shared" ca="1" si="729"/>
        <v>#N/A</v>
      </c>
    </row>
    <row r="1968" spans="2:51" x14ac:dyDescent="0.2">
      <c r="B1968">
        <f xml:space="preserve"> (ROW()-ROW(Bézier_t)) / (ROWS(Bézier_t) - 1)</f>
        <v>0.92822265625</v>
      </c>
      <c r="C1968">
        <f t="shared" si="719"/>
        <v>5.7859632867621177E-2</v>
      </c>
      <c r="D1968">
        <f t="shared" si="719"/>
        <v>0.71675540333172172</v>
      </c>
      <c r="E1968">
        <f t="shared" si="710"/>
        <v>-5.7859632867621177E-2</v>
      </c>
      <c r="G1968">
        <f t="shared" si="716"/>
        <v>5.3372493558458405E-4</v>
      </c>
      <c r="H1968">
        <f t="shared" si="717"/>
        <v>-1.9345933364620098E-5</v>
      </c>
      <c r="J1968">
        <f t="shared" si="711"/>
        <v>0.3370820884216148</v>
      </c>
      <c r="K1968" t="b">
        <f t="shared" ca="1" si="718"/>
        <v>0</v>
      </c>
      <c r="P1968">
        <f xml:space="preserve"> 1 + ROW() - ROW(Shading_Count)</f>
        <v>1902</v>
      </c>
      <c r="Q1968">
        <f t="shared" si="712"/>
        <v>1099</v>
      </c>
      <c r="R1968">
        <f t="shared" si="713"/>
        <v>0.37686676369048666</v>
      </c>
      <c r="S1968">
        <f t="shared" si="714"/>
        <v>0.67402153444632851</v>
      </c>
      <c r="T1968">
        <f t="shared" si="715"/>
        <v>-0.37686676369048666</v>
      </c>
      <c r="AO1968">
        <f t="shared" ca="1" si="728"/>
        <v>0.30885592276125085</v>
      </c>
      <c r="AP1968">
        <f t="shared" ca="1" si="728"/>
        <v>-1.6916609654548703E-2</v>
      </c>
      <c r="AQ1968" t="e">
        <f t="shared" ca="1" si="728"/>
        <v>#N/A</v>
      </c>
      <c r="AR1968" t="e">
        <f t="shared" ca="1" si="728"/>
        <v>#N/A</v>
      </c>
      <c r="AS1968" t="e">
        <f t="shared" ca="1" si="728"/>
        <v>#N/A</v>
      </c>
      <c r="AU1968">
        <f t="shared" ca="1" si="729"/>
        <v>0.40592597152112181</v>
      </c>
      <c r="AV1968">
        <f t="shared" ca="1" si="729"/>
        <v>0.86031677675464957</v>
      </c>
      <c r="AW1968" t="e">
        <f t="shared" ca="1" si="729"/>
        <v>#N/A</v>
      </c>
      <c r="AX1968" t="e">
        <f t="shared" ca="1" si="729"/>
        <v>#N/A</v>
      </c>
      <c r="AY1968" t="e">
        <f t="shared" ca="1" si="729"/>
        <v>#N/A</v>
      </c>
    </row>
    <row r="1969" spans="2:51" x14ac:dyDescent="0.2">
      <c r="B1969">
        <f xml:space="preserve"> (ROW()-ROW(Bézier_t)) / (ROWS(Bézier_t) - 1)</f>
        <v>0.9287109375</v>
      </c>
      <c r="C1969">
        <f t="shared" si="719"/>
        <v>5.7442918745800937E-2</v>
      </c>
      <c r="D1969">
        <f t="shared" si="719"/>
        <v>0.71642112238085676</v>
      </c>
      <c r="E1969">
        <f t="shared" si="710"/>
        <v>-5.7442918745800937E-2</v>
      </c>
      <c r="G1969">
        <f t="shared" si="716"/>
        <v>5.3422318691310772E-4</v>
      </c>
      <c r="H1969">
        <f t="shared" si="717"/>
        <v>-1.9271723295245579E-5</v>
      </c>
      <c r="J1969">
        <f t="shared" si="711"/>
        <v>0.33668142564337372</v>
      </c>
      <c r="K1969" t="b">
        <f t="shared" ca="1" si="718"/>
        <v>0</v>
      </c>
      <c r="P1969">
        <f xml:space="preserve"> 1 + ROW() - ROW(Shading_Count)</f>
        <v>1903</v>
      </c>
      <c r="Q1969">
        <f t="shared" si="712"/>
        <v>952</v>
      </c>
      <c r="R1969">
        <f t="shared" si="713"/>
        <v>0.40637755584320989</v>
      </c>
      <c r="S1969">
        <f t="shared" si="714"/>
        <v>0.61195254264135712</v>
      </c>
      <c r="T1969">
        <f t="shared" si="715"/>
        <v>-0.40637755584320989</v>
      </c>
      <c r="AO1969">
        <f t="shared" ca="1" si="728"/>
        <v>0.30883403010032284</v>
      </c>
      <c r="AP1969">
        <f t="shared" ca="1" si="728"/>
        <v>-1.7403016394911642E-2</v>
      </c>
      <c r="AQ1969" t="e">
        <f t="shared" ca="1" si="728"/>
        <v>#N/A</v>
      </c>
      <c r="AR1969" t="e">
        <f t="shared" ca="1" si="728"/>
        <v>#N/A</v>
      </c>
      <c r="AS1969" t="e">
        <f t="shared" ca="1" si="728"/>
        <v>#N/A</v>
      </c>
      <c r="AU1969">
        <f t="shared" ca="1" si="729"/>
        <v>0.40624181305550117</v>
      </c>
      <c r="AV1969">
        <f t="shared" ca="1" si="729"/>
        <v>0.86029922820411775</v>
      </c>
      <c r="AW1969" t="e">
        <f t="shared" ca="1" si="729"/>
        <v>#N/A</v>
      </c>
      <c r="AX1969" t="e">
        <f t="shared" ca="1" si="729"/>
        <v>#N/A</v>
      </c>
      <c r="AY1969" t="e">
        <f t="shared" ca="1" si="729"/>
        <v>#N/A</v>
      </c>
    </row>
    <row r="1970" spans="2:51" x14ac:dyDescent="0.2">
      <c r="B1970">
        <f xml:space="preserve"> (ROW()-ROW(Bézier_t)) / (ROWS(Bézier_t) - 1)</f>
        <v>0.92919921875</v>
      </c>
      <c r="C1970">
        <f t="shared" si="719"/>
        <v>5.7026465510716662E-2</v>
      </c>
      <c r="D1970">
        <f t="shared" si="719"/>
        <v>0.71608571917567576</v>
      </c>
      <c r="E1970">
        <f t="shared" si="710"/>
        <v>-5.7026465510716662E-2</v>
      </c>
      <c r="G1970">
        <f t="shared" si="716"/>
        <v>5.3472292550239852E-4</v>
      </c>
      <c r="H1970">
        <f t="shared" si="717"/>
        <v>-1.9196699187365476E-5</v>
      </c>
      <c r="J1970">
        <f t="shared" si="711"/>
        <v>0.33628007241390584</v>
      </c>
      <c r="K1970" t="b">
        <f t="shared" ca="1" si="718"/>
        <v>0</v>
      </c>
      <c r="P1970">
        <f xml:space="preserve"> 1 + ROW() - ROW(Shading_Count)</f>
        <v>1904</v>
      </c>
      <c r="Q1970">
        <f t="shared" si="712"/>
        <v>1098</v>
      </c>
      <c r="R1970">
        <f t="shared" si="713"/>
        <v>0.37712026644148866</v>
      </c>
      <c r="S1970">
        <f t="shared" si="714"/>
        <v>0.67364446547128753</v>
      </c>
      <c r="T1970">
        <f t="shared" si="715"/>
        <v>-0.37712026644148866</v>
      </c>
      <c r="AO1970">
        <f t="shared" ca="1" si="728"/>
        <v>0.3088118144543352</v>
      </c>
      <c r="AP1970">
        <f t="shared" ca="1" si="728"/>
        <v>-1.7889404934837542E-2</v>
      </c>
      <c r="AQ1970" t="e">
        <f t="shared" ca="1" si="728"/>
        <v>#N/A</v>
      </c>
      <c r="AR1970" t="e">
        <f t="shared" ca="1" si="728"/>
        <v>#N/A</v>
      </c>
      <c r="AS1970" t="e">
        <f t="shared" ca="1" si="728"/>
        <v>#N/A</v>
      </c>
      <c r="AU1970">
        <f t="shared" ca="1" si="729"/>
        <v>0.40655763203611339</v>
      </c>
      <c r="AV1970">
        <f t="shared" ca="1" si="729"/>
        <v>0.86028118223711902</v>
      </c>
      <c r="AW1970" t="e">
        <f t="shared" ca="1" si="729"/>
        <v>#N/A</v>
      </c>
      <c r="AX1970" t="e">
        <f t="shared" ca="1" si="729"/>
        <v>#N/A</v>
      </c>
      <c r="AY1970" t="e">
        <f t="shared" ca="1" si="729"/>
        <v>#N/A</v>
      </c>
    </row>
    <row r="1971" spans="2:51" x14ac:dyDescent="0.2">
      <c r="B1971">
        <f xml:space="preserve"> (ROW()-ROW(Bézier_t)) / (ROWS(Bézier_t) - 1)</f>
        <v>0.9296875</v>
      </c>
      <c r="C1971">
        <f t="shared" si="719"/>
        <v>5.6610274314880041E-2</v>
      </c>
      <c r="D1971">
        <f t="shared" si="719"/>
        <v>0.71574919312613927</v>
      </c>
      <c r="E1971">
        <f t="shared" si="710"/>
        <v>-5.6610274314880041E-2</v>
      </c>
      <c r="G1971">
        <f t="shared" si="716"/>
        <v>5.3522415258333816E-4</v>
      </c>
      <c r="H1971">
        <f t="shared" si="717"/>
        <v>-1.9120861567856971E-5</v>
      </c>
      <c r="J1971">
        <f t="shared" si="711"/>
        <v>0.33587802826231139</v>
      </c>
      <c r="K1971" t="b">
        <f t="shared" ca="1" si="718"/>
        <v>0</v>
      </c>
      <c r="P1971">
        <f xml:space="preserve"> 1 + ROW() - ROW(Shading_Count)</f>
        <v>1905</v>
      </c>
      <c r="Q1971">
        <f t="shared" si="712"/>
        <v>953</v>
      </c>
      <c r="R1971">
        <f t="shared" si="713"/>
        <v>0.40623361766338351</v>
      </c>
      <c r="S1971">
        <f t="shared" si="714"/>
        <v>0.61241786789076746</v>
      </c>
      <c r="T1971">
        <f t="shared" si="715"/>
        <v>-0.40623361766338351</v>
      </c>
      <c r="AO1971">
        <f t="shared" ca="1" si="728"/>
        <v>0.30878927584652149</v>
      </c>
      <c r="AP1971">
        <f t="shared" ca="1" si="728"/>
        <v>-1.8375774765651456E-2</v>
      </c>
      <c r="AQ1971" t="e">
        <f t="shared" ca="1" si="728"/>
        <v>#N/A</v>
      </c>
      <c r="AR1971" t="e">
        <f t="shared" ca="1" si="728"/>
        <v>#N/A</v>
      </c>
      <c r="AS1971" t="e">
        <f t="shared" ca="1" si="728"/>
        <v>#N/A</v>
      </c>
      <c r="AU1971">
        <f t="shared" ca="1" si="729"/>
        <v>0.40687342813266852</v>
      </c>
      <c r="AV1971">
        <f t="shared" ca="1" si="729"/>
        <v>0.8602626388725263</v>
      </c>
      <c r="AW1971" t="e">
        <f t="shared" ca="1" si="729"/>
        <v>#N/A</v>
      </c>
      <c r="AX1971" t="e">
        <f t="shared" ca="1" si="729"/>
        <v>#N/A</v>
      </c>
      <c r="AY1971" t="e">
        <f t="shared" ca="1" si="729"/>
        <v>#N/A</v>
      </c>
    </row>
    <row r="1972" spans="2:51" x14ac:dyDescent="0.2">
      <c r="B1972">
        <f xml:space="preserve"> (ROW()-ROW(Bézier_t)) / (ROWS(Bézier_t) - 1)</f>
        <v>0.93017578125</v>
      </c>
      <c r="C1972">
        <f t="shared" si="719"/>
        <v>5.6194346310803583E-2</v>
      </c>
      <c r="D1972">
        <f t="shared" si="719"/>
        <v>0.71541154364220871</v>
      </c>
      <c r="E1972">
        <f t="shared" si="710"/>
        <v>-5.6194346310803583E-2</v>
      </c>
      <c r="G1972">
        <f t="shared" si="716"/>
        <v>5.3572686937804182E-4</v>
      </c>
      <c r="H1972">
        <f t="shared" si="717"/>
        <v>-1.904421096962221E-5</v>
      </c>
      <c r="J1972">
        <f t="shared" si="711"/>
        <v>0.33547529271969834</v>
      </c>
      <c r="K1972" t="b">
        <f t="shared" ca="1" si="718"/>
        <v>0</v>
      </c>
      <c r="P1972">
        <f xml:space="preserve"> 1 + ROW() - ROW(Shading_Count)</f>
        <v>1906</v>
      </c>
      <c r="Q1972">
        <f t="shared" si="712"/>
        <v>1097</v>
      </c>
      <c r="R1972">
        <f t="shared" si="713"/>
        <v>0.37737310230731969</v>
      </c>
      <c r="S1972">
        <f t="shared" si="714"/>
        <v>0.67326674922338392</v>
      </c>
      <c r="T1972">
        <f t="shared" si="715"/>
        <v>-0.37737310230731969</v>
      </c>
      <c r="AO1972">
        <f t="shared" ca="1" si="728"/>
        <v>0.30876641430045304</v>
      </c>
      <c r="AP1972">
        <f t="shared" ca="1" si="728"/>
        <v>-1.8862125378697265E-2</v>
      </c>
      <c r="AQ1972" t="e">
        <f t="shared" ca="1" si="728"/>
        <v>#N/A</v>
      </c>
      <c r="AR1972" t="e">
        <f t="shared" ca="1" si="728"/>
        <v>#N/A</v>
      </c>
      <c r="AS1972" t="e">
        <f t="shared" ca="1" si="728"/>
        <v>#N/A</v>
      </c>
      <c r="AU1972">
        <f t="shared" ca="1" si="729"/>
        <v>0.4071892010149003</v>
      </c>
      <c r="AV1972">
        <f t="shared" ca="1" si="729"/>
        <v>0.86024359812973272</v>
      </c>
      <c r="AW1972" t="e">
        <f t="shared" ca="1" si="729"/>
        <v>#N/A</v>
      </c>
      <c r="AX1972" t="e">
        <f t="shared" ca="1" si="729"/>
        <v>#N/A</v>
      </c>
      <c r="AY1972" t="e">
        <f t="shared" ca="1" si="729"/>
        <v>#N/A</v>
      </c>
    </row>
    <row r="1973" spans="2:51" x14ac:dyDescent="0.2">
      <c r="B1973">
        <f xml:space="preserve"> (ROW()-ROW(Bézier_t)) / (ROWS(Bézier_t) - 1)</f>
        <v>0.9306640625</v>
      </c>
      <c r="C1973">
        <f t="shared" si="719"/>
        <v>5.5778682650998154E-2</v>
      </c>
      <c r="D1973">
        <f t="shared" si="719"/>
        <v>0.71507277013384452</v>
      </c>
      <c r="E1973">
        <f t="shared" si="710"/>
        <v>-5.5778682650998154E-2</v>
      </c>
      <c r="G1973">
        <f t="shared" si="716"/>
        <v>5.3623107710410746E-4</v>
      </c>
      <c r="H1973">
        <f t="shared" si="717"/>
        <v>-1.8966747931777792E-5</v>
      </c>
      <c r="J1973">
        <f t="shared" si="711"/>
        <v>0.3350718653192114</v>
      </c>
      <c r="K1973" t="b">
        <f t="shared" ca="1" si="718"/>
        <v>0</v>
      </c>
      <c r="P1973">
        <f xml:space="preserve"> 1 + ROW() - ROW(Shading_Count)</f>
        <v>1907</v>
      </c>
      <c r="Q1973">
        <f t="shared" si="712"/>
        <v>954</v>
      </c>
      <c r="R1973">
        <f t="shared" si="713"/>
        <v>0.40608884548419166</v>
      </c>
      <c r="S1973">
        <f t="shared" si="714"/>
        <v>0.61288263142298061</v>
      </c>
      <c r="T1973">
        <f t="shared" si="715"/>
        <v>-0.40608884548419166</v>
      </c>
      <c r="AO1973">
        <f t="shared" ca="1" si="728"/>
        <v>0.30874322984003905</v>
      </c>
      <c r="AP1973">
        <f t="shared" ca="1" si="728"/>
        <v>-1.9348456265339684E-2</v>
      </c>
      <c r="AQ1973" t="e">
        <f t="shared" ca="1" si="728"/>
        <v>#N/A</v>
      </c>
      <c r="AR1973" t="e">
        <f t="shared" ca="1" si="728"/>
        <v>#N/A</v>
      </c>
      <c r="AS1973" t="e">
        <f t="shared" ca="1" si="728"/>
        <v>#N/A</v>
      </c>
      <c r="AU1973">
        <f t="shared" ca="1" si="729"/>
        <v>0.40750495035256695</v>
      </c>
      <c r="AV1973">
        <f t="shared" ca="1" si="729"/>
        <v>0.86022406002865126</v>
      </c>
      <c r="AW1973" t="e">
        <f t="shared" ca="1" si="729"/>
        <v>#N/A</v>
      </c>
      <c r="AX1973" t="e">
        <f t="shared" ca="1" si="729"/>
        <v>#N/A</v>
      </c>
      <c r="AY1973" t="e">
        <f t="shared" ca="1" si="729"/>
        <v>#N/A</v>
      </c>
    </row>
    <row r="1974" spans="2:51" x14ac:dyDescent="0.2">
      <c r="B1974">
        <f xml:space="preserve"> (ROW()-ROW(Bézier_t)) / (ROWS(Bézier_t) - 1)</f>
        <v>0.93115234375</v>
      </c>
      <c r="C1974">
        <f t="shared" si="719"/>
        <v>5.5363284487975846E-2</v>
      </c>
      <c r="D1974">
        <f t="shared" si="719"/>
        <v>0.71473287201100799</v>
      </c>
      <c r="E1974">
        <f t="shared" si="710"/>
        <v>-5.5363284487975846E-2</v>
      </c>
      <c r="G1974">
        <f t="shared" si="716"/>
        <v>5.3673677696809718E-4</v>
      </c>
      <c r="H1974">
        <f t="shared" si="717"/>
        <v>-1.8888472999447945E-5</v>
      </c>
      <c r="J1974">
        <f t="shared" si="711"/>
        <v>0.33466774559606588</v>
      </c>
      <c r="K1974" t="b">
        <f t="shared" ca="1" si="718"/>
        <v>0</v>
      </c>
      <c r="P1974">
        <f xml:space="preserve"> 1 + ROW() - ROW(Shading_Count)</f>
        <v>1908</v>
      </c>
      <c r="Q1974">
        <f t="shared" si="712"/>
        <v>1096</v>
      </c>
      <c r="R1974">
        <f t="shared" si="713"/>
        <v>0.37762527013546782</v>
      </c>
      <c r="S1974">
        <f t="shared" si="714"/>
        <v>0.67288838629265668</v>
      </c>
      <c r="T1974">
        <f t="shared" si="715"/>
        <v>-0.37762527013546782</v>
      </c>
      <c r="AO1974">
        <f t="shared" ca="1" si="728"/>
        <v>0.30871972248952617</v>
      </c>
      <c r="AP1974">
        <f t="shared" ca="1" si="728"/>
        <v>-1.9834766916963641E-2</v>
      </c>
      <c r="AQ1974" t="e">
        <f t="shared" ca="1" si="728"/>
        <v>#N/A</v>
      </c>
      <c r="AR1974" t="e">
        <f t="shared" ca="1" si="728"/>
        <v>#N/A</v>
      </c>
      <c r="AS1974" t="e">
        <f t="shared" ca="1" si="728"/>
        <v>#N/A</v>
      </c>
      <c r="AU1974">
        <f t="shared" ca="1" si="729"/>
        <v>0.40782067581545123</v>
      </c>
      <c r="AV1974">
        <f t="shared" ca="1" si="729"/>
        <v>0.86020402458971557</v>
      </c>
      <c r="AW1974" t="e">
        <f t="shared" ca="1" si="729"/>
        <v>#N/A</v>
      </c>
      <c r="AX1974" t="e">
        <f t="shared" ca="1" si="729"/>
        <v>#N/A</v>
      </c>
      <c r="AY1974" t="e">
        <f t="shared" ca="1" si="729"/>
        <v>#N/A</v>
      </c>
    </row>
    <row r="1975" spans="2:51" x14ac:dyDescent="0.2">
      <c r="B1975">
        <f xml:space="preserve"> (ROW()-ROW(Bézier_t)) / (ROWS(Bézier_t) - 1)</f>
        <v>0.931640625</v>
      </c>
      <c r="C1975">
        <f t="shared" si="719"/>
        <v>5.4948152974247932E-2</v>
      </c>
      <c r="D1975">
        <f t="shared" si="719"/>
        <v>0.7143918486836599</v>
      </c>
      <c r="E1975">
        <f t="shared" si="710"/>
        <v>-5.4948152974247932E-2</v>
      </c>
      <c r="G1975">
        <f t="shared" si="716"/>
        <v>5.3724397017145822E-4</v>
      </c>
      <c r="H1975">
        <f t="shared" si="717"/>
        <v>-1.8809386723959089E-5</v>
      </c>
      <c r="J1975">
        <f t="shared" si="711"/>
        <v>0.33426293308757782</v>
      </c>
      <c r="K1975" t="b">
        <f t="shared" ca="1" si="718"/>
        <v>0</v>
      </c>
      <c r="P1975">
        <f xml:space="preserve"> 1 + ROW() - ROW(Shading_Count)</f>
        <v>1909</v>
      </c>
      <c r="Q1975">
        <f t="shared" si="712"/>
        <v>955</v>
      </c>
      <c r="R1975">
        <f t="shared" si="713"/>
        <v>0.40594324045814578</v>
      </c>
      <c r="S1975">
        <f t="shared" si="714"/>
        <v>0.61334683264795753</v>
      </c>
      <c r="T1975">
        <f t="shared" si="715"/>
        <v>-0.40594324045814578</v>
      </c>
      <c r="AO1975">
        <f t="shared" ca="1" si="728"/>
        <v>0.30869589227349897</v>
      </c>
      <c r="AP1975">
        <f t="shared" ca="1" si="728"/>
        <v>-2.0321056824975228E-2</v>
      </c>
      <c r="AQ1975" t="e">
        <f t="shared" ca="1" si="728"/>
        <v>#N/A</v>
      </c>
      <c r="AR1975" t="e">
        <f t="shared" ca="1" si="728"/>
        <v>#N/A</v>
      </c>
      <c r="AS1975" t="e">
        <f t="shared" ca="1" si="728"/>
        <v>#N/A</v>
      </c>
      <c r="AU1975">
        <f t="shared" ca="1" si="729"/>
        <v>0.40813637707336081</v>
      </c>
      <c r="AV1975">
        <f t="shared" ca="1" si="729"/>
        <v>0.86018349183387877</v>
      </c>
      <c r="AW1975" t="e">
        <f t="shared" ca="1" si="729"/>
        <v>#N/A</v>
      </c>
      <c r="AX1975" t="e">
        <f t="shared" ca="1" si="729"/>
        <v>#N/A</v>
      </c>
      <c r="AY1975" t="e">
        <f t="shared" ca="1" si="729"/>
        <v>#N/A</v>
      </c>
    </row>
    <row r="1976" spans="2:51" x14ac:dyDescent="0.2">
      <c r="B1976">
        <f xml:space="preserve"> (ROW()-ROW(Bézier_t)) / (ROWS(Bézier_t) - 1)</f>
        <v>0.93212890625</v>
      </c>
      <c r="C1976">
        <f t="shared" si="719"/>
        <v>5.4533289262326104E-2</v>
      </c>
      <c r="D1976">
        <f t="shared" si="719"/>
        <v>0.71404969956176112</v>
      </c>
      <c r="E1976">
        <f t="shared" si="710"/>
        <v>-5.4533289262326104E-2</v>
      </c>
      <c r="G1976">
        <f t="shared" si="716"/>
        <v>5.3775265790664947E-4</v>
      </c>
      <c r="H1976">
        <f t="shared" si="717"/>
        <v>-1.8729489662728052E-5</v>
      </c>
      <c r="J1976">
        <f t="shared" si="711"/>
        <v>0.3338574273331969</v>
      </c>
      <c r="K1976" t="b">
        <f t="shared" ca="1" si="718"/>
        <v>0</v>
      </c>
      <c r="P1976">
        <f xml:space="preserve"> 1 + ROW() - ROW(Shading_Count)</f>
        <v>1910</v>
      </c>
      <c r="Q1976">
        <f t="shared" si="712"/>
        <v>1095</v>
      </c>
      <c r="R1976">
        <f t="shared" si="713"/>
        <v>0.37787676877342169</v>
      </c>
      <c r="S1976">
        <f t="shared" si="714"/>
        <v>0.67250937726914506</v>
      </c>
      <c r="T1976">
        <f t="shared" si="715"/>
        <v>-0.37787676877342169</v>
      </c>
      <c r="AO1976">
        <f t="shared" ca="1" si="728"/>
        <v>0.30867173921687951</v>
      </c>
      <c r="AP1976">
        <f t="shared" ca="1" si="728"/>
        <v>-2.0807325480802642E-2</v>
      </c>
      <c r="AQ1976" t="e">
        <f t="shared" ca="1" si="728"/>
        <v>#N/A</v>
      </c>
      <c r="AR1976" t="e">
        <f t="shared" ca="1" si="728"/>
        <v>#N/A</v>
      </c>
      <c r="AS1976" t="e">
        <f t="shared" ca="1" si="728"/>
        <v>#N/A</v>
      </c>
      <c r="AU1976">
        <f t="shared" ca="1" si="729"/>
        <v>0.40845205379612881</v>
      </c>
      <c r="AV1976">
        <f t="shared" ca="1" si="729"/>
        <v>0.86016246178261468</v>
      </c>
      <c r="AW1976" t="e">
        <f t="shared" ca="1" si="729"/>
        <v>#N/A</v>
      </c>
      <c r="AX1976" t="e">
        <f t="shared" ca="1" si="729"/>
        <v>#N/A</v>
      </c>
      <c r="AY1976" t="e">
        <f t="shared" ca="1" si="729"/>
        <v>#N/A</v>
      </c>
    </row>
    <row r="1977" spans="2:51" x14ac:dyDescent="0.2">
      <c r="B1977">
        <f xml:space="preserve"> (ROW()-ROW(Bézier_t)) / (ROWS(Bézier_t) - 1)</f>
        <v>0.9326171875</v>
      </c>
      <c r="C1977">
        <f t="shared" si="719"/>
        <v>5.411869450472287E-2</v>
      </c>
      <c r="D1977">
        <f t="shared" si="719"/>
        <v>0.71370642405527285</v>
      </c>
      <c r="E1977">
        <f t="shared" si="710"/>
        <v>-5.411869450472287E-2</v>
      </c>
      <c r="G1977">
        <f t="shared" si="716"/>
        <v>5.3826284135807139E-4</v>
      </c>
      <c r="H1977">
        <f t="shared" si="717"/>
        <v>-1.8648782379294622E-5</v>
      </c>
      <c r="J1977">
        <f t="shared" si="711"/>
        <v>0.33345122787453946</v>
      </c>
      <c r="K1977" t="b">
        <f t="shared" ca="1" si="718"/>
        <v>0</v>
      </c>
      <c r="P1977">
        <f xml:space="preserve"> 1 + ROW() - ROW(Shading_Count)</f>
        <v>1911</v>
      </c>
      <c r="Q1977">
        <f t="shared" si="712"/>
        <v>956</v>
      </c>
      <c r="R1977">
        <f t="shared" si="713"/>
        <v>0.40579680373775778</v>
      </c>
      <c r="S1977">
        <f t="shared" si="714"/>
        <v>0.61381047097565911</v>
      </c>
      <c r="T1977">
        <f t="shared" si="715"/>
        <v>-0.40579680373775778</v>
      </c>
      <c r="AO1977">
        <f t="shared" ref="AO1977:AS1986" ca="1" si="730" xml:space="preserve"> Bézier_DistanceFromX + COS(INDEX(Bézier_DistanceStationary_Ang,AO$64)+(Bézier_t-0.5)*Circle_AngularWidth ) * INDEX(Bézier_DistanceStationary_Dist,AO$64)</f>
        <v>0.30864726334492765</v>
      </c>
      <c r="AP1977">
        <f t="shared" ca="1" si="730"/>
        <v>-2.1293572375895579E-2</v>
      </c>
      <c r="AQ1977" t="e">
        <f t="shared" ca="1" si="730"/>
        <v>#N/A</v>
      </c>
      <c r="AR1977" t="e">
        <f t="shared" ca="1" si="730"/>
        <v>#N/A</v>
      </c>
      <c r="AS1977" t="e">
        <f t="shared" ca="1" si="730"/>
        <v>#N/A</v>
      </c>
      <c r="AU1977">
        <f t="shared" ref="AU1977:AY1986" ca="1" si="731" xml:space="preserve"> Bézier_DistanceFromY + SIN(INDEX(Bézier_DistanceStationary_Ang,AU$64)+(Bézier_t-0.5)*Circle_AngularWidth ) * INDEX(Bézier_DistanceStationary_Dist,AU$64)</f>
        <v>0.40876770565361398</v>
      </c>
      <c r="AV1977">
        <f t="shared" ca="1" si="731"/>
        <v>0.86014093445791684</v>
      </c>
      <c r="AW1977" t="e">
        <f t="shared" ca="1" si="731"/>
        <v>#N/A</v>
      </c>
      <c r="AX1977" t="e">
        <f t="shared" ca="1" si="731"/>
        <v>#N/A</v>
      </c>
      <c r="AY1977" t="e">
        <f t="shared" ca="1" si="731"/>
        <v>#N/A</v>
      </c>
    </row>
    <row r="1978" spans="2:51" x14ac:dyDescent="0.2">
      <c r="B1978">
        <f xml:space="preserve"> (ROW()-ROW(Bézier_t)) / (ROWS(Bézier_t) - 1)</f>
        <v>0.93310546875</v>
      </c>
      <c r="C1978">
        <f t="shared" si="719"/>
        <v>5.3704369853949094E-2</v>
      </c>
      <c r="D1978">
        <f t="shared" si="719"/>
        <v>0.71336202157415562</v>
      </c>
      <c r="E1978">
        <f t="shared" si="710"/>
        <v>-5.3704369853949094E-2</v>
      </c>
      <c r="G1978">
        <f t="shared" si="716"/>
        <v>5.387745217050547E-4</v>
      </c>
      <c r="H1978">
        <f t="shared" si="717"/>
        <v>-1.8567265443394323E-5</v>
      </c>
      <c r="J1978">
        <f t="shared" si="711"/>
        <v>0.33304433425541963</v>
      </c>
      <c r="K1978" t="b">
        <f t="shared" ca="1" si="718"/>
        <v>0</v>
      </c>
      <c r="P1978">
        <f xml:space="preserve"> 1 + ROW() - ROW(Shading_Count)</f>
        <v>1912</v>
      </c>
      <c r="Q1978">
        <f t="shared" si="712"/>
        <v>1094</v>
      </c>
      <c r="R1978">
        <f t="shared" si="713"/>
        <v>0.37812759706866939</v>
      </c>
      <c r="S1978">
        <f t="shared" si="714"/>
        <v>0.67212972274288774</v>
      </c>
      <c r="T1978">
        <f t="shared" si="715"/>
        <v>-0.37812759706866939</v>
      </c>
      <c r="AO1978">
        <f t="shared" ca="1" si="730"/>
        <v>0.30862246468324067</v>
      </c>
      <c r="AP1978">
        <f t="shared" ca="1" si="730"/>
        <v>-2.177979700172723E-2</v>
      </c>
      <c r="AQ1978" t="e">
        <f t="shared" ca="1" si="730"/>
        <v>#N/A</v>
      </c>
      <c r="AR1978" t="e">
        <f t="shared" ca="1" si="730"/>
        <v>#N/A</v>
      </c>
      <c r="AS1978" t="e">
        <f t="shared" ca="1" si="730"/>
        <v>#N/A</v>
      </c>
      <c r="AU1978">
        <f t="shared" ca="1" si="731"/>
        <v>0.40908333231570088</v>
      </c>
      <c r="AV1978">
        <f t="shared" ca="1" si="731"/>
        <v>0.86011890988229911</v>
      </c>
      <c r="AW1978" t="e">
        <f t="shared" ca="1" si="731"/>
        <v>#N/A</v>
      </c>
      <c r="AX1978" t="e">
        <f t="shared" ca="1" si="731"/>
        <v>#N/A</v>
      </c>
      <c r="AY1978" t="e">
        <f t="shared" ca="1" si="731"/>
        <v>#N/A</v>
      </c>
    </row>
    <row r="1979" spans="2:51" x14ac:dyDescent="0.2">
      <c r="B1979">
        <f xml:space="preserve"> (ROW()-ROW(Bézier_t)) / (ROWS(Bézier_t) - 1)</f>
        <v>0.93359375</v>
      </c>
      <c r="C1979">
        <f t="shared" si="719"/>
        <v>5.3290316462516869E-2</v>
      </c>
      <c r="D1979">
        <f t="shared" si="719"/>
        <v>0.71301649152837077</v>
      </c>
      <c r="E1979">
        <f t="shared" si="710"/>
        <v>-5.3290316462516869E-2</v>
      </c>
      <c r="G1979">
        <f t="shared" si="716"/>
        <v>5.3928770011619348E-4</v>
      </c>
      <c r="H1979">
        <f t="shared" si="717"/>
        <v>-1.8484939430832541E-5</v>
      </c>
      <c r="J1979">
        <f t="shared" si="711"/>
        <v>0.33263674602188487</v>
      </c>
      <c r="K1979" t="b">
        <f t="shared" ca="1" si="718"/>
        <v>0</v>
      </c>
      <c r="P1979">
        <f xml:space="preserve"> 1 + ROW() - ROW(Shading_Count)</f>
        <v>1913</v>
      </c>
      <c r="Q1979">
        <f t="shared" si="712"/>
        <v>957</v>
      </c>
      <c r="R1979">
        <f t="shared" si="713"/>
        <v>0.40564953647553925</v>
      </c>
      <c r="S1979">
        <f t="shared" si="714"/>
        <v>0.61427354581604632</v>
      </c>
      <c r="T1979">
        <f t="shared" si="715"/>
        <v>-0.40564953647553925</v>
      </c>
      <c r="AO1979">
        <f t="shared" ca="1" si="730"/>
        <v>0.30859734325775356</v>
      </c>
      <c r="AP1979">
        <f t="shared" ca="1" si="730"/>
        <v>-2.2265998849793647E-2</v>
      </c>
      <c r="AQ1979" t="e">
        <f t="shared" ca="1" si="730"/>
        <v>#N/A</v>
      </c>
      <c r="AR1979" t="e">
        <f t="shared" ca="1" si="730"/>
        <v>#N/A</v>
      </c>
      <c r="AS1979" t="e">
        <f t="shared" ca="1" si="730"/>
        <v>#N/A</v>
      </c>
      <c r="AU1979">
        <f t="shared" ca="1" si="731"/>
        <v>0.40939893345230072</v>
      </c>
      <c r="AV1979">
        <f t="shared" ca="1" si="731"/>
        <v>0.86009638807879529</v>
      </c>
      <c r="AW1979" t="e">
        <f t="shared" ca="1" si="731"/>
        <v>#N/A</v>
      </c>
      <c r="AX1979" t="e">
        <f t="shared" ca="1" si="731"/>
        <v>#N/A</v>
      </c>
      <c r="AY1979" t="e">
        <f t="shared" ca="1" si="731"/>
        <v>#N/A</v>
      </c>
    </row>
    <row r="1980" spans="2:51" x14ac:dyDescent="0.2">
      <c r="B1980">
        <f xml:space="preserve"> (ROW()-ROW(Bézier_t)) / (ROWS(Bézier_t) - 1)</f>
        <v>0.93408203125</v>
      </c>
      <c r="C1980">
        <f t="shared" si="719"/>
        <v>5.287653548293747E-2</v>
      </c>
      <c r="D1980">
        <f t="shared" si="719"/>
        <v>0.71266983332787881</v>
      </c>
      <c r="E1980">
        <f t="shared" si="710"/>
        <v>-5.287653548293747E-2</v>
      </c>
      <c r="G1980">
        <f t="shared" si="716"/>
        <v>5.3980237775505253E-4</v>
      </c>
      <c r="H1980">
        <f t="shared" si="717"/>
        <v>-1.840180492365356E-5</v>
      </c>
      <c r="J1980">
        <f t="shared" si="711"/>
        <v>0.3322284627222476</v>
      </c>
      <c r="K1980" t="b">
        <f t="shared" ca="1" si="718"/>
        <v>0</v>
      </c>
      <c r="P1980">
        <f xml:space="preserve"> 1 + ROW() - ROW(Shading_Count)</f>
        <v>1914</v>
      </c>
      <c r="Q1980">
        <f t="shared" si="712"/>
        <v>1093</v>
      </c>
      <c r="R1980">
        <f t="shared" si="713"/>
        <v>0.3783777538686991</v>
      </c>
      <c r="S1980">
        <f t="shared" si="714"/>
        <v>0.67174942330392418</v>
      </c>
      <c r="T1980">
        <f t="shared" si="715"/>
        <v>-0.3783777538686991</v>
      </c>
      <c r="AO1980">
        <f t="shared" ca="1" si="730"/>
        <v>0.30857189909473892</v>
      </c>
      <c r="AP1980">
        <f t="shared" ca="1" si="730"/>
        <v>-2.2752177411614814E-2</v>
      </c>
      <c r="AQ1980" t="e">
        <f t="shared" ca="1" si="730"/>
        <v>#N/A</v>
      </c>
      <c r="AR1980" t="e">
        <f t="shared" ca="1" si="730"/>
        <v>#N/A</v>
      </c>
      <c r="AS1980" t="e">
        <f t="shared" ca="1" si="730"/>
        <v>#N/A</v>
      </c>
      <c r="AU1980">
        <f t="shared" ca="1" si="731"/>
        <v>0.40971450873335125</v>
      </c>
      <c r="AV1980">
        <f t="shared" ca="1" si="731"/>
        <v>0.86007336907095877</v>
      </c>
      <c r="AW1980" t="e">
        <f t="shared" ca="1" si="731"/>
        <v>#N/A</v>
      </c>
      <c r="AX1980" t="e">
        <f t="shared" ca="1" si="731"/>
        <v>#N/A</v>
      </c>
      <c r="AY1980" t="e">
        <f t="shared" ca="1" si="731"/>
        <v>#N/A</v>
      </c>
    </row>
    <row r="1981" spans="2:51" x14ac:dyDescent="0.2">
      <c r="B1981">
        <f xml:space="preserve"> (ROW()-ROW(Bézier_t)) / (ROWS(Bézier_t) - 1)</f>
        <v>0.9345703125</v>
      </c>
      <c r="C1981">
        <f t="shared" si="719"/>
        <v>5.2463028067722586E-2</v>
      </c>
      <c r="D1981">
        <f t="shared" si="719"/>
        <v>0.71232204638264085</v>
      </c>
      <c r="E1981">
        <f t="shared" si="710"/>
        <v>-5.2463028067722586E-2</v>
      </c>
      <c r="G1981">
        <f t="shared" si="716"/>
        <v>5.4031855577579987E-4</v>
      </c>
      <c r="H1981">
        <f t="shared" si="717"/>
        <v>-1.8317862509992011E-5</v>
      </c>
      <c r="J1981">
        <f t="shared" si="711"/>
        <v>0.33181948390712035</v>
      </c>
      <c r="K1981" t="b">
        <f t="shared" ca="1" si="718"/>
        <v>0</v>
      </c>
      <c r="P1981">
        <f xml:space="preserve"> 1 + ROW() - ROW(Shading_Count)</f>
        <v>1915</v>
      </c>
      <c r="Q1981">
        <f t="shared" si="712"/>
        <v>958</v>
      </c>
      <c r="R1981">
        <f t="shared" si="713"/>
        <v>0.40550143982400189</v>
      </c>
      <c r="S1981">
        <f t="shared" si="714"/>
        <v>0.61473605657908015</v>
      </c>
      <c r="T1981">
        <f t="shared" si="715"/>
        <v>-0.40550143982400189</v>
      </c>
      <c r="AO1981">
        <f t="shared" ca="1" si="730"/>
        <v>0.30854613222080662</v>
      </c>
      <c r="AP1981">
        <f t="shared" ca="1" si="730"/>
        <v>-2.3238332178735065E-2</v>
      </c>
      <c r="AQ1981" t="e">
        <f t="shared" ca="1" si="730"/>
        <v>#N/A</v>
      </c>
      <c r="AR1981" t="e">
        <f t="shared" ca="1" si="730"/>
        <v>#N/A</v>
      </c>
      <c r="AS1981" t="e">
        <f t="shared" ca="1" si="730"/>
        <v>#N/A</v>
      </c>
      <c r="AU1981">
        <f t="shared" ca="1" si="731"/>
        <v>0.41003005782881718</v>
      </c>
      <c r="AV1981">
        <f t="shared" ca="1" si="731"/>
        <v>0.86004985288286384</v>
      </c>
      <c r="AW1981" t="e">
        <f t="shared" ca="1" si="731"/>
        <v>#N/A</v>
      </c>
      <c r="AX1981" t="e">
        <f t="shared" ca="1" si="731"/>
        <v>#N/A</v>
      </c>
      <c r="AY1981" t="e">
        <f t="shared" ca="1" si="731"/>
        <v>#N/A</v>
      </c>
    </row>
    <row r="1982" spans="2:51" x14ac:dyDescent="0.2">
      <c r="B1982">
        <f xml:space="preserve"> (ROW()-ROW(Bézier_t)) / (ROWS(Bézier_t) - 1)</f>
        <v>0.93505859375</v>
      </c>
      <c r="C1982">
        <f t="shared" si="719"/>
        <v>5.2049795369384727E-2</v>
      </c>
      <c r="D1982">
        <f t="shared" si="719"/>
        <v>0.71197313010261798</v>
      </c>
      <c r="E1982">
        <f t="shared" ref="E1982:E2045" si="732" xml:space="preserve"> -Bézier_X</f>
        <v>-5.2049795369384727E-2</v>
      </c>
      <c r="G1982">
        <f t="shared" si="716"/>
        <v>5.4083623532506266E-4</v>
      </c>
      <c r="H1982">
        <f t="shared" si="717"/>
        <v>-1.8233112784181289E-5</v>
      </c>
      <c r="J1982">
        <f t="shared" ref="J1982:J2045" si="733" xml:space="preserve"> SQRT( (Bézier_X-Bézier_DistanceFromX)^2 + (Bézier_Y-Bézier_DistanceFromY)^2 )</f>
        <v>0.33140980912945001</v>
      </c>
      <c r="K1982" t="b">
        <f t="shared" ca="1" si="718"/>
        <v>0</v>
      </c>
      <c r="P1982">
        <f xml:space="preserve"> 1 + ROW() - ROW(Shading_Count)</f>
        <v>1916</v>
      </c>
      <c r="Q1982">
        <f t="shared" ref="Q1982:Q2045" si="734" xml:space="preserve"> IF(MOD(Shading_Count,2)=1, (Shading_Count+1)/2, ROWS(Bézier_t)+1-Shading_Count/2)</f>
        <v>1092</v>
      </c>
      <c r="R1982">
        <f t="shared" ref="R1982:R2045" si="735" xml:space="preserve"> INDEX(Bézier_X, Shading_Bezier_Row )</f>
        <v>0.3786272380209994</v>
      </c>
      <c r="S1982">
        <f t="shared" ref="S1982:S2045" si="736" xml:space="preserve"> INDEX(Bézier_Y, Shading_Bezier_Row )</f>
        <v>0.67136847954229317</v>
      </c>
      <c r="T1982">
        <f t="shared" ref="T1982:T2045" si="737" xml:space="preserve"> -Shading_X</f>
        <v>-0.3786272380209994</v>
      </c>
      <c r="AO1982">
        <f t="shared" ca="1" si="730"/>
        <v>0.30852004266290434</v>
      </c>
      <c r="AP1982">
        <f t="shared" ca="1" si="730"/>
        <v>-2.3724462642723525E-2</v>
      </c>
      <c r="AQ1982" t="e">
        <f t="shared" ca="1" si="730"/>
        <v>#N/A</v>
      </c>
      <c r="AR1982" t="e">
        <f t="shared" ca="1" si="730"/>
        <v>#N/A</v>
      </c>
      <c r="AS1982" t="e">
        <f t="shared" ca="1" si="730"/>
        <v>#N/A</v>
      </c>
      <c r="AU1982">
        <f t="shared" ca="1" si="731"/>
        <v>0.41034558040869074</v>
      </c>
      <c r="AV1982">
        <f t="shared" ca="1" si="731"/>
        <v>0.86002583953910383</v>
      </c>
      <c r="AW1982" t="e">
        <f t="shared" ca="1" si="731"/>
        <v>#N/A</v>
      </c>
      <c r="AX1982" t="e">
        <f t="shared" ca="1" si="731"/>
        <v>#N/A</v>
      </c>
      <c r="AY1982" t="e">
        <f t="shared" ca="1" si="731"/>
        <v>#N/A</v>
      </c>
    </row>
    <row r="1983" spans="2:51" x14ac:dyDescent="0.2">
      <c r="B1983">
        <f xml:space="preserve"> (ROW()-ROW(Bézier_t)) / (ROWS(Bézier_t) - 1)</f>
        <v>0.935546875</v>
      </c>
      <c r="C1983">
        <f t="shared" si="719"/>
        <v>5.1636838540434757E-2</v>
      </c>
      <c r="D1983">
        <f t="shared" si="719"/>
        <v>0.71162308389777096</v>
      </c>
      <c r="E1983">
        <f t="shared" si="732"/>
        <v>-5.1636838540434757E-2</v>
      </c>
      <c r="G1983">
        <f t="shared" ref="G1983:G2046" si="738" xml:space="preserve"> SQRT( ($C1983-$C1982)^2 + ($D1983-$D1982)^2 )</f>
        <v>5.4135541754398049E-4</v>
      </c>
      <c r="H1983">
        <f t="shared" ref="H1983:H2046" si="739" xml:space="preserve"> AVERAGE($C1983,$C1982) * ($D1983-$D1982)</f>
        <v>-1.8147556346747372E-5</v>
      </c>
      <c r="J1983">
        <f t="shared" si="733"/>
        <v>0.33099943794455156</v>
      </c>
      <c r="K1983" t="b">
        <f t="shared" ca="1" si="718"/>
        <v>0</v>
      </c>
      <c r="P1983">
        <f xml:space="preserve"> 1 + ROW() - ROW(Shading_Count)</f>
        <v>1917</v>
      </c>
      <c r="Q1983">
        <f t="shared" si="734"/>
        <v>959</v>
      </c>
      <c r="R1983">
        <f t="shared" si="735"/>
        <v>0.40535251493565749</v>
      </c>
      <c r="S1983">
        <f t="shared" si="736"/>
        <v>0.61519800267472147</v>
      </c>
      <c r="T1983">
        <f t="shared" si="737"/>
        <v>-0.40535251493565749</v>
      </c>
      <c r="AO1983">
        <f t="shared" ca="1" si="730"/>
        <v>0.30849363044831701</v>
      </c>
      <c r="AP1983">
        <f t="shared" ca="1" si="730"/>
        <v>-2.4210568295175136E-2</v>
      </c>
      <c r="AQ1983" t="e">
        <f t="shared" ca="1" si="730"/>
        <v>#N/A</v>
      </c>
      <c r="AR1983" t="e">
        <f t="shared" ca="1" si="730"/>
        <v>#N/A</v>
      </c>
      <c r="AS1983" t="e">
        <f t="shared" ca="1" si="730"/>
        <v>#N/A</v>
      </c>
      <c r="AU1983">
        <f t="shared" ca="1" si="731"/>
        <v>0.41066107614299185</v>
      </c>
      <c r="AV1983">
        <f t="shared" ca="1" si="731"/>
        <v>0.86000132906479254</v>
      </c>
      <c r="AW1983" t="e">
        <f t="shared" ca="1" si="731"/>
        <v>#N/A</v>
      </c>
      <c r="AX1983" t="e">
        <f t="shared" ca="1" si="731"/>
        <v>#N/A</v>
      </c>
      <c r="AY1983" t="e">
        <f t="shared" ca="1" si="731"/>
        <v>#N/A</v>
      </c>
    </row>
    <row r="1984" spans="2:51" x14ac:dyDescent="0.2">
      <c r="B1984">
        <f xml:space="preserve"> (ROW()-ROW(Bézier_t)) / (ROWS(Bézier_t) - 1)</f>
        <v>0.93603515625</v>
      </c>
      <c r="C1984">
        <f t="shared" si="719"/>
        <v>5.1224158733384768E-2</v>
      </c>
      <c r="D1984">
        <f t="shared" si="719"/>
        <v>0.71127190717806088</v>
      </c>
      <c r="E1984">
        <f t="shared" si="732"/>
        <v>-5.1224158733384768E-2</v>
      </c>
      <c r="G1984">
        <f t="shared" si="738"/>
        <v>5.4187610356348651E-4</v>
      </c>
      <c r="H1984">
        <f t="shared" si="739"/>
        <v>-1.8061193804363605E-5</v>
      </c>
      <c r="J1984">
        <f t="shared" si="733"/>
        <v>0.33058836991014429</v>
      </c>
      <c r="K1984" t="b">
        <f t="shared" ca="1" si="718"/>
        <v>0</v>
      </c>
      <c r="P1984">
        <f xml:space="preserve"> 1 + ROW() - ROW(Shading_Count)</f>
        <v>1918</v>
      </c>
      <c r="Q1984">
        <f t="shared" si="734"/>
        <v>1091</v>
      </c>
      <c r="R1984">
        <f t="shared" si="735"/>
        <v>0.37887604837305838</v>
      </c>
      <c r="S1984">
        <f t="shared" si="736"/>
        <v>0.67098689204803386</v>
      </c>
      <c r="T1984">
        <f t="shared" si="737"/>
        <v>-0.37887604837305838</v>
      </c>
      <c r="AO1984">
        <f t="shared" ca="1" si="730"/>
        <v>0.30846689560466706</v>
      </c>
      <c r="AP1984">
        <f t="shared" ca="1" si="730"/>
        <v>-2.4696648627710073E-2</v>
      </c>
      <c r="AQ1984" t="e">
        <f t="shared" ca="1" si="730"/>
        <v>#N/A</v>
      </c>
      <c r="AR1984" t="e">
        <f t="shared" ca="1" si="730"/>
        <v>#N/A</v>
      </c>
      <c r="AS1984" t="e">
        <f t="shared" ca="1" si="730"/>
        <v>#N/A</v>
      </c>
      <c r="AU1984">
        <f t="shared" ca="1" si="731"/>
        <v>0.41097654470176853</v>
      </c>
      <c r="AV1984">
        <f t="shared" ca="1" si="731"/>
        <v>0.85997632148556358</v>
      </c>
      <c r="AW1984" t="e">
        <f t="shared" ca="1" si="731"/>
        <v>#N/A</v>
      </c>
      <c r="AX1984" t="e">
        <f t="shared" ca="1" si="731"/>
        <v>#N/A</v>
      </c>
      <c r="AY1984" t="e">
        <f t="shared" ca="1" si="731"/>
        <v>#N/A</v>
      </c>
    </row>
    <row r="1985" spans="2:51" x14ac:dyDescent="0.2">
      <c r="B1985">
        <f xml:space="preserve"> (ROW()-ROW(Bézier_t)) / (ROWS(Bézier_t) - 1)</f>
        <v>0.9365234375</v>
      </c>
      <c r="C1985">
        <f t="shared" si="719"/>
        <v>5.0811757100746036E-2</v>
      </c>
      <c r="D1985">
        <f t="shared" si="719"/>
        <v>0.71091959935344828</v>
      </c>
      <c r="E1985">
        <f t="shared" si="732"/>
        <v>-5.0811757100746036E-2</v>
      </c>
      <c r="G1985">
        <f t="shared" si="738"/>
        <v>5.4239829450907428E-4</v>
      </c>
      <c r="H1985">
        <f t="shared" si="739"/>
        <v>-1.7974025769938308E-5</v>
      </c>
      <c r="J1985">
        <f t="shared" si="733"/>
        <v>0.33017660458638626</v>
      </c>
      <c r="K1985" t="b">
        <f t="shared" ca="1" si="718"/>
        <v>0</v>
      </c>
      <c r="P1985">
        <f xml:space="preserve"> 1 + ROW() - ROW(Shading_Count)</f>
        <v>1919</v>
      </c>
      <c r="Q1985">
        <f t="shared" si="734"/>
        <v>960</v>
      </c>
      <c r="R1985">
        <f t="shared" si="735"/>
        <v>0.40520276296301749</v>
      </c>
      <c r="S1985">
        <f t="shared" si="736"/>
        <v>0.61565938351293104</v>
      </c>
      <c r="T1985">
        <f t="shared" si="737"/>
        <v>-0.40520276296301749</v>
      </c>
      <c r="AO1985">
        <f t="shared" ca="1" si="730"/>
        <v>0.30843983815991444</v>
      </c>
      <c r="AP1985">
        <f t="shared" ca="1" si="730"/>
        <v>-2.5182703131975705E-2</v>
      </c>
      <c r="AQ1985" t="e">
        <f t="shared" ca="1" si="730"/>
        <v>#N/A</v>
      </c>
      <c r="AR1985" t="e">
        <f t="shared" ca="1" si="730"/>
        <v>#N/A</v>
      </c>
      <c r="AS1985" t="e">
        <f t="shared" ca="1" si="730"/>
        <v>#N/A</v>
      </c>
      <c r="AU1985">
        <f t="shared" ca="1" si="731"/>
        <v>0.41129198575509712</v>
      </c>
      <c r="AV1985">
        <f t="shared" ca="1" si="731"/>
        <v>0.85995081682757024</v>
      </c>
      <c r="AW1985" t="e">
        <f t="shared" ca="1" si="731"/>
        <v>#N/A</v>
      </c>
      <c r="AX1985" t="e">
        <f t="shared" ca="1" si="731"/>
        <v>#N/A</v>
      </c>
      <c r="AY1985" t="e">
        <f t="shared" ca="1" si="731"/>
        <v>#N/A</v>
      </c>
    </row>
    <row r="1986" spans="2:51" x14ac:dyDescent="0.2">
      <c r="B1986">
        <f xml:space="preserve"> (ROW()-ROW(Bézier_t)) / (ROWS(Bézier_t) - 1)</f>
        <v>0.93701171875</v>
      </c>
      <c r="C1986">
        <f t="shared" si="719"/>
        <v>5.0399634795030249E-2</v>
      </c>
      <c r="D1986">
        <f t="shared" si="719"/>
        <v>0.71056615983389448</v>
      </c>
      <c r="E1986">
        <f t="shared" si="732"/>
        <v>-5.0399634795030249E-2</v>
      </c>
      <c r="G1986">
        <f t="shared" si="738"/>
        <v>5.4292199149686077E-4</v>
      </c>
      <c r="H1986">
        <f t="shared" si="739"/>
        <v>-1.788605286250726E-5</v>
      </c>
      <c r="J1986">
        <f t="shared" si="733"/>
        <v>0.32976414153591116</v>
      </c>
      <c r="K1986" t="b">
        <f t="shared" ca="1" si="718"/>
        <v>0</v>
      </c>
      <c r="P1986">
        <f xml:space="preserve"> 1 + ROW() - ROW(Shading_Count)</f>
        <v>1920</v>
      </c>
      <c r="Q1986">
        <f t="shared" si="734"/>
        <v>1090</v>
      </c>
      <c r="R1986">
        <f t="shared" si="735"/>
        <v>0.37912418377236468</v>
      </c>
      <c r="S1986">
        <f t="shared" si="736"/>
        <v>0.67060466141118547</v>
      </c>
      <c r="T1986">
        <f t="shared" si="737"/>
        <v>-0.37912418377236468</v>
      </c>
      <c r="AO1986">
        <f t="shared" ca="1" si="730"/>
        <v>0.30841245814235624</v>
      </c>
      <c r="AP1986">
        <f t="shared" ca="1" si="730"/>
        <v>-2.5668731299646023E-2</v>
      </c>
      <c r="AQ1986" t="e">
        <f t="shared" ca="1" si="730"/>
        <v>#N/A</v>
      </c>
      <c r="AR1986" t="e">
        <f t="shared" ca="1" si="730"/>
        <v>#N/A</v>
      </c>
      <c r="AS1986" t="e">
        <f t="shared" ca="1" si="730"/>
        <v>#N/A</v>
      </c>
      <c r="AU1986">
        <f t="shared" ca="1" si="731"/>
        <v>0.41160739897308291</v>
      </c>
      <c r="AV1986">
        <f t="shared" ca="1" si="731"/>
        <v>0.85992481511748597</v>
      </c>
      <c r="AW1986" t="e">
        <f t="shared" ca="1" si="731"/>
        <v>#N/A</v>
      </c>
      <c r="AX1986" t="e">
        <f t="shared" ca="1" si="731"/>
        <v>#N/A</v>
      </c>
      <c r="AY1986" t="e">
        <f t="shared" ca="1" si="731"/>
        <v>#N/A</v>
      </c>
    </row>
    <row r="1987" spans="2:51" x14ac:dyDescent="0.2">
      <c r="B1987">
        <f xml:space="preserve"> (ROW()-ROW(Bézier_t)) / (ROWS(Bézier_t) - 1)</f>
        <v>0.9375</v>
      </c>
      <c r="C1987">
        <f t="shared" si="719"/>
        <v>4.9987792968749917E-2</v>
      </c>
      <c r="D1987">
        <f t="shared" si="719"/>
        <v>0.71021158802936024</v>
      </c>
      <c r="E1987">
        <f t="shared" si="732"/>
        <v>-4.9987792968749917E-2</v>
      </c>
      <c r="G1987">
        <f t="shared" si="738"/>
        <v>5.4344719563595911E-4</v>
      </c>
      <c r="H1987">
        <f t="shared" si="739"/>
        <v>-1.7797275707377236E-5</v>
      </c>
      <c r="J1987">
        <f t="shared" si="733"/>
        <v>0.32935098032386401</v>
      </c>
      <c r="K1987" t="b">
        <f t="shared" ca="1" si="718"/>
        <v>0</v>
      </c>
      <c r="P1987">
        <f xml:space="preserve"> 1 + ROW() - ROW(Shading_Count)</f>
        <v>1921</v>
      </c>
      <c r="Q1987">
        <f t="shared" si="734"/>
        <v>961</v>
      </c>
      <c r="R1987">
        <f t="shared" si="735"/>
        <v>0.40505218505859369</v>
      </c>
      <c r="S1987">
        <f t="shared" si="736"/>
        <v>0.61612019850366995</v>
      </c>
      <c r="T1987">
        <f t="shared" si="737"/>
        <v>-0.40505218505859369</v>
      </c>
      <c r="AO1987">
        <f t="shared" ref="AO1987:AS1996" ca="1" si="740" xml:space="preserve"> Bézier_DistanceFromX + COS(INDEX(Bézier_DistanceStationary_Ang,AO$64)+(Bézier_t-0.5)*Circle_AngularWidth ) * INDEX(Bézier_DistanceStationary_Dist,AO$64)</f>
        <v>0.30838475558062717</v>
      </c>
      <c r="AP1987">
        <f t="shared" ca="1" si="740"/>
        <v>-2.6154732622422634E-2</v>
      </c>
      <c r="AQ1987" t="e">
        <f t="shared" ca="1" si="740"/>
        <v>#N/A</v>
      </c>
      <c r="AR1987" t="e">
        <f t="shared" ca="1" si="740"/>
        <v>#N/A</v>
      </c>
      <c r="AS1987" t="e">
        <f t="shared" ca="1" si="740"/>
        <v>#N/A</v>
      </c>
      <c r="AU1987">
        <f t="shared" ref="AU1987:AY1996" ca="1" si="741" xml:space="preserve"> Bézier_DistanceFromY + SIN(INDEX(Bézier_DistanceStationary_Ang,AU$64)+(Bézier_t-0.5)*Circle_AngularWidth ) * INDEX(Bézier_DistanceStationary_Dist,AU$64)</f>
        <v>0.41192278402586008</v>
      </c>
      <c r="AV1987">
        <f t="shared" ca="1" si="741"/>
        <v>0.8598983163825038</v>
      </c>
      <c r="AW1987" t="e">
        <f t="shared" ca="1" si="741"/>
        <v>#N/A</v>
      </c>
      <c r="AX1987" t="e">
        <f t="shared" ca="1" si="741"/>
        <v>#N/A</v>
      </c>
      <c r="AY1987" t="e">
        <f t="shared" ca="1" si="741"/>
        <v>#N/A</v>
      </c>
    </row>
    <row r="1988" spans="2:51" x14ac:dyDescent="0.2">
      <c r="B1988">
        <f xml:space="preserve"> (ROW()-ROW(Bézier_t)) / (ROWS(Bézier_t) - 1)</f>
        <v>0.93798828125</v>
      </c>
      <c r="C1988">
        <f t="shared" si="719"/>
        <v>4.9576232774415904E-2</v>
      </c>
      <c r="D1988">
        <f t="shared" si="719"/>
        <v>0.70985588334980654</v>
      </c>
      <c r="E1988">
        <f t="shared" si="732"/>
        <v>-4.9576232774415904E-2</v>
      </c>
      <c r="G1988">
        <f t="shared" si="738"/>
        <v>5.4397390802928491E-4</v>
      </c>
      <c r="H1988">
        <f t="shared" si="739"/>
        <v>-1.7707694936024733E-5</v>
      </c>
      <c r="J1988">
        <f t="shared" si="733"/>
        <v>0.32893712051793739</v>
      </c>
      <c r="K1988" t="b">
        <f t="shared" ref="K1988:K2051" ca="1" si="742" xml:space="preserve"> IF( AND( ISNUMBER($J1988), ISNUMBER(OFFSET($J1988,-1,0,1,1)), ISNUMBER(OFFSET($J1988,1,0,1,1)) ), SIGN($J1988-OFFSET($J1988,-1,0,1,1)) &lt;&gt; SIGN(OFFSET($J1988,1,0,1,1)-$J1988), FALSE)</f>
        <v>0</v>
      </c>
      <c r="P1988">
        <f xml:space="preserve"> 1 + ROW() - ROW(Shading_Count)</f>
        <v>1922</v>
      </c>
      <c r="Q1988">
        <f t="shared" si="734"/>
        <v>1089</v>
      </c>
      <c r="R1988">
        <f t="shared" si="735"/>
        <v>0.37937164306640636</v>
      </c>
      <c r="S1988">
        <f t="shared" si="736"/>
        <v>0.67022178822178691</v>
      </c>
      <c r="T1988">
        <f t="shared" si="737"/>
        <v>-0.37937164306640636</v>
      </c>
      <c r="AO1988">
        <f t="shared" ca="1" si="740"/>
        <v>0.30835673050369911</v>
      </c>
      <c r="AP1988">
        <f t="shared" ca="1" si="740"/>
        <v>-2.664070659203524E-2</v>
      </c>
      <c r="AQ1988" t="e">
        <f t="shared" ca="1" si="740"/>
        <v>#N/A</v>
      </c>
      <c r="AR1988" t="e">
        <f t="shared" ca="1" si="740"/>
        <v>#N/A</v>
      </c>
      <c r="AS1988" t="e">
        <f t="shared" ca="1" si="740"/>
        <v>#N/A</v>
      </c>
      <c r="AU1988">
        <f t="shared" ca="1" si="741"/>
        <v>0.41223814058359243</v>
      </c>
      <c r="AV1988">
        <f t="shared" ca="1" si="741"/>
        <v>0.85987132065033678</v>
      </c>
      <c r="AW1988" t="e">
        <f t="shared" ca="1" si="741"/>
        <v>#N/A</v>
      </c>
      <c r="AX1988" t="e">
        <f t="shared" ca="1" si="741"/>
        <v>#N/A</v>
      </c>
      <c r="AY1988" t="e">
        <f t="shared" ca="1" si="741"/>
        <v>#N/A</v>
      </c>
    </row>
    <row r="1989" spans="2:51" x14ac:dyDescent="0.2">
      <c r="B1989">
        <f xml:space="preserve"> (ROW()-ROW(Bézier_t)) / (ROWS(Bézier_t) - 1)</f>
        <v>0.9384765625</v>
      </c>
      <c r="C1989">
        <f t="shared" si="719"/>
        <v>4.9164955364540304E-2</v>
      </c>
      <c r="D1989">
        <f t="shared" si="719"/>
        <v>0.70949904520519425</v>
      </c>
      <c r="E1989">
        <f t="shared" si="732"/>
        <v>-4.9164955364540304E-2</v>
      </c>
      <c r="G1989">
        <f t="shared" si="738"/>
        <v>5.4450212977023881E-4</v>
      </c>
      <c r="H1989">
        <f t="shared" si="739"/>
        <v>-1.7617311186159222E-5</v>
      </c>
      <c r="J1989">
        <f t="shared" si="733"/>
        <v>0.32852256168840926</v>
      </c>
      <c r="K1989" t="b">
        <f t="shared" ca="1" si="742"/>
        <v>0</v>
      </c>
      <c r="P1989">
        <f xml:space="preserve"> 1 + ROW() - ROW(Shading_Count)</f>
        <v>1923</v>
      </c>
      <c r="Q1989">
        <f t="shared" si="734"/>
        <v>962</v>
      </c>
      <c r="R1989">
        <f t="shared" si="735"/>
        <v>0.40490078237489802</v>
      </c>
      <c r="S1989">
        <f t="shared" si="736"/>
        <v>0.61658044705689929</v>
      </c>
      <c r="T1989">
        <f t="shared" si="737"/>
        <v>-0.40490078237489802</v>
      </c>
      <c r="AO1989">
        <f t="shared" ca="1" si="740"/>
        <v>0.30832838294088133</v>
      </c>
      <c r="AP1989">
        <f t="shared" ca="1" si="740"/>
        <v>-2.7126652700242039E-2</v>
      </c>
      <c r="AQ1989" t="e">
        <f t="shared" ca="1" si="740"/>
        <v>#N/A</v>
      </c>
      <c r="AR1989" t="e">
        <f t="shared" ca="1" si="740"/>
        <v>#N/A</v>
      </c>
      <c r="AS1989" t="e">
        <f t="shared" ca="1" si="740"/>
        <v>#N/A</v>
      </c>
      <c r="AU1989">
        <f t="shared" ca="1" si="741"/>
        <v>0.41255346831647349</v>
      </c>
      <c r="AV1989">
        <f t="shared" ca="1" si="741"/>
        <v>0.85984382794921754</v>
      </c>
      <c r="AW1989" t="e">
        <f t="shared" ca="1" si="741"/>
        <v>#N/A</v>
      </c>
      <c r="AX1989" t="e">
        <f t="shared" ca="1" si="741"/>
        <v>#N/A</v>
      </c>
      <c r="AY1989" t="e">
        <f t="shared" ca="1" si="741"/>
        <v>#N/A</v>
      </c>
    </row>
    <row r="1990" spans="2:51" x14ac:dyDescent="0.2">
      <c r="B1990">
        <f xml:space="preserve"> (ROW()-ROW(Bézier_t)) / (ROWS(Bézier_t) - 1)</f>
        <v>0.93896484375</v>
      </c>
      <c r="C1990">
        <f t="shared" si="719"/>
        <v>4.875396189163439E-2</v>
      </c>
      <c r="D1990">
        <f t="shared" si="719"/>
        <v>0.70914107300548446</v>
      </c>
      <c r="E1990">
        <f t="shared" si="732"/>
        <v>-4.875396189163439E-2</v>
      </c>
      <c r="G1990">
        <f t="shared" si="738"/>
        <v>5.450318619460051E-4</v>
      </c>
      <c r="H1990">
        <f t="shared" si="739"/>
        <v>-1.7526125101696808E-5</v>
      </c>
      <c r="J1990">
        <f t="shared" si="733"/>
        <v>0.3281073034081799</v>
      </c>
      <c r="K1990" t="b">
        <f t="shared" ca="1" si="742"/>
        <v>0</v>
      </c>
      <c r="P1990">
        <f xml:space="preserve"> 1 + ROW() - ROW(Shading_Count)</f>
        <v>1924</v>
      </c>
      <c r="Q1990">
        <f t="shared" si="734"/>
        <v>1088</v>
      </c>
      <c r="R1990">
        <f t="shared" si="735"/>
        <v>0.37961842510267163</v>
      </c>
      <c r="S1990">
        <f t="shared" si="736"/>
        <v>0.66983827306987742</v>
      </c>
      <c r="T1990">
        <f t="shared" si="737"/>
        <v>-0.37961842510267163</v>
      </c>
      <c r="AO1990">
        <f t="shared" ca="1" si="740"/>
        <v>0.30829971292182018</v>
      </c>
      <c r="AP1990">
        <f t="shared" ca="1" si="740"/>
        <v>-2.7612570438830787E-2</v>
      </c>
      <c r="AQ1990" t="e">
        <f t="shared" ca="1" si="740"/>
        <v>#N/A</v>
      </c>
      <c r="AR1990" t="e">
        <f t="shared" ca="1" si="740"/>
        <v>#N/A</v>
      </c>
      <c r="AS1990" t="e">
        <f t="shared" ca="1" si="740"/>
        <v>#N/A</v>
      </c>
      <c r="AU1990">
        <f t="shared" ca="1" si="741"/>
        <v>0.41286876689472696</v>
      </c>
      <c r="AV1990">
        <f t="shared" ca="1" si="741"/>
        <v>0.85981583830789843</v>
      </c>
      <c r="AW1990" t="e">
        <f t="shared" ca="1" si="741"/>
        <v>#N/A</v>
      </c>
      <c r="AX1990" t="e">
        <f t="shared" ca="1" si="741"/>
        <v>#N/A</v>
      </c>
      <c r="AY1990" t="e">
        <f t="shared" ca="1" si="741"/>
        <v>#N/A</v>
      </c>
    </row>
    <row r="1991" spans="2:51" x14ac:dyDescent="0.2">
      <c r="B1991">
        <f xml:space="preserve"> (ROW()-ROW(Bézier_t)) / (ROWS(Bézier_t) - 1)</f>
        <v>0.939453125</v>
      </c>
      <c r="C1991">
        <f t="shared" ref="C1991:D2054" si="743" xml:space="preserve"> ((a_*Bézier_t+b_)*Bézier_t+c_)*Bézier_t+Control0</f>
        <v>4.8343253508209852E-2</v>
      </c>
      <c r="D1991">
        <f t="shared" si="743"/>
        <v>0.70878196616063782</v>
      </c>
      <c r="E1991">
        <f t="shared" si="732"/>
        <v>-4.8343253508209852E-2</v>
      </c>
      <c r="G1991">
        <f t="shared" si="738"/>
        <v>5.4556310563572976E-4</v>
      </c>
      <c r="H1991">
        <f t="shared" si="739"/>
        <v>-1.7434137332816085E-5</v>
      </c>
      <c r="J1991">
        <f t="shared" si="733"/>
        <v>0.32769134525280974</v>
      </c>
      <c r="K1991" t="b">
        <f t="shared" ca="1" si="742"/>
        <v>0</v>
      </c>
      <c r="P1991">
        <f xml:space="preserve"> 1 + ROW() - ROW(Shading_Count)</f>
        <v>1925</v>
      </c>
      <c r="Q1991">
        <f t="shared" si="734"/>
        <v>963</v>
      </c>
      <c r="R1991">
        <f t="shared" si="735"/>
        <v>0.40474855606444182</v>
      </c>
      <c r="S1991">
        <f t="shared" si="736"/>
        <v>0.61704012858257973</v>
      </c>
      <c r="T1991">
        <f t="shared" si="737"/>
        <v>-0.40474855606444182</v>
      </c>
      <c r="AO1991">
        <f t="shared" ca="1" si="740"/>
        <v>0.30827072047649939</v>
      </c>
      <c r="AP1991">
        <f t="shared" ca="1" si="740"/>
        <v>-2.8098459299618173E-2</v>
      </c>
      <c r="AQ1991" t="e">
        <f t="shared" ca="1" si="740"/>
        <v>#N/A</v>
      </c>
      <c r="AR1991" t="e">
        <f t="shared" ca="1" si="740"/>
        <v>#N/A</v>
      </c>
      <c r="AS1991" t="e">
        <f t="shared" ca="1" si="740"/>
        <v>#N/A</v>
      </c>
      <c r="AU1991">
        <f t="shared" ca="1" si="741"/>
        <v>0.41318403598860698</v>
      </c>
      <c r="AV1991">
        <f t="shared" ca="1" si="741"/>
        <v>0.8597873517556518</v>
      </c>
      <c r="AW1991" t="e">
        <f t="shared" ca="1" si="741"/>
        <v>#N/A</v>
      </c>
      <c r="AX1991" t="e">
        <f t="shared" ca="1" si="741"/>
        <v>#N/A</v>
      </c>
      <c r="AY1991" t="e">
        <f t="shared" ca="1" si="741"/>
        <v>#N/A</v>
      </c>
    </row>
    <row r="1992" spans="2:51" x14ac:dyDescent="0.2">
      <c r="B1992">
        <f xml:space="preserve"> (ROW()-ROW(Bézier_t)) / (ROWS(Bézier_t) - 1)</f>
        <v>0.93994140625</v>
      </c>
      <c r="C1992">
        <f t="shared" si="743"/>
        <v>4.7932831366779199E-2</v>
      </c>
      <c r="D1992">
        <f t="shared" si="743"/>
        <v>0.70842172408061543</v>
      </c>
      <c r="E1992">
        <f t="shared" si="732"/>
        <v>-4.7932831366779199E-2</v>
      </c>
      <c r="G1992">
        <f t="shared" si="738"/>
        <v>5.460958619101405E-4</v>
      </c>
      <c r="H1992">
        <f t="shared" si="739"/>
        <v>-1.7341348535889022E-5</v>
      </c>
      <c r="J1992">
        <f t="shared" si="733"/>
        <v>0.32727468680055821</v>
      </c>
      <c r="K1992" t="b">
        <f t="shared" ca="1" si="742"/>
        <v>0</v>
      </c>
      <c r="P1992">
        <f xml:space="preserve"> 1 + ROW() - ROW(Shading_Count)</f>
        <v>1926</v>
      </c>
      <c r="Q1992">
        <f t="shared" si="734"/>
        <v>1087</v>
      </c>
      <c r="R1992">
        <f t="shared" si="735"/>
        <v>0.37986452872864906</v>
      </c>
      <c r="S1992">
        <f t="shared" si="736"/>
        <v>0.6694541165454958</v>
      </c>
      <c r="T1992">
        <f t="shared" si="737"/>
        <v>-0.37986452872864906</v>
      </c>
      <c r="AO1992">
        <f t="shared" ca="1" si="740"/>
        <v>0.30824140563523994</v>
      </c>
      <c r="AP1992">
        <f t="shared" ca="1" si="740"/>
        <v>-2.8584318774451823E-2</v>
      </c>
      <c r="AQ1992" t="e">
        <f t="shared" ca="1" si="740"/>
        <v>#N/A</v>
      </c>
      <c r="AR1992" t="e">
        <f t="shared" ca="1" si="740"/>
        <v>#N/A</v>
      </c>
      <c r="AS1992" t="e">
        <f t="shared" ca="1" si="740"/>
        <v>#N/A</v>
      </c>
      <c r="AU1992">
        <f t="shared" ca="1" si="741"/>
        <v>0.41349927526839858</v>
      </c>
      <c r="AV1992">
        <f t="shared" ca="1" si="741"/>
        <v>0.85975836832226937</v>
      </c>
      <c r="AW1992" t="e">
        <f t="shared" ca="1" si="741"/>
        <v>#N/A</v>
      </c>
      <c r="AX1992" t="e">
        <f t="shared" ca="1" si="741"/>
        <v>#N/A</v>
      </c>
      <c r="AY1992" t="e">
        <f t="shared" ca="1" si="741"/>
        <v>#N/A</v>
      </c>
    </row>
    <row r="1993" spans="2:51" x14ac:dyDescent="0.2">
      <c r="B1993">
        <f xml:space="preserve"> (ROW()-ROW(Bézier_t)) / (ROWS(Bézier_t) - 1)</f>
        <v>0.9404296875</v>
      </c>
      <c r="C1993">
        <f t="shared" si="743"/>
        <v>4.7522696619853297E-2</v>
      </c>
      <c r="D1993">
        <f t="shared" si="743"/>
        <v>0.70806034617537816</v>
      </c>
      <c r="E1993">
        <f t="shared" si="732"/>
        <v>-4.7522696619853297E-2</v>
      </c>
      <c r="G1993">
        <f t="shared" si="738"/>
        <v>5.4663013183472737E-4</v>
      </c>
      <c r="H1993">
        <f t="shared" si="739"/>
        <v>-1.724775937356343E-5</v>
      </c>
      <c r="J1993">
        <f t="shared" si="733"/>
        <v>0.32685732763242153</v>
      </c>
      <c r="K1993" t="b">
        <f t="shared" ca="1" si="742"/>
        <v>0</v>
      </c>
      <c r="P1993">
        <f xml:space="preserve"> 1 + ROW() - ROW(Shading_Count)</f>
        <v>1927</v>
      </c>
      <c r="Q1993">
        <f t="shared" si="734"/>
        <v>964</v>
      </c>
      <c r="R1993">
        <f t="shared" si="735"/>
        <v>0.40459550727973703</v>
      </c>
      <c r="S1993">
        <f t="shared" si="736"/>
        <v>0.61749924249067234</v>
      </c>
      <c r="T1993">
        <f t="shared" si="737"/>
        <v>-0.40459550727973703</v>
      </c>
      <c r="AO1993">
        <f t="shared" ca="1" si="740"/>
        <v>0.30821176842869991</v>
      </c>
      <c r="AP1993">
        <f t="shared" ca="1" si="740"/>
        <v>-2.9070148355209682E-2</v>
      </c>
      <c r="AQ1993" t="e">
        <f t="shared" ca="1" si="740"/>
        <v>#N/A</v>
      </c>
      <c r="AR1993" t="e">
        <f t="shared" ca="1" si="740"/>
        <v>#N/A</v>
      </c>
      <c r="AS1993" t="e">
        <f t="shared" ca="1" si="740"/>
        <v>#N/A</v>
      </c>
      <c r="AU1993">
        <f t="shared" ca="1" si="741"/>
        <v>0.41381448440441804</v>
      </c>
      <c r="AV1993">
        <f t="shared" ca="1" si="741"/>
        <v>0.85972888803806247</v>
      </c>
      <c r="AW1993" t="e">
        <f t="shared" ca="1" si="741"/>
        <v>#N/A</v>
      </c>
      <c r="AX1993" t="e">
        <f t="shared" ca="1" si="741"/>
        <v>#N/A</v>
      </c>
      <c r="AY1993" t="e">
        <f t="shared" ca="1" si="741"/>
        <v>#N/A</v>
      </c>
    </row>
    <row r="1994" spans="2:51" x14ac:dyDescent="0.2">
      <c r="B1994">
        <f xml:space="preserve"> (ROW()-ROW(Bézier_t)) / (ROWS(Bézier_t) - 1)</f>
        <v>0.94091796875</v>
      </c>
      <c r="C1994">
        <f t="shared" si="743"/>
        <v>4.7112850419944237E-2</v>
      </c>
      <c r="D1994">
        <f t="shared" si="743"/>
        <v>0.7076978318548871</v>
      </c>
      <c r="E1994">
        <f t="shared" si="732"/>
        <v>-4.7112850419944237E-2</v>
      </c>
      <c r="G1994">
        <f t="shared" si="738"/>
        <v>5.4716591646500703E-4</v>
      </c>
      <c r="H1994">
        <f t="shared" si="739"/>
        <v>-1.7153370514715907E-5</v>
      </c>
      <c r="J1994">
        <f t="shared" si="733"/>
        <v>0.32643926733217293</v>
      </c>
      <c r="K1994" t="b">
        <f t="shared" ca="1" si="742"/>
        <v>0</v>
      </c>
      <c r="P1994">
        <f xml:space="preserve"> 1 + ROW() - ROW(Shading_Count)</f>
        <v>1928</v>
      </c>
      <c r="Q1994">
        <f t="shared" si="734"/>
        <v>1086</v>
      </c>
      <c r="R1994">
        <f t="shared" si="735"/>
        <v>0.38010995279182674</v>
      </c>
      <c r="S1994">
        <f t="shared" si="736"/>
        <v>0.6690693192386814</v>
      </c>
      <c r="T1994">
        <f t="shared" si="737"/>
        <v>-0.38010995279182674</v>
      </c>
      <c r="AO1994">
        <f t="shared" ca="1" si="740"/>
        <v>0.30818180888787439</v>
      </c>
      <c r="AP1994">
        <f t="shared" ca="1" si="740"/>
        <v>-2.9555947533801048E-2</v>
      </c>
      <c r="AQ1994" t="e">
        <f t="shared" ca="1" si="740"/>
        <v>#N/A</v>
      </c>
      <c r="AR1994" t="e">
        <f t="shared" ca="1" si="740"/>
        <v>#N/A</v>
      </c>
      <c r="AS1994" t="e">
        <f t="shared" ca="1" si="740"/>
        <v>#N/A</v>
      </c>
      <c r="AU1994">
        <f t="shared" ca="1" si="741"/>
        <v>0.41412966306701299</v>
      </c>
      <c r="AV1994">
        <f t="shared" ca="1" si="741"/>
        <v>0.85969891093386241</v>
      </c>
      <c r="AW1994" t="e">
        <f t="shared" ca="1" si="741"/>
        <v>#N/A</v>
      </c>
      <c r="AX1994" t="e">
        <f t="shared" ca="1" si="741"/>
        <v>#N/A</v>
      </c>
      <c r="AY1994" t="e">
        <f t="shared" ca="1" si="741"/>
        <v>#N/A</v>
      </c>
    </row>
    <row r="1995" spans="2:51" x14ac:dyDescent="0.2">
      <c r="B1995">
        <f xml:space="preserve"> (ROW()-ROW(Bézier_t)) / (ROWS(Bézier_t) - 1)</f>
        <v>0.94140625</v>
      </c>
      <c r="C1995">
        <f t="shared" si="743"/>
        <v>4.6703293919563293E-2</v>
      </c>
      <c r="D1995">
        <f t="shared" si="743"/>
        <v>0.70733418052910291</v>
      </c>
      <c r="E1995">
        <f t="shared" si="732"/>
        <v>-4.6703293919563293E-2</v>
      </c>
      <c r="G1995">
        <f t="shared" si="738"/>
        <v>5.4770321685096066E-4</v>
      </c>
      <c r="H1995">
        <f t="shared" si="739"/>
        <v>-1.7058182634511787E-5</v>
      </c>
      <c r="J1995">
        <f t="shared" si="733"/>
        <v>0.32602050548640082</v>
      </c>
      <c r="K1995" t="b">
        <f t="shared" ca="1" si="742"/>
        <v>0</v>
      </c>
      <c r="P1995">
        <f xml:space="preserve"> 1 + ROW() - ROW(Shading_Count)</f>
        <v>1929</v>
      </c>
      <c r="Q1995">
        <f t="shared" si="734"/>
        <v>965</v>
      </c>
      <c r="R1995">
        <f t="shared" si="735"/>
        <v>0.40444163717329507</v>
      </c>
      <c r="S1995">
        <f t="shared" si="736"/>
        <v>0.61795778819113789</v>
      </c>
      <c r="T1995">
        <f t="shared" si="737"/>
        <v>-0.40444163717329507</v>
      </c>
      <c r="AO1995">
        <f t="shared" ca="1" si="740"/>
        <v>0.30815152704409576</v>
      </c>
      <c r="AP1995">
        <f t="shared" ca="1" si="740"/>
        <v>-3.0041715802167031E-2</v>
      </c>
      <c r="AQ1995" t="e">
        <f t="shared" ca="1" si="740"/>
        <v>#N/A</v>
      </c>
      <c r="AR1995" t="e">
        <f t="shared" ca="1" si="740"/>
        <v>#N/A</v>
      </c>
      <c r="AS1995" t="e">
        <f t="shared" ca="1" si="740"/>
        <v>#N/A</v>
      </c>
      <c r="AU1995">
        <f t="shared" ca="1" si="741"/>
        <v>0.41444481092656299</v>
      </c>
      <c r="AV1995">
        <f t="shared" ca="1" si="741"/>
        <v>0.85966843704101981</v>
      </c>
      <c r="AW1995" t="e">
        <f t="shared" ca="1" si="741"/>
        <v>#N/A</v>
      </c>
      <c r="AX1995" t="e">
        <f t="shared" ca="1" si="741"/>
        <v>#N/A</v>
      </c>
      <c r="AY1995" t="e">
        <f t="shared" ca="1" si="741"/>
        <v>#N/A</v>
      </c>
    </row>
    <row r="1996" spans="2:51" x14ac:dyDescent="0.2">
      <c r="B1996">
        <f xml:space="preserve"> (ROW()-ROW(Bézier_t)) / (ROWS(Bézier_t) - 1)</f>
        <v>0.94189453125</v>
      </c>
      <c r="C1996">
        <f t="shared" si="743"/>
        <v>4.629402827122215E-2</v>
      </c>
      <c r="D1996">
        <f t="shared" si="743"/>
        <v>0.70696939160798689</v>
      </c>
      <c r="E1996">
        <f t="shared" si="732"/>
        <v>-4.629402827122215E-2</v>
      </c>
      <c r="G1996">
        <f t="shared" si="738"/>
        <v>5.4824203403340717E-4</v>
      </c>
      <c r="H1996">
        <f t="shared" si="739"/>
        <v>-1.6962196414327834E-5</v>
      </c>
      <c r="J1996">
        <f t="shared" si="733"/>
        <v>0.32560104168455045</v>
      </c>
      <c r="K1996" t="b">
        <f t="shared" ca="1" si="742"/>
        <v>0</v>
      </c>
      <c r="P1996">
        <f xml:space="preserve"> 1 + ROW() - ROW(Shading_Count)</f>
        <v>1930</v>
      </c>
      <c r="Q1996">
        <f t="shared" si="734"/>
        <v>1085</v>
      </c>
      <c r="R1996">
        <f t="shared" si="735"/>
        <v>0.3803546961396933</v>
      </c>
      <c r="S1996">
        <f t="shared" si="736"/>
        <v>0.66868388173947313</v>
      </c>
      <c r="T1996">
        <f t="shared" si="737"/>
        <v>-0.3803546961396933</v>
      </c>
      <c r="AO1996">
        <f t="shared" ca="1" si="740"/>
        <v>0.30812092292903343</v>
      </c>
      <c r="AP1996">
        <f t="shared" ca="1" si="740"/>
        <v>-3.0527452652280958E-2</v>
      </c>
      <c r="AQ1996" t="e">
        <f t="shared" ca="1" si="740"/>
        <v>#N/A</v>
      </c>
      <c r="AR1996" t="e">
        <f t="shared" ca="1" si="740"/>
        <v>#N/A</v>
      </c>
      <c r="AS1996" t="e">
        <f t="shared" ca="1" si="740"/>
        <v>#N/A</v>
      </c>
      <c r="AU1996">
        <f t="shared" ca="1" si="741"/>
        <v>0.41475992765347997</v>
      </c>
      <c r="AV1996">
        <f t="shared" ca="1" si="741"/>
        <v>0.85963746639140481</v>
      </c>
      <c r="AW1996" t="e">
        <f t="shared" ca="1" si="741"/>
        <v>#N/A</v>
      </c>
      <c r="AX1996" t="e">
        <f t="shared" ca="1" si="741"/>
        <v>#N/A</v>
      </c>
      <c r="AY1996" t="e">
        <f t="shared" ca="1" si="741"/>
        <v>#N/A</v>
      </c>
    </row>
    <row r="1997" spans="2:51" x14ac:dyDescent="0.2">
      <c r="B1997">
        <f xml:space="preserve"> (ROW()-ROW(Bézier_t)) / (ROWS(Bézier_t) - 1)</f>
        <v>0.9423828125</v>
      </c>
      <c r="C1997">
        <f t="shared" si="743"/>
        <v>4.5885054627433336E-2</v>
      </c>
      <c r="D1997">
        <f t="shared" si="743"/>
        <v>0.70660346450149936</v>
      </c>
      <c r="E1997">
        <f t="shared" si="732"/>
        <v>-4.5885054627433336E-2</v>
      </c>
      <c r="G1997">
        <f t="shared" si="738"/>
        <v>5.48782369046451E-4</v>
      </c>
      <c r="H1997">
        <f t="shared" si="739"/>
        <v>-1.686541254188954E-5</v>
      </c>
      <c r="J1997">
        <f t="shared" si="733"/>
        <v>0.32518087551896263</v>
      </c>
      <c r="K1997" t="b">
        <f t="shared" ca="1" si="742"/>
        <v>0</v>
      </c>
      <c r="P1997">
        <f xml:space="preserve"> 1 + ROW() - ROW(Shading_Count)</f>
        <v>1931</v>
      </c>
      <c r="Q1997">
        <f t="shared" si="734"/>
        <v>966</v>
      </c>
      <c r="R1997">
        <f t="shared" si="735"/>
        <v>0.40428694689762773</v>
      </c>
      <c r="S1997">
        <f t="shared" si="736"/>
        <v>0.61841576509393748</v>
      </c>
      <c r="T1997">
        <f t="shared" si="737"/>
        <v>-0.40428694689762773</v>
      </c>
      <c r="AO1997">
        <f t="shared" ref="AO1997:AS2006" ca="1" si="744" xml:space="preserve"> Bézier_DistanceFromX + COS(INDEX(Bézier_DistanceStationary_Ang,AO$64)+(Bézier_t-0.5)*Circle_AngularWidth ) * INDEX(Bézier_DistanceStationary_Dist,AO$64)</f>
        <v>0.30808999657469377</v>
      </c>
      <c r="AP1997">
        <f t="shared" ca="1" si="744"/>
        <v>-3.1013157576149423E-2</v>
      </c>
      <c r="AQ1997" t="e">
        <f t="shared" ca="1" si="744"/>
        <v>#N/A</v>
      </c>
      <c r="AR1997" t="e">
        <f t="shared" ca="1" si="744"/>
        <v>#N/A</v>
      </c>
      <c r="AS1997" t="e">
        <f t="shared" ca="1" si="744"/>
        <v>#N/A</v>
      </c>
      <c r="AU1997">
        <f t="shared" ref="AU1997:AY2006" ca="1" si="745" xml:space="preserve"> Bézier_DistanceFromY + SIN(INDEX(Bézier_DistanceStationary_Ang,AU$64)+(Bézier_t-0.5)*Circle_AngularWidth ) * INDEX(Bézier_DistanceStationary_Dist,AU$64)</f>
        <v>0.41507501291820825</v>
      </c>
      <c r="AV1997">
        <f t="shared" ca="1" si="745"/>
        <v>0.85960599901740742</v>
      </c>
      <c r="AW1997" t="e">
        <f t="shared" ca="1" si="745"/>
        <v>#N/A</v>
      </c>
      <c r="AX1997" t="e">
        <f t="shared" ca="1" si="745"/>
        <v>#N/A</v>
      </c>
      <c r="AY1997" t="e">
        <f t="shared" ca="1" si="745"/>
        <v>#N/A</v>
      </c>
    </row>
    <row r="1998" spans="2:51" x14ac:dyDescent="0.2">
      <c r="B1998">
        <f xml:space="preserve"> (ROW()-ROW(Bézier_t)) / (ROWS(Bézier_t) - 1)</f>
        <v>0.94287109375</v>
      </c>
      <c r="C1998">
        <f t="shared" si="743"/>
        <v>4.5476374140707695E-2</v>
      </c>
      <c r="D1998">
        <f t="shared" si="743"/>
        <v>0.70623639861960186</v>
      </c>
      <c r="E1998">
        <f t="shared" si="732"/>
        <v>-4.5476374140707695E-2</v>
      </c>
      <c r="G1998">
        <f t="shared" si="738"/>
        <v>5.4932422291711772E-4</v>
      </c>
      <c r="H1998">
        <f t="shared" si="739"/>
        <v>-1.6767831711096621E-5</v>
      </c>
      <c r="J1998">
        <f t="shared" si="733"/>
        <v>0.32476000658491638</v>
      </c>
      <c r="K1998" t="b">
        <f t="shared" ca="1" si="742"/>
        <v>0</v>
      </c>
      <c r="P1998">
        <f xml:space="preserve"> 1 + ROW() - ROW(Shading_Count)</f>
        <v>1932</v>
      </c>
      <c r="Q1998">
        <f t="shared" si="734"/>
        <v>1084</v>
      </c>
      <c r="R1998">
        <f t="shared" si="735"/>
        <v>0.38059875761973683</v>
      </c>
      <c r="S1998">
        <f t="shared" si="736"/>
        <v>0.66829780463791011</v>
      </c>
      <c r="T1998">
        <f t="shared" si="737"/>
        <v>-0.38059875761973683</v>
      </c>
      <c r="AO1998">
        <f t="shared" ca="1" si="744"/>
        <v>0.30805874801342026</v>
      </c>
      <c r="AP1998">
        <f t="shared" ca="1" si="744"/>
        <v>-3.1498830065811688E-2</v>
      </c>
      <c r="AQ1998" t="e">
        <f t="shared" ca="1" si="744"/>
        <v>#N/A</v>
      </c>
      <c r="AR1998" t="e">
        <f t="shared" ca="1" si="744"/>
        <v>#N/A</v>
      </c>
      <c r="AS1998" t="e">
        <f t="shared" ca="1" si="744"/>
        <v>#N/A</v>
      </c>
      <c r="AU1998">
        <f t="shared" ca="1" si="745"/>
        <v>0.415390066391225</v>
      </c>
      <c r="AV1998">
        <f t="shared" ca="1" si="745"/>
        <v>0.85957403495193652</v>
      </c>
      <c r="AW1998" t="e">
        <f t="shared" ca="1" si="745"/>
        <v>#N/A</v>
      </c>
      <c r="AX1998" t="e">
        <f t="shared" ca="1" si="745"/>
        <v>#N/A</v>
      </c>
      <c r="AY1998" t="e">
        <f t="shared" ca="1" si="745"/>
        <v>#N/A</v>
      </c>
    </row>
    <row r="1999" spans="2:51" x14ac:dyDescent="0.2">
      <c r="B1999">
        <f xml:space="preserve"> (ROW()-ROW(Bézier_t)) / (ROWS(Bézier_t) - 1)</f>
        <v>0.943359375</v>
      </c>
      <c r="C1999">
        <f t="shared" si="743"/>
        <v>4.5067987963557328E-2</v>
      </c>
      <c r="D1999">
        <f t="shared" si="743"/>
        <v>0.70586819337225515</v>
      </c>
      <c r="E1999">
        <f t="shared" si="732"/>
        <v>-4.5067987963557328E-2</v>
      </c>
      <c r="G1999">
        <f t="shared" si="738"/>
        <v>5.498675966640901E-4</v>
      </c>
      <c r="H1999">
        <f t="shared" si="739"/>
        <v>-1.6669454622225447E-5</v>
      </c>
      <c r="J1999">
        <f t="shared" si="733"/>
        <v>0.32433843448066896</v>
      </c>
      <c r="K1999" t="b">
        <f t="shared" ca="1" si="742"/>
        <v>0</v>
      </c>
      <c r="P1999">
        <f xml:space="preserve"> 1 + ROW() - ROW(Shading_Count)</f>
        <v>1933</v>
      </c>
      <c r="Q1999">
        <f t="shared" si="734"/>
        <v>967</v>
      </c>
      <c r="R1999">
        <f t="shared" si="735"/>
        <v>0.40413143760524695</v>
      </c>
      <c r="S1999">
        <f t="shared" si="736"/>
        <v>0.61887317260903185</v>
      </c>
      <c r="T1999">
        <f t="shared" si="737"/>
        <v>-0.40413143760524695</v>
      </c>
      <c r="AO1999">
        <f t="shared" ca="1" si="744"/>
        <v>0.30802717727789325</v>
      </c>
      <c r="AP1999">
        <f t="shared" ca="1" si="744"/>
        <v>-3.1984469613341671E-2</v>
      </c>
      <c r="AQ1999" t="e">
        <f t="shared" ca="1" si="744"/>
        <v>#N/A</v>
      </c>
      <c r="AR1999" t="e">
        <f t="shared" ca="1" si="744"/>
        <v>#N/A</v>
      </c>
      <c r="AS1999" t="e">
        <f t="shared" ca="1" si="744"/>
        <v>#N/A</v>
      </c>
      <c r="AU1999">
        <f t="shared" ca="1" si="745"/>
        <v>0.41570508774304088</v>
      </c>
      <c r="AV1999">
        <f t="shared" ca="1" si="745"/>
        <v>0.85954157422842115</v>
      </c>
      <c r="AW1999" t="e">
        <f t="shared" ca="1" si="745"/>
        <v>#N/A</v>
      </c>
      <c r="AX1999" t="e">
        <f t="shared" ca="1" si="745"/>
        <v>#N/A</v>
      </c>
      <c r="AY1999" t="e">
        <f t="shared" ca="1" si="745"/>
        <v>#N/A</v>
      </c>
    </row>
    <row r="2000" spans="2:51" x14ac:dyDescent="0.2">
      <c r="B2000">
        <f xml:space="preserve"> (ROW()-ROW(Bézier_t)) / (ROWS(Bézier_t) - 1)</f>
        <v>0.94384765625</v>
      </c>
      <c r="C2000">
        <f t="shared" si="743"/>
        <v>4.4659897248493508E-2</v>
      </c>
      <c r="D2000">
        <f t="shared" si="743"/>
        <v>0.70549884816941988</v>
      </c>
      <c r="E2000">
        <f t="shared" si="732"/>
        <v>-4.4659897248493508E-2</v>
      </c>
      <c r="G2000">
        <f t="shared" si="738"/>
        <v>5.5041249129968574E-4</v>
      </c>
      <c r="H2000">
        <f t="shared" si="739"/>
        <v>-1.6570281981812346E-5</v>
      </c>
      <c r="J2000">
        <f t="shared" si="733"/>
        <v>0.32391615880749791</v>
      </c>
      <c r="K2000" t="b">
        <f t="shared" ca="1" si="742"/>
        <v>0</v>
      </c>
      <c r="P2000">
        <f xml:space="preserve"> 1 + ROW() - ROW(Shading_Count)</f>
        <v>1934</v>
      </c>
      <c r="Q2000">
        <f t="shared" si="734"/>
        <v>1083</v>
      </c>
      <c r="R2000">
        <f t="shared" si="735"/>
        <v>0.3808421360794455</v>
      </c>
      <c r="S2000">
        <f t="shared" si="736"/>
        <v>0.66791108852403136</v>
      </c>
      <c r="T2000">
        <f t="shared" si="737"/>
        <v>-0.3808421360794455</v>
      </c>
      <c r="AO2000">
        <f t="shared" ca="1" si="744"/>
        <v>0.30799528440113005</v>
      </c>
      <c r="AP2000">
        <f t="shared" ca="1" si="744"/>
        <v>-3.2470075710847299E-2</v>
      </c>
      <c r="AQ2000" t="e">
        <f t="shared" ca="1" si="744"/>
        <v>#N/A</v>
      </c>
      <c r="AR2000" t="e">
        <f t="shared" ca="1" si="744"/>
        <v>#N/A</v>
      </c>
      <c r="AS2000" t="e">
        <f t="shared" ca="1" si="744"/>
        <v>#N/A</v>
      </c>
      <c r="AU2000">
        <f t="shared" ca="1" si="745"/>
        <v>0.41602007664419993</v>
      </c>
      <c r="AV2000">
        <f t="shared" ca="1" si="745"/>
        <v>0.85950861688080904</v>
      </c>
      <c r="AW2000" t="e">
        <f t="shared" ca="1" si="745"/>
        <v>#N/A</v>
      </c>
      <c r="AX2000" t="e">
        <f t="shared" ca="1" si="745"/>
        <v>#N/A</v>
      </c>
      <c r="AY2000" t="e">
        <f t="shared" ca="1" si="745"/>
        <v>#N/A</v>
      </c>
    </row>
    <row r="2001" spans="2:51" x14ac:dyDescent="0.2">
      <c r="B2001">
        <f xml:space="preserve"> (ROW()-ROW(Bézier_t)) / (ROWS(Bézier_t) - 1)</f>
        <v>0.9443359375</v>
      </c>
      <c r="C2001">
        <f t="shared" si="743"/>
        <v>4.4252103148027917E-2</v>
      </c>
      <c r="D2001">
        <f t="shared" si="743"/>
        <v>0.70512836242105725</v>
      </c>
      <c r="E2001">
        <f t="shared" si="732"/>
        <v>-4.4252103148027917E-2</v>
      </c>
      <c r="G2001">
        <f t="shared" si="738"/>
        <v>5.5095890782739382E-4</v>
      </c>
      <c r="H2001">
        <f t="shared" si="739"/>
        <v>-1.6470314502661652E-5</v>
      </c>
      <c r="J2001">
        <f t="shared" si="733"/>
        <v>0.32349317916974413</v>
      </c>
      <c r="K2001" t="b">
        <f t="shared" ca="1" si="742"/>
        <v>0</v>
      </c>
      <c r="P2001">
        <f xml:space="preserve"> 1 + ROW() - ROW(Shading_Count)</f>
        <v>1935</v>
      </c>
      <c r="Q2001">
        <f t="shared" si="734"/>
        <v>968</v>
      </c>
      <c r="R2001">
        <f t="shared" si="735"/>
        <v>0.40397511044866408</v>
      </c>
      <c r="S2001">
        <f t="shared" si="736"/>
        <v>0.61933001014638212</v>
      </c>
      <c r="T2001">
        <f t="shared" si="737"/>
        <v>-0.40397511044866408</v>
      </c>
      <c r="AO2001">
        <f t="shared" ca="1" si="744"/>
        <v>0.30796306941648499</v>
      </c>
      <c r="AP2001">
        <f t="shared" ca="1" si="744"/>
        <v>-3.2955647850471614E-2</v>
      </c>
      <c r="AQ2001" t="e">
        <f t="shared" ca="1" si="744"/>
        <v>#N/A</v>
      </c>
      <c r="AR2001" t="e">
        <f t="shared" ca="1" si="744"/>
        <v>#N/A</v>
      </c>
      <c r="AS2001" t="e">
        <f t="shared" ca="1" si="744"/>
        <v>#N/A</v>
      </c>
      <c r="AU2001">
        <f t="shared" ca="1" si="745"/>
        <v>0.41633503276528022</v>
      </c>
      <c r="AV2001">
        <f t="shared" ca="1" si="745"/>
        <v>0.85947516294356796</v>
      </c>
      <c r="AW2001" t="e">
        <f t="shared" ca="1" si="745"/>
        <v>#N/A</v>
      </c>
      <c r="AX2001" t="e">
        <f t="shared" ca="1" si="745"/>
        <v>#N/A</v>
      </c>
      <c r="AY2001" t="e">
        <f t="shared" ca="1" si="745"/>
        <v>#N/A</v>
      </c>
    </row>
    <row r="2002" spans="2:51" x14ac:dyDescent="0.2">
      <c r="B2002">
        <f xml:space="preserve"> (ROW()-ROW(Bézier_t)) / (ROWS(Bézier_t) - 1)</f>
        <v>0.94482421875</v>
      </c>
      <c r="C2002">
        <f t="shared" si="743"/>
        <v>4.3844606814673087E-2</v>
      </c>
      <c r="D2002">
        <f t="shared" si="743"/>
        <v>0.70475673553712814</v>
      </c>
      <c r="E2002">
        <f t="shared" si="732"/>
        <v>-4.3844606814673087E-2</v>
      </c>
      <c r="G2002">
        <f t="shared" si="738"/>
        <v>5.515068472435236E-4</v>
      </c>
      <c r="H2002">
        <f t="shared" si="739"/>
        <v>-1.6369552903922592E-5</v>
      </c>
      <c r="J2002">
        <f t="shared" si="733"/>
        <v>0.32306949517485412</v>
      </c>
      <c r="K2002" t="b">
        <f t="shared" ca="1" si="742"/>
        <v>0</v>
      </c>
      <c r="P2002">
        <f xml:space="preserve"> 1 + ROW() - ROW(Shading_Count)</f>
        <v>1936</v>
      </c>
      <c r="Q2002">
        <f t="shared" si="734"/>
        <v>1082</v>
      </c>
      <c r="R2002">
        <f t="shared" si="735"/>
        <v>0.38108483036630791</v>
      </c>
      <c r="S2002">
        <f t="shared" si="736"/>
        <v>0.66752373398787612</v>
      </c>
      <c r="T2002">
        <f t="shared" si="737"/>
        <v>-0.38108483036630791</v>
      </c>
      <c r="AO2002">
        <f t="shared" ca="1" si="744"/>
        <v>0.30793053235764906</v>
      </c>
      <c r="AP2002">
        <f t="shared" ca="1" si="744"/>
        <v>-3.3441185524393166E-2</v>
      </c>
      <c r="AQ2002" t="e">
        <f t="shared" ca="1" si="744"/>
        <v>#N/A</v>
      </c>
      <c r="AR2002" t="e">
        <f t="shared" ca="1" si="744"/>
        <v>#N/A</v>
      </c>
      <c r="AS2002" t="e">
        <f t="shared" ca="1" si="744"/>
        <v>#N/A</v>
      </c>
      <c r="AU2002">
        <f t="shared" ca="1" si="745"/>
        <v>0.41664995577689407</v>
      </c>
      <c r="AV2002">
        <f t="shared" ca="1" si="745"/>
        <v>0.85944121245168459</v>
      </c>
      <c r="AW2002" t="e">
        <f t="shared" ca="1" si="745"/>
        <v>#N/A</v>
      </c>
      <c r="AX2002" t="e">
        <f t="shared" ca="1" si="745"/>
        <v>#N/A</v>
      </c>
      <c r="AY2002" t="e">
        <f t="shared" ca="1" si="745"/>
        <v>#N/A</v>
      </c>
    </row>
    <row r="2003" spans="2:51" x14ac:dyDescent="0.2">
      <c r="B2003">
        <f xml:space="preserve"> (ROW()-ROW(Bézier_t)) / (ROWS(Bézier_t) - 1)</f>
        <v>0.9453125</v>
      </c>
      <c r="C2003">
        <f t="shared" si="743"/>
        <v>4.3437409400939861E-2</v>
      </c>
      <c r="D2003">
        <f t="shared" si="743"/>
        <v>0.70438396692759353</v>
      </c>
      <c r="E2003">
        <f t="shared" si="732"/>
        <v>-4.3437409400939861E-2</v>
      </c>
      <c r="G2003">
        <f t="shared" si="738"/>
        <v>5.520563105385146E-4</v>
      </c>
      <c r="H2003">
        <f t="shared" si="739"/>
        <v>-1.6267997911035783E-5</v>
      </c>
      <c r="J2003">
        <f t="shared" si="733"/>
        <v>0.32264510643342298</v>
      </c>
      <c r="K2003" t="b">
        <f t="shared" ca="1" si="742"/>
        <v>0</v>
      </c>
      <c r="P2003">
        <f xml:space="preserve"> 1 + ROW() - ROW(Shading_Count)</f>
        <v>1937</v>
      </c>
      <c r="Q2003">
        <f t="shared" si="734"/>
        <v>969</v>
      </c>
      <c r="R2003">
        <f t="shared" si="735"/>
        <v>0.40381796658039104</v>
      </c>
      <c r="S2003">
        <f t="shared" si="736"/>
        <v>0.61978627711594925</v>
      </c>
      <c r="T2003">
        <f t="shared" si="737"/>
        <v>-0.40381796658039104</v>
      </c>
      <c r="AO2003">
        <f t="shared" ca="1" si="744"/>
        <v>0.30789767325865025</v>
      </c>
      <c r="AP2003">
        <f t="shared" ca="1" si="744"/>
        <v>-3.3926688224826432E-2</v>
      </c>
      <c r="AQ2003" t="e">
        <f t="shared" ca="1" si="744"/>
        <v>#N/A</v>
      </c>
      <c r="AR2003" t="e">
        <f t="shared" ca="1" si="744"/>
        <v>#N/A</v>
      </c>
      <c r="AS2003" t="e">
        <f t="shared" ca="1" si="744"/>
        <v>#N/A</v>
      </c>
      <c r="AU2003">
        <f t="shared" ca="1" si="745"/>
        <v>0.41696484534968842</v>
      </c>
      <c r="AV2003">
        <f t="shared" ca="1" si="745"/>
        <v>0.85940676544066519</v>
      </c>
      <c r="AW2003" t="e">
        <f t="shared" ca="1" si="745"/>
        <v>#N/A</v>
      </c>
      <c r="AX2003" t="e">
        <f t="shared" ca="1" si="745"/>
        <v>#N/A</v>
      </c>
      <c r="AY2003" t="e">
        <f t="shared" ca="1" si="745"/>
        <v>#N/A</v>
      </c>
    </row>
    <row r="2004" spans="2:51" x14ac:dyDescent="0.2">
      <c r="B2004">
        <f xml:space="preserve"> (ROW()-ROW(Bézier_t)) / (ROWS(Bézier_t) - 1)</f>
        <v>0.94580078125</v>
      </c>
      <c r="C2004">
        <f t="shared" si="743"/>
        <v>4.3030512059340338E-2</v>
      </c>
      <c r="D2004">
        <f t="shared" si="743"/>
        <v>0.70401005600241418</v>
      </c>
      <c r="E2004">
        <f t="shared" si="732"/>
        <v>-4.3030512059340338E-2</v>
      </c>
      <c r="G2004">
        <f t="shared" si="738"/>
        <v>5.5260729869342101E-4</v>
      </c>
      <c r="H2004">
        <f t="shared" si="739"/>
        <v>-1.6165650255774582E-5</v>
      </c>
      <c r="J2004">
        <f t="shared" si="733"/>
        <v>0.32222001255923854</v>
      </c>
      <c r="K2004" t="b">
        <f t="shared" ca="1" si="742"/>
        <v>0</v>
      </c>
      <c r="P2004">
        <f xml:space="preserve"> 1 + ROW() - ROW(Shading_Count)</f>
        <v>1938</v>
      </c>
      <c r="Q2004">
        <f t="shared" si="734"/>
        <v>1081</v>
      </c>
      <c r="R2004">
        <f t="shared" si="735"/>
        <v>0.38132683932781214</v>
      </c>
      <c r="S2004">
        <f t="shared" si="736"/>
        <v>0.6671357416194833</v>
      </c>
      <c r="T2004">
        <f t="shared" si="737"/>
        <v>-0.38132683932781214</v>
      </c>
      <c r="AO2004">
        <f t="shared" ca="1" si="744"/>
        <v>0.30786449215385336</v>
      </c>
      <c r="AP2004">
        <f t="shared" ca="1" si="744"/>
        <v>-3.4412155444022895E-2</v>
      </c>
      <c r="AQ2004" t="e">
        <f t="shared" ca="1" si="744"/>
        <v>#N/A</v>
      </c>
      <c r="AR2004" t="e">
        <f t="shared" ca="1" si="744"/>
        <v>#N/A</v>
      </c>
      <c r="AS2004" t="e">
        <f t="shared" ca="1" si="744"/>
        <v>#N/A</v>
      </c>
      <c r="AU2004">
        <f t="shared" ca="1" si="745"/>
        <v>0.41727970115434521</v>
      </c>
      <c r="AV2004">
        <f t="shared" ca="1" si="745"/>
        <v>0.85937182194653494</v>
      </c>
      <c r="AW2004" t="e">
        <f t="shared" ca="1" si="745"/>
        <v>#N/A</v>
      </c>
      <c r="AX2004" t="e">
        <f t="shared" ca="1" si="745"/>
        <v>#N/A</v>
      </c>
      <c r="AY2004" t="e">
        <f t="shared" ca="1" si="745"/>
        <v>#N/A</v>
      </c>
    </row>
    <row r="2005" spans="2:51" x14ac:dyDescent="0.2">
      <c r="B2005">
        <f xml:space="preserve"> (ROW()-ROW(Bézier_t)) / (ROWS(Bézier_t) - 1)</f>
        <v>0.9462890625</v>
      </c>
      <c r="C2005">
        <f t="shared" si="743"/>
        <v>4.2623915942385793E-2</v>
      </c>
      <c r="D2005">
        <f t="shared" si="743"/>
        <v>0.70363500217155106</v>
      </c>
      <c r="E2005">
        <f t="shared" si="732"/>
        <v>-4.2623915942385793E-2</v>
      </c>
      <c r="G2005">
        <f t="shared" si="738"/>
        <v>5.5315981268310897E-4</v>
      </c>
      <c r="H2005">
        <f t="shared" si="739"/>
        <v>-1.6062510676218109E-5</v>
      </c>
      <c r="J2005">
        <f t="shared" si="733"/>
        <v>0.32179421316932555</v>
      </c>
      <c r="K2005" t="b">
        <f t="shared" ca="1" si="742"/>
        <v>0</v>
      </c>
      <c r="P2005">
        <f xml:space="preserve"> 1 + ROW() - ROW(Shading_Count)</f>
        <v>1939</v>
      </c>
      <c r="Q2005">
        <f t="shared" si="734"/>
        <v>970</v>
      </c>
      <c r="R2005">
        <f t="shared" si="735"/>
        <v>0.40366000715293926</v>
      </c>
      <c r="S2005">
        <f t="shared" si="736"/>
        <v>0.6202419729276939</v>
      </c>
      <c r="T2005">
        <f t="shared" si="737"/>
        <v>-0.40366000715293926</v>
      </c>
      <c r="AO2005">
        <f t="shared" ca="1" si="744"/>
        <v>0.30783098907795975</v>
      </c>
      <c r="AP2005">
        <f t="shared" ca="1" si="744"/>
        <v>-3.4897586674270405E-2</v>
      </c>
      <c r="AQ2005" t="e">
        <f t="shared" ca="1" si="744"/>
        <v>#N/A</v>
      </c>
      <c r="AR2005" t="e">
        <f t="shared" ca="1" si="744"/>
        <v>#N/A</v>
      </c>
      <c r="AS2005" t="e">
        <f t="shared" ca="1" si="744"/>
        <v>#N/A</v>
      </c>
      <c r="AU2005">
        <f t="shared" ca="1" si="745"/>
        <v>0.41759452286158161</v>
      </c>
      <c r="AV2005">
        <f t="shared" ca="1" si="745"/>
        <v>0.85933638200583884</v>
      </c>
      <c r="AW2005" t="e">
        <f t="shared" ca="1" si="745"/>
        <v>#N/A</v>
      </c>
      <c r="AX2005" t="e">
        <f t="shared" ca="1" si="745"/>
        <v>#N/A</v>
      </c>
      <c r="AY2005" t="e">
        <f t="shared" ca="1" si="745"/>
        <v>#N/A</v>
      </c>
    </row>
    <row r="2006" spans="2:51" x14ac:dyDescent="0.2">
      <c r="B2006">
        <f xml:space="preserve"> (ROW()-ROW(Bézier_t)) / (ROWS(Bézier_t) - 1)</f>
        <v>0.94677734375</v>
      </c>
      <c r="C2006">
        <f t="shared" si="743"/>
        <v>4.2217622202587908E-2</v>
      </c>
      <c r="D2006">
        <f t="shared" si="743"/>
        <v>0.70325880484496528</v>
      </c>
      <c r="E2006">
        <f t="shared" si="732"/>
        <v>-4.2217622202587908E-2</v>
      </c>
      <c r="G2006">
        <f t="shared" si="738"/>
        <v>5.5371385347419296E-4</v>
      </c>
      <c r="H2006">
        <f t="shared" si="739"/>
        <v>-1.5958579916782332E-5</v>
      </c>
      <c r="J2006">
        <f t="shared" si="733"/>
        <v>0.32136770788399072</v>
      </c>
      <c r="K2006" t="b">
        <f t="shared" ca="1" si="742"/>
        <v>0</v>
      </c>
      <c r="P2006">
        <f xml:space="preserve"> 1 + ROW() - ROW(Shading_Count)</f>
        <v>1940</v>
      </c>
      <c r="Q2006">
        <f t="shared" si="734"/>
        <v>1080</v>
      </c>
      <c r="R2006">
        <f t="shared" si="735"/>
        <v>0.38156816181144682</v>
      </c>
      <c r="S2006">
        <f t="shared" si="736"/>
        <v>0.66674711200889203</v>
      </c>
      <c r="T2006">
        <f t="shared" si="737"/>
        <v>-0.38156816181144682</v>
      </c>
      <c r="AO2006">
        <f t="shared" ca="1" si="744"/>
        <v>0.30779716406600771</v>
      </c>
      <c r="AP2006">
        <f t="shared" ca="1" si="744"/>
        <v>-3.5382981407895198E-2</v>
      </c>
      <c r="AQ2006" t="e">
        <f t="shared" ca="1" si="744"/>
        <v>#N/A</v>
      </c>
      <c r="AR2006" t="e">
        <f t="shared" ca="1" si="744"/>
        <v>#N/A</v>
      </c>
      <c r="AS2006" t="e">
        <f t="shared" ca="1" si="744"/>
        <v>#N/A</v>
      </c>
      <c r="AU2006">
        <f t="shared" ca="1" si="745"/>
        <v>0.41790931014215066</v>
      </c>
      <c r="AV2006">
        <f t="shared" ca="1" si="745"/>
        <v>0.85930044565564034</v>
      </c>
      <c r="AW2006" t="e">
        <f t="shared" ca="1" si="745"/>
        <v>#N/A</v>
      </c>
      <c r="AX2006" t="e">
        <f t="shared" ca="1" si="745"/>
        <v>#N/A</v>
      </c>
      <c r="AY2006" t="e">
        <f t="shared" ca="1" si="745"/>
        <v>#N/A</v>
      </c>
    </row>
    <row r="2007" spans="2:51" x14ac:dyDescent="0.2">
      <c r="B2007">
        <f xml:space="preserve"> (ROW()-ROW(Bézier_t)) / (ROWS(Bézier_t) - 1)</f>
        <v>0.947265625</v>
      </c>
      <c r="C2007">
        <f t="shared" si="743"/>
        <v>4.1811631992459214E-2</v>
      </c>
      <c r="D2007">
        <f t="shared" si="743"/>
        <v>0.70288146343261748</v>
      </c>
      <c r="E2007">
        <f t="shared" si="732"/>
        <v>-4.1811631992459214E-2</v>
      </c>
      <c r="G2007">
        <f t="shared" si="738"/>
        <v>5.5426942202594232E-4</v>
      </c>
      <c r="H2007">
        <f t="shared" si="739"/>
        <v>-1.5853858728245605E-5</v>
      </c>
      <c r="J2007">
        <f t="shared" si="733"/>
        <v>0.32094049632686739</v>
      </c>
      <c r="K2007" t="b">
        <f t="shared" ca="1" si="742"/>
        <v>0</v>
      </c>
      <c r="P2007">
        <f xml:space="preserve"> 1 + ROW() - ROW(Shading_Count)</f>
        <v>1941</v>
      </c>
      <c r="Q2007">
        <f t="shared" si="734"/>
        <v>971</v>
      </c>
      <c r="R2007">
        <f t="shared" si="735"/>
        <v>0.40350123331882054</v>
      </c>
      <c r="S2007">
        <f t="shared" si="736"/>
        <v>0.62069709699157716</v>
      </c>
      <c r="T2007">
        <f t="shared" si="737"/>
        <v>-0.40350123331882054</v>
      </c>
      <c r="AO2007">
        <f t="shared" ref="AO2007:AS2016" ca="1" si="746" xml:space="preserve"> Bézier_DistanceFromX + COS(INDEX(Bézier_DistanceStationary_Ang,AO$64)+(Bézier_t-0.5)*Circle_AngularWidth ) * INDEX(Bézier_DistanceStationary_Dist,AO$64)</f>
        <v>0.30776301715337212</v>
      </c>
      <c r="AP2007">
        <f t="shared" ca="1" si="746"/>
        <v>-3.5868339137261236E-2</v>
      </c>
      <c r="AQ2007" t="e">
        <f t="shared" ca="1" si="746"/>
        <v>#N/A</v>
      </c>
      <c r="AR2007" t="e">
        <f t="shared" ca="1" si="746"/>
        <v>#N/A</v>
      </c>
      <c r="AS2007" t="e">
        <f t="shared" ca="1" si="746"/>
        <v>#N/A</v>
      </c>
      <c r="AU2007">
        <f t="shared" ref="AU2007:AY2016" ca="1" si="747" xml:space="preserve"> Bézier_DistanceFromY + SIN(INDEX(Bézier_DistanceStationary_Ang,AU$64)+(Bézier_t-0.5)*Circle_AngularWidth ) * INDEX(Bézier_DistanceStationary_Dist,AU$64)</f>
        <v>0.41822406266684126</v>
      </c>
      <c r="AV2007">
        <f t="shared" ca="1" si="747"/>
        <v>0.8592640129335225</v>
      </c>
      <c r="AW2007" t="e">
        <f t="shared" ca="1" si="747"/>
        <v>#N/A</v>
      </c>
      <c r="AX2007" t="e">
        <f t="shared" ca="1" si="747"/>
        <v>#N/A</v>
      </c>
      <c r="AY2007" t="e">
        <f t="shared" ca="1" si="747"/>
        <v>#N/A</v>
      </c>
    </row>
    <row r="2008" spans="2:51" x14ac:dyDescent="0.2">
      <c r="B2008">
        <f xml:space="preserve"> (ROW()-ROW(Bézier_t)) / (ROWS(Bézier_t) - 1)</f>
        <v>0.94775390625</v>
      </c>
      <c r="C2008">
        <f t="shared" si="743"/>
        <v>4.1405946464510547E-2</v>
      </c>
      <c r="D2008">
        <f t="shared" si="743"/>
        <v>0.70250297734446898</v>
      </c>
      <c r="E2008">
        <f t="shared" si="732"/>
        <v>-4.1405946464510547E-2</v>
      </c>
      <c r="G2008">
        <f t="shared" si="738"/>
        <v>5.5482651929133879E-4</v>
      </c>
      <c r="H2008">
        <f t="shared" si="739"/>
        <v>-1.5748347867684673E-5</v>
      </c>
      <c r="J2008">
        <f t="shared" si="733"/>
        <v>0.32051257812496192</v>
      </c>
      <c r="K2008" t="b">
        <f t="shared" ca="1" si="742"/>
        <v>0</v>
      </c>
      <c r="P2008">
        <f xml:space="preserve"> 1 + ROW() - ROW(Shading_Count)</f>
        <v>1942</v>
      </c>
      <c r="Q2008">
        <f t="shared" si="734"/>
        <v>1079</v>
      </c>
      <c r="R2008">
        <f t="shared" si="735"/>
        <v>0.38180879666470002</v>
      </c>
      <c r="S2008">
        <f t="shared" si="736"/>
        <v>0.66635784574614143</v>
      </c>
      <c r="T2008">
        <f t="shared" si="737"/>
        <v>-0.38180879666470002</v>
      </c>
      <c r="AO2008">
        <f t="shared" ca="1" si="746"/>
        <v>0.30772854837576447</v>
      </c>
      <c r="AP2008">
        <f t="shared" ca="1" si="746"/>
        <v>-3.6353659354771202E-2</v>
      </c>
      <c r="AQ2008" t="e">
        <f t="shared" ca="1" si="746"/>
        <v>#N/A</v>
      </c>
      <c r="AR2008" t="e">
        <f t="shared" ca="1" si="746"/>
        <v>#N/A</v>
      </c>
      <c r="AS2008" t="e">
        <f t="shared" ca="1" si="746"/>
        <v>#N/A</v>
      </c>
      <c r="AU2008">
        <f t="shared" ca="1" si="747"/>
        <v>0.41853878010647849</v>
      </c>
      <c r="AV2008">
        <f t="shared" ca="1" si="747"/>
        <v>0.85922708387758751</v>
      </c>
      <c r="AW2008" t="e">
        <f t="shared" ca="1" si="747"/>
        <v>#N/A</v>
      </c>
      <c r="AX2008" t="e">
        <f t="shared" ca="1" si="747"/>
        <v>#N/A</v>
      </c>
      <c r="AY2008" t="e">
        <f t="shared" ca="1" si="747"/>
        <v>#N/A</v>
      </c>
    </row>
    <row r="2009" spans="2:51" x14ac:dyDescent="0.2">
      <c r="B2009">
        <f xml:space="preserve"> (ROW()-ROW(Bézier_t)) / (ROWS(Bézier_t) - 1)</f>
        <v>0.9482421875</v>
      </c>
      <c r="C2009">
        <f t="shared" si="743"/>
        <v>4.1000566771254028E-2</v>
      </c>
      <c r="D2009">
        <f t="shared" si="743"/>
        <v>0.70212334599048032</v>
      </c>
      <c r="E2009">
        <f t="shared" si="732"/>
        <v>-4.1000566771254028E-2</v>
      </c>
      <c r="G2009">
        <f t="shared" si="738"/>
        <v>5.5538514621478229E-4</v>
      </c>
      <c r="H2009">
        <f t="shared" si="739"/>
        <v>-1.5642048098588995E-5</v>
      </c>
      <c r="J2009">
        <f t="shared" si="733"/>
        <v>0.32008395290869934</v>
      </c>
      <c r="K2009" t="b">
        <f t="shared" ca="1" si="742"/>
        <v>0</v>
      </c>
      <c r="P2009">
        <f xml:space="preserve"> 1 + ROW() - ROW(Shading_Count)</f>
        <v>1943</v>
      </c>
      <c r="Q2009">
        <f t="shared" si="734"/>
        <v>972</v>
      </c>
      <c r="R2009">
        <f t="shared" si="735"/>
        <v>0.4033416462305468</v>
      </c>
      <c r="S2009">
        <f t="shared" si="736"/>
        <v>0.62115164871756012</v>
      </c>
      <c r="T2009">
        <f t="shared" si="737"/>
        <v>-0.4033416462305468</v>
      </c>
      <c r="AO2009">
        <f t="shared" ca="1" si="746"/>
        <v>0.30769375776923308</v>
      </c>
      <c r="AP2009">
        <f t="shared" ca="1" si="746"/>
        <v>-3.6838941552867425E-2</v>
      </c>
      <c r="AQ2009" t="e">
        <f t="shared" ca="1" si="746"/>
        <v>#N/A</v>
      </c>
      <c r="AR2009" t="e">
        <f t="shared" ca="1" si="746"/>
        <v>#N/A</v>
      </c>
      <c r="AS2009" t="e">
        <f t="shared" ca="1" si="746"/>
        <v>#N/A</v>
      </c>
      <c r="AU2009">
        <f t="shared" ca="1" si="747"/>
        <v>0.41885346213192448</v>
      </c>
      <c r="AV2009">
        <f t="shared" ca="1" si="747"/>
        <v>0.85918965852645668</v>
      </c>
      <c r="AW2009" t="e">
        <f t="shared" ca="1" si="747"/>
        <v>#N/A</v>
      </c>
      <c r="AX2009" t="e">
        <f t="shared" ca="1" si="747"/>
        <v>#N/A</v>
      </c>
      <c r="AY2009" t="e">
        <f t="shared" ca="1" si="747"/>
        <v>#N/A</v>
      </c>
    </row>
    <row r="2010" spans="2:51" x14ac:dyDescent="0.2">
      <c r="B2010">
        <f xml:space="preserve"> (ROW()-ROW(Bézier_t)) / (ROWS(Bézier_t) - 1)</f>
        <v>0.94873046875</v>
      </c>
      <c r="C2010">
        <f t="shared" si="743"/>
        <v>4.059549406520091E-2</v>
      </c>
      <c r="D2010">
        <f t="shared" si="743"/>
        <v>0.70174256878061247</v>
      </c>
      <c r="E2010">
        <f t="shared" si="732"/>
        <v>-4.059549406520091E-2</v>
      </c>
      <c r="G2010">
        <f t="shared" si="738"/>
        <v>5.559453037340419E-4</v>
      </c>
      <c r="H2010">
        <f t="shared" si="739"/>
        <v>-1.5534960190756089E-5</v>
      </c>
      <c r="J2010">
        <f t="shared" si="733"/>
        <v>0.31965462031197084</v>
      </c>
      <c r="K2010" t="b">
        <f t="shared" ca="1" si="742"/>
        <v>0</v>
      </c>
      <c r="P2010">
        <f xml:space="preserve"> 1 + ROW() - ROW(Shading_Count)</f>
        <v>1944</v>
      </c>
      <c r="Q2010">
        <f t="shared" si="734"/>
        <v>1078</v>
      </c>
      <c r="R2010">
        <f t="shared" si="735"/>
        <v>0.38204874273505995</v>
      </c>
      <c r="S2010">
        <f t="shared" si="736"/>
        <v>0.66596794342127041</v>
      </c>
      <c r="T2010">
        <f t="shared" si="737"/>
        <v>-0.38204874273505995</v>
      </c>
      <c r="AO2010">
        <f t="shared" ca="1" si="746"/>
        <v>0.30765864537016252</v>
      </c>
      <c r="AP2010">
        <f t="shared" ca="1" si="746"/>
        <v>-3.7324185224031248E-2</v>
      </c>
      <c r="AQ2010" t="e">
        <f t="shared" ca="1" si="746"/>
        <v>#N/A</v>
      </c>
      <c r="AR2010" t="e">
        <f t="shared" ca="1" si="746"/>
        <v>#N/A</v>
      </c>
      <c r="AS2010" t="e">
        <f t="shared" ca="1" si="746"/>
        <v>#N/A</v>
      </c>
      <c r="AU2010">
        <f t="shared" ca="1" si="747"/>
        <v>0.4191681084140782</v>
      </c>
      <c r="AV2010">
        <f t="shared" ca="1" si="747"/>
        <v>0.85915173691927005</v>
      </c>
      <c r="AW2010" t="e">
        <f t="shared" ca="1" si="747"/>
        <v>#N/A</v>
      </c>
      <c r="AX2010" t="e">
        <f t="shared" ca="1" si="747"/>
        <v>#N/A</v>
      </c>
      <c r="AY2010" t="e">
        <f t="shared" ca="1" si="747"/>
        <v>#N/A</v>
      </c>
    </row>
    <row r="2011" spans="2:51" x14ac:dyDescent="0.2">
      <c r="B2011">
        <f xml:space="preserve"> (ROW()-ROW(Bézier_t)) / (ROWS(Bézier_t) - 1)</f>
        <v>0.94921875</v>
      </c>
      <c r="C2011">
        <f t="shared" si="743"/>
        <v>4.0190729498862883E-2</v>
      </c>
      <c r="D2011">
        <f t="shared" si="743"/>
        <v>0.70136064512482665</v>
      </c>
      <c r="E2011">
        <f t="shared" si="732"/>
        <v>-4.0190729498862883E-2</v>
      </c>
      <c r="G2011">
        <f t="shared" si="738"/>
        <v>5.5650699277872253E-4</v>
      </c>
      <c r="H2011">
        <f t="shared" si="739"/>
        <v>-1.5427084920358929E-5</v>
      </c>
      <c r="J2011">
        <f t="shared" si="733"/>
        <v>0.31922457997218118</v>
      </c>
      <c r="K2011" t="b">
        <f t="shared" ca="1" si="742"/>
        <v>0</v>
      </c>
      <c r="P2011">
        <f xml:space="preserve"> 1 + ROW() - ROW(Shading_Count)</f>
        <v>1945</v>
      </c>
      <c r="Q2011">
        <f t="shared" si="734"/>
        <v>973</v>
      </c>
      <c r="R2011">
        <f t="shared" si="735"/>
        <v>0.40318124704062941</v>
      </c>
      <c r="S2011">
        <f t="shared" si="736"/>
        <v>0.62160562751560333</v>
      </c>
      <c r="T2011">
        <f t="shared" si="737"/>
        <v>-0.40318124704062941</v>
      </c>
      <c r="AO2011">
        <f t="shared" ca="1" si="746"/>
        <v>0.30762321121527425</v>
      </c>
      <c r="AP2011">
        <f t="shared" ca="1" si="746"/>
        <v>-3.7809389860785053E-2</v>
      </c>
      <c r="AQ2011" t="e">
        <f t="shared" ca="1" si="746"/>
        <v>#N/A</v>
      </c>
      <c r="AR2011" t="e">
        <f t="shared" ca="1" si="746"/>
        <v>#N/A</v>
      </c>
      <c r="AS2011" t="e">
        <f t="shared" ca="1" si="746"/>
        <v>#N/A</v>
      </c>
      <c r="AU2011">
        <f t="shared" ca="1" si="747"/>
        <v>0.41948271862387587</v>
      </c>
      <c r="AV2011">
        <f t="shared" ca="1" si="747"/>
        <v>0.85911331909568678</v>
      </c>
      <c r="AW2011" t="e">
        <f t="shared" ca="1" si="747"/>
        <v>#N/A</v>
      </c>
      <c r="AX2011" t="e">
        <f t="shared" ca="1" si="747"/>
        <v>#N/A</v>
      </c>
      <c r="AY2011" t="e">
        <f t="shared" ca="1" si="747"/>
        <v>#N/A</v>
      </c>
    </row>
    <row r="2012" spans="2:51" x14ac:dyDescent="0.2">
      <c r="B2012">
        <f xml:space="preserve"> (ROW()-ROW(Bézier_t)) / (ROWS(Bézier_t) - 1)</f>
        <v>0.94970703125</v>
      </c>
      <c r="C2012">
        <f t="shared" si="743"/>
        <v>3.9786274224752477E-2</v>
      </c>
      <c r="D2012">
        <f t="shared" si="743"/>
        <v>0.70097757443308351</v>
      </c>
      <c r="E2012">
        <f t="shared" si="732"/>
        <v>-3.9786274224752477E-2</v>
      </c>
      <c r="G2012">
        <f t="shared" si="738"/>
        <v>5.5707021427132302E-4</v>
      </c>
      <c r="H2012">
        <f t="shared" si="739"/>
        <v>-1.5318423069974834E-5</v>
      </c>
      <c r="J2012">
        <f t="shared" si="733"/>
        <v>0.31879383153029611</v>
      </c>
      <c r="K2012" t="b">
        <f t="shared" ca="1" si="742"/>
        <v>0</v>
      </c>
      <c r="P2012">
        <f xml:space="preserve"> 1 + ROW() - ROW(Shading_Count)</f>
        <v>1946</v>
      </c>
      <c r="Q2012">
        <f t="shared" si="734"/>
        <v>1077</v>
      </c>
      <c r="R2012">
        <f t="shared" si="735"/>
        <v>0.38228799887001519</v>
      </c>
      <c r="S2012">
        <f t="shared" si="736"/>
        <v>0.66557740562431811</v>
      </c>
      <c r="T2012">
        <f t="shared" si="737"/>
        <v>-0.38228799887001519</v>
      </c>
      <c r="AO2012">
        <f t="shared" ca="1" si="746"/>
        <v>0.30758745534162585</v>
      </c>
      <c r="AP2012">
        <f t="shared" ca="1" si="746"/>
        <v>-3.8294554955691625E-2</v>
      </c>
      <c r="AQ2012" t="e">
        <f t="shared" ca="1" si="746"/>
        <v>#N/A</v>
      </c>
      <c r="AR2012" t="e">
        <f t="shared" ca="1" si="746"/>
        <v>#N/A</v>
      </c>
      <c r="AS2012" t="e">
        <f t="shared" ca="1" si="746"/>
        <v>#N/A</v>
      </c>
      <c r="AU2012">
        <f t="shared" ca="1" si="747"/>
        <v>0.41979729243229175</v>
      </c>
      <c r="AV2012">
        <f t="shared" ca="1" si="747"/>
        <v>0.85907440509588506</v>
      </c>
      <c r="AW2012" t="e">
        <f t="shared" ca="1" si="747"/>
        <v>#N/A</v>
      </c>
      <c r="AX2012" t="e">
        <f t="shared" ca="1" si="747"/>
        <v>#N/A</v>
      </c>
      <c r="AY2012" t="e">
        <f t="shared" ca="1" si="747"/>
        <v>#N/A</v>
      </c>
    </row>
    <row r="2013" spans="2:51" x14ac:dyDescent="0.2">
      <c r="B2013">
        <f xml:space="preserve"> (ROW()-ROW(Bézier_t)) / (ROWS(Bézier_t) - 1)</f>
        <v>0.9501953125</v>
      </c>
      <c r="C2013">
        <f t="shared" si="743"/>
        <v>3.9382129395380529E-2</v>
      </c>
      <c r="D2013">
        <f t="shared" si="743"/>
        <v>0.70059335611534423</v>
      </c>
      <c r="E2013">
        <f t="shared" si="732"/>
        <v>-3.9382129395380529E-2</v>
      </c>
      <c r="G2013">
        <f t="shared" si="738"/>
        <v>5.5763496912808171E-4</v>
      </c>
      <c r="H2013">
        <f t="shared" si="739"/>
        <v>-1.5208975428515558E-5</v>
      </c>
      <c r="J2013">
        <f t="shared" si="733"/>
        <v>0.31836237463089123</v>
      </c>
      <c r="K2013" t="b">
        <f t="shared" ca="1" si="742"/>
        <v>0</v>
      </c>
      <c r="P2013">
        <f xml:space="preserve"> 1 + ROW() - ROW(Shading_Count)</f>
        <v>1947</v>
      </c>
      <c r="Q2013">
        <f t="shared" si="734"/>
        <v>974</v>
      </c>
      <c r="R2013">
        <f t="shared" si="735"/>
        <v>0.40302003690158028</v>
      </c>
      <c r="S2013">
        <f t="shared" si="736"/>
        <v>0.62205903279566799</v>
      </c>
      <c r="T2013">
        <f t="shared" si="737"/>
        <v>-0.40302003690158028</v>
      </c>
      <c r="AO2013">
        <f t="shared" ca="1" si="746"/>
        <v>0.30755137778661173</v>
      </c>
      <c r="AP2013">
        <f t="shared" ca="1" si="746"/>
        <v>-3.8779680001355211E-2</v>
      </c>
      <c r="AQ2013" t="e">
        <f t="shared" ca="1" si="746"/>
        <v>#N/A</v>
      </c>
      <c r="AR2013" t="e">
        <f t="shared" ca="1" si="746"/>
        <v>#N/A</v>
      </c>
      <c r="AS2013" t="e">
        <f t="shared" ca="1" si="746"/>
        <v>#N/A</v>
      </c>
      <c r="AU2013">
        <f t="shared" ca="1" si="747"/>
        <v>0.42011182951033793</v>
      </c>
      <c r="AV2013">
        <f t="shared" ca="1" si="747"/>
        <v>0.85903499496056202</v>
      </c>
      <c r="AW2013" t="e">
        <f t="shared" ca="1" si="747"/>
        <v>#N/A</v>
      </c>
      <c r="AX2013" t="e">
        <f t="shared" ca="1" si="747"/>
        <v>#N/A</v>
      </c>
      <c r="AY2013" t="e">
        <f t="shared" ca="1" si="747"/>
        <v>#N/A</v>
      </c>
    </row>
    <row r="2014" spans="2:51" x14ac:dyDescent="0.2">
      <c r="B2014">
        <f xml:space="preserve"> (ROW()-ROW(Bézier_t)) / (ROWS(Bézier_t) - 1)</f>
        <v>0.95068359375</v>
      </c>
      <c r="C2014">
        <f t="shared" si="743"/>
        <v>3.8978296163259159E-2</v>
      </c>
      <c r="D2014">
        <f t="shared" si="743"/>
        <v>0.70020798958156938</v>
      </c>
      <c r="E2014">
        <f t="shared" si="732"/>
        <v>-3.8978296163259159E-2</v>
      </c>
      <c r="G2014">
        <f t="shared" si="738"/>
        <v>5.5820125825658911E-4</v>
      </c>
      <c r="H2014">
        <f t="shared" si="739"/>
        <v>-1.5098742791327795E-5</v>
      </c>
      <c r="J2014">
        <f t="shared" si="733"/>
        <v>0.31793020892220064</v>
      </c>
      <c r="K2014" t="b">
        <f t="shared" ca="1" si="742"/>
        <v>0</v>
      </c>
      <c r="P2014">
        <f xml:space="preserve"> 1 + ROW() - ROW(Shading_Count)</f>
        <v>1948</v>
      </c>
      <c r="Q2014">
        <f t="shared" si="734"/>
        <v>1076</v>
      </c>
      <c r="R2014">
        <f t="shared" si="735"/>
        <v>0.38252656391705381</v>
      </c>
      <c r="S2014">
        <f t="shared" si="736"/>
        <v>0.66518623294532375</v>
      </c>
      <c r="T2014">
        <f t="shared" si="737"/>
        <v>-0.38252656391705381</v>
      </c>
      <c r="AO2014">
        <f t="shared" ca="1" si="746"/>
        <v>0.30751497858796245</v>
      </c>
      <c r="AP2014">
        <f t="shared" ca="1" si="746"/>
        <v>-3.9264764490421919E-2</v>
      </c>
      <c r="AQ2014" t="e">
        <f t="shared" ca="1" si="746"/>
        <v>#N/A</v>
      </c>
      <c r="AR2014" t="e">
        <f t="shared" ca="1" si="746"/>
        <v>#N/A</v>
      </c>
      <c r="AS2014" t="e">
        <f t="shared" ca="1" si="746"/>
        <v>#N/A</v>
      </c>
      <c r="AU2014">
        <f t="shared" ca="1" si="747"/>
        <v>0.42042632952906495</v>
      </c>
      <c r="AV2014">
        <f t="shared" ca="1" si="747"/>
        <v>0.85899508873093366</v>
      </c>
      <c r="AW2014" t="e">
        <f t="shared" ca="1" si="747"/>
        <v>#N/A</v>
      </c>
      <c r="AX2014" t="e">
        <f t="shared" ca="1" si="747"/>
        <v>#N/A</v>
      </c>
      <c r="AY2014" t="e">
        <f t="shared" ca="1" si="747"/>
        <v>#N/A</v>
      </c>
    </row>
    <row r="2015" spans="2:51" x14ac:dyDescent="0.2">
      <c r="B2015">
        <f xml:space="preserve"> (ROW()-ROW(Bézier_t)) / (ROWS(Bézier_t) - 1)</f>
        <v>0.951171875</v>
      </c>
      <c r="C2015">
        <f t="shared" si="743"/>
        <v>3.857477568089962E-2</v>
      </c>
      <c r="D2015">
        <f t="shared" si="743"/>
        <v>0.69982147424172003</v>
      </c>
      <c r="E2015">
        <f t="shared" si="732"/>
        <v>-3.857477568089962E-2</v>
      </c>
      <c r="G2015">
        <f t="shared" si="738"/>
        <v>5.5876908255784075E-4</v>
      </c>
      <c r="H2015">
        <f t="shared" si="739"/>
        <v>-1.4987725960102927E-5</v>
      </c>
      <c r="J2015">
        <f t="shared" si="733"/>
        <v>0.31749733405616726</v>
      </c>
      <c r="K2015" t="b">
        <f t="shared" ca="1" si="742"/>
        <v>0</v>
      </c>
      <c r="P2015">
        <f xml:space="preserve"> 1 + ROW() - ROW(Shading_Count)</f>
        <v>1949</v>
      </c>
      <c r="Q2015">
        <f t="shared" si="734"/>
        <v>975</v>
      </c>
      <c r="R2015">
        <f t="shared" si="735"/>
        <v>0.40285801696591084</v>
      </c>
      <c r="S2015">
        <f t="shared" si="736"/>
        <v>0.62251186396771507</v>
      </c>
      <c r="T2015">
        <f t="shared" si="737"/>
        <v>-0.40285801696591084</v>
      </c>
      <c r="AO2015">
        <f t="shared" ca="1" si="746"/>
        <v>0.30747825778374505</v>
      </c>
      <c r="AP2015">
        <f t="shared" ca="1" si="746"/>
        <v>-3.9749807915580193E-2</v>
      </c>
      <c r="AQ2015" t="e">
        <f t="shared" ca="1" si="746"/>
        <v>#N/A</v>
      </c>
      <c r="AR2015" t="e">
        <f t="shared" ca="1" si="746"/>
        <v>#N/A</v>
      </c>
      <c r="AS2015" t="e">
        <f t="shared" ca="1" si="746"/>
        <v>#N/A</v>
      </c>
      <c r="AU2015">
        <f t="shared" ca="1" si="747"/>
        <v>0.42074079215956217</v>
      </c>
      <c r="AV2015">
        <f t="shared" ca="1" si="747"/>
        <v>0.85895468644873452</v>
      </c>
      <c r="AW2015" t="e">
        <f t="shared" ca="1" si="747"/>
        <v>#N/A</v>
      </c>
      <c r="AX2015" t="e">
        <f t="shared" ca="1" si="747"/>
        <v>#N/A</v>
      </c>
      <c r="AY2015" t="e">
        <f t="shared" ca="1" si="747"/>
        <v>#N/A</v>
      </c>
    </row>
    <row r="2016" spans="2:51" x14ac:dyDescent="0.2">
      <c r="B2016">
        <f xml:space="preserve"> (ROW()-ROW(Bézier_t)) / (ROWS(Bézier_t) - 1)</f>
        <v>0.95166015625</v>
      </c>
      <c r="C2016">
        <f t="shared" si="743"/>
        <v>3.8171569100813603E-2</v>
      </c>
      <c r="D2016">
        <f t="shared" si="743"/>
        <v>0.6994338095057574</v>
      </c>
      <c r="E2016">
        <f t="shared" si="732"/>
        <v>-3.8171569100813603E-2</v>
      </c>
      <c r="G2016">
        <f t="shared" si="738"/>
        <v>5.5933844292489006E-4</v>
      </c>
      <c r="H2016">
        <f t="shared" si="739"/>
        <v>-1.4875925742950062E-5</v>
      </c>
      <c r="J2016">
        <f t="shared" si="733"/>
        <v>0.31706374968849294</v>
      </c>
      <c r="K2016" t="b">
        <f t="shared" ca="1" si="742"/>
        <v>0</v>
      </c>
      <c r="P2016">
        <f xml:space="preserve"> 1 + ROW() - ROW(Shading_Count)</f>
        <v>1950</v>
      </c>
      <c r="Q2016">
        <f t="shared" si="734"/>
        <v>1075</v>
      </c>
      <c r="R2016">
        <f t="shared" si="735"/>
        <v>0.38276443672366445</v>
      </c>
      <c r="S2016">
        <f t="shared" si="736"/>
        <v>0.66479442597432636</v>
      </c>
      <c r="T2016">
        <f t="shared" si="737"/>
        <v>-0.38276443672366445</v>
      </c>
      <c r="AO2016">
        <f t="shared" ca="1" si="746"/>
        <v>0.30744121541236297</v>
      </c>
      <c r="AP2016">
        <f t="shared" ca="1" si="746"/>
        <v>-4.0234809769561841E-2</v>
      </c>
      <c r="AQ2016" t="e">
        <f t="shared" ca="1" si="746"/>
        <v>#N/A</v>
      </c>
      <c r="AR2016" t="e">
        <f t="shared" ca="1" si="746"/>
        <v>#N/A</v>
      </c>
      <c r="AS2016" t="e">
        <f t="shared" ca="1" si="746"/>
        <v>#N/A</v>
      </c>
      <c r="AU2016">
        <f t="shared" ca="1" si="747"/>
        <v>0.42105521707295807</v>
      </c>
      <c r="AV2016">
        <f t="shared" ca="1" si="747"/>
        <v>0.85891378815621833</v>
      </c>
      <c r="AW2016" t="e">
        <f t="shared" ca="1" si="747"/>
        <v>#N/A</v>
      </c>
      <c r="AX2016" t="e">
        <f t="shared" ca="1" si="747"/>
        <v>#N/A</v>
      </c>
      <c r="AY2016" t="e">
        <f t="shared" ca="1" si="747"/>
        <v>#N/A</v>
      </c>
    </row>
    <row r="2017" spans="2:51" x14ac:dyDescent="0.2">
      <c r="B2017">
        <f xml:space="preserve"> (ROW()-ROW(Bézier_t)) / (ROWS(Bézier_t) - 1)</f>
        <v>0.9521484375</v>
      </c>
      <c r="C2017">
        <f t="shared" si="743"/>
        <v>3.7768677575513637E-2</v>
      </c>
      <c r="D2017">
        <f t="shared" si="743"/>
        <v>0.69904499478364202</v>
      </c>
      <c r="E2017">
        <f t="shared" si="732"/>
        <v>-3.7768677575513637E-2</v>
      </c>
      <c r="G2017">
        <f t="shared" si="738"/>
        <v>5.5990934024375324E-4</v>
      </c>
      <c r="H2017">
        <f t="shared" si="739"/>
        <v>-1.476334295441489E-5</v>
      </c>
      <c r="J2017">
        <f t="shared" si="733"/>
        <v>0.31662945547868832</v>
      </c>
      <c r="K2017" t="b">
        <f t="shared" ca="1" si="742"/>
        <v>0</v>
      </c>
      <c r="P2017">
        <f xml:space="preserve"> 1 + ROW() - ROW(Shading_Count)</f>
        <v>1951</v>
      </c>
      <c r="Q2017">
        <f t="shared" si="734"/>
        <v>976</v>
      </c>
      <c r="R2017">
        <f t="shared" si="735"/>
        <v>0.40269518838613289</v>
      </c>
      <c r="S2017">
        <f t="shared" si="736"/>
        <v>0.62296412044170535</v>
      </c>
      <c r="T2017">
        <f t="shared" si="737"/>
        <v>-0.40269518838613289</v>
      </c>
      <c r="AO2017">
        <f t="shared" ref="AO2017:AS2026" ca="1" si="748" xml:space="preserve"> Bézier_DistanceFromX + COS(INDEX(Bézier_DistanceStationary_Ang,AO$64)+(Bézier_t-0.5)*Circle_AngularWidth ) * INDEX(Bézier_DistanceStationary_Dist,AO$64)</f>
        <v>0.30740385151255584</v>
      </c>
      <c r="AP2017">
        <f t="shared" ca="1" si="748"/>
        <v>-4.07197695451414E-2</v>
      </c>
      <c r="AQ2017" t="e">
        <f t="shared" ca="1" si="748"/>
        <v>#N/A</v>
      </c>
      <c r="AR2017" t="e">
        <f t="shared" ca="1" si="748"/>
        <v>#N/A</v>
      </c>
      <c r="AS2017" t="e">
        <f t="shared" ca="1" si="748"/>
        <v>#N/A</v>
      </c>
      <c r="AU2017">
        <f t="shared" ref="AU2017:AY2026" ca="1" si="749" xml:space="preserve"> Bézier_DistanceFromY + SIN(INDEX(Bézier_DistanceStationary_Ang,AU$64)+(Bézier_t-0.5)*Circle_AngularWidth ) * INDEX(Bézier_DistanceStationary_Dist,AU$64)</f>
        <v>0.42136960394042045</v>
      </c>
      <c r="AV2017">
        <f t="shared" ca="1" si="749"/>
        <v>0.85887239389615733</v>
      </c>
      <c r="AW2017" t="e">
        <f t="shared" ca="1" si="749"/>
        <v>#N/A</v>
      </c>
      <c r="AX2017" t="e">
        <f t="shared" ca="1" si="749"/>
        <v>#N/A</v>
      </c>
      <c r="AY2017" t="e">
        <f t="shared" ca="1" si="749"/>
        <v>#N/A</v>
      </c>
    </row>
    <row r="2018" spans="2:51" x14ac:dyDescent="0.2">
      <c r="B2018">
        <f xml:space="preserve"> (ROW()-ROW(Bézier_t)) / (ROWS(Bézier_t) - 1)</f>
        <v>0.95263671875</v>
      </c>
      <c r="C2018">
        <f t="shared" si="743"/>
        <v>3.736610225751056E-2</v>
      </c>
      <c r="D2018">
        <f t="shared" si="743"/>
        <v>0.69865502948533509</v>
      </c>
      <c r="E2018">
        <f t="shared" si="732"/>
        <v>-3.736610225751056E-2</v>
      </c>
      <c r="G2018">
        <f t="shared" si="738"/>
        <v>5.6048177539407061E-4</v>
      </c>
      <c r="H2018">
        <f t="shared" si="739"/>
        <v>-1.4649978415405274E-5</v>
      </c>
      <c r="J2018">
        <f t="shared" si="733"/>
        <v>0.31619445109012534</v>
      </c>
      <c r="K2018" t="b">
        <f t="shared" ca="1" si="742"/>
        <v>0</v>
      </c>
      <c r="P2018">
        <f xml:space="preserve"> 1 + ROW() - ROW(Shading_Count)</f>
        <v>1952</v>
      </c>
      <c r="Q2018">
        <f t="shared" si="734"/>
        <v>1074</v>
      </c>
      <c r="R2018">
        <f t="shared" si="735"/>
        <v>0.38300161613733519</v>
      </c>
      <c r="S2018">
        <f t="shared" si="736"/>
        <v>0.66440198530136474</v>
      </c>
      <c r="T2018">
        <f t="shared" si="737"/>
        <v>-0.38300161613733519</v>
      </c>
      <c r="AO2018">
        <f t="shared" ca="1" si="748"/>
        <v>0.30736616612339962</v>
      </c>
      <c r="AP2018">
        <f t="shared" ca="1" si="748"/>
        <v>-4.1204686735138149E-2</v>
      </c>
      <c r="AQ2018" t="e">
        <f t="shared" ca="1" si="748"/>
        <v>#N/A</v>
      </c>
      <c r="AR2018" t="e">
        <f t="shared" ca="1" si="748"/>
        <v>#N/A</v>
      </c>
      <c r="AS2018" t="e">
        <f t="shared" ca="1" si="748"/>
        <v>#N/A</v>
      </c>
      <c r="AU2018">
        <f t="shared" ca="1" si="749"/>
        <v>0.42168395243315704</v>
      </c>
      <c r="AV2018">
        <f t="shared" ca="1" si="749"/>
        <v>0.85883050371184266</v>
      </c>
      <c r="AW2018" t="e">
        <f t="shared" ca="1" si="749"/>
        <v>#N/A</v>
      </c>
      <c r="AX2018" t="e">
        <f t="shared" ca="1" si="749"/>
        <v>#N/A</v>
      </c>
      <c r="AY2018" t="e">
        <f t="shared" ca="1" si="749"/>
        <v>#N/A</v>
      </c>
    </row>
    <row r="2019" spans="2:51" x14ac:dyDescent="0.2">
      <c r="B2019">
        <f xml:space="preserve"> (ROW()-ROW(Bézier_t)) / (ROWS(Bézier_t) - 1)</f>
        <v>0.953125</v>
      </c>
      <c r="C2019">
        <f t="shared" si="743"/>
        <v>3.6963844299316491E-2</v>
      </c>
      <c r="D2019">
        <f t="shared" si="743"/>
        <v>0.69826391302079738</v>
      </c>
      <c r="E2019">
        <f t="shared" si="732"/>
        <v>-3.6963844299316491E-2</v>
      </c>
      <c r="G2019">
        <f t="shared" si="738"/>
        <v>5.6105574924684585E-4</v>
      </c>
      <c r="H2019">
        <f t="shared" si="739"/>
        <v>-1.4535832953291592E-5</v>
      </c>
      <c r="J2019">
        <f t="shared" si="733"/>
        <v>0.31575873619008865</v>
      </c>
      <c r="K2019" t="b">
        <f t="shared" ca="1" si="742"/>
        <v>0</v>
      </c>
      <c r="P2019">
        <f xml:space="preserve"> 1 + ROW() - ROW(Shading_Count)</f>
        <v>1953</v>
      </c>
      <c r="Q2019">
        <f t="shared" si="734"/>
        <v>977</v>
      </c>
      <c r="R2019">
        <f t="shared" si="735"/>
        <v>0.40253155231475835</v>
      </c>
      <c r="S2019">
        <f t="shared" si="736"/>
        <v>0.62341580162759969</v>
      </c>
      <c r="T2019">
        <f t="shared" si="737"/>
        <v>-0.40253155231475835</v>
      </c>
      <c r="AO2019">
        <f t="shared" ca="1" si="748"/>
        <v>0.30732815928430646</v>
      </c>
      <c r="AP2019">
        <f t="shared" ca="1" si="748"/>
        <v>-4.1689560832415484E-2</v>
      </c>
      <c r="AQ2019" t="e">
        <f t="shared" ca="1" si="748"/>
        <v>#N/A</v>
      </c>
      <c r="AR2019" t="e">
        <f t="shared" ca="1" si="748"/>
        <v>#N/A</v>
      </c>
      <c r="AS2019" t="e">
        <f t="shared" ca="1" si="748"/>
        <v>#N/A</v>
      </c>
      <c r="AU2019">
        <f t="shared" ca="1" si="749"/>
        <v>0.4219982622224156</v>
      </c>
      <c r="AV2019">
        <f t="shared" ca="1" si="749"/>
        <v>0.85878811764708374</v>
      </c>
      <c r="AW2019" t="e">
        <f t="shared" ca="1" si="749"/>
        <v>#N/A</v>
      </c>
      <c r="AX2019" t="e">
        <f t="shared" ca="1" si="749"/>
        <v>#N/A</v>
      </c>
      <c r="AY2019" t="e">
        <f t="shared" ca="1" si="749"/>
        <v>#N/A</v>
      </c>
    </row>
    <row r="2020" spans="2:51" x14ac:dyDescent="0.2">
      <c r="B2020">
        <f xml:space="preserve"> (ROW()-ROW(Bézier_t)) / (ROWS(Bézier_t) - 1)</f>
        <v>0.95361328125</v>
      </c>
      <c r="C2020">
        <f t="shared" si="743"/>
        <v>3.6561904853442684E-2</v>
      </c>
      <c r="D2020">
        <f t="shared" si="743"/>
        <v>0.69787164479998987</v>
      </c>
      <c r="E2020">
        <f t="shared" si="732"/>
        <v>-3.6561904853442684E-2</v>
      </c>
      <c r="G2020">
        <f t="shared" si="738"/>
        <v>5.6163126266691593E-4</v>
      </c>
      <c r="H2020">
        <f t="shared" si="739"/>
        <v>-1.4420907401846147E-5</v>
      </c>
      <c r="J2020">
        <f t="shared" si="733"/>
        <v>0.31532231044982845</v>
      </c>
      <c r="K2020" t="b">
        <f t="shared" ca="1" si="742"/>
        <v>0</v>
      </c>
      <c r="P2020">
        <f xml:space="preserve"> 1 + ROW() - ROW(Shading_Count)</f>
        <v>1954</v>
      </c>
      <c r="Q2020">
        <f t="shared" si="734"/>
        <v>1073</v>
      </c>
      <c r="R2020">
        <f t="shared" si="735"/>
        <v>0.38323810100555422</v>
      </c>
      <c r="S2020">
        <f t="shared" si="736"/>
        <v>0.66400891151647823</v>
      </c>
      <c r="T2020">
        <f t="shared" si="737"/>
        <v>-0.38323810100555422</v>
      </c>
      <c r="AO2020">
        <f t="shared" ca="1" si="748"/>
        <v>0.30728983103502472</v>
      </c>
      <c r="AP2020">
        <f t="shared" ca="1" si="748"/>
        <v>-4.2174391329881995E-2</v>
      </c>
      <c r="AQ2020" t="e">
        <f t="shared" ca="1" si="748"/>
        <v>#N/A</v>
      </c>
      <c r="AR2020" t="e">
        <f t="shared" ca="1" si="748"/>
        <v>#N/A</v>
      </c>
      <c r="AS2020" t="e">
        <f t="shared" ca="1" si="748"/>
        <v>#N/A</v>
      </c>
      <c r="AU2020">
        <f t="shared" ca="1" si="749"/>
        <v>0.4223125329794844</v>
      </c>
      <c r="AV2020">
        <f t="shared" ca="1" si="749"/>
        <v>0.85874523574620865</v>
      </c>
      <c r="AW2020" t="e">
        <f t="shared" ca="1" si="749"/>
        <v>#N/A</v>
      </c>
      <c r="AX2020" t="e">
        <f t="shared" ca="1" si="749"/>
        <v>#N/A</v>
      </c>
      <c r="AY2020" t="e">
        <f t="shared" ca="1" si="749"/>
        <v>#N/A</v>
      </c>
    </row>
    <row r="2021" spans="2:51" x14ac:dyDescent="0.2">
      <c r="B2021">
        <f xml:space="preserve"> (ROW()-ROW(Bézier_t)) / (ROWS(Bézier_t) - 1)</f>
        <v>0.9541015625</v>
      </c>
      <c r="C2021">
        <f t="shared" si="743"/>
        <v>3.6160285072400829E-2</v>
      </c>
      <c r="D2021">
        <f t="shared" si="743"/>
        <v>0.69747822423287342</v>
      </c>
      <c r="E2021">
        <f t="shared" si="732"/>
        <v>-3.6160285072400829E-2</v>
      </c>
      <c r="G2021">
        <f t="shared" si="738"/>
        <v>5.6220831651117623E-4</v>
      </c>
      <c r="H2021">
        <f t="shared" si="739"/>
        <v>-1.43052026012875E-5</v>
      </c>
      <c r="J2021">
        <f t="shared" si="733"/>
        <v>0.31488517354461343</v>
      </c>
      <c r="K2021" t="b">
        <f t="shared" ca="1" si="742"/>
        <v>0</v>
      </c>
      <c r="P2021">
        <f xml:space="preserve"> 1 + ROW() - ROW(Shading_Count)</f>
        <v>1955</v>
      </c>
      <c r="Q2021">
        <f t="shared" si="734"/>
        <v>978</v>
      </c>
      <c r="R2021">
        <f t="shared" si="735"/>
        <v>0.40236710990429858</v>
      </c>
      <c r="S2021">
        <f t="shared" si="736"/>
        <v>0.62386690693535918</v>
      </c>
      <c r="T2021">
        <f t="shared" si="737"/>
        <v>-0.40236710990429858</v>
      </c>
      <c r="AO2021">
        <f t="shared" ca="1" si="748"/>
        <v>0.3072511814156389</v>
      </c>
      <c r="AP2021">
        <f t="shared" ca="1" si="748"/>
        <v>-4.2659177720491839E-2</v>
      </c>
      <c r="AQ2021" t="e">
        <f t="shared" ca="1" si="748"/>
        <v>#N/A</v>
      </c>
      <c r="AR2021" t="e">
        <f t="shared" ca="1" si="748"/>
        <v>#N/A</v>
      </c>
      <c r="AS2021" t="e">
        <f t="shared" ca="1" si="748"/>
        <v>#N/A</v>
      </c>
      <c r="AU2021">
        <f t="shared" ca="1" si="749"/>
        <v>0.42262676437569258</v>
      </c>
      <c r="AV2021">
        <f t="shared" ca="1" si="749"/>
        <v>0.85870185805406463</v>
      </c>
      <c r="AW2021" t="e">
        <f t="shared" ca="1" si="749"/>
        <v>#N/A</v>
      </c>
      <c r="AX2021" t="e">
        <f t="shared" ca="1" si="749"/>
        <v>#N/A</v>
      </c>
      <c r="AY2021" t="e">
        <f t="shared" ca="1" si="749"/>
        <v>#N/A</v>
      </c>
    </row>
    <row r="2022" spans="2:51" x14ac:dyDescent="0.2">
      <c r="B2022">
        <f xml:space="preserve"> (ROW()-ROW(Bézier_t)) / (ROWS(Bézier_t) - 1)</f>
        <v>0.95458984375</v>
      </c>
      <c r="C2022">
        <f t="shared" si="743"/>
        <v>3.5758986108703456E-2</v>
      </c>
      <c r="D2022">
        <f t="shared" si="743"/>
        <v>0.69708365072940903</v>
      </c>
      <c r="E2022">
        <f t="shared" si="732"/>
        <v>-3.5758986108703456E-2</v>
      </c>
      <c r="G2022">
        <f t="shared" si="738"/>
        <v>5.627869116288589E-4</v>
      </c>
      <c r="H2022">
        <f t="shared" si="739"/>
        <v>-1.4188719398266942E-5</v>
      </c>
      <c r="J2022">
        <f t="shared" si="733"/>
        <v>0.31444732515378515</v>
      </c>
      <c r="K2022" t="b">
        <f t="shared" ca="1" si="742"/>
        <v>0</v>
      </c>
      <c r="P2022">
        <f xml:space="preserve"> 1 + ROW() - ROW(Shading_Count)</f>
        <v>1956</v>
      </c>
      <c r="Q2022">
        <f t="shared" si="734"/>
        <v>1072</v>
      </c>
      <c r="R2022">
        <f t="shared" si="735"/>
        <v>0.38347389017581013</v>
      </c>
      <c r="S2022">
        <f t="shared" si="736"/>
        <v>0.66361520520970585</v>
      </c>
      <c r="T2022">
        <f t="shared" si="737"/>
        <v>-0.38347389017581013</v>
      </c>
      <c r="AO2022">
        <f t="shared" ca="1" si="748"/>
        <v>0.30721221046656955</v>
      </c>
      <c r="AP2022">
        <f t="shared" ca="1" si="748"/>
        <v>-4.3143919497245206E-2</v>
      </c>
      <c r="AQ2022" t="e">
        <f t="shared" ca="1" si="748"/>
        <v>#N/A</v>
      </c>
      <c r="AR2022" t="e">
        <f t="shared" ca="1" si="748"/>
        <v>#N/A</v>
      </c>
      <c r="AS2022" t="e">
        <f t="shared" ca="1" si="748"/>
        <v>#N/A</v>
      </c>
      <c r="AU2022">
        <f t="shared" ca="1" si="749"/>
        <v>0.42294095608241039</v>
      </c>
      <c r="AV2022">
        <f t="shared" ca="1" si="749"/>
        <v>0.8586579846160165</v>
      </c>
      <c r="AW2022" t="e">
        <f t="shared" ca="1" si="749"/>
        <v>#N/A</v>
      </c>
      <c r="AX2022" t="e">
        <f t="shared" ca="1" si="749"/>
        <v>#N/A</v>
      </c>
      <c r="AY2022" t="e">
        <f t="shared" ca="1" si="749"/>
        <v>#N/A</v>
      </c>
    </row>
    <row r="2023" spans="2:51" x14ac:dyDescent="0.2">
      <c r="B2023">
        <f xml:space="preserve"> (ROW()-ROW(Bézier_t)) / (ROWS(Bézier_t) - 1)</f>
        <v>0.955078125</v>
      </c>
      <c r="C2023">
        <f t="shared" si="743"/>
        <v>3.5358009114861401E-2</v>
      </c>
      <c r="D2023">
        <f t="shared" si="743"/>
        <v>0.69668792369955757</v>
      </c>
      <c r="E2023">
        <f t="shared" si="732"/>
        <v>-3.5358009114861401E-2</v>
      </c>
      <c r="G2023">
        <f t="shared" si="738"/>
        <v>5.6336704886394886E-4</v>
      </c>
      <c r="H2023">
        <f t="shared" si="739"/>
        <v>-1.4071458645891143E-5</v>
      </c>
      <c r="J2023">
        <f t="shared" si="733"/>
        <v>0.31400876496081187</v>
      </c>
      <c r="K2023" t="b">
        <f t="shared" ca="1" si="742"/>
        <v>0</v>
      </c>
      <c r="P2023">
        <f xml:space="preserve"> 1 + ROW() - ROW(Shading_Count)</f>
        <v>1957</v>
      </c>
      <c r="Q2023">
        <f t="shared" si="734"/>
        <v>979</v>
      </c>
      <c r="R2023">
        <f t="shared" si="735"/>
        <v>0.40220186230726551</v>
      </c>
      <c r="S2023">
        <f t="shared" si="736"/>
        <v>0.6243174357749447</v>
      </c>
      <c r="T2023">
        <f t="shared" si="737"/>
        <v>-0.40220186230726551</v>
      </c>
      <c r="AO2023">
        <f t="shared" ca="1" si="748"/>
        <v>0.30717291822857334</v>
      </c>
      <c r="AP2023">
        <f t="shared" ca="1" si="748"/>
        <v>-4.362861615318938E-2</v>
      </c>
      <c r="AQ2023" t="e">
        <f t="shared" ca="1" si="748"/>
        <v>#N/A</v>
      </c>
      <c r="AR2023" t="e">
        <f t="shared" ca="1" si="748"/>
        <v>#N/A</v>
      </c>
      <c r="AS2023" t="e">
        <f t="shared" ca="1" si="748"/>
        <v>#N/A</v>
      </c>
      <c r="AU2023">
        <f t="shared" ca="1" si="749"/>
        <v>0.42325510777104958</v>
      </c>
      <c r="AV2023">
        <f t="shared" ca="1" si="749"/>
        <v>0.85861361547794846</v>
      </c>
      <c r="AW2023" t="e">
        <f t="shared" ca="1" si="749"/>
        <v>#N/A</v>
      </c>
      <c r="AX2023" t="e">
        <f t="shared" ca="1" si="749"/>
        <v>#N/A</v>
      </c>
      <c r="AY2023" t="e">
        <f t="shared" ca="1" si="749"/>
        <v>#N/A</v>
      </c>
    </row>
    <row r="2024" spans="2:51" x14ac:dyDescent="0.2">
      <c r="B2024">
        <f xml:space="preserve"> (ROW()-ROW(Bézier_t)) / (ROWS(Bézier_t) - 1)</f>
        <v>0.95556640625</v>
      </c>
      <c r="C2024">
        <f t="shared" si="743"/>
        <v>3.4957355243386785E-2</v>
      </c>
      <c r="D2024">
        <f t="shared" si="743"/>
        <v>0.69629104255328012</v>
      </c>
      <c r="E2024">
        <f t="shared" si="732"/>
        <v>-3.4957355243386785E-2</v>
      </c>
      <c r="G2024">
        <f t="shared" si="738"/>
        <v>5.6394872905087792E-4</v>
      </c>
      <c r="H2024">
        <f t="shared" si="739"/>
        <v>-1.3953421203709054E-5</v>
      </c>
      <c r="J2024">
        <f t="shared" si="733"/>
        <v>0.31356949265334455</v>
      </c>
      <c r="K2024" t="b">
        <f t="shared" ca="1" si="742"/>
        <v>0</v>
      </c>
      <c r="P2024">
        <f xml:space="preserve"> 1 + ROW() - ROW(Shading_Count)</f>
        <v>1958</v>
      </c>
      <c r="Q2024">
        <f t="shared" si="734"/>
        <v>1071</v>
      </c>
      <c r="R2024">
        <f t="shared" si="735"/>
        <v>0.38370898249559099</v>
      </c>
      <c r="S2024">
        <f t="shared" si="736"/>
        <v>0.66322086697108673</v>
      </c>
      <c r="T2024">
        <f t="shared" si="737"/>
        <v>-0.38370898249559099</v>
      </c>
      <c r="AO2024">
        <f t="shared" ca="1" si="748"/>
        <v>0.30713330474274281</v>
      </c>
      <c r="AP2024">
        <f t="shared" ca="1" si="748"/>
        <v>-4.4113267181418073E-2</v>
      </c>
      <c r="AQ2024" t="e">
        <f t="shared" ca="1" si="748"/>
        <v>#N/A</v>
      </c>
      <c r="AR2024" t="e">
        <f t="shared" ca="1" si="748"/>
        <v>#N/A</v>
      </c>
      <c r="AS2024" t="e">
        <f t="shared" ca="1" si="748"/>
        <v>#N/A</v>
      </c>
      <c r="AU2024">
        <f t="shared" ca="1" si="749"/>
        <v>0.42356921911306383</v>
      </c>
      <c r="AV2024">
        <f t="shared" ca="1" si="749"/>
        <v>0.85856875068626226</v>
      </c>
      <c r="AW2024" t="e">
        <f t="shared" ca="1" si="749"/>
        <v>#N/A</v>
      </c>
      <c r="AX2024" t="e">
        <f t="shared" ca="1" si="749"/>
        <v>#N/A</v>
      </c>
      <c r="AY2024" t="e">
        <f t="shared" ca="1" si="749"/>
        <v>#N/A</v>
      </c>
    </row>
    <row r="2025" spans="2:51" x14ac:dyDescent="0.2">
      <c r="B2025">
        <f xml:space="preserve"> (ROW()-ROW(Bézier_t)) / (ROWS(Bézier_t) - 1)</f>
        <v>0.9560546875</v>
      </c>
      <c r="C2025">
        <f t="shared" si="743"/>
        <v>3.4557025646790862E-2</v>
      </c>
      <c r="D2025">
        <f t="shared" si="743"/>
        <v>0.69589300670053744</v>
      </c>
      <c r="E2025">
        <f t="shared" si="732"/>
        <v>-3.4557025646790862E-2</v>
      </c>
      <c r="G2025">
        <f t="shared" si="738"/>
        <v>5.6453195301881854E-4</v>
      </c>
      <c r="H2025">
        <f t="shared" si="739"/>
        <v>-1.3834607937750417E-5</v>
      </c>
      <c r="J2025">
        <f t="shared" si="733"/>
        <v>0.31312950792327149</v>
      </c>
      <c r="K2025" t="b">
        <f t="shared" ca="1" si="742"/>
        <v>0</v>
      </c>
      <c r="P2025">
        <f xml:space="preserve"> 1 + ROW() - ROW(Shading_Count)</f>
        <v>1959</v>
      </c>
      <c r="Q2025">
        <f t="shared" si="734"/>
        <v>980</v>
      </c>
      <c r="R2025">
        <f t="shared" si="735"/>
        <v>0.40203581067617056</v>
      </c>
      <c r="S2025">
        <f t="shared" si="736"/>
        <v>0.62476738755631722</v>
      </c>
      <c r="T2025">
        <f t="shared" si="737"/>
        <v>-0.40203581067617056</v>
      </c>
      <c r="AO2025">
        <f t="shared" ca="1" si="748"/>
        <v>0.30709337005050669</v>
      </c>
      <c r="AP2025">
        <f t="shared" ca="1" si="748"/>
        <v>-4.4597872075073465E-2</v>
      </c>
      <c r="AQ2025" t="e">
        <f t="shared" ca="1" si="748"/>
        <v>#N/A</v>
      </c>
      <c r="AR2025" t="e">
        <f t="shared" ca="1" si="748"/>
        <v>#N/A</v>
      </c>
      <c r="AS2025" t="e">
        <f t="shared" ca="1" si="748"/>
        <v>#N/A</v>
      </c>
      <c r="AU2025">
        <f t="shared" ca="1" si="749"/>
        <v>0.42388328977994888</v>
      </c>
      <c r="AV2025">
        <f t="shared" ca="1" si="749"/>
        <v>0.85852339028787883</v>
      </c>
      <c r="AW2025" t="e">
        <f t="shared" ca="1" si="749"/>
        <v>#N/A</v>
      </c>
      <c r="AX2025" t="e">
        <f t="shared" ca="1" si="749"/>
        <v>#N/A</v>
      </c>
      <c r="AY2025" t="e">
        <f t="shared" ca="1" si="749"/>
        <v>#N/A</v>
      </c>
    </row>
    <row r="2026" spans="2:51" x14ac:dyDescent="0.2">
      <c r="B2026">
        <f xml:space="preserve"> (ROW()-ROW(Bézier_t)) / (ROWS(Bézier_t) - 1)</f>
        <v>0.95654296875</v>
      </c>
      <c r="C2026">
        <f t="shared" si="743"/>
        <v>3.4157021477585321E-2</v>
      </c>
      <c r="D2026">
        <f t="shared" si="743"/>
        <v>0.69549381555129053</v>
      </c>
      <c r="E2026">
        <f t="shared" si="732"/>
        <v>-3.4157021477585321E-2</v>
      </c>
      <c r="G2026">
        <f t="shared" si="738"/>
        <v>5.6511672158845788E-4</v>
      </c>
      <c r="H2026">
        <f t="shared" si="739"/>
        <v>-1.3715019720493151E-5</v>
      </c>
      <c r="J2026">
        <f t="shared" si="733"/>
        <v>0.31268881046677588</v>
      </c>
      <c r="K2026" t="b">
        <f t="shared" ca="1" si="742"/>
        <v>0</v>
      </c>
      <c r="P2026">
        <f xml:space="preserve"> 1 + ROW() - ROW(Shading_Count)</f>
        <v>1960</v>
      </c>
      <c r="Q2026">
        <f t="shared" si="734"/>
        <v>1070</v>
      </c>
      <c r="R2026">
        <f t="shared" si="735"/>
        <v>0.38394337681238544</v>
      </c>
      <c r="S2026">
        <f t="shared" si="736"/>
        <v>0.66282589739065989</v>
      </c>
      <c r="T2026">
        <f t="shared" si="737"/>
        <v>-0.38394337681238544</v>
      </c>
      <c r="AO2026">
        <f t="shared" ca="1" si="748"/>
        <v>0.30705311419362946</v>
      </c>
      <c r="AP2026">
        <f t="shared" ca="1" si="748"/>
        <v>-4.5082430327345567E-2</v>
      </c>
      <c r="AQ2026" t="e">
        <f t="shared" ca="1" si="748"/>
        <v>#N/A</v>
      </c>
      <c r="AR2026" t="e">
        <f t="shared" ca="1" si="748"/>
        <v>#N/A</v>
      </c>
      <c r="AS2026" t="e">
        <f t="shared" ca="1" si="748"/>
        <v>#N/A</v>
      </c>
      <c r="AU2026">
        <f t="shared" ca="1" si="749"/>
        <v>0.42419731944324313</v>
      </c>
      <c r="AV2026">
        <f t="shared" ca="1" si="749"/>
        <v>0.85847753433023666</v>
      </c>
      <c r="AW2026" t="e">
        <f t="shared" ca="1" si="749"/>
        <v>#N/A</v>
      </c>
      <c r="AX2026" t="e">
        <f t="shared" ca="1" si="749"/>
        <v>#N/A</v>
      </c>
      <c r="AY2026" t="e">
        <f t="shared" ca="1" si="749"/>
        <v>#N/A</v>
      </c>
    </row>
    <row r="2027" spans="2:51" x14ac:dyDescent="0.2">
      <c r="B2027">
        <f xml:space="preserve"> (ROW()-ROW(Bézier_t)) / (ROWS(Bézier_t) - 1)</f>
        <v>0.95703125</v>
      </c>
      <c r="C2027">
        <f t="shared" si="743"/>
        <v>3.3757343888282693E-2</v>
      </c>
      <c r="D2027">
        <f t="shared" si="743"/>
        <v>0.69509346851550025</v>
      </c>
      <c r="E2027">
        <f t="shared" si="732"/>
        <v>-3.3757343888282693E-2</v>
      </c>
      <c r="G2027">
        <f t="shared" si="738"/>
        <v>5.6570303557328257E-4</v>
      </c>
      <c r="H2027">
        <f t="shared" si="739"/>
        <v>-1.3594657430901748E-5</v>
      </c>
      <c r="J2027">
        <f t="shared" si="733"/>
        <v>0.31224739998439244</v>
      </c>
      <c r="K2027" t="b">
        <f t="shared" ca="1" si="742"/>
        <v>0</v>
      </c>
      <c r="P2027">
        <f xml:space="preserve"> 1 + ROW() - ROW(Shading_Count)</f>
        <v>1961</v>
      </c>
      <c r="Q2027">
        <f t="shared" si="734"/>
        <v>981</v>
      </c>
      <c r="R2027">
        <f t="shared" si="735"/>
        <v>0.40186895616352553</v>
      </c>
      <c r="S2027">
        <f t="shared" si="736"/>
        <v>0.62521676168943752</v>
      </c>
      <c r="T2027">
        <f t="shared" si="737"/>
        <v>-0.40186895616352553</v>
      </c>
      <c r="AO2027">
        <f t="shared" ref="AO2027:AS2036" ca="1" si="750" xml:space="preserve"> Bézier_DistanceFromX + COS(INDEX(Bézier_DistanceStationary_Ang,AO$64)+(Bézier_t-0.5)*Circle_AngularWidth ) * INDEX(Bézier_DistanceStationary_Dist,AO$64)</f>
        <v>0.30701253721421151</v>
      </c>
      <c r="AP2027">
        <f t="shared" ca="1" si="750"/>
        <v>-4.5566941431473267E-2</v>
      </c>
      <c r="AQ2027" t="e">
        <f t="shared" ca="1" si="750"/>
        <v>#N/A</v>
      </c>
      <c r="AR2027" t="e">
        <f t="shared" ca="1" si="750"/>
        <v>#N/A</v>
      </c>
      <c r="AS2027" t="e">
        <f t="shared" ca="1" si="750"/>
        <v>#N/A</v>
      </c>
      <c r="AU2027">
        <f t="shared" ref="AU2027:AY2036" ca="1" si="751" xml:space="preserve"> Bézier_DistanceFromY + SIN(INDEX(Bézier_DistanceStationary_Ang,AU$64)+(Bézier_t-0.5)*Circle_AngularWidth ) * INDEX(Bézier_DistanceStationary_Dist,AU$64)</f>
        <v>0.42451130777452778</v>
      </c>
      <c r="AV2027">
        <f t="shared" ca="1" si="751"/>
        <v>0.85843118286129305</v>
      </c>
      <c r="AW2027" t="e">
        <f t="shared" ca="1" si="751"/>
        <v>#N/A</v>
      </c>
      <c r="AX2027" t="e">
        <f t="shared" ca="1" si="751"/>
        <v>#N/A</v>
      </c>
      <c r="AY2027" t="e">
        <f t="shared" ca="1" si="751"/>
        <v>#N/A</v>
      </c>
    </row>
    <row r="2028" spans="2:51" x14ac:dyDescent="0.2">
      <c r="B2028">
        <f xml:space="preserve"> (ROW()-ROW(Bézier_t)) / (ROWS(Bézier_t) - 1)</f>
        <v>0.95751953125</v>
      </c>
      <c r="C2028">
        <f t="shared" si="743"/>
        <v>3.3357994031393813E-2</v>
      </c>
      <c r="D2028">
        <f t="shared" si="743"/>
        <v>0.69469196500312769</v>
      </c>
      <c r="E2028">
        <f t="shared" si="732"/>
        <v>-3.3357994031393813E-2</v>
      </c>
      <c r="G2028">
        <f t="shared" si="738"/>
        <v>5.662908957811964E-4</v>
      </c>
      <c r="H2028">
        <f t="shared" si="739"/>
        <v>-1.3473521954410641E-5</v>
      </c>
      <c r="J2028">
        <f t="shared" si="733"/>
        <v>0.31180527618106529</v>
      </c>
      <c r="K2028" t="b">
        <f t="shared" ca="1" si="742"/>
        <v>0</v>
      </c>
      <c r="P2028">
        <f xml:space="preserve"> 1 + ROW() - ROW(Shading_Count)</f>
        <v>1962</v>
      </c>
      <c r="Q2028">
        <f t="shared" si="734"/>
        <v>1069</v>
      </c>
      <c r="R2028">
        <f t="shared" si="735"/>
        <v>0.38417707197368156</v>
      </c>
      <c r="S2028">
        <f t="shared" si="736"/>
        <v>0.66243029705846435</v>
      </c>
      <c r="T2028">
        <f t="shared" si="737"/>
        <v>-0.38417707197368156</v>
      </c>
      <c r="AO2028">
        <f t="shared" ca="1" si="750"/>
        <v>0.30697163915468917</v>
      </c>
      <c r="AP2028">
        <f t="shared" ca="1" si="750"/>
        <v>-4.6051404880744752E-2</v>
      </c>
      <c r="AQ2028" t="e">
        <f t="shared" ca="1" si="750"/>
        <v>#N/A</v>
      </c>
      <c r="AR2028" t="e">
        <f t="shared" ca="1" si="750"/>
        <v>#N/A</v>
      </c>
      <c r="AS2028" t="e">
        <f t="shared" ca="1" si="750"/>
        <v>#N/A</v>
      </c>
      <c r="AU2028">
        <f t="shared" ca="1" si="751"/>
        <v>0.42482525444542729</v>
      </c>
      <c r="AV2028">
        <f t="shared" ca="1" si="751"/>
        <v>0.85838433592952335</v>
      </c>
      <c r="AW2028" t="e">
        <f t="shared" ca="1" si="751"/>
        <v>#N/A</v>
      </c>
      <c r="AX2028" t="e">
        <f t="shared" ca="1" si="751"/>
        <v>#N/A</v>
      </c>
      <c r="AY2028" t="e">
        <f t="shared" ca="1" si="751"/>
        <v>#N/A</v>
      </c>
    </row>
    <row r="2029" spans="2:51" x14ac:dyDescent="0.2">
      <c r="B2029">
        <f xml:space="preserve"> (ROW()-ROW(Bézier_t)) / (ROWS(Bézier_t) - 1)</f>
        <v>0.9580078125</v>
      </c>
      <c r="C2029">
        <f t="shared" si="743"/>
        <v>3.2958973059430803E-2</v>
      </c>
      <c r="D2029">
        <f t="shared" si="743"/>
        <v>0.6942893044241335</v>
      </c>
      <c r="E2029">
        <f t="shared" si="732"/>
        <v>-3.2958973059430803E-2</v>
      </c>
      <c r="G2029">
        <f t="shared" si="738"/>
        <v>5.6688030301134786E-4</v>
      </c>
      <c r="H2029">
        <f t="shared" si="739"/>
        <v>-1.3351614182964877E-5</v>
      </c>
      <c r="J2029">
        <f t="shared" si="733"/>
        <v>0.31136243876620623</v>
      </c>
      <c r="K2029" t="b">
        <f t="shared" ca="1" si="742"/>
        <v>0</v>
      </c>
      <c r="P2029">
        <f xml:space="preserve"> 1 + ROW() - ROW(Shading_Count)</f>
        <v>1963</v>
      </c>
      <c r="Q2029">
        <f t="shared" si="734"/>
        <v>982</v>
      </c>
      <c r="R2029">
        <f t="shared" si="735"/>
        <v>0.40170129992184234</v>
      </c>
      <c r="S2029">
        <f t="shared" si="736"/>
        <v>0.62566555758426667</v>
      </c>
      <c r="T2029">
        <f t="shared" si="737"/>
        <v>-0.40170129992184234</v>
      </c>
      <c r="AO2029">
        <f t="shared" ca="1" si="750"/>
        <v>0.30693042005783433</v>
      </c>
      <c r="AP2029">
        <f t="shared" ca="1" si="750"/>
        <v>-4.6535820168497978E-2</v>
      </c>
      <c r="AQ2029" t="e">
        <f t="shared" ca="1" si="750"/>
        <v>#N/A</v>
      </c>
      <c r="AR2029" t="e">
        <f t="shared" ca="1" si="750"/>
        <v>#N/A</v>
      </c>
      <c r="AS2029" t="e">
        <f t="shared" ca="1" si="750"/>
        <v>#N/A</v>
      </c>
      <c r="AU2029">
        <f t="shared" ca="1" si="751"/>
        <v>0.4251391591276098</v>
      </c>
      <c r="AV2029">
        <f t="shared" ca="1" si="751"/>
        <v>0.8583369935839209</v>
      </c>
      <c r="AW2029" t="e">
        <f t="shared" ca="1" si="751"/>
        <v>#N/A</v>
      </c>
      <c r="AX2029" t="e">
        <f t="shared" ca="1" si="751"/>
        <v>#N/A</v>
      </c>
      <c r="AY2029" t="e">
        <f t="shared" ca="1" si="751"/>
        <v>#N/A</v>
      </c>
    </row>
    <row r="2030" spans="2:51" x14ac:dyDescent="0.2">
      <c r="B2030">
        <f xml:space="preserve"> (ROW()-ROW(Bézier_t)) / (ROWS(Bézier_t) - 1)</f>
        <v>0.95849609375</v>
      </c>
      <c r="C2030">
        <f t="shared" si="743"/>
        <v>3.2560282124904916E-2</v>
      </c>
      <c r="D2030">
        <f t="shared" si="743"/>
        <v>0.69388548618847901</v>
      </c>
      <c r="E2030">
        <f t="shared" si="732"/>
        <v>-3.2560282124904916E-2</v>
      </c>
      <c r="G2030">
        <f t="shared" si="738"/>
        <v>5.6747125805650775E-4</v>
      </c>
      <c r="H2030">
        <f t="shared" si="739"/>
        <v>-1.3228935014967574E-5</v>
      </c>
      <c r="J2030">
        <f t="shared" si="733"/>
        <v>0.31091888745375473</v>
      </c>
      <c r="K2030" t="b">
        <f t="shared" ca="1" si="742"/>
        <v>0</v>
      </c>
      <c r="P2030">
        <f xml:space="preserve"> 1 + ROW() - ROW(Shading_Count)</f>
        <v>1964</v>
      </c>
      <c r="Q2030">
        <f t="shared" si="734"/>
        <v>1068</v>
      </c>
      <c r="R2030">
        <f t="shared" si="735"/>
        <v>0.38441006682696754</v>
      </c>
      <c r="S2030">
        <f t="shared" si="736"/>
        <v>0.66203406656453923</v>
      </c>
      <c r="T2030">
        <f t="shared" si="737"/>
        <v>-0.38441006682696754</v>
      </c>
      <c r="AO2030">
        <f t="shared" ca="1" si="750"/>
        <v>0.30688887996675496</v>
      </c>
      <c r="AP2030">
        <f t="shared" ca="1" si="750"/>
        <v>-4.7020186788121643E-2</v>
      </c>
      <c r="AQ2030" t="e">
        <f t="shared" ca="1" si="750"/>
        <v>#N/A</v>
      </c>
      <c r="AR2030" t="e">
        <f t="shared" ca="1" si="750"/>
        <v>#N/A</v>
      </c>
      <c r="AS2030" t="e">
        <f t="shared" ca="1" si="750"/>
        <v>#N/A</v>
      </c>
      <c r="AU2030">
        <f t="shared" ca="1" si="751"/>
        <v>0.42545302149278719</v>
      </c>
      <c r="AV2030">
        <f t="shared" ca="1" si="751"/>
        <v>0.85828915587399757</v>
      </c>
      <c r="AW2030" t="e">
        <f t="shared" ca="1" si="751"/>
        <v>#N/A</v>
      </c>
      <c r="AX2030" t="e">
        <f t="shared" ca="1" si="751"/>
        <v>#N/A</v>
      </c>
      <c r="AY2030" t="e">
        <f t="shared" ca="1" si="751"/>
        <v>#N/A</v>
      </c>
    </row>
    <row r="2031" spans="2:51" x14ac:dyDescent="0.2">
      <c r="B2031">
        <f xml:space="preserve"> (ROW()-ROW(Bézier_t)) / (ROWS(Bézier_t) - 1)</f>
        <v>0.958984375</v>
      </c>
      <c r="C2031">
        <f t="shared" si="743"/>
        <v>3.2161922380327834E-2</v>
      </c>
      <c r="D2031">
        <f t="shared" si="743"/>
        <v>0.69348050970612474</v>
      </c>
      <c r="E2031">
        <f t="shared" si="732"/>
        <v>-3.2161922380327834E-2</v>
      </c>
      <c r="G2031">
        <f t="shared" si="738"/>
        <v>5.6806376170246515E-4</v>
      </c>
      <c r="H2031">
        <f t="shared" si="739"/>
        <v>-1.310548535537139E-5</v>
      </c>
      <c r="J2031">
        <f t="shared" si="733"/>
        <v>0.31047462196223674</v>
      </c>
      <c r="K2031" t="b">
        <f t="shared" ca="1" si="742"/>
        <v>0</v>
      </c>
      <c r="P2031">
        <f xml:space="preserve"> 1 + ROW() - ROW(Shading_Count)</f>
        <v>1965</v>
      </c>
      <c r="Q2031">
        <f t="shared" si="734"/>
        <v>983</v>
      </c>
      <c r="R2031">
        <f t="shared" si="735"/>
        <v>0.40153284310363235</v>
      </c>
      <c r="S2031">
        <f t="shared" si="736"/>
        <v>0.62611377465076556</v>
      </c>
      <c r="T2031">
        <f t="shared" si="737"/>
        <v>-0.40153284310363235</v>
      </c>
      <c r="AO2031">
        <f t="shared" ca="1" si="750"/>
        <v>0.30684701892489441</v>
      </c>
      <c r="AP2031">
        <f t="shared" ca="1" si="750"/>
        <v>-4.7504504233054641E-2</v>
      </c>
      <c r="AQ2031" t="e">
        <f t="shared" ca="1" si="750"/>
        <v>#N/A</v>
      </c>
      <c r="AR2031" t="e">
        <f t="shared" ca="1" si="750"/>
        <v>#N/A</v>
      </c>
      <c r="AS2031" t="e">
        <f t="shared" ca="1" si="750"/>
        <v>#N/A</v>
      </c>
      <c r="AU2031">
        <f t="shared" ca="1" si="751"/>
        <v>0.42576684121271563</v>
      </c>
      <c r="AV2031">
        <f t="shared" ca="1" si="751"/>
        <v>0.85824082284978287</v>
      </c>
      <c r="AW2031" t="e">
        <f t="shared" ca="1" si="751"/>
        <v>#N/A</v>
      </c>
      <c r="AX2031" t="e">
        <f t="shared" ca="1" si="751"/>
        <v>#N/A</v>
      </c>
      <c r="AY2031" t="e">
        <f t="shared" ca="1" si="751"/>
        <v>#N/A</v>
      </c>
    </row>
    <row r="2032" spans="2:51" x14ac:dyDescent="0.2">
      <c r="B2032">
        <f xml:space="preserve"> (ROW()-ROW(Bézier_t)) / (ROWS(Bézier_t) - 1)</f>
        <v>0.95947265625</v>
      </c>
      <c r="C2032">
        <f t="shared" si="743"/>
        <v>3.1763894978212109E-2</v>
      </c>
      <c r="D2032">
        <f t="shared" si="743"/>
        <v>0.6930743743870319</v>
      </c>
      <c r="E2032">
        <f t="shared" si="732"/>
        <v>-3.1763894978212109E-2</v>
      </c>
      <c r="G2032">
        <f t="shared" si="738"/>
        <v>5.6865781472660148E-4</v>
      </c>
      <c r="H2032">
        <f t="shared" si="739"/>
        <v>-1.2981266115590532E-5</v>
      </c>
      <c r="J2032">
        <f t="shared" si="733"/>
        <v>0.31002964201482658</v>
      </c>
      <c r="K2032" t="b">
        <f t="shared" ca="1" si="742"/>
        <v>0</v>
      </c>
      <c r="P2032">
        <f xml:space="preserve"> 1 + ROW() - ROW(Shading_Count)</f>
        <v>1966</v>
      </c>
      <c r="Q2032">
        <f t="shared" si="734"/>
        <v>1067</v>
      </c>
      <c r="R2032">
        <f t="shared" si="735"/>
        <v>0.38464236021973197</v>
      </c>
      <c r="S2032">
        <f t="shared" si="736"/>
        <v>0.66163720649892366</v>
      </c>
      <c r="T2032">
        <f t="shared" si="737"/>
        <v>-0.38464236021973197</v>
      </c>
      <c r="AO2032">
        <f t="shared" ca="1" si="750"/>
        <v>0.30680483697603195</v>
      </c>
      <c r="AP2032">
        <f t="shared" ca="1" si="750"/>
        <v>-4.7988771996788006E-2</v>
      </c>
      <c r="AQ2032" t="e">
        <f t="shared" ca="1" si="750"/>
        <v>#N/A</v>
      </c>
      <c r="AR2032" t="e">
        <f t="shared" ca="1" si="750"/>
        <v>#N/A</v>
      </c>
      <c r="AS2032" t="e">
        <f t="shared" ca="1" si="750"/>
        <v>#N/A</v>
      </c>
      <c r="AU2032">
        <f t="shared" ca="1" si="751"/>
        <v>0.42608061795919594</v>
      </c>
      <c r="AV2032">
        <f t="shared" ca="1" si="751"/>
        <v>0.85819199456182438</v>
      </c>
      <c r="AW2032" t="e">
        <f t="shared" ca="1" si="751"/>
        <v>#N/A</v>
      </c>
      <c r="AX2032" t="e">
        <f t="shared" ca="1" si="751"/>
        <v>#N/A</v>
      </c>
      <c r="AY2032" t="e">
        <f t="shared" ca="1" si="751"/>
        <v>#N/A</v>
      </c>
    </row>
    <row r="2033" spans="2:51" x14ac:dyDescent="0.2">
      <c r="B2033">
        <f xml:space="preserve"> (ROW()-ROW(Bézier_t)) / (ROWS(Bézier_t) - 1)</f>
        <v>0.9599609375</v>
      </c>
      <c r="C2033">
        <f t="shared" si="743"/>
        <v>3.1366201071068557E-2</v>
      </c>
      <c r="D2033">
        <f t="shared" si="743"/>
        <v>0.69266707964116114</v>
      </c>
      <c r="E2033">
        <f t="shared" si="732"/>
        <v>-3.1366201071068557E-2</v>
      </c>
      <c r="G2033">
        <f t="shared" si="738"/>
        <v>5.6925341790192935E-4</v>
      </c>
      <c r="H2033">
        <f t="shared" si="739"/>
        <v>-1.2856278213594109E-5</v>
      </c>
      <c r="J2033">
        <f t="shared" si="733"/>
        <v>0.30958394733940703</v>
      </c>
      <c r="K2033" t="b">
        <f t="shared" ca="1" si="742"/>
        <v>0</v>
      </c>
      <c r="P2033">
        <f xml:space="preserve"> 1 + ROW() - ROW(Shading_Count)</f>
        <v>1967</v>
      </c>
      <c r="Q2033">
        <f t="shared" si="734"/>
        <v>984</v>
      </c>
      <c r="R2033">
        <f t="shared" si="735"/>
        <v>0.4013635868614075</v>
      </c>
      <c r="S2033">
        <f t="shared" si="736"/>
        <v>0.62656141229889506</v>
      </c>
      <c r="T2033">
        <f t="shared" si="737"/>
        <v>-0.4013635868614075</v>
      </c>
      <c r="AO2033">
        <f t="shared" ca="1" si="750"/>
        <v>0.30676233416428222</v>
      </c>
      <c r="AP2033">
        <f t="shared" ca="1" si="750"/>
        <v>-4.8472989572864333E-2</v>
      </c>
      <c r="AQ2033" t="e">
        <f t="shared" ca="1" si="750"/>
        <v>#N/A</v>
      </c>
      <c r="AR2033" t="e">
        <f t="shared" ca="1" si="750"/>
        <v>#N/A</v>
      </c>
      <c r="AS2033" t="e">
        <f t="shared" ca="1" si="750"/>
        <v>#N/A</v>
      </c>
      <c r="AU2033">
        <f t="shared" ca="1" si="751"/>
        <v>0.42639435140407389</v>
      </c>
      <c r="AV2033">
        <f t="shared" ca="1" si="751"/>
        <v>0.85814267106118802</v>
      </c>
      <c r="AW2033" t="e">
        <f t="shared" ca="1" si="751"/>
        <v>#N/A</v>
      </c>
      <c r="AX2033" t="e">
        <f t="shared" ca="1" si="751"/>
        <v>#N/A</v>
      </c>
      <c r="AY2033" t="e">
        <f t="shared" ca="1" si="751"/>
        <v>#N/A</v>
      </c>
    </row>
    <row r="2034" spans="2:51" x14ac:dyDescent="0.2">
      <c r="B2034">
        <f xml:space="preserve"> (ROW()-ROW(Bézier_t)) / (ROWS(Bézier_t) - 1)</f>
        <v>0.96044921875</v>
      </c>
      <c r="C2034">
        <f t="shared" si="743"/>
        <v>3.0968841811409305E-2</v>
      </c>
      <c r="D2034">
        <f t="shared" si="743"/>
        <v>0.69225862487847367</v>
      </c>
      <c r="E2034">
        <f t="shared" si="732"/>
        <v>-3.0968841811409305E-2</v>
      </c>
      <c r="G2034">
        <f t="shared" si="738"/>
        <v>5.6985057199148933E-4</v>
      </c>
      <c r="H2034">
        <f t="shared" si="739"/>
        <v>-1.273052257383792E-5</v>
      </c>
      <c r="J2034">
        <f t="shared" si="733"/>
        <v>0.30913753766863289</v>
      </c>
      <c r="K2034" t="b">
        <f t="shared" ca="1" si="742"/>
        <v>0</v>
      </c>
      <c r="P2034">
        <f xml:space="preserve"> 1 + ROW() - ROW(Shading_Count)</f>
        <v>1968</v>
      </c>
      <c r="Q2034">
        <f t="shared" si="734"/>
        <v>1066</v>
      </c>
      <c r="R2034">
        <f t="shared" si="735"/>
        <v>0.38487395099946292</v>
      </c>
      <c r="S2034">
        <f t="shared" si="736"/>
        <v>0.66123971745165644</v>
      </c>
      <c r="T2034">
        <f t="shared" si="737"/>
        <v>-0.38487395099946292</v>
      </c>
      <c r="AO2034">
        <f t="shared" ca="1" si="750"/>
        <v>0.30671951053409557</v>
      </c>
      <c r="AP2034">
        <f t="shared" ca="1" si="750"/>
        <v>-4.8957156454878803E-2</v>
      </c>
      <c r="AQ2034" t="e">
        <f t="shared" ca="1" si="750"/>
        <v>#N/A</v>
      </c>
      <c r="AR2034" t="e">
        <f t="shared" ca="1" si="750"/>
        <v>#N/A</v>
      </c>
      <c r="AS2034" t="e">
        <f t="shared" ca="1" si="750"/>
        <v>#N/A</v>
      </c>
      <c r="AU2034">
        <f t="shared" ca="1" si="751"/>
        <v>0.4267080412192405</v>
      </c>
      <c r="AV2034">
        <f t="shared" ca="1" si="751"/>
        <v>0.8580928523994571</v>
      </c>
      <c r="AW2034" t="e">
        <f t="shared" ca="1" si="751"/>
        <v>#N/A</v>
      </c>
      <c r="AX2034" t="e">
        <f t="shared" ca="1" si="751"/>
        <v>#N/A</v>
      </c>
      <c r="AY2034" t="e">
        <f t="shared" ca="1" si="751"/>
        <v>#N/A</v>
      </c>
    </row>
    <row r="2035" spans="2:51" x14ac:dyDescent="0.2">
      <c r="B2035">
        <f xml:space="preserve"> (ROW()-ROW(Bézier_t)) / (ROWS(Bézier_t) - 1)</f>
        <v>0.9609375</v>
      </c>
      <c r="C2035">
        <f t="shared" si="743"/>
        <v>3.0571818351745605E-2</v>
      </c>
      <c r="D2035">
        <f t="shared" si="743"/>
        <v>0.69184900950893036</v>
      </c>
      <c r="E2035">
        <f t="shared" si="732"/>
        <v>-3.0571818351745605E-2</v>
      </c>
      <c r="G2035">
        <f t="shared" si="738"/>
        <v>5.7044927775345576E-4</v>
      </c>
      <c r="H2035">
        <f t="shared" si="739"/>
        <v>-1.2604000127335122E-5</v>
      </c>
      <c r="J2035">
        <f t="shared" si="733"/>
        <v>0.30869041273999265</v>
      </c>
      <c r="K2035" t="b">
        <f t="shared" ca="1" si="742"/>
        <v>0</v>
      </c>
      <c r="P2035">
        <f xml:space="preserve"> 1 + ROW() - ROW(Shading_Count)</f>
        <v>1969</v>
      </c>
      <c r="Q2035">
        <f t="shared" si="734"/>
        <v>985</v>
      </c>
      <c r="R2035">
        <f t="shared" si="735"/>
        <v>0.40119353234767918</v>
      </c>
      <c r="S2035">
        <f t="shared" si="736"/>
        <v>0.62700846993861625</v>
      </c>
      <c r="T2035">
        <f t="shared" si="737"/>
        <v>-0.40119353234767918</v>
      </c>
      <c r="AO2035">
        <f t="shared" ca="1" si="750"/>
        <v>0.306676366130258</v>
      </c>
      <c r="AP2035">
        <f t="shared" ca="1" si="750"/>
        <v>-4.9441272136479593E-2</v>
      </c>
      <c r="AQ2035" t="e">
        <f t="shared" ca="1" si="750"/>
        <v>#N/A</v>
      </c>
      <c r="AR2035" t="e">
        <f t="shared" ca="1" si="750"/>
        <v>#N/A</v>
      </c>
      <c r="AS2035" t="e">
        <f t="shared" ca="1" si="750"/>
        <v>#N/A</v>
      </c>
      <c r="AU2035">
        <f t="shared" ca="1" si="751"/>
        <v>0.42702168707663241</v>
      </c>
      <c r="AV2035">
        <f t="shared" ca="1" si="751"/>
        <v>0.85804253862873303</v>
      </c>
      <c r="AW2035" t="e">
        <f t="shared" ca="1" si="751"/>
        <v>#N/A</v>
      </c>
      <c r="AX2035" t="e">
        <f t="shared" ca="1" si="751"/>
        <v>#N/A</v>
      </c>
      <c r="AY2035" t="e">
        <f t="shared" ca="1" si="751"/>
        <v>#N/A</v>
      </c>
    </row>
    <row r="2036" spans="2:51" x14ac:dyDescent="0.2">
      <c r="B2036">
        <f xml:space="preserve"> (ROW()-ROW(Bézier_t)) / (ROWS(Bézier_t) - 1)</f>
        <v>0.96142578125</v>
      </c>
      <c r="C2036">
        <f t="shared" si="743"/>
        <v>3.0175131844589146E-2</v>
      </c>
      <c r="D2036">
        <f t="shared" si="743"/>
        <v>0.69143823294249185</v>
      </c>
      <c r="E2036">
        <f t="shared" si="732"/>
        <v>-3.0175131844589146E-2</v>
      </c>
      <c r="G2036">
        <f t="shared" si="738"/>
        <v>5.7104953593799755E-4</v>
      </c>
      <c r="H2036">
        <f t="shared" si="739"/>
        <v>-1.2476711811630743E-5</v>
      </c>
      <c r="J2036">
        <f t="shared" si="733"/>
        <v>0.30824257229587237</v>
      </c>
      <c r="K2036" t="b">
        <f t="shared" ca="1" si="742"/>
        <v>0</v>
      </c>
      <c r="P2036">
        <f xml:space="preserve"> 1 + ROW() - ROW(Shading_Count)</f>
        <v>1970</v>
      </c>
      <c r="Q2036">
        <f t="shared" si="734"/>
        <v>1065</v>
      </c>
      <c r="R2036">
        <f t="shared" si="735"/>
        <v>0.38510483801364903</v>
      </c>
      <c r="S2036">
        <f t="shared" si="736"/>
        <v>0.66084160001277703</v>
      </c>
      <c r="T2036">
        <f t="shared" si="737"/>
        <v>-0.38510483801364903</v>
      </c>
      <c r="AO2036">
        <f t="shared" ca="1" si="750"/>
        <v>0.30663290099789059</v>
      </c>
      <c r="AP2036">
        <f t="shared" ca="1" si="750"/>
        <v>-4.9925336111368346E-2</v>
      </c>
      <c r="AQ2036" t="e">
        <f t="shared" ca="1" si="750"/>
        <v>#N/A</v>
      </c>
      <c r="AR2036" t="e">
        <f t="shared" ca="1" si="750"/>
        <v>#N/A</v>
      </c>
      <c r="AS2036" t="e">
        <f t="shared" ca="1" si="750"/>
        <v>#N/A</v>
      </c>
      <c r="AU2036">
        <f t="shared" ca="1" si="751"/>
        <v>0.42733528864823228</v>
      </c>
      <c r="AV2036">
        <f t="shared" ca="1" si="751"/>
        <v>0.85799172980163507</v>
      </c>
      <c r="AW2036" t="e">
        <f t="shared" ca="1" si="751"/>
        <v>#N/A</v>
      </c>
      <c r="AX2036" t="e">
        <f t="shared" ca="1" si="751"/>
        <v>#N/A</v>
      </c>
      <c r="AY2036" t="e">
        <f t="shared" ca="1" si="751"/>
        <v>#N/A</v>
      </c>
    </row>
    <row r="2037" spans="2:51" x14ac:dyDescent="0.2">
      <c r="B2037">
        <f xml:space="preserve"> (ROW()-ROW(Bézier_t)) / (ROWS(Bézier_t) - 1)</f>
        <v>0.9619140625</v>
      </c>
      <c r="C2037">
        <f t="shared" si="743"/>
        <v>2.9778783442452463E-2</v>
      </c>
      <c r="D2037">
        <f t="shared" si="743"/>
        <v>0.69102629458911957</v>
      </c>
      <c r="E2037">
        <f t="shared" si="732"/>
        <v>-2.9778783442452463E-2</v>
      </c>
      <c r="G2037">
        <f t="shared" si="738"/>
        <v>5.7165134728728157E-4</v>
      </c>
      <c r="H2037">
        <f t="shared" si="739"/>
        <v>-1.2348658570782438E-5</v>
      </c>
      <c r="J2037">
        <f t="shared" si="733"/>
        <v>0.30779401608362134</v>
      </c>
      <c r="K2037" t="b">
        <f t="shared" ca="1" si="742"/>
        <v>0</v>
      </c>
      <c r="P2037">
        <f xml:space="preserve"> 1 + ROW() - ROW(Shading_Count)</f>
        <v>1971</v>
      </c>
      <c r="Q2037">
        <f t="shared" si="734"/>
        <v>986</v>
      </c>
      <c r="R2037">
        <f t="shared" si="735"/>
        <v>0.40102268071495922</v>
      </c>
      <c r="S2037">
        <f t="shared" si="736"/>
        <v>0.6274549469798899</v>
      </c>
      <c r="T2037">
        <f t="shared" si="737"/>
        <v>-0.40102268071495922</v>
      </c>
      <c r="AO2037">
        <f t="shared" ref="AO2037:AS2046" ca="1" si="752" xml:space="preserve"> Bézier_DistanceFromX + COS(INDEX(Bézier_DistanceStationary_Ang,AO$64)+(Bézier_t-0.5)*Circle_AngularWidth ) * INDEX(Bézier_DistanceStationary_Dist,AO$64)</f>
        <v>0.30658911518245024</v>
      </c>
      <c r="AP2037">
        <f t="shared" ca="1" si="752"/>
        <v>-5.0409347873301188E-2</v>
      </c>
      <c r="AQ2037" t="e">
        <f t="shared" ca="1" si="752"/>
        <v>#N/A</v>
      </c>
      <c r="AR2037" t="e">
        <f t="shared" ca="1" si="752"/>
        <v>#N/A</v>
      </c>
      <c r="AS2037" t="e">
        <f t="shared" ca="1" si="752"/>
        <v>#N/A</v>
      </c>
      <c r="AU2037">
        <f t="shared" ref="AU2037:AY2046" ca="1" si="753" xml:space="preserve"> Bézier_DistanceFromY + SIN(INDEX(Bézier_DistanceStationary_Ang,AU$64)+(Bézier_t-0.5)*Circle_AngularWidth ) * INDEX(Bézier_DistanceStationary_Dist,AU$64)</f>
        <v>0.42764884560606903</v>
      </c>
      <c r="AV2037">
        <f t="shared" ca="1" si="753"/>
        <v>0.85794042597130016</v>
      </c>
      <c r="AW2037" t="e">
        <f t="shared" ca="1" si="753"/>
        <v>#N/A</v>
      </c>
      <c r="AX2037" t="e">
        <f t="shared" ca="1" si="753"/>
        <v>#N/A</v>
      </c>
      <c r="AY2037" t="e">
        <f t="shared" ca="1" si="753"/>
        <v>#N/A</v>
      </c>
    </row>
    <row r="2038" spans="2:51" x14ac:dyDescent="0.2">
      <c r="B2038">
        <f xml:space="preserve"> (ROW()-ROW(Bézier_t)) / (ROWS(Bézier_t) - 1)</f>
        <v>0.96240234375</v>
      </c>
      <c r="C2038">
        <f t="shared" si="743"/>
        <v>2.9382774297846397E-2</v>
      </c>
      <c r="D2038">
        <f t="shared" si="743"/>
        <v>0.69061319385877407</v>
      </c>
      <c r="E2038">
        <f t="shared" si="732"/>
        <v>-2.9382774297846397E-2</v>
      </c>
      <c r="G2038">
        <f t="shared" si="738"/>
        <v>5.7225471253945866E-4</v>
      </c>
      <c r="H2038">
        <f t="shared" si="739"/>
        <v>-1.2219841355447637E-5</v>
      </c>
      <c r="J2038">
        <f t="shared" si="733"/>
        <v>0.30734474385561539</v>
      </c>
      <c r="K2038" t="b">
        <f t="shared" ca="1" si="742"/>
        <v>0</v>
      </c>
      <c r="P2038">
        <f xml:space="preserve"> 1 + ROW() - ROW(Shading_Count)</f>
        <v>1972</v>
      </c>
      <c r="Q2038">
        <f t="shared" si="734"/>
        <v>1064</v>
      </c>
      <c r="R2038">
        <f t="shared" si="735"/>
        <v>0.38533502010977838</v>
      </c>
      <c r="S2038">
        <f t="shared" si="736"/>
        <v>0.66044285477232423</v>
      </c>
      <c r="T2038">
        <f t="shared" si="737"/>
        <v>-0.38533502010977838</v>
      </c>
      <c r="AO2038">
        <f t="shared" ca="1" si="752"/>
        <v>0.30654500872972901</v>
      </c>
      <c r="AP2038">
        <f t="shared" ca="1" si="752"/>
        <v>-5.0893306916088128E-2</v>
      </c>
      <c r="AQ2038" t="e">
        <f t="shared" ca="1" si="752"/>
        <v>#N/A</v>
      </c>
      <c r="AR2038" t="e">
        <f t="shared" ca="1" si="752"/>
        <v>#N/A</v>
      </c>
      <c r="AS2038" t="e">
        <f t="shared" ca="1" si="752"/>
        <v>#N/A</v>
      </c>
      <c r="AU2038">
        <f t="shared" ca="1" si="753"/>
        <v>0.42796235762221824</v>
      </c>
      <c r="AV2038">
        <f t="shared" ca="1" si="753"/>
        <v>0.85788862719138292</v>
      </c>
      <c r="AW2038" t="e">
        <f t="shared" ca="1" si="753"/>
        <v>#N/A</v>
      </c>
      <c r="AX2038" t="e">
        <f t="shared" ca="1" si="753"/>
        <v>#N/A</v>
      </c>
      <c r="AY2038" t="e">
        <f t="shared" ca="1" si="753"/>
        <v>#N/A</v>
      </c>
    </row>
    <row r="2039" spans="2:51" x14ac:dyDescent="0.2">
      <c r="B2039">
        <f xml:space="preserve"> (ROW()-ROW(Bézier_t)) / (ROWS(Bézier_t) - 1)</f>
        <v>0.962890625</v>
      </c>
      <c r="C2039">
        <f t="shared" si="743"/>
        <v>2.8987105563283051E-2</v>
      </c>
      <c r="D2039">
        <f t="shared" si="743"/>
        <v>0.69019893016141631</v>
      </c>
      <c r="E2039">
        <f t="shared" si="732"/>
        <v>-2.8987105563283051E-2</v>
      </c>
      <c r="G2039">
        <f t="shared" si="738"/>
        <v>5.7285963242270394E-4</v>
      </c>
      <c r="H2039">
        <f t="shared" si="739"/>
        <v>-1.2090261122799662E-5</v>
      </c>
      <c r="J2039">
        <f t="shared" si="733"/>
        <v>0.30689475536932426</v>
      </c>
      <c r="K2039" t="b">
        <f t="shared" ca="1" si="742"/>
        <v>0</v>
      </c>
      <c r="P2039">
        <f xml:space="preserve"> 1 + ROW() - ROW(Shading_Count)</f>
        <v>1973</v>
      </c>
      <c r="Q2039">
        <f t="shared" si="734"/>
        <v>987</v>
      </c>
      <c r="R2039">
        <f t="shared" si="735"/>
        <v>0.40085103311575954</v>
      </c>
      <c r="S2039">
        <f t="shared" si="736"/>
        <v>0.62790084283267711</v>
      </c>
      <c r="T2039">
        <f t="shared" si="737"/>
        <v>-0.40085103311575954</v>
      </c>
      <c r="AO2039">
        <f t="shared" ca="1" si="752"/>
        <v>0.30650058168585437</v>
      </c>
      <c r="AP2039">
        <f t="shared" ca="1" si="752"/>
        <v>-5.137721273359503E-2</v>
      </c>
      <c r="AQ2039" t="e">
        <f t="shared" ca="1" si="752"/>
        <v>#N/A</v>
      </c>
      <c r="AR2039" t="e">
        <f t="shared" ca="1" si="752"/>
        <v>#N/A</v>
      </c>
      <c r="AS2039" t="e">
        <f t="shared" ca="1" si="752"/>
        <v>#N/A</v>
      </c>
      <c r="AU2039">
        <f t="shared" ca="1" si="753"/>
        <v>0.42827582436880263</v>
      </c>
      <c r="AV2039">
        <f t="shared" ca="1" si="753"/>
        <v>0.85783633351605548</v>
      </c>
      <c r="AW2039" t="e">
        <f t="shared" ca="1" si="753"/>
        <v>#N/A</v>
      </c>
      <c r="AX2039" t="e">
        <f t="shared" ca="1" si="753"/>
        <v>#N/A</v>
      </c>
      <c r="AY2039" t="e">
        <f t="shared" ca="1" si="753"/>
        <v>#N/A</v>
      </c>
    </row>
    <row r="2040" spans="2:51" x14ac:dyDescent="0.2">
      <c r="B2040">
        <f xml:space="preserve"> (ROW()-ROW(Bézier_t)) / (ROWS(Bézier_t) - 1)</f>
        <v>0.96337890625</v>
      </c>
      <c r="C2040">
        <f t="shared" si="743"/>
        <v>2.8591778391273692E-2</v>
      </c>
      <c r="D2040">
        <f t="shared" si="743"/>
        <v>0.68978350290700741</v>
      </c>
      <c r="E2040">
        <f t="shared" si="732"/>
        <v>-2.8591778391273692E-2</v>
      </c>
      <c r="G2040">
        <f t="shared" si="738"/>
        <v>5.7346610765993805E-4</v>
      </c>
      <c r="H2040">
        <f t="shared" si="739"/>
        <v>-1.1959918836585277E-5</v>
      </c>
      <c r="J2040">
        <f t="shared" si="733"/>
        <v>0.30644405038737804</v>
      </c>
      <c r="K2040" t="b">
        <f t="shared" ca="1" si="742"/>
        <v>0</v>
      </c>
      <c r="P2040">
        <f xml:space="preserve"> 1 + ROW() - ROW(Shading_Count)</f>
        <v>1974</v>
      </c>
      <c r="Q2040">
        <f t="shared" si="734"/>
        <v>1063</v>
      </c>
      <c r="R2040">
        <f t="shared" si="735"/>
        <v>0.38556449613533916</v>
      </c>
      <c r="S2040">
        <f t="shared" si="736"/>
        <v>0.66004348232033738</v>
      </c>
      <c r="T2040">
        <f t="shared" si="737"/>
        <v>-0.38556449613533916</v>
      </c>
      <c r="AO2040">
        <f t="shared" ca="1" si="752"/>
        <v>0.30645583409728905</v>
      </c>
      <c r="AP2040">
        <f t="shared" ca="1" si="752"/>
        <v>-5.1861064819743008E-2</v>
      </c>
      <c r="AQ2040" t="e">
        <f t="shared" ca="1" si="752"/>
        <v>#N/A</v>
      </c>
      <c r="AR2040" t="e">
        <f t="shared" ca="1" si="752"/>
        <v>#N/A</v>
      </c>
      <c r="AS2040" t="e">
        <f t="shared" ca="1" si="752"/>
        <v>#N/A</v>
      </c>
      <c r="AU2040">
        <f t="shared" ca="1" si="753"/>
        <v>0.42858924551799199</v>
      </c>
      <c r="AV2040">
        <f t="shared" ca="1" si="753"/>
        <v>0.85778354500000786</v>
      </c>
      <c r="AW2040" t="e">
        <f t="shared" ca="1" si="753"/>
        <v>#N/A</v>
      </c>
      <c r="AX2040" t="e">
        <f t="shared" ca="1" si="753"/>
        <v>#N/A</v>
      </c>
      <c r="AY2040" t="e">
        <f t="shared" ca="1" si="753"/>
        <v>#N/A</v>
      </c>
    </row>
    <row r="2041" spans="2:51" x14ac:dyDescent="0.2">
      <c r="B2041">
        <f xml:space="preserve"> (ROW()-ROW(Bézier_t)) / (ROWS(Bézier_t) - 1)</f>
        <v>0.9638671875</v>
      </c>
      <c r="C2041">
        <f t="shared" si="743"/>
        <v>2.819679393433E-2</v>
      </c>
      <c r="D2041">
        <f t="shared" si="743"/>
        <v>0.68936691150550811</v>
      </c>
      <c r="E2041">
        <f t="shared" si="732"/>
        <v>-2.819679393433E-2</v>
      </c>
      <c r="G2041">
        <f t="shared" si="738"/>
        <v>5.7407413896660975E-4</v>
      </c>
      <c r="H2041">
        <f t="shared" si="739"/>
        <v>-1.1828815467133802E-5</v>
      </c>
      <c r="J2041">
        <f t="shared" si="733"/>
        <v>0.30599262867763477</v>
      </c>
      <c r="K2041" t="b">
        <f t="shared" ca="1" si="742"/>
        <v>0</v>
      </c>
      <c r="P2041">
        <f xml:space="preserve"> 1 + ROW() - ROW(Shading_Count)</f>
        <v>1975</v>
      </c>
      <c r="Q2041">
        <f t="shared" si="734"/>
        <v>988</v>
      </c>
      <c r="R2041">
        <f t="shared" si="735"/>
        <v>0.40067859070259149</v>
      </c>
      <c r="S2041">
        <f t="shared" si="736"/>
        <v>0.62834615690693851</v>
      </c>
      <c r="T2041">
        <f t="shared" si="737"/>
        <v>-0.40067859070259149</v>
      </c>
      <c r="AO2041">
        <f t="shared" ca="1" si="752"/>
        <v>0.306410766010831</v>
      </c>
      <c r="AP2041">
        <f t="shared" ca="1" si="752"/>
        <v>-5.2344862668509379E-2</v>
      </c>
      <c r="AQ2041" t="e">
        <f t="shared" ca="1" si="752"/>
        <v>#N/A</v>
      </c>
      <c r="AR2041" t="e">
        <f t="shared" ca="1" si="752"/>
        <v>#N/A</v>
      </c>
      <c r="AS2041" t="e">
        <f t="shared" ca="1" si="752"/>
        <v>#N/A</v>
      </c>
      <c r="AU2041">
        <f t="shared" ca="1" si="753"/>
        <v>0.42890262074200408</v>
      </c>
      <c r="AV2041">
        <f t="shared" ca="1" si="753"/>
        <v>0.85773026169844724</v>
      </c>
      <c r="AW2041" t="e">
        <f t="shared" ca="1" si="753"/>
        <v>#N/A</v>
      </c>
      <c r="AX2041" t="e">
        <f t="shared" ca="1" si="753"/>
        <v>#N/A</v>
      </c>
      <c r="AY2041" t="e">
        <f t="shared" ca="1" si="753"/>
        <v>#N/A</v>
      </c>
    </row>
    <row r="2042" spans="2:51" x14ac:dyDescent="0.2">
      <c r="B2042">
        <f xml:space="preserve"> (ROW()-ROW(Bézier_t)) / (ROWS(Bézier_t) - 1)</f>
        <v>0.96435546875</v>
      </c>
      <c r="C2042">
        <f t="shared" si="743"/>
        <v>2.7802153344964522E-2</v>
      </c>
      <c r="D2042">
        <f t="shared" si="743"/>
        <v>0.6889491553668794</v>
      </c>
      <c r="E2042">
        <f t="shared" si="732"/>
        <v>-2.7802153344964522E-2</v>
      </c>
      <c r="G2042">
        <f t="shared" si="738"/>
        <v>5.746837270505428E-4</v>
      </c>
      <c r="H2042">
        <f t="shared" si="739"/>
        <v>-1.1696951991335421E-5</v>
      </c>
      <c r="J2042">
        <f t="shared" si="733"/>
        <v>0.30554049001324912</v>
      </c>
      <c r="K2042" t="b">
        <f t="shared" ca="1" si="742"/>
        <v>0</v>
      </c>
      <c r="P2042">
        <f xml:space="preserve"> 1 + ROW() - ROW(Shading_Count)</f>
        <v>1976</v>
      </c>
      <c r="Q2042">
        <f t="shared" si="734"/>
        <v>1062</v>
      </c>
      <c r="R2042">
        <f t="shared" si="735"/>
        <v>0.38579326493781996</v>
      </c>
      <c r="S2042">
        <f t="shared" si="736"/>
        <v>0.65964348324685518</v>
      </c>
      <c r="T2042">
        <f t="shared" si="737"/>
        <v>-0.38579326493781996</v>
      </c>
      <c r="AO2042">
        <f t="shared" ca="1" si="752"/>
        <v>0.30636537747361331</v>
      </c>
      <c r="AP2042">
        <f t="shared" ca="1" si="752"/>
        <v>-5.2828605773928582E-2</v>
      </c>
      <c r="AQ2042" t="e">
        <f t="shared" ca="1" si="752"/>
        <v>#N/A</v>
      </c>
      <c r="AR2042" t="e">
        <f t="shared" ca="1" si="752"/>
        <v>#N/A</v>
      </c>
      <c r="AS2042" t="e">
        <f t="shared" ca="1" si="752"/>
        <v>#N/A</v>
      </c>
      <c r="AU2042">
        <f t="shared" ca="1" si="753"/>
        <v>0.42921594971310451</v>
      </c>
      <c r="AV2042">
        <f t="shared" ca="1" si="753"/>
        <v>0.85767648366709826</v>
      </c>
      <c r="AW2042" t="e">
        <f t="shared" ca="1" si="753"/>
        <v>#N/A</v>
      </c>
      <c r="AX2042" t="e">
        <f t="shared" ca="1" si="753"/>
        <v>#N/A</v>
      </c>
      <c r="AY2042" t="e">
        <f t="shared" ca="1" si="753"/>
        <v>#N/A</v>
      </c>
    </row>
    <row r="2043" spans="2:51" x14ac:dyDescent="0.2">
      <c r="B2043">
        <f xml:space="preserve"> (ROW()-ROW(Bézier_t)) / (ROWS(Bézier_t) - 1)</f>
        <v>0.96484375</v>
      </c>
      <c r="C2043">
        <f t="shared" si="743"/>
        <v>2.7407857775688084E-2</v>
      </c>
      <c r="D2043">
        <f t="shared" si="743"/>
        <v>0.68853023390108226</v>
      </c>
      <c r="E2043">
        <f t="shared" si="732"/>
        <v>-2.7407857775688084E-2</v>
      </c>
      <c r="G2043">
        <f t="shared" si="738"/>
        <v>5.7529487261460466E-4</v>
      </c>
      <c r="H2043">
        <f t="shared" si="739"/>
        <v>-1.1564329392670083E-5</v>
      </c>
      <c r="J2043">
        <f t="shared" si="733"/>
        <v>0.30508763417274148</v>
      </c>
      <c r="K2043" t="b">
        <f t="shared" ca="1" si="742"/>
        <v>0</v>
      </c>
      <c r="P2043">
        <f xml:space="preserve"> 1 + ROW() - ROW(Shading_Count)</f>
        <v>1977</v>
      </c>
      <c r="Q2043">
        <f t="shared" si="734"/>
        <v>989</v>
      </c>
      <c r="R2043">
        <f t="shared" si="735"/>
        <v>0.40050535462796699</v>
      </c>
      <c r="S2043">
        <f t="shared" si="736"/>
        <v>0.62879088861263532</v>
      </c>
      <c r="T2043">
        <f t="shared" si="737"/>
        <v>-0.40050535462796699</v>
      </c>
      <c r="AO2043">
        <f t="shared" ca="1" si="752"/>
        <v>0.30631966853310433</v>
      </c>
      <c r="AP2043">
        <f t="shared" ca="1" si="752"/>
        <v>-5.3312293630091587E-2</v>
      </c>
      <c r="AQ2043" t="e">
        <f t="shared" ca="1" si="752"/>
        <v>#N/A</v>
      </c>
      <c r="AR2043" t="e">
        <f t="shared" ca="1" si="752"/>
        <v>#N/A</v>
      </c>
      <c r="AS2043" t="e">
        <f t="shared" ca="1" si="752"/>
        <v>#N/A</v>
      </c>
      <c r="AU2043">
        <f t="shared" ca="1" si="753"/>
        <v>0.42952923210360733</v>
      </c>
      <c r="AV2043">
        <f t="shared" ca="1" si="753"/>
        <v>0.85762221096220359</v>
      </c>
      <c r="AW2043" t="e">
        <f t="shared" ca="1" si="753"/>
        <v>#N/A</v>
      </c>
      <c r="AX2043" t="e">
        <f t="shared" ca="1" si="753"/>
        <v>#N/A</v>
      </c>
      <c r="AY2043" t="e">
        <f t="shared" ca="1" si="753"/>
        <v>#N/A</v>
      </c>
    </row>
    <row r="2044" spans="2:51" x14ac:dyDescent="0.2">
      <c r="B2044">
        <f xml:space="preserve"> (ROW()-ROW(Bézier_t)) / (ROWS(Bézier_t) - 1)</f>
        <v>0.96533203125</v>
      </c>
      <c r="C2044">
        <f t="shared" si="743"/>
        <v>2.7013908379012803E-2</v>
      </c>
      <c r="D2044">
        <f t="shared" si="743"/>
        <v>0.68811014651807756</v>
      </c>
      <c r="E2044">
        <f t="shared" si="732"/>
        <v>-2.7013908379012803E-2</v>
      </c>
      <c r="G2044">
        <f t="shared" si="738"/>
        <v>5.7590757635279672E-4</v>
      </c>
      <c r="H2044">
        <f t="shared" si="739"/>
        <v>-1.1430948661210943E-5</v>
      </c>
      <c r="J2044">
        <f t="shared" si="733"/>
        <v>0.3046340609400684</v>
      </c>
      <c r="K2044" t="b">
        <f t="shared" ca="1" si="742"/>
        <v>0</v>
      </c>
      <c r="P2044">
        <f xml:space="preserve"> 1 + ROW() - ROW(Shading_Count)</f>
        <v>1978</v>
      </c>
      <c r="Q2044">
        <f t="shared" si="734"/>
        <v>1061</v>
      </c>
      <c r="R2044">
        <f t="shared" si="735"/>
        <v>0.38602132536470884</v>
      </c>
      <c r="S2044">
        <f t="shared" si="736"/>
        <v>0.65924285814191697</v>
      </c>
      <c r="T2044">
        <f t="shared" si="737"/>
        <v>-0.38602132536470884</v>
      </c>
      <c r="AO2044">
        <f t="shared" ca="1" si="752"/>
        <v>0.30627363923710738</v>
      </c>
      <c r="AP2044">
        <f t="shared" ca="1" si="752"/>
        <v>-5.3795925731147873E-2</v>
      </c>
      <c r="AQ2044" t="e">
        <f t="shared" ca="1" si="752"/>
        <v>#N/A</v>
      </c>
      <c r="AR2044" t="e">
        <f t="shared" ca="1" si="752"/>
        <v>#N/A</v>
      </c>
      <c r="AS2044" t="e">
        <f t="shared" ca="1" si="752"/>
        <v>#N/A</v>
      </c>
      <c r="AU2044">
        <f t="shared" ca="1" si="753"/>
        <v>0.42984246758587524</v>
      </c>
      <c r="AV2044">
        <f t="shared" ca="1" si="753"/>
        <v>0.85756744364052218</v>
      </c>
      <c r="AW2044" t="e">
        <f t="shared" ca="1" si="753"/>
        <v>#N/A</v>
      </c>
      <c r="AX2044" t="e">
        <f t="shared" ca="1" si="753"/>
        <v>#N/A</v>
      </c>
      <c r="AY2044" t="e">
        <f t="shared" ca="1" si="753"/>
        <v>#N/A</v>
      </c>
    </row>
    <row r="2045" spans="2:51" x14ac:dyDescent="0.2">
      <c r="B2045">
        <f xml:space="preserve"> (ROW()-ROW(Bézier_t)) / (ROWS(Bézier_t) - 1)</f>
        <v>0.9658203125</v>
      </c>
      <c r="C2045">
        <f t="shared" si="743"/>
        <v>2.6620306307449937E-2</v>
      </c>
      <c r="D2045">
        <f t="shared" si="743"/>
        <v>0.68768889262782618</v>
      </c>
      <c r="E2045">
        <f t="shared" si="732"/>
        <v>-2.6620306307449937E-2</v>
      </c>
      <c r="G2045">
        <f t="shared" si="738"/>
        <v>5.7652183895365501E-4</v>
      </c>
      <c r="H2045">
        <f t="shared" si="739"/>
        <v>-1.1296810793625142E-5</v>
      </c>
      <c r="J2045">
        <f t="shared" si="733"/>
        <v>0.30417977010469338</v>
      </c>
      <c r="K2045" t="b">
        <f t="shared" ca="1" si="742"/>
        <v>0</v>
      </c>
      <c r="P2045">
        <f xml:space="preserve"> 1 + ROW() - ROW(Shading_Count)</f>
        <v>1979</v>
      </c>
      <c r="Q2045">
        <f t="shared" si="734"/>
        <v>990</v>
      </c>
      <c r="R2045">
        <f t="shared" si="735"/>
        <v>0.40033132604439747</v>
      </c>
      <c r="S2045">
        <f t="shared" si="736"/>
        <v>0.6292350373597283</v>
      </c>
      <c r="T2045">
        <f t="shared" si="737"/>
        <v>-0.40033132604439747</v>
      </c>
      <c r="AO2045">
        <f t="shared" ca="1" si="752"/>
        <v>0.30622728963376095</v>
      </c>
      <c r="AP2045">
        <f t="shared" ca="1" si="752"/>
        <v>-5.4279501571304831E-2</v>
      </c>
      <c r="AQ2045" t="e">
        <f t="shared" ca="1" si="752"/>
        <v>#N/A</v>
      </c>
      <c r="AR2045" t="e">
        <f t="shared" ca="1" si="752"/>
        <v>#N/A</v>
      </c>
      <c r="AS2045" t="e">
        <f t="shared" ca="1" si="752"/>
        <v>#N/A</v>
      </c>
      <c r="AU2045">
        <f t="shared" ca="1" si="753"/>
        <v>0.43015565583232018</v>
      </c>
      <c r="AV2045">
        <f t="shared" ca="1" si="753"/>
        <v>0.85751218175933119</v>
      </c>
      <c r="AW2045" t="e">
        <f t="shared" ca="1" si="753"/>
        <v>#N/A</v>
      </c>
      <c r="AX2045" t="e">
        <f t="shared" ca="1" si="753"/>
        <v>#N/A</v>
      </c>
      <c r="AY2045" t="e">
        <f t="shared" ca="1" si="753"/>
        <v>#N/A</v>
      </c>
    </row>
    <row r="2046" spans="2:51" x14ac:dyDescent="0.2">
      <c r="B2046">
        <f xml:space="preserve"> (ROW()-ROW(Bézier_t)) / (ROWS(Bézier_t) - 1)</f>
        <v>0.96630859375</v>
      </c>
      <c r="C2046">
        <f t="shared" si="743"/>
        <v>2.6227052713511168E-2</v>
      </c>
      <c r="D2046">
        <f t="shared" si="743"/>
        <v>0.68726647164028909</v>
      </c>
      <c r="E2046">
        <f t="shared" ref="E2046:E2109" si="754" xml:space="preserve"> -Bézier_X</f>
        <v>-2.6227052713511168E-2</v>
      </c>
      <c r="G2046">
        <f t="shared" si="738"/>
        <v>5.7713766109790995E-4</v>
      </c>
      <c r="H2046">
        <f t="shared" si="739"/>
        <v>-1.1161916793180676E-5</v>
      </c>
      <c r="J2046">
        <f t="shared" ref="J2046:J2109" si="755" xml:space="preserve"> SQRT( (Bézier_X-Bézier_DistanceFromX)^2 + (Bézier_Y-Bézier_DistanceFromY)^2 )</f>
        <v>0.30372476146165922</v>
      </c>
      <c r="K2046" t="b">
        <f t="shared" ca="1" si="742"/>
        <v>0</v>
      </c>
      <c r="P2046">
        <f xml:space="preserve"> 1 + ROW() - ROW(Shading_Count)</f>
        <v>1980</v>
      </c>
      <c r="Q2046">
        <f t="shared" ref="Q2046:Q2109" si="756" xml:space="preserve"> IF(MOD(Shading_Count,2)=1, (Shading_Count+1)/2, ROWS(Bézier_t)+1-Shading_Count/2)</f>
        <v>1060</v>
      </c>
      <c r="R2046">
        <f t="shared" ref="R2046:R2109" si="757" xml:space="preserve"> INDEX(Bézier_X, Shading_Bezier_Row )</f>
        <v>0.38624867626349446</v>
      </c>
      <c r="S2046">
        <f t="shared" ref="S2046:S2109" si="758" xml:space="preserve"> INDEX(Bézier_Y, Shading_Bezier_Row )</f>
        <v>0.65884160759556176</v>
      </c>
      <c r="T2046">
        <f t="shared" ref="T2046:T2109" si="759" xml:space="preserve"> -Shading_X</f>
        <v>-0.38624867626349446</v>
      </c>
      <c r="AO2046">
        <f t="shared" ca="1" si="752"/>
        <v>0.30618061977153826</v>
      </c>
      <c r="AP2046">
        <f t="shared" ca="1" si="752"/>
        <v>-5.4763020644828755E-2</v>
      </c>
      <c r="AQ2046" t="e">
        <f t="shared" ca="1" si="752"/>
        <v>#N/A</v>
      </c>
      <c r="AR2046" t="e">
        <f t="shared" ca="1" si="752"/>
        <v>#N/A</v>
      </c>
      <c r="AS2046" t="e">
        <f t="shared" ca="1" si="752"/>
        <v>#N/A</v>
      </c>
      <c r="AU2046">
        <f t="shared" ca="1" si="753"/>
        <v>0.43046879651540326</v>
      </c>
      <c r="AV2046">
        <f t="shared" ca="1" si="753"/>
        <v>0.85745642537642452</v>
      </c>
      <c r="AW2046" t="e">
        <f t="shared" ca="1" si="753"/>
        <v>#N/A</v>
      </c>
      <c r="AX2046" t="e">
        <f t="shared" ca="1" si="753"/>
        <v>#N/A</v>
      </c>
      <c r="AY2046" t="e">
        <f t="shared" ca="1" si="753"/>
        <v>#N/A</v>
      </c>
    </row>
    <row r="2047" spans="2:51" x14ac:dyDescent="0.2">
      <c r="B2047">
        <f xml:space="preserve"> (ROW()-ROW(Bézier_t)) / (ROWS(Bézier_t) - 1)</f>
        <v>0.966796875</v>
      </c>
      <c r="C2047">
        <f t="shared" si="743"/>
        <v>2.5834148749709043E-2</v>
      </c>
      <c r="D2047">
        <f t="shared" si="743"/>
        <v>0.68684288296542728</v>
      </c>
      <c r="E2047">
        <f t="shared" si="754"/>
        <v>-2.5834148749709043E-2</v>
      </c>
      <c r="G2047">
        <f t="shared" ref="G2047:G2110" si="760" xml:space="preserve"> SQRT( ($C2047-$C2046)^2 + ($D2047-$D2046)^2 )</f>
        <v>5.7775504345925345E-4</v>
      </c>
      <c r="H2047">
        <f t="shared" ref="H2047:H2110" si="761" xml:space="preserve"> AVERAGE($C2047,$C2046) * ($D2047-$D2046)</f>
        <v>-1.102626766975953E-5</v>
      </c>
      <c r="J2047">
        <f t="shared" si="755"/>
        <v>0.30326903481166079</v>
      </c>
      <c r="K2047" t="b">
        <f t="shared" ca="1" si="742"/>
        <v>0</v>
      </c>
      <c r="P2047">
        <f xml:space="preserve"> 1 + ROW() - ROW(Shading_Count)</f>
        <v>1981</v>
      </c>
      <c r="Q2047">
        <f t="shared" si="756"/>
        <v>991</v>
      </c>
      <c r="R2047">
        <f t="shared" si="757"/>
        <v>0.40015650610439474</v>
      </c>
      <c r="S2047">
        <f t="shared" si="758"/>
        <v>0.62967860255817842</v>
      </c>
      <c r="T2047">
        <f t="shared" si="759"/>
        <v>-0.40015650610439474</v>
      </c>
      <c r="AO2047">
        <f t="shared" ref="AO2047:AS2056" ca="1" si="762" xml:space="preserve"> Bézier_DistanceFromX + COS(INDEX(Bézier_DistanceStationary_Ang,AO$64)+(Bézier_t-0.5)*Circle_AngularWidth ) * INDEX(Bézier_DistanceStationary_Dist,AO$64)</f>
        <v>0.30613362969924773</v>
      </c>
      <c r="AP2047">
        <f t="shared" ca="1" si="762"/>
        <v>-5.5246482446045339E-2</v>
      </c>
      <c r="AQ2047" t="e">
        <f t="shared" ca="1" si="762"/>
        <v>#N/A</v>
      </c>
      <c r="AR2047" t="e">
        <f t="shared" ca="1" si="762"/>
        <v>#N/A</v>
      </c>
      <c r="AS2047" t="e">
        <f t="shared" ca="1" si="762"/>
        <v>#N/A</v>
      </c>
      <c r="AU2047">
        <f t="shared" ref="AU2047:AY2056" ca="1" si="763" xml:space="preserve"> Bézier_DistanceFromY + SIN(INDEX(Bézier_DistanceStationary_Ang,AU$64)+(Bézier_t-0.5)*Circle_AngularWidth ) * INDEX(Bézier_DistanceStationary_Dist,AU$64)</f>
        <v>0.43078188930763545</v>
      </c>
      <c r="AV2047">
        <f t="shared" ca="1" si="763"/>
        <v>0.85740017455011341</v>
      </c>
      <c r="AW2047" t="e">
        <f t="shared" ca="1" si="763"/>
        <v>#N/A</v>
      </c>
      <c r="AX2047" t="e">
        <f t="shared" ca="1" si="763"/>
        <v>#N/A</v>
      </c>
      <c r="AY2047" t="e">
        <f t="shared" ca="1" si="763"/>
        <v>#N/A</v>
      </c>
    </row>
    <row r="2048" spans="2:51" x14ac:dyDescent="0.2">
      <c r="B2048">
        <f xml:space="preserve"> (ROW()-ROW(Bézier_t)) / (ROWS(Bézier_t) - 1)</f>
        <v>0.96728515625</v>
      </c>
      <c r="C2048">
        <f t="shared" si="743"/>
        <v>2.5441595568554388E-2</v>
      </c>
      <c r="D2048">
        <f t="shared" si="743"/>
        <v>0.68641812601320151</v>
      </c>
      <c r="E2048">
        <f t="shared" si="754"/>
        <v>-2.5441595568554388E-2</v>
      </c>
      <c r="G2048">
        <f t="shared" si="760"/>
        <v>5.7837398670649318E-4</v>
      </c>
      <c r="H2048">
        <f t="shared" si="761"/>
        <v>-1.0889864439866678E-5</v>
      </c>
      <c r="J2048">
        <f t="shared" si="755"/>
        <v>0.30281258996111815</v>
      </c>
      <c r="K2048" t="b">
        <f t="shared" ca="1" si="742"/>
        <v>0</v>
      </c>
      <c r="P2048">
        <f xml:space="preserve"> 1 + ROW() - ROW(Shading_Count)</f>
        <v>1982</v>
      </c>
      <c r="Q2048">
        <f t="shared" si="756"/>
        <v>1059</v>
      </c>
      <c r="R2048">
        <f t="shared" si="757"/>
        <v>0.38647531648166489</v>
      </c>
      <c r="S2048">
        <f t="shared" si="758"/>
        <v>0.6584397321978287</v>
      </c>
      <c r="T2048">
        <f t="shared" si="759"/>
        <v>-0.38647531648166489</v>
      </c>
      <c r="AO2048">
        <f t="shared" ca="1" si="762"/>
        <v>0.30608631946603254</v>
      </c>
      <c r="AP2048">
        <f t="shared" ca="1" si="762"/>
        <v>-5.5729886469340066E-2</v>
      </c>
      <c r="AQ2048" t="e">
        <f t="shared" ca="1" si="762"/>
        <v>#N/A</v>
      </c>
      <c r="AR2048" t="e">
        <f t="shared" ca="1" si="762"/>
        <v>#N/A</v>
      </c>
      <c r="AS2048" t="e">
        <f t="shared" ca="1" si="762"/>
        <v>#N/A</v>
      </c>
      <c r="AU2048">
        <f t="shared" ca="1" si="763"/>
        <v>0.43109493388157777</v>
      </c>
      <c r="AV2048">
        <f t="shared" ca="1" si="763"/>
        <v>0.85734342933922614</v>
      </c>
      <c r="AW2048" t="e">
        <f t="shared" ca="1" si="763"/>
        <v>#N/A</v>
      </c>
      <c r="AX2048" t="e">
        <f t="shared" ca="1" si="763"/>
        <v>#N/A</v>
      </c>
      <c r="AY2048" t="e">
        <f t="shared" ca="1" si="763"/>
        <v>#N/A</v>
      </c>
    </row>
    <row r="2049" spans="2:51" x14ac:dyDescent="0.2">
      <c r="B2049">
        <f xml:space="preserve"> (ROW()-ROW(Bézier_t)) / (ROWS(Bézier_t) - 1)</f>
        <v>0.9677734375</v>
      </c>
      <c r="C2049">
        <f t="shared" si="743"/>
        <v>2.5049394322559322E-2</v>
      </c>
      <c r="D2049">
        <f t="shared" si="743"/>
        <v>0.6859922001935731</v>
      </c>
      <c r="E2049">
        <f t="shared" si="754"/>
        <v>-2.5049394322559322E-2</v>
      </c>
      <c r="G2049">
        <f t="shared" si="760"/>
        <v>5.7899449149902897E-4</v>
      </c>
      <c r="H2049">
        <f t="shared" si="761"/>
        <v>-1.0752708126611295E-5</v>
      </c>
      <c r="J2049">
        <f t="shared" si="755"/>
        <v>0.30235542672225268</v>
      </c>
      <c r="K2049" t="b">
        <f t="shared" ca="1" si="742"/>
        <v>0</v>
      </c>
      <c r="P2049">
        <f xml:space="preserve"> 1 + ROW() - ROW(Shading_Count)</f>
        <v>1983</v>
      </c>
      <c r="Q2049">
        <f t="shared" si="756"/>
        <v>992</v>
      </c>
      <c r="R2049">
        <f t="shared" si="757"/>
        <v>0.39998089596047071</v>
      </c>
      <c r="S2049">
        <f t="shared" si="758"/>
        <v>0.63012158361794668</v>
      </c>
      <c r="T2049">
        <f t="shared" si="759"/>
        <v>-0.39998089596047071</v>
      </c>
      <c r="AO2049">
        <f t="shared" ca="1" si="762"/>
        <v>0.30603868912137072</v>
      </c>
      <c r="AP2049">
        <f t="shared" ca="1" si="762"/>
        <v>-5.621323220915924E-2</v>
      </c>
      <c r="AQ2049" t="e">
        <f t="shared" ca="1" si="762"/>
        <v>#N/A</v>
      </c>
      <c r="AR2049" t="e">
        <f t="shared" ca="1" si="762"/>
        <v>#N/A</v>
      </c>
      <c r="AS2049" t="e">
        <f t="shared" ca="1" si="762"/>
        <v>#N/A</v>
      </c>
      <c r="AU2049">
        <f t="shared" ca="1" si="763"/>
        <v>0.43140792990984173</v>
      </c>
      <c r="AV2049">
        <f t="shared" ca="1" si="763"/>
        <v>0.857286189803108</v>
      </c>
      <c r="AW2049" t="e">
        <f t="shared" ca="1" si="763"/>
        <v>#N/A</v>
      </c>
      <c r="AX2049" t="e">
        <f t="shared" ca="1" si="763"/>
        <v>#N/A</v>
      </c>
      <c r="AY2049" t="e">
        <f t="shared" ca="1" si="763"/>
        <v>#N/A</v>
      </c>
    </row>
    <row r="2050" spans="2:51" x14ac:dyDescent="0.2">
      <c r="B2050">
        <f xml:space="preserve"> (ROW()-ROW(Bézier_t)) / (ROWS(Bézier_t) - 1)</f>
        <v>0.96826171875</v>
      </c>
      <c r="C2050">
        <f t="shared" si="743"/>
        <v>2.46575461642351E-2</v>
      </c>
      <c r="D2050">
        <f t="shared" si="743"/>
        <v>0.68556510491650247</v>
      </c>
      <c r="E2050">
        <f t="shared" si="754"/>
        <v>-2.46575461642351E-2</v>
      </c>
      <c r="G2050">
        <f t="shared" si="760"/>
        <v>5.7961655849201286E-4</v>
      </c>
      <c r="H2050">
        <f t="shared" si="761"/>
        <v>-1.0614799759770455E-5</v>
      </c>
      <c r="J2050">
        <f t="shared" si="755"/>
        <v>0.30189754491316068</v>
      </c>
      <c r="K2050" t="b">
        <f t="shared" ca="1" si="742"/>
        <v>0</v>
      </c>
      <c r="P2050">
        <f xml:space="preserve"> 1 + ROW() - ROW(Shading_Count)</f>
        <v>1984</v>
      </c>
      <c r="Q2050">
        <f t="shared" si="756"/>
        <v>1058</v>
      </c>
      <c r="R2050">
        <f t="shared" si="757"/>
        <v>0.38670124486670832</v>
      </c>
      <c r="S2050">
        <f t="shared" si="758"/>
        <v>0.65803723253875657</v>
      </c>
      <c r="T2050">
        <f t="shared" si="759"/>
        <v>-0.38670124486670832</v>
      </c>
      <c r="AO2050">
        <f t="shared" ca="1" si="762"/>
        <v>0.30599073871507504</v>
      </c>
      <c r="AP2050">
        <f t="shared" ca="1" si="762"/>
        <v>-5.669651916000943E-2</v>
      </c>
      <c r="AQ2050" t="e">
        <f t="shared" ca="1" si="762"/>
        <v>#N/A</v>
      </c>
      <c r="AR2050" t="e">
        <f t="shared" ca="1" si="762"/>
        <v>#N/A</v>
      </c>
      <c r="AS2050" t="e">
        <f t="shared" ca="1" si="762"/>
        <v>#N/A</v>
      </c>
      <c r="AU2050">
        <f t="shared" ca="1" si="763"/>
        <v>0.43172087706508955</v>
      </c>
      <c r="AV2050">
        <f t="shared" ca="1" si="763"/>
        <v>0.85722845600162123</v>
      </c>
      <c r="AW2050" t="e">
        <f t="shared" ca="1" si="763"/>
        <v>#N/A</v>
      </c>
      <c r="AX2050" t="e">
        <f t="shared" ca="1" si="763"/>
        <v>#N/A</v>
      </c>
      <c r="AY2050" t="e">
        <f t="shared" ca="1" si="763"/>
        <v>#N/A</v>
      </c>
    </row>
    <row r="2051" spans="2:51" x14ac:dyDescent="0.2">
      <c r="B2051">
        <f xml:space="preserve"> (ROW()-ROW(Bézier_t)) / (ROWS(Bézier_t) - 1)</f>
        <v>0.96875</v>
      </c>
      <c r="C2051">
        <f t="shared" si="743"/>
        <v>2.4266052246093406E-2</v>
      </c>
      <c r="D2051">
        <f t="shared" si="743"/>
        <v>0.68513683959195071</v>
      </c>
      <c r="E2051">
        <f t="shared" si="754"/>
        <v>-2.4266052246093406E-2</v>
      </c>
      <c r="G2051">
        <f t="shared" si="760"/>
        <v>5.8024018833183026E-4</v>
      </c>
      <c r="H2051">
        <f t="shared" si="761"/>
        <v>-1.0476140375719594E-5</v>
      </c>
      <c r="J2051">
        <f t="shared" si="755"/>
        <v>0.30143894435789176</v>
      </c>
      <c r="K2051" t="b">
        <f t="shared" ca="1" si="742"/>
        <v>0</v>
      </c>
      <c r="P2051">
        <f xml:space="preserve"> 1 + ROW() - ROW(Shading_Count)</f>
        <v>1985</v>
      </c>
      <c r="Q2051">
        <f t="shared" si="756"/>
        <v>993</v>
      </c>
      <c r="R2051">
        <f t="shared" si="757"/>
        <v>0.39980449676513674</v>
      </c>
      <c r="S2051">
        <f t="shared" si="758"/>
        <v>0.63056397994899394</v>
      </c>
      <c r="T2051">
        <f t="shared" si="759"/>
        <v>-0.39980449676513674</v>
      </c>
      <c r="AO2051">
        <f t="shared" ca="1" si="762"/>
        <v>0.3059424682972931</v>
      </c>
      <c r="AP2051">
        <f t="shared" ca="1" si="762"/>
        <v>-5.7179746816459362E-2</v>
      </c>
      <c r="AQ2051" t="e">
        <f t="shared" ca="1" si="762"/>
        <v>#N/A</v>
      </c>
      <c r="AR2051" t="e">
        <f t="shared" ca="1" si="762"/>
        <v>#N/A</v>
      </c>
      <c r="AS2051" t="e">
        <f t="shared" ca="1" si="762"/>
        <v>#N/A</v>
      </c>
      <c r="AU2051">
        <f t="shared" ca="1" si="763"/>
        <v>0.43203377502003454</v>
      </c>
      <c r="AV2051">
        <f t="shared" ca="1" si="763"/>
        <v>0.85717022799514531</v>
      </c>
      <c r="AW2051" t="e">
        <f t="shared" ca="1" si="763"/>
        <v>#N/A</v>
      </c>
      <c r="AX2051" t="e">
        <f t="shared" ca="1" si="763"/>
        <v>#N/A</v>
      </c>
      <c r="AY2051" t="e">
        <f t="shared" ca="1" si="763"/>
        <v>#N/A</v>
      </c>
    </row>
    <row r="2052" spans="2:51" x14ac:dyDescent="0.2">
      <c r="B2052">
        <f xml:space="preserve"> (ROW()-ROW(Bézier_t)) / (ROWS(Bézier_t) - 1)</f>
        <v>0.96923828125</v>
      </c>
      <c r="C2052">
        <f t="shared" si="743"/>
        <v>2.3874913720646786E-2</v>
      </c>
      <c r="D2052">
        <f t="shared" si="743"/>
        <v>0.68470740362987914</v>
      </c>
      <c r="E2052">
        <f t="shared" si="754"/>
        <v>-2.3874913720646786E-2</v>
      </c>
      <c r="G2052">
        <f t="shared" si="760"/>
        <v>5.8086538165816716E-4</v>
      </c>
      <c r="H2052">
        <f t="shared" si="761"/>
        <v>-1.0336731017490822E-5</v>
      </c>
      <c r="J2052">
        <f t="shared" si="755"/>
        <v>0.30097962488652624</v>
      </c>
      <c r="K2052" t="b">
        <f t="shared" ref="K2052:K2115" ca="1" si="764" xml:space="preserve"> IF( AND( ISNUMBER($J2052), ISNUMBER(OFFSET($J2052,-1,0,1,1)), ISNUMBER(OFFSET($J2052,1,0,1,1)) ), SIGN($J2052-OFFSET($J2052,-1,0,1,1)) &lt;&gt; SIGN(OFFSET($J2052,1,0,1,1)-$J2052), FALSE)</f>
        <v>0</v>
      </c>
      <c r="P2052">
        <f xml:space="preserve"> 1 + ROW() - ROW(Shading_Count)</f>
        <v>1986</v>
      </c>
      <c r="Q2052">
        <f t="shared" si="756"/>
        <v>1057</v>
      </c>
      <c r="R2052">
        <f t="shared" si="757"/>
        <v>0.38692646026611333</v>
      </c>
      <c r="S2052">
        <f t="shared" si="758"/>
        <v>0.65763410920838483</v>
      </c>
      <c r="T2052">
        <f t="shared" si="759"/>
        <v>-0.38692646026611333</v>
      </c>
      <c r="AO2052">
        <f t="shared" ca="1" si="762"/>
        <v>0.30589387791850703</v>
      </c>
      <c r="AP2052">
        <f t="shared" ca="1" si="762"/>
        <v>-5.7662914673139401E-2</v>
      </c>
      <c r="AQ2052" t="e">
        <f t="shared" ca="1" si="762"/>
        <v>#N/A</v>
      </c>
      <c r="AR2052" t="e">
        <f t="shared" ca="1" si="762"/>
        <v>#N/A</v>
      </c>
      <c r="AS2052" t="e">
        <f t="shared" ca="1" si="762"/>
        <v>#N/A</v>
      </c>
      <c r="AU2052">
        <f t="shared" ca="1" si="763"/>
        <v>0.43234662344744157</v>
      </c>
      <c r="AV2052">
        <f t="shared" ca="1" si="763"/>
        <v>0.85711150584457596</v>
      </c>
      <c r="AW2052" t="e">
        <f t="shared" ca="1" si="763"/>
        <v>#N/A</v>
      </c>
      <c r="AX2052" t="e">
        <f t="shared" ca="1" si="763"/>
        <v>#N/A</v>
      </c>
      <c r="AY2052" t="e">
        <f t="shared" ca="1" si="763"/>
        <v>#N/A</v>
      </c>
    </row>
    <row r="2053" spans="2:51" x14ac:dyDescent="0.2">
      <c r="B2053">
        <f xml:space="preserve"> (ROW()-ROW(Bézier_t)) / (ROWS(Bézier_t) - 1)</f>
        <v>0.9697265625</v>
      </c>
      <c r="C2053">
        <f t="shared" si="743"/>
        <v>2.3484131740406068E-2</v>
      </c>
      <c r="D2053">
        <f t="shared" si="743"/>
        <v>0.68427679644024808</v>
      </c>
      <c r="E2053">
        <f t="shared" si="754"/>
        <v>-2.3484131740406068E-2</v>
      </c>
      <c r="G2053">
        <f t="shared" si="760"/>
        <v>5.81492139106641E-4</v>
      </c>
      <c r="H2053">
        <f t="shared" si="761"/>
        <v>-1.0196572734796797E-5</v>
      </c>
      <c r="J2053">
        <f t="shared" si="755"/>
        <v>0.30051958633525178</v>
      </c>
      <c r="K2053" t="b">
        <f t="shared" ca="1" si="764"/>
        <v>0</v>
      </c>
      <c r="P2053">
        <f xml:space="preserve"> 1 + ROW() - ROW(Shading_Count)</f>
        <v>1987</v>
      </c>
      <c r="Q2053">
        <f t="shared" si="756"/>
        <v>994</v>
      </c>
      <c r="R2053">
        <f t="shared" si="757"/>
        <v>0.39962730967090476</v>
      </c>
      <c r="S2053">
        <f t="shared" si="758"/>
        <v>0.63100579096128107</v>
      </c>
      <c r="T2053">
        <f t="shared" si="759"/>
        <v>-0.39962730967090476</v>
      </c>
      <c r="AO2053">
        <f t="shared" ca="1" si="762"/>
        <v>0.30584496762953373</v>
      </c>
      <c r="AP2053">
        <f t="shared" ca="1" si="762"/>
        <v>-5.8146022224742543E-2</v>
      </c>
      <c r="AQ2053" t="e">
        <f t="shared" ca="1" si="762"/>
        <v>#N/A</v>
      </c>
      <c r="AR2053" t="e">
        <f t="shared" ca="1" si="762"/>
        <v>#N/A</v>
      </c>
      <c r="AS2053" t="e">
        <f t="shared" ca="1" si="762"/>
        <v>#N/A</v>
      </c>
      <c r="AU2053">
        <f t="shared" ca="1" si="763"/>
        <v>0.43265942202012719</v>
      </c>
      <c r="AV2053">
        <f t="shared" ca="1" si="763"/>
        <v>0.85705228961132618</v>
      </c>
      <c r="AW2053" t="e">
        <f t="shared" ca="1" si="763"/>
        <v>#N/A</v>
      </c>
      <c r="AX2053" t="e">
        <f t="shared" ca="1" si="763"/>
        <v>#N/A</v>
      </c>
      <c r="AY2053" t="e">
        <f t="shared" ca="1" si="763"/>
        <v>#N/A</v>
      </c>
    </row>
    <row r="2054" spans="2:51" x14ac:dyDescent="0.2">
      <c r="B2054">
        <f xml:space="preserve"> (ROW()-ROW(Bézier_t)) / (ROWS(Bézier_t) - 1)</f>
        <v>0.97021484375</v>
      </c>
      <c r="C2054">
        <f t="shared" si="743"/>
        <v>2.3093707457883368E-2</v>
      </c>
      <c r="D2054">
        <f t="shared" si="743"/>
        <v>0.68384501743301884</v>
      </c>
      <c r="E2054">
        <f t="shared" si="754"/>
        <v>-2.3093707457883368E-2</v>
      </c>
      <c r="G2054">
        <f t="shared" si="760"/>
        <v>5.8212046130266858E-4</v>
      </c>
      <c r="H2054">
        <f t="shared" si="761"/>
        <v>-1.0055666583960255E-5</v>
      </c>
      <c r="J2054">
        <f t="shared" si="755"/>
        <v>0.30005882854644556</v>
      </c>
      <c r="K2054" t="b">
        <f t="shared" ca="1" si="764"/>
        <v>0</v>
      </c>
      <c r="P2054">
        <f xml:space="preserve"> 1 + ROW() - ROW(Shading_Count)</f>
        <v>1988</v>
      </c>
      <c r="Q2054">
        <f t="shared" si="756"/>
        <v>1056</v>
      </c>
      <c r="R2054">
        <f t="shared" si="757"/>
        <v>0.387150961527368</v>
      </c>
      <c r="S2054">
        <f t="shared" si="758"/>
        <v>0.6572303627967524</v>
      </c>
      <c r="T2054">
        <f t="shared" si="759"/>
        <v>-0.387150961527368</v>
      </c>
      <c r="AO2054">
        <f t="shared" ca="1" si="762"/>
        <v>0.30579573748152455</v>
      </c>
      <c r="AP2054">
        <f t="shared" ca="1" si="762"/>
        <v>-5.8629068966024843E-2</v>
      </c>
      <c r="AQ2054" t="e">
        <f t="shared" ca="1" si="762"/>
        <v>#N/A</v>
      </c>
      <c r="AR2054" t="e">
        <f t="shared" ca="1" si="762"/>
        <v>#N/A</v>
      </c>
      <c r="AS2054" t="e">
        <f t="shared" ca="1" si="762"/>
        <v>#N/A</v>
      </c>
      <c r="AU2054">
        <f t="shared" ca="1" si="763"/>
        <v>0.43297217041096014</v>
      </c>
      <c r="AV2054">
        <f t="shared" ca="1" si="763"/>
        <v>0.85699257935732565</v>
      </c>
      <c r="AW2054" t="e">
        <f t="shared" ca="1" si="763"/>
        <v>#N/A</v>
      </c>
      <c r="AX2054" t="e">
        <f t="shared" ca="1" si="763"/>
        <v>#N/A</v>
      </c>
      <c r="AY2054" t="e">
        <f t="shared" ca="1" si="763"/>
        <v>#N/A</v>
      </c>
    </row>
    <row r="2055" spans="2:51" x14ac:dyDescent="0.2">
      <c r="B2055">
        <f xml:space="preserve"> (ROW()-ROW(Bézier_t)) / (ROWS(Bézier_t) - 1)</f>
        <v>0.970703125</v>
      </c>
      <c r="C2055">
        <f t="shared" ref="C2055:D2115" si="765" xml:space="preserve"> ((a_*Bézier_t+b_)*Bézier_t+c_)*Bézier_t+Control0</f>
        <v>2.2703642025589943E-2</v>
      </c>
      <c r="D2055">
        <f t="shared" si="765"/>
        <v>0.68341206601815219</v>
      </c>
      <c r="E2055">
        <f t="shared" si="754"/>
        <v>-2.2703642025589943E-2</v>
      </c>
      <c r="G2055">
        <f t="shared" si="760"/>
        <v>5.8275034886758818E-4</v>
      </c>
      <c r="H2055">
        <f t="shared" si="761"/>
        <v>-9.9140136280062386E-6</v>
      </c>
      <c r="J2055">
        <f t="shared" si="755"/>
        <v>0.29959735136875287</v>
      </c>
      <c r="K2055" t="b">
        <f t="shared" ca="1" si="764"/>
        <v>0</v>
      </c>
      <c r="P2055">
        <f xml:space="preserve"> 1 + ROW() - ROW(Shading_Count)</f>
        <v>1989</v>
      </c>
      <c r="Q2055">
        <f t="shared" si="756"/>
        <v>995</v>
      </c>
      <c r="R2055">
        <f t="shared" si="757"/>
        <v>0.39944933583028619</v>
      </c>
      <c r="S2055">
        <f t="shared" si="758"/>
        <v>0.63144701606476905</v>
      </c>
      <c r="T2055">
        <f t="shared" si="759"/>
        <v>-0.39944933583028619</v>
      </c>
      <c r="AO2055">
        <f t="shared" ca="1" si="762"/>
        <v>0.30574618752596544</v>
      </c>
      <c r="AP2055">
        <f t="shared" ca="1" si="762"/>
        <v>-5.911205439180587E-2</v>
      </c>
      <c r="AQ2055" t="e">
        <f t="shared" ca="1" si="762"/>
        <v>#N/A</v>
      </c>
      <c r="AR2055" t="e">
        <f t="shared" ca="1" si="762"/>
        <v>#N/A</v>
      </c>
      <c r="AS2055" t="e">
        <f t="shared" ca="1" si="762"/>
        <v>#N/A</v>
      </c>
      <c r="AU2055">
        <f t="shared" ca="1" si="763"/>
        <v>0.43328486829286167</v>
      </c>
      <c r="AV2055">
        <f t="shared" ca="1" si="763"/>
        <v>0.85693237514502041</v>
      </c>
      <c r="AW2055" t="e">
        <f t="shared" ca="1" si="763"/>
        <v>#N/A</v>
      </c>
      <c r="AX2055" t="e">
        <f t="shared" ca="1" si="763"/>
        <v>#N/A</v>
      </c>
      <c r="AY2055" t="e">
        <f t="shared" ca="1" si="763"/>
        <v>#N/A</v>
      </c>
    </row>
    <row r="2056" spans="2:51" x14ac:dyDescent="0.2">
      <c r="B2056">
        <f xml:space="preserve"> (ROW()-ROW(Bézier_t)) / (ROWS(Bézier_t) - 1)</f>
        <v>0.97119140625</v>
      </c>
      <c r="C2056">
        <f t="shared" si="765"/>
        <v>2.2313936596037476E-2</v>
      </c>
      <c r="D2056">
        <f t="shared" si="765"/>
        <v>0.68297794160560932</v>
      </c>
      <c r="E2056">
        <f t="shared" si="754"/>
        <v>-2.2313936596037476E-2</v>
      </c>
      <c r="G2056">
        <f t="shared" si="760"/>
        <v>5.833818024144771E-4</v>
      </c>
      <c r="H2056">
        <f t="shared" si="761"/>
        <v>-9.7716149366082092E-6</v>
      </c>
      <c r="J2056">
        <f t="shared" si="755"/>
        <v>0.29913515465716972</v>
      </c>
      <c r="K2056" t="b">
        <f t="shared" ca="1" si="764"/>
        <v>0</v>
      </c>
      <c r="P2056">
        <f xml:space="preserve"> 1 + ROW() - ROW(Shading_Count)</f>
        <v>1990</v>
      </c>
      <c r="Q2056">
        <f t="shared" si="756"/>
        <v>1055</v>
      </c>
      <c r="R2056">
        <f t="shared" si="757"/>
        <v>0.38737474749796097</v>
      </c>
      <c r="S2056">
        <f t="shared" si="758"/>
        <v>0.65682599389389817</v>
      </c>
      <c r="T2056">
        <f t="shared" si="759"/>
        <v>-0.38737474749796097</v>
      </c>
      <c r="AO2056">
        <f t="shared" ca="1" si="762"/>
        <v>0.30569631781467677</v>
      </c>
      <c r="AP2056">
        <f t="shared" ca="1" si="762"/>
        <v>-5.9594977996969709E-2</v>
      </c>
      <c r="AQ2056" t="e">
        <f t="shared" ca="1" si="762"/>
        <v>#N/A</v>
      </c>
      <c r="AR2056" t="e">
        <f t="shared" ca="1" si="762"/>
        <v>#N/A</v>
      </c>
      <c r="AS2056" t="e">
        <f t="shared" ca="1" si="762"/>
        <v>#N/A</v>
      </c>
      <c r="AU2056">
        <f t="shared" ca="1" si="763"/>
        <v>0.43359751533880581</v>
      </c>
      <c r="AV2056">
        <f t="shared" ca="1" si="763"/>
        <v>0.85687167703737344</v>
      </c>
      <c r="AW2056" t="e">
        <f t="shared" ca="1" si="763"/>
        <v>#N/A</v>
      </c>
      <c r="AX2056" t="e">
        <f t="shared" ca="1" si="763"/>
        <v>#N/A</v>
      </c>
      <c r="AY2056" t="e">
        <f t="shared" ca="1" si="763"/>
        <v>#N/A</v>
      </c>
    </row>
    <row r="2057" spans="2:51" x14ac:dyDescent="0.2">
      <c r="B2057">
        <f xml:space="preserve"> (ROW()-ROW(Bézier_t)) / (ROWS(Bézier_t) - 1)</f>
        <v>0.9716796875</v>
      </c>
      <c r="C2057">
        <f t="shared" si="765"/>
        <v>2.1924592321738514E-2</v>
      </c>
      <c r="D2057">
        <f t="shared" si="765"/>
        <v>0.68254264360535066</v>
      </c>
      <c r="E2057">
        <f t="shared" si="754"/>
        <v>-2.1924592321738514E-2</v>
      </c>
      <c r="G2057">
        <f t="shared" si="760"/>
        <v>5.8401482255039476E-4</v>
      </c>
      <c r="H2057">
        <f t="shared" si="761"/>
        <v>-9.6284715861462812E-6</v>
      </c>
      <c r="J2057">
        <f t="shared" si="755"/>
        <v>0.29867223827312456</v>
      </c>
      <c r="K2057" t="b">
        <f t="shared" ca="1" si="764"/>
        <v>0</v>
      </c>
      <c r="P2057">
        <f xml:space="preserve"> 1 + ROW() - ROW(Shading_Count)</f>
        <v>1991</v>
      </c>
      <c r="Q2057">
        <f t="shared" si="756"/>
        <v>996</v>
      </c>
      <c r="R2057">
        <f t="shared" si="757"/>
        <v>0.39927057639579283</v>
      </c>
      <c r="S2057">
        <f t="shared" si="758"/>
        <v>0.63188765466941876</v>
      </c>
      <c r="T2057">
        <f t="shared" si="759"/>
        <v>-0.39927057639579283</v>
      </c>
      <c r="AO2057">
        <f t="shared" ref="AO2057:AS2066" ca="1" si="766" xml:space="preserve"> Bézier_DistanceFromX + COS(INDEX(Bézier_DistanceStationary_Ang,AO$64)+(Bézier_t-0.5)*Circle_AngularWidth ) * INDEX(Bézier_DistanceStationary_Dist,AO$64)</f>
        <v>0.30564612839981325</v>
      </c>
      <c r="AP2057">
        <f t="shared" ca="1" si="766"/>
        <v>-6.0077839276464373E-2</v>
      </c>
      <c r="AQ2057" t="e">
        <f t="shared" ca="1" si="766"/>
        <v>#N/A</v>
      </c>
      <c r="AR2057" t="e">
        <f t="shared" ca="1" si="766"/>
        <v>#N/A</v>
      </c>
      <c r="AS2057" t="e">
        <f t="shared" ca="1" si="766"/>
        <v>#N/A</v>
      </c>
      <c r="AU2057">
        <f t="shared" ref="AU2057:AY2066" ca="1" si="767" xml:space="preserve"> Bézier_DistanceFromY + SIN(INDEX(Bézier_DistanceStationary_Ang,AU$64)+(Bézier_t-0.5)*Circle_AngularWidth ) * INDEX(Bézier_DistanceStationary_Dist,AU$64)</f>
        <v>0.43391011122181977</v>
      </c>
      <c r="AV2057">
        <f t="shared" ca="1" si="767"/>
        <v>0.85681048509786384</v>
      </c>
      <c r="AW2057" t="e">
        <f t="shared" ca="1" si="767"/>
        <v>#N/A</v>
      </c>
      <c r="AX2057" t="e">
        <f t="shared" ca="1" si="767"/>
        <v>#N/A</v>
      </c>
      <c r="AY2057" t="e">
        <f t="shared" ca="1" si="767"/>
        <v>#N/A</v>
      </c>
    </row>
    <row r="2058" spans="2:51" x14ac:dyDescent="0.2">
      <c r="B2058">
        <f xml:space="preserve"> (ROW()-ROW(Bézier_t)) / (ROWS(Bézier_t) - 1)</f>
        <v>0.97216796875</v>
      </c>
      <c r="C2058">
        <f t="shared" si="765"/>
        <v>2.1535610355203884E-2</v>
      </c>
      <c r="D2058">
        <f t="shared" si="765"/>
        <v>0.68210617142733765</v>
      </c>
      <c r="E2058">
        <f t="shared" si="754"/>
        <v>-2.1535610355203884E-2</v>
      </c>
      <c r="G2058">
        <f t="shared" si="760"/>
        <v>5.8464940987618607E-4</v>
      </c>
      <c r="H2058">
        <f t="shared" si="761"/>
        <v>-9.4845846596460406E-6</v>
      </c>
      <c r="J2058">
        <f t="shared" si="755"/>
        <v>0.29820860208456318</v>
      </c>
      <c r="K2058" t="b">
        <f t="shared" ca="1" si="764"/>
        <v>0</v>
      </c>
      <c r="P2058">
        <f xml:space="preserve"> 1 + ROW() - ROW(Shading_Count)</f>
        <v>1992</v>
      </c>
      <c r="Q2058">
        <f t="shared" si="756"/>
        <v>1054</v>
      </c>
      <c r="R2058">
        <f t="shared" si="757"/>
        <v>0.38759781702538032</v>
      </c>
      <c r="S2058">
        <f t="shared" si="758"/>
        <v>0.6564210030898614</v>
      </c>
      <c r="T2058">
        <f t="shared" si="759"/>
        <v>-0.38759781702538032</v>
      </c>
      <c r="AO2058">
        <f t="shared" ca="1" si="766"/>
        <v>0.30559561933386414</v>
      </c>
      <c r="AP2058">
        <f t="shared" ca="1" si="766"/>
        <v>-6.0560637725303811E-2</v>
      </c>
      <c r="AQ2058" t="e">
        <f t="shared" ca="1" si="766"/>
        <v>#N/A</v>
      </c>
      <c r="AR2058" t="e">
        <f t="shared" ca="1" si="766"/>
        <v>#N/A</v>
      </c>
      <c r="AS2058" t="e">
        <f t="shared" ca="1" si="766"/>
        <v>#N/A</v>
      </c>
      <c r="AU2058">
        <f t="shared" ca="1" si="767"/>
        <v>0.43422265561498424</v>
      </c>
      <c r="AV2058">
        <f t="shared" ca="1" si="767"/>
        <v>0.85674879939048765</v>
      </c>
      <c r="AW2058" t="e">
        <f t="shared" ca="1" si="767"/>
        <v>#N/A</v>
      </c>
      <c r="AX2058" t="e">
        <f t="shared" ca="1" si="767"/>
        <v>#N/A</v>
      </c>
      <c r="AY2058" t="e">
        <f t="shared" ca="1" si="767"/>
        <v>#N/A</v>
      </c>
    </row>
    <row r="2059" spans="2:51" x14ac:dyDescent="0.2">
      <c r="B2059">
        <f xml:space="preserve"> (ROW()-ROW(Bézier_t)) / (ROWS(Bézier_t) - 1)</f>
        <v>0.97265625</v>
      </c>
      <c r="C2059">
        <f t="shared" si="765"/>
        <v>2.1146991848945702E-2</v>
      </c>
      <c r="D2059">
        <f t="shared" si="765"/>
        <v>0.68166852448153092</v>
      </c>
      <c r="E2059">
        <f t="shared" si="754"/>
        <v>-2.1146991848945702E-2</v>
      </c>
      <c r="G2059">
        <f t="shared" si="760"/>
        <v>5.8528556498541311E-4</v>
      </c>
      <c r="H2059">
        <f t="shared" si="761"/>
        <v>-9.3399552468647156E-6</v>
      </c>
      <c r="J2059">
        <f t="shared" si="755"/>
        <v>0.29774424596603211</v>
      </c>
      <c r="K2059" t="b">
        <f t="shared" ca="1" si="764"/>
        <v>0</v>
      </c>
      <c r="P2059">
        <f xml:space="preserve"> 1 + ROW() - ROW(Shading_Count)</f>
        <v>1993</v>
      </c>
      <c r="Q2059">
        <f t="shared" si="756"/>
        <v>997</v>
      </c>
      <c r="R2059">
        <f t="shared" si="757"/>
        <v>0.39909103251993661</v>
      </c>
      <c r="S2059">
        <f t="shared" si="758"/>
        <v>0.63232770618519141</v>
      </c>
      <c r="T2059">
        <f t="shared" si="759"/>
        <v>-0.39909103251993661</v>
      </c>
      <c r="AO2059">
        <f t="shared" ca="1" si="766"/>
        <v>0.30554479066965279</v>
      </c>
      <c r="AP2059">
        <f t="shared" ca="1" si="766"/>
        <v>-6.1043372838567256E-2</v>
      </c>
      <c r="AQ2059" t="e">
        <f t="shared" ca="1" si="766"/>
        <v>#N/A</v>
      </c>
      <c r="AR2059" t="e">
        <f t="shared" ca="1" si="766"/>
        <v>#N/A</v>
      </c>
      <c r="AS2059" t="e">
        <f t="shared" ca="1" si="766"/>
        <v>#N/A</v>
      </c>
      <c r="AU2059">
        <f t="shared" ca="1" si="767"/>
        <v>0.43453514819143385</v>
      </c>
      <c r="AV2059">
        <f t="shared" ca="1" si="767"/>
        <v>0.85668661997975704</v>
      </c>
      <c r="AW2059" t="e">
        <f t="shared" ca="1" si="767"/>
        <v>#N/A</v>
      </c>
      <c r="AX2059" t="e">
        <f t="shared" ca="1" si="767"/>
        <v>#N/A</v>
      </c>
      <c r="AY2059" t="e">
        <f t="shared" ca="1" si="767"/>
        <v>#N/A</v>
      </c>
    </row>
    <row r="2060" spans="2:51" x14ac:dyDescent="0.2">
      <c r="B2060">
        <f xml:space="preserve"> (ROW()-ROW(Bézier_t)) / (ROWS(Bézier_t) - 1)</f>
        <v>0.97314453125</v>
      </c>
      <c r="C2060">
        <f t="shared" si="765"/>
        <v>2.0758737955475226E-2</v>
      </c>
      <c r="D2060">
        <f t="shared" si="765"/>
        <v>0.68122970217789147</v>
      </c>
      <c r="E2060">
        <f t="shared" si="754"/>
        <v>-2.0758737955475226E-2</v>
      </c>
      <c r="G2060">
        <f t="shared" si="760"/>
        <v>5.8592328846566565E-4</v>
      </c>
      <c r="H2060">
        <f t="shared" si="761"/>
        <v>-9.1945844442342232E-6</v>
      </c>
      <c r="J2060">
        <f t="shared" si="755"/>
        <v>0.29727916979876529</v>
      </c>
      <c r="K2060" t="b">
        <f t="shared" ca="1" si="764"/>
        <v>0</v>
      </c>
      <c r="P2060">
        <f xml:space="preserve"> 1 + ROW() - ROW(Shading_Count)</f>
        <v>1994</v>
      </c>
      <c r="Q2060">
        <f t="shared" si="756"/>
        <v>1053</v>
      </c>
      <c r="R2060">
        <f t="shared" si="757"/>
        <v>0.38782016895711424</v>
      </c>
      <c r="S2060">
        <f t="shared" si="758"/>
        <v>0.6560153909746812</v>
      </c>
      <c r="T2060">
        <f t="shared" si="759"/>
        <v>-0.38782016895711424</v>
      </c>
      <c r="AO2060">
        <f t="shared" ca="1" si="766"/>
        <v>0.30549364246033683</v>
      </c>
      <c r="AP2060">
        <f t="shared" ca="1" si="766"/>
        <v>-6.1526044111400238E-2</v>
      </c>
      <c r="AQ2060" t="e">
        <f t="shared" ca="1" si="766"/>
        <v>#N/A</v>
      </c>
      <c r="AR2060" t="e">
        <f t="shared" ca="1" si="766"/>
        <v>#N/A</v>
      </c>
      <c r="AS2060" t="e">
        <f t="shared" ca="1" si="766"/>
        <v>#N/A</v>
      </c>
      <c r="AU2060">
        <f t="shared" ca="1" si="767"/>
        <v>0.4348475886243573</v>
      </c>
      <c r="AV2060">
        <f t="shared" ca="1" si="767"/>
        <v>0.85662394693070043</v>
      </c>
      <c r="AW2060" t="e">
        <f t="shared" ca="1" si="767"/>
        <v>#N/A</v>
      </c>
      <c r="AX2060" t="e">
        <f t="shared" ca="1" si="767"/>
        <v>#N/A</v>
      </c>
      <c r="AY2060" t="e">
        <f t="shared" ca="1" si="767"/>
        <v>#N/A</v>
      </c>
    </row>
    <row r="2061" spans="2:51" x14ac:dyDescent="0.2">
      <c r="B2061">
        <f xml:space="preserve"> (ROW()-ROW(Bézier_t)) / (ROWS(Bézier_t) - 1)</f>
        <v>0.9736328125</v>
      </c>
      <c r="C2061">
        <f t="shared" si="765"/>
        <v>2.0370849827304138E-2</v>
      </c>
      <c r="D2061">
        <f t="shared" si="765"/>
        <v>0.68078970392638027</v>
      </c>
      <c r="E2061">
        <f t="shared" si="754"/>
        <v>-2.0370849827304138E-2</v>
      </c>
      <c r="G2061">
        <f t="shared" si="760"/>
        <v>5.8656258089736808E-4</v>
      </c>
      <c r="H2061">
        <f t="shared" si="761"/>
        <v>-9.0484733548996214E-6</v>
      </c>
      <c r="J2061">
        <f t="shared" si="755"/>
        <v>0.29681337347077075</v>
      </c>
      <c r="K2061" t="b">
        <f t="shared" ca="1" si="764"/>
        <v>0</v>
      </c>
      <c r="P2061">
        <f xml:space="preserve"> 1 + ROW() - ROW(Shading_Count)</f>
        <v>1995</v>
      </c>
      <c r="Q2061">
        <f t="shared" si="756"/>
        <v>998</v>
      </c>
      <c r="R2061">
        <f t="shared" si="757"/>
        <v>0.39891070535522888</v>
      </c>
      <c r="S2061">
        <f t="shared" si="758"/>
        <v>0.63276717002204752</v>
      </c>
      <c r="T2061">
        <f t="shared" si="759"/>
        <v>-0.39891070535522888</v>
      </c>
      <c r="AO2061">
        <f t="shared" ca="1" si="766"/>
        <v>0.30544217475940827</v>
      </c>
      <c r="AP2061">
        <f t="shared" ca="1" si="766"/>
        <v>-6.2008651039015115E-2</v>
      </c>
      <c r="AQ2061" t="e">
        <f t="shared" ca="1" si="766"/>
        <v>#N/A</v>
      </c>
      <c r="AR2061" t="e">
        <f t="shared" ca="1" si="766"/>
        <v>#N/A</v>
      </c>
      <c r="AS2061" t="e">
        <f t="shared" ca="1" si="766"/>
        <v>#N/A</v>
      </c>
      <c r="AU2061">
        <f t="shared" ca="1" si="767"/>
        <v>0.4351599765869979</v>
      </c>
      <c r="AV2061">
        <f t="shared" ca="1" si="767"/>
        <v>0.85656078030886262</v>
      </c>
      <c r="AW2061" t="e">
        <f t="shared" ca="1" si="767"/>
        <v>#N/A</v>
      </c>
      <c r="AX2061" t="e">
        <f t="shared" ca="1" si="767"/>
        <v>#N/A</v>
      </c>
      <c r="AY2061" t="e">
        <f t="shared" ca="1" si="767"/>
        <v>#N/A</v>
      </c>
    </row>
    <row r="2062" spans="2:51" x14ac:dyDescent="0.2">
      <c r="B2062">
        <f xml:space="preserve"> (ROW()-ROW(Bézier_t)) / (ROWS(Bézier_t) - 1)</f>
        <v>0.97412109375</v>
      </c>
      <c r="C2062">
        <f t="shared" si="765"/>
        <v>1.9983328616944986E-2</v>
      </c>
      <c r="D2062">
        <f t="shared" si="765"/>
        <v>0.6803485291369582</v>
      </c>
      <c r="E2062">
        <f t="shared" si="754"/>
        <v>-1.9983328616944986E-2</v>
      </c>
      <c r="G2062">
        <f t="shared" si="760"/>
        <v>5.8720344285420503E-4</v>
      </c>
      <c r="H2062">
        <f t="shared" si="761"/>
        <v>-8.9016230887211608E-6</v>
      </c>
      <c r="J2062">
        <f t="shared" si="755"/>
        <v>0.29634685687691864</v>
      </c>
      <c r="K2062" t="b">
        <f t="shared" ca="1" si="764"/>
        <v>0</v>
      </c>
      <c r="P2062">
        <f xml:space="preserve"> 1 + ROW() - ROW(Shading_Count)</f>
        <v>1996</v>
      </c>
      <c r="Q2062">
        <f t="shared" si="756"/>
        <v>1052</v>
      </c>
      <c r="R2062">
        <f t="shared" si="757"/>
        <v>0.38804180214065132</v>
      </c>
      <c r="S2062">
        <f t="shared" si="758"/>
        <v>0.6556091581383966</v>
      </c>
      <c r="T2062">
        <f t="shared" si="759"/>
        <v>-0.38804180214065132</v>
      </c>
      <c r="AO2062">
        <f t="shared" ca="1" si="766"/>
        <v>0.30539038762069298</v>
      </c>
      <c r="AP2062">
        <f t="shared" ca="1" si="766"/>
        <v>-6.2491193116691407E-2</v>
      </c>
      <c r="AQ2062" t="e">
        <f t="shared" ca="1" si="766"/>
        <v>#N/A</v>
      </c>
      <c r="AR2062" t="e">
        <f t="shared" ca="1" si="766"/>
        <v>#N/A</v>
      </c>
      <c r="AS2062" t="e">
        <f t="shared" ca="1" si="766"/>
        <v>#N/A</v>
      </c>
      <c r="AU2062">
        <f t="shared" ca="1" si="767"/>
        <v>0.43547231175265377</v>
      </c>
      <c r="AV2062">
        <f t="shared" ca="1" si="767"/>
        <v>0.85649712018030466</v>
      </c>
      <c r="AW2062" t="e">
        <f t="shared" ca="1" si="767"/>
        <v>#N/A</v>
      </c>
      <c r="AX2062" t="e">
        <f t="shared" ca="1" si="767"/>
        <v>#N/A</v>
      </c>
      <c r="AY2062" t="e">
        <f t="shared" ca="1" si="767"/>
        <v>#N/A</v>
      </c>
    </row>
    <row r="2063" spans="2:51" x14ac:dyDescent="0.2">
      <c r="B2063">
        <f xml:space="preserve"> (ROW()-ROW(Bézier_t)) / (ROWS(Bézier_t) - 1)</f>
        <v>0.974609375</v>
      </c>
      <c r="C2063">
        <f t="shared" si="765"/>
        <v>1.9596175476908596E-2</v>
      </c>
      <c r="D2063">
        <f t="shared" si="765"/>
        <v>0.67990617721958613</v>
      </c>
      <c r="E2063">
        <f t="shared" si="754"/>
        <v>-1.9596175476908596E-2</v>
      </c>
      <c r="G2063">
        <f t="shared" si="760"/>
        <v>5.8784587490496806E-4</v>
      </c>
      <c r="H2063">
        <f t="shared" si="761"/>
        <v>-8.7540347622760057E-6</v>
      </c>
      <c r="J2063">
        <f t="shared" si="755"/>
        <v>0.29587961991903033</v>
      </c>
      <c r="K2063" t="b">
        <f t="shared" ca="1" si="764"/>
        <v>0</v>
      </c>
      <c r="P2063">
        <f xml:space="preserve"> 1 + ROW() - ROW(Shading_Count)</f>
        <v>1997</v>
      </c>
      <c r="Q2063">
        <f t="shared" si="756"/>
        <v>999</v>
      </c>
      <c r="R2063">
        <f t="shared" si="757"/>
        <v>0.39872959605418157</v>
      </c>
      <c r="S2063">
        <f t="shared" si="758"/>
        <v>0.63320604558994831</v>
      </c>
      <c r="T2063">
        <f t="shared" si="759"/>
        <v>-0.39872959605418157</v>
      </c>
      <c r="AO2063">
        <f t="shared" ca="1" si="766"/>
        <v>0.30533828109835109</v>
      </c>
      <c r="AP2063">
        <f t="shared" ca="1" si="766"/>
        <v>-6.2973669839776883E-2</v>
      </c>
      <c r="AQ2063" t="e">
        <f t="shared" ca="1" si="766"/>
        <v>#N/A</v>
      </c>
      <c r="AR2063" t="e">
        <f t="shared" ca="1" si="766"/>
        <v>#N/A</v>
      </c>
      <c r="AS2063" t="e">
        <f t="shared" ca="1" si="766"/>
        <v>#N/A</v>
      </c>
      <c r="AU2063">
        <f t="shared" ca="1" si="767"/>
        <v>0.43578459379467838</v>
      </c>
      <c r="AV2063">
        <f t="shared" ca="1" si="767"/>
        <v>0.85643296661160362</v>
      </c>
      <c r="AW2063" t="e">
        <f t="shared" ca="1" si="767"/>
        <v>#N/A</v>
      </c>
      <c r="AX2063" t="e">
        <f t="shared" ca="1" si="767"/>
        <v>#N/A</v>
      </c>
      <c r="AY2063" t="e">
        <f t="shared" ca="1" si="767"/>
        <v>#N/A</v>
      </c>
    </row>
    <row r="2064" spans="2:51" x14ac:dyDescent="0.2">
      <c r="B2064">
        <f xml:space="preserve"> (ROW()-ROW(Bézier_t)) / (ROWS(Bézier_t) - 1)</f>
        <v>0.97509765625</v>
      </c>
      <c r="C2064">
        <f t="shared" si="765"/>
        <v>1.9209391559707089E-2</v>
      </c>
      <c r="D2064">
        <f t="shared" si="765"/>
        <v>0.67946264758422514</v>
      </c>
      <c r="E2064">
        <f t="shared" si="754"/>
        <v>-1.9209391559707089E-2</v>
      </c>
      <c r="G2064">
        <f t="shared" si="760"/>
        <v>5.8848987760979374E-4</v>
      </c>
      <c r="H2064">
        <f t="shared" si="761"/>
        <v>-8.6057094988631892E-6</v>
      </c>
      <c r="J2064">
        <f t="shared" si="755"/>
        <v>0.29541166250596906</v>
      </c>
      <c r="K2064" t="b">
        <f t="shared" ca="1" si="764"/>
        <v>0</v>
      </c>
      <c r="P2064">
        <f xml:space="preserve"> 1 + ROW() - ROW(Shading_Count)</f>
        <v>1998</v>
      </c>
      <c r="Q2064">
        <f t="shared" si="756"/>
        <v>1051</v>
      </c>
      <c r="R2064">
        <f t="shared" si="757"/>
        <v>0.38826271542347962</v>
      </c>
      <c r="S2064">
        <f t="shared" si="758"/>
        <v>0.65520230517104661</v>
      </c>
      <c r="T2064">
        <f t="shared" si="759"/>
        <v>-0.38826271542347962</v>
      </c>
      <c r="AO2064">
        <f t="shared" ca="1" si="766"/>
        <v>0.30528585524687663</v>
      </c>
      <c r="AP2064">
        <f t="shared" ca="1" si="766"/>
        <v>-6.3456080703686898E-2</v>
      </c>
      <c r="AQ2064" t="e">
        <f t="shared" ca="1" si="766"/>
        <v>#N/A</v>
      </c>
      <c r="AR2064" t="e">
        <f t="shared" ca="1" si="766"/>
        <v>#N/A</v>
      </c>
      <c r="AS2064" t="e">
        <f t="shared" ca="1" si="766"/>
        <v>#N/A</v>
      </c>
      <c r="AU2064">
        <f t="shared" ca="1" si="767"/>
        <v>0.43609682238648056</v>
      </c>
      <c r="AV2064">
        <f t="shared" ca="1" si="767"/>
        <v>0.85636831966985261</v>
      </c>
      <c r="AW2064" t="e">
        <f t="shared" ca="1" si="767"/>
        <v>#N/A</v>
      </c>
      <c r="AX2064" t="e">
        <f t="shared" ca="1" si="767"/>
        <v>#N/A</v>
      </c>
      <c r="AY2064" t="e">
        <f t="shared" ca="1" si="767"/>
        <v>#N/A</v>
      </c>
    </row>
    <row r="2065" spans="2:51" x14ac:dyDescent="0.2">
      <c r="B2065">
        <f xml:space="preserve"> (ROW()-ROW(Bézier_t)) / (ROWS(Bézier_t) - 1)</f>
        <v>0.9755859375</v>
      </c>
      <c r="C2065">
        <f t="shared" si="765"/>
        <v>1.882297801785171E-2</v>
      </c>
      <c r="D2065">
        <f t="shared" si="765"/>
        <v>0.67901793964083601</v>
      </c>
      <c r="E2065">
        <f t="shared" si="754"/>
        <v>-1.882297801785171E-2</v>
      </c>
      <c r="G2065">
        <f t="shared" si="760"/>
        <v>5.8913545152418974E-4</v>
      </c>
      <c r="H2065">
        <f t="shared" si="761"/>
        <v>-8.4566484285258071E-6</v>
      </c>
      <c r="J2065">
        <f t="shared" si="755"/>
        <v>0.29494298455373091</v>
      </c>
      <c r="K2065" t="b">
        <f t="shared" ca="1" si="764"/>
        <v>0</v>
      </c>
      <c r="P2065">
        <f xml:space="preserve"> 1 + ROW() - ROW(Shading_Count)</f>
        <v>1999</v>
      </c>
      <c r="Q2065">
        <f t="shared" si="756"/>
        <v>1000</v>
      </c>
      <c r="R2065">
        <f t="shared" si="757"/>
        <v>0.39854770576930609</v>
      </c>
      <c r="S2065">
        <f t="shared" si="758"/>
        <v>0.63364433229885442</v>
      </c>
      <c r="T2065">
        <f t="shared" si="759"/>
        <v>-0.39854770576930609</v>
      </c>
      <c r="AO2065">
        <f t="shared" ca="1" si="766"/>
        <v>0.30523311012109772</v>
      </c>
      <c r="AP2065">
        <f t="shared" ca="1" si="766"/>
        <v>-6.393842520390644E-2</v>
      </c>
      <c r="AQ2065" t="e">
        <f t="shared" ca="1" si="766"/>
        <v>#N/A</v>
      </c>
      <c r="AR2065" t="e">
        <f t="shared" ca="1" si="766"/>
        <v>#N/A</v>
      </c>
      <c r="AS2065" t="e">
        <f t="shared" ca="1" si="766"/>
        <v>#N/A</v>
      </c>
      <c r="AU2065">
        <f t="shared" ca="1" si="767"/>
        <v>0.43640899720152526</v>
      </c>
      <c r="AV2065">
        <f t="shared" ca="1" si="767"/>
        <v>0.85630317942266077</v>
      </c>
      <c r="AW2065" t="e">
        <f t="shared" ca="1" si="767"/>
        <v>#N/A</v>
      </c>
      <c r="AX2065" t="e">
        <f t="shared" ca="1" si="767"/>
        <v>#N/A</v>
      </c>
      <c r="AY2065" t="e">
        <f t="shared" ca="1" si="767"/>
        <v>#N/A</v>
      </c>
    </row>
    <row r="2066" spans="2:51" x14ac:dyDescent="0.2">
      <c r="B2066">
        <f xml:space="preserve"> (ROW()-ROW(Bézier_t)) / (ROWS(Bézier_t) - 1)</f>
        <v>0.97607421875</v>
      </c>
      <c r="C2066">
        <f t="shared" si="765"/>
        <v>1.8436936003854151E-2</v>
      </c>
      <c r="D2066">
        <f t="shared" si="765"/>
        <v>0.67857205279937982</v>
      </c>
      <c r="E2066">
        <f t="shared" si="754"/>
        <v>-1.8436936003854151E-2</v>
      </c>
      <c r="G2066">
        <f t="shared" si="760"/>
        <v>5.8978259719583853E-4</v>
      </c>
      <c r="H2066">
        <f t="shared" si="761"/>
        <v>-8.3068526880337978E-6</v>
      </c>
      <c r="J2066">
        <f t="shared" si="755"/>
        <v>0.29447358598553819</v>
      </c>
      <c r="K2066" t="b">
        <f t="shared" ca="1" si="764"/>
        <v>0</v>
      </c>
      <c r="P2066">
        <f xml:space="preserve"> 1 + ROW() - ROW(Shading_Count)</f>
        <v>2000</v>
      </c>
      <c r="Q2066">
        <f t="shared" si="756"/>
        <v>1050</v>
      </c>
      <c r="R2066">
        <f t="shared" si="757"/>
        <v>0.38848290765308779</v>
      </c>
      <c r="S2066">
        <f t="shared" si="758"/>
        <v>0.65479483266267025</v>
      </c>
      <c r="T2066">
        <f t="shared" si="759"/>
        <v>-0.38848290765308779</v>
      </c>
      <c r="AO2066">
        <f t="shared" ca="1" si="766"/>
        <v>0.30518004577617625</v>
      </c>
      <c r="AP2066">
        <f t="shared" ca="1" si="766"/>
        <v>-6.4420702835989496E-2</v>
      </c>
      <c r="AQ2066" t="e">
        <f t="shared" ca="1" si="766"/>
        <v>#N/A</v>
      </c>
      <c r="AR2066" t="e">
        <f t="shared" ca="1" si="766"/>
        <v>#N/A</v>
      </c>
      <c r="AS2066" t="e">
        <f t="shared" ca="1" si="766"/>
        <v>#N/A</v>
      </c>
      <c r="AU2066">
        <f t="shared" ca="1" si="767"/>
        <v>0.43672111791333346</v>
      </c>
      <c r="AV2066">
        <f t="shared" ca="1" si="767"/>
        <v>0.85623754593815293</v>
      </c>
      <c r="AW2066" t="e">
        <f t="shared" ca="1" si="767"/>
        <v>#N/A</v>
      </c>
      <c r="AX2066" t="e">
        <f t="shared" ca="1" si="767"/>
        <v>#N/A</v>
      </c>
      <c r="AY2066" t="e">
        <f t="shared" ca="1" si="767"/>
        <v>#N/A</v>
      </c>
    </row>
    <row r="2067" spans="2:51" x14ac:dyDescent="0.2">
      <c r="B2067">
        <f xml:space="preserve"> (ROW()-ROW(Bézier_t)) / (ROWS(Bézier_t) - 1)</f>
        <v>0.9765625</v>
      </c>
      <c r="C2067">
        <f t="shared" si="765"/>
        <v>1.8051266670226964E-2</v>
      </c>
      <c r="D2067">
        <f t="shared" si="765"/>
        <v>0.67812498646981734</v>
      </c>
      <c r="E2067">
        <f t="shared" si="754"/>
        <v>-1.8051266670226964E-2</v>
      </c>
      <c r="G2067">
        <f t="shared" si="760"/>
        <v>5.904313151662182E-4</v>
      </c>
      <c r="H2067">
        <f t="shared" si="761"/>
        <v>-8.1563234209167361E-6</v>
      </c>
      <c r="J2067">
        <f t="shared" si="755"/>
        <v>0.29400346673193256</v>
      </c>
      <c r="K2067" t="b">
        <f t="shared" ca="1" si="764"/>
        <v>0</v>
      </c>
      <c r="P2067">
        <f xml:space="preserve"> 1 + ROW() - ROW(Shading_Count)</f>
        <v>2001</v>
      </c>
      <c r="Q2067">
        <f t="shared" si="756"/>
        <v>1001</v>
      </c>
      <c r="R2067">
        <f t="shared" si="757"/>
        <v>0.39836503565311426</v>
      </c>
      <c r="S2067">
        <f t="shared" si="758"/>
        <v>0.63408202955872717</v>
      </c>
      <c r="T2067">
        <f t="shared" si="759"/>
        <v>-0.39836503565311426</v>
      </c>
      <c r="AO2067">
        <f t="shared" ref="AO2067:AS2076" ca="1" si="768" xml:space="preserve"> Bézier_DistanceFromX + COS(INDEX(Bézier_DistanceStationary_Ang,AO$64)+(Bézier_t-0.5)*Circle_AngularWidth ) * INDEX(Bézier_DistanceStationary_Dist,AO$64)</f>
        <v>0.30512666226760804</v>
      </c>
      <c r="AP2067">
        <f t="shared" ca="1" si="768"/>
        <v>-6.490291309556008E-2</v>
      </c>
      <c r="AQ2067" t="e">
        <f t="shared" ca="1" si="768"/>
        <v>#N/A</v>
      </c>
      <c r="AR2067" t="e">
        <f t="shared" ca="1" si="768"/>
        <v>#N/A</v>
      </c>
      <c r="AS2067" t="e">
        <f t="shared" ca="1" si="768"/>
        <v>#N/A</v>
      </c>
      <c r="AU2067">
        <f t="shared" ref="AU2067:AY2076" ca="1" si="769" xml:space="preserve"> Bézier_DistanceFromY + SIN(INDEX(Bézier_DistanceStationary_Ang,AU$64)+(Bézier_t-0.5)*Circle_AngularWidth ) * INDEX(Bézier_DistanceStationary_Dist,AU$64)</f>
        <v>0.43703318419548293</v>
      </c>
      <c r="AV2067">
        <f t="shared" ca="1" si="769"/>
        <v>0.85617141928497031</v>
      </c>
      <c r="AW2067" t="e">
        <f t="shared" ca="1" si="769"/>
        <v>#N/A</v>
      </c>
      <c r="AX2067" t="e">
        <f t="shared" ca="1" si="769"/>
        <v>#N/A</v>
      </c>
      <c r="AY2067" t="e">
        <f t="shared" ca="1" si="769"/>
        <v>#N/A</v>
      </c>
    </row>
    <row r="2068" spans="2:51" x14ac:dyDescent="0.2">
      <c r="B2068">
        <f xml:space="preserve"> (ROW()-ROW(Bézier_t)) / (ROWS(Bézier_t) - 1)</f>
        <v>0.97705078125</v>
      </c>
      <c r="C2068">
        <f t="shared" si="765"/>
        <v>1.7665971169480967E-2</v>
      </c>
      <c r="D2068">
        <f t="shared" si="765"/>
        <v>0.67767674006210943</v>
      </c>
      <c r="E2068">
        <f t="shared" si="754"/>
        <v>-1.7665971169480967E-2</v>
      </c>
      <c r="G2068">
        <f t="shared" si="760"/>
        <v>5.910816059717588E-4</v>
      </c>
      <c r="H2068">
        <f t="shared" si="761"/>
        <v>-8.005061777449027E-6</v>
      </c>
      <c r="J2068">
        <f t="shared" si="755"/>
        <v>0.29353262673087083</v>
      </c>
      <c r="K2068" t="b">
        <f t="shared" ca="1" si="764"/>
        <v>0</v>
      </c>
      <c r="P2068">
        <f xml:space="preserve"> 1 + ROW() - ROW(Shading_Count)</f>
        <v>2002</v>
      </c>
      <c r="Q2068">
        <f t="shared" si="756"/>
        <v>1049</v>
      </c>
      <c r="R2068">
        <f t="shared" si="757"/>
        <v>0.38870237767696392</v>
      </c>
      <c r="S2068">
        <f t="shared" si="758"/>
        <v>0.65438674120330687</v>
      </c>
      <c r="T2068">
        <f t="shared" si="759"/>
        <v>-0.38870237767696392</v>
      </c>
      <c r="AO2068">
        <f t="shared" ca="1" si="768"/>
        <v>0.30507295965122266</v>
      </c>
      <c r="AP2068">
        <f t="shared" ca="1" si="768"/>
        <v>-6.5385055478312637E-2</v>
      </c>
      <c r="AQ2068" t="e">
        <f t="shared" ca="1" si="768"/>
        <v>#N/A</v>
      </c>
      <c r="AR2068" t="e">
        <f t="shared" ca="1" si="768"/>
        <v>#N/A</v>
      </c>
      <c r="AS2068" t="e">
        <f t="shared" ca="1" si="768"/>
        <v>#N/A</v>
      </c>
      <c r="AU2068">
        <f t="shared" ca="1" si="769"/>
        <v>0.43734519572160813</v>
      </c>
      <c r="AV2068">
        <f t="shared" ca="1" si="769"/>
        <v>0.85610479953226926</v>
      </c>
      <c r="AW2068" t="e">
        <f t="shared" ca="1" si="769"/>
        <v>#N/A</v>
      </c>
      <c r="AX2068" t="e">
        <f t="shared" ca="1" si="769"/>
        <v>#N/A</v>
      </c>
      <c r="AY2068" t="e">
        <f t="shared" ca="1" si="769"/>
        <v>#N/A</v>
      </c>
    </row>
    <row r="2069" spans="2:51" x14ac:dyDescent="0.2">
      <c r="B2069">
        <f xml:space="preserve"> (ROW()-ROW(Bézier_t)) / (ROWS(Bézier_t) - 1)</f>
        <v>0.9775390625</v>
      </c>
      <c r="C2069">
        <f t="shared" si="765"/>
        <v>1.7281050654128282E-2</v>
      </c>
      <c r="D2069">
        <f t="shared" si="765"/>
        <v>0.67722731298621741</v>
      </c>
      <c r="E2069">
        <f t="shared" si="754"/>
        <v>-1.7281050654128282E-2</v>
      </c>
      <c r="G2069">
        <f t="shared" si="760"/>
        <v>5.9173347014025257E-4</v>
      </c>
      <c r="H2069">
        <f t="shared" si="761"/>
        <v>-7.8530689146596057E-6</v>
      </c>
      <c r="J2069">
        <f t="shared" si="755"/>
        <v>0.29306106592782144</v>
      </c>
      <c r="K2069" t="b">
        <f t="shared" ca="1" si="764"/>
        <v>0</v>
      </c>
      <c r="P2069">
        <f xml:space="preserve"> 1 + ROW() - ROW(Shading_Count)</f>
        <v>2003</v>
      </c>
      <c r="Q2069">
        <f t="shared" si="756"/>
        <v>1002</v>
      </c>
      <c r="R2069">
        <f t="shared" si="757"/>
        <v>0.398181586858118</v>
      </c>
      <c r="S2069">
        <f t="shared" si="758"/>
        <v>0.6345191367795272</v>
      </c>
      <c r="T2069">
        <f t="shared" si="759"/>
        <v>-0.398181586858118</v>
      </c>
      <c r="AO2069">
        <f t="shared" ca="1" si="768"/>
        <v>0.30501893798318341</v>
      </c>
      <c r="AP2069">
        <f t="shared" ca="1" si="768"/>
        <v>-6.5867129480012554E-2</v>
      </c>
      <c r="AQ2069" t="e">
        <f t="shared" ca="1" si="768"/>
        <v>#N/A</v>
      </c>
      <c r="AR2069" t="e">
        <f t="shared" ca="1" si="768"/>
        <v>#N/A</v>
      </c>
      <c r="AS2069" t="e">
        <f t="shared" ca="1" si="768"/>
        <v>#N/A</v>
      </c>
      <c r="AU2069">
        <f t="shared" ca="1" si="769"/>
        <v>0.43765715216540096</v>
      </c>
      <c r="AV2069">
        <f t="shared" ca="1" si="769"/>
        <v>0.85603768674972225</v>
      </c>
      <c r="AW2069" t="e">
        <f t="shared" ca="1" si="769"/>
        <v>#N/A</v>
      </c>
      <c r="AX2069" t="e">
        <f t="shared" ca="1" si="769"/>
        <v>#N/A</v>
      </c>
      <c r="AY2069" t="e">
        <f t="shared" ca="1" si="769"/>
        <v>#N/A</v>
      </c>
    </row>
    <row r="2070" spans="2:51" x14ac:dyDescent="0.2">
      <c r="B2070">
        <f xml:space="preserve"> (ROW()-ROW(Bézier_t)) / (ROWS(Bézier_t) - 1)</f>
        <v>0.97802734375</v>
      </c>
      <c r="C2070">
        <f t="shared" si="765"/>
        <v>1.6896506276680157E-2</v>
      </c>
      <c r="D2070">
        <f t="shared" si="765"/>
        <v>0.67677670465210182</v>
      </c>
      <c r="E2070">
        <f t="shared" si="754"/>
        <v>-1.6896506276680157E-2</v>
      </c>
      <c r="G2070">
        <f t="shared" si="760"/>
        <v>5.9238690819547258E-4</v>
      </c>
      <c r="H2070">
        <f t="shared" si="761"/>
        <v>-7.7003459963661226E-6</v>
      </c>
      <c r="J2070">
        <f t="shared" si="755"/>
        <v>0.29258878427586088</v>
      </c>
      <c r="K2070" t="b">
        <f t="shared" ca="1" si="764"/>
        <v>0</v>
      </c>
      <c r="P2070">
        <f xml:space="preserve"> 1 + ROW() - ROW(Shading_Count)</f>
        <v>2004</v>
      </c>
      <c r="Q2070">
        <f t="shared" si="756"/>
        <v>1048</v>
      </c>
      <c r="R2070">
        <f t="shared" si="757"/>
        <v>0.38892112434259618</v>
      </c>
      <c r="S2070">
        <f t="shared" si="758"/>
        <v>0.65397803138299515</v>
      </c>
      <c r="T2070">
        <f t="shared" si="759"/>
        <v>-0.38892112434259618</v>
      </c>
      <c r="AO2070">
        <f t="shared" ca="1" si="768"/>
        <v>0.30496459731998737</v>
      </c>
      <c r="AP2070">
        <f t="shared" ca="1" si="768"/>
        <v>-6.6349134596497092E-2</v>
      </c>
      <c r="AQ2070" t="e">
        <f t="shared" ca="1" si="768"/>
        <v>#N/A</v>
      </c>
      <c r="AR2070" t="e">
        <f t="shared" ca="1" si="768"/>
        <v>#N/A</v>
      </c>
      <c r="AS2070" t="e">
        <f t="shared" ca="1" si="768"/>
        <v>#N/A</v>
      </c>
      <c r="AU2070">
        <f t="shared" ca="1" si="769"/>
        <v>0.43796905320061086</v>
      </c>
      <c r="AV2070">
        <f t="shared" ca="1" si="769"/>
        <v>0.85597008100751715</v>
      </c>
      <c r="AW2070" t="e">
        <f t="shared" ca="1" si="769"/>
        <v>#N/A</v>
      </c>
      <c r="AX2070" t="e">
        <f t="shared" ca="1" si="769"/>
        <v>#N/A</v>
      </c>
      <c r="AY2070" t="e">
        <f t="shared" ca="1" si="769"/>
        <v>#N/A</v>
      </c>
    </row>
    <row r="2071" spans="2:51" x14ac:dyDescent="0.2">
      <c r="B2071">
        <f xml:space="preserve"> (ROW()-ROW(Bézier_t)) / (ROWS(Bézier_t) - 1)</f>
        <v>0.978515625</v>
      </c>
      <c r="C2071">
        <f t="shared" si="765"/>
        <v>1.6512339189648281E-2</v>
      </c>
      <c r="D2071">
        <f t="shared" si="765"/>
        <v>0.67632491446972376</v>
      </c>
      <c r="E2071">
        <f t="shared" si="754"/>
        <v>-1.6512339189648281E-2</v>
      </c>
      <c r="G2071">
        <f t="shared" si="760"/>
        <v>5.9304192065296856E-4</v>
      </c>
      <c r="H2071">
        <f t="shared" si="761"/>
        <v>-7.5468941931365511E-6</v>
      </c>
      <c r="J2071">
        <f t="shared" si="755"/>
        <v>0.29211578173577424</v>
      </c>
      <c r="K2071" t="b">
        <f t="shared" ca="1" si="764"/>
        <v>0</v>
      </c>
      <c r="P2071">
        <f xml:space="preserve"> 1 + ROW() - ROW(Shading_Count)</f>
        <v>2005</v>
      </c>
      <c r="Q2071">
        <f t="shared" si="756"/>
        <v>1003</v>
      </c>
      <c r="R2071">
        <f t="shared" si="757"/>
        <v>0.39799736053682866</v>
      </c>
      <c r="S2071">
        <f t="shared" si="758"/>
        <v>0.63495565337121551</v>
      </c>
      <c r="T2071">
        <f t="shared" si="759"/>
        <v>-0.39799736053682866</v>
      </c>
      <c r="AO2071">
        <f t="shared" ca="1" si="768"/>
        <v>0.30490993771846503</v>
      </c>
      <c r="AP2071">
        <f t="shared" ca="1" si="768"/>
        <v>-6.6831070323674843E-2</v>
      </c>
      <c r="AQ2071" t="e">
        <f t="shared" ca="1" si="768"/>
        <v>#N/A</v>
      </c>
      <c r="AR2071" t="e">
        <f t="shared" ca="1" si="768"/>
        <v>#N/A</v>
      </c>
      <c r="AS2071" t="e">
        <f t="shared" ca="1" si="768"/>
        <v>#N/A</v>
      </c>
      <c r="AU2071">
        <f t="shared" ca="1" si="769"/>
        <v>0.43828089850104529</v>
      </c>
      <c r="AV2071">
        <f t="shared" ca="1" si="769"/>
        <v>0.85590198237635751</v>
      </c>
      <c r="AW2071" t="e">
        <f t="shared" ca="1" si="769"/>
        <v>#N/A</v>
      </c>
      <c r="AX2071" t="e">
        <f t="shared" ca="1" si="769"/>
        <v>#N/A</v>
      </c>
      <c r="AY2071" t="e">
        <f t="shared" ca="1" si="769"/>
        <v>#N/A</v>
      </c>
    </row>
    <row r="2072" spans="2:51" x14ac:dyDescent="0.2">
      <c r="B2072">
        <f xml:space="preserve"> (ROW()-ROW(Bézier_t)) / (ROWS(Bézier_t) - 1)</f>
        <v>0.97900390625</v>
      </c>
      <c r="C2072">
        <f t="shared" si="765"/>
        <v>1.6128550545545208E-2</v>
      </c>
      <c r="D2072">
        <f t="shared" si="765"/>
        <v>0.67587194184904398</v>
      </c>
      <c r="E2072">
        <f t="shared" si="754"/>
        <v>-1.6128550545545208E-2</v>
      </c>
      <c r="G2072">
        <f t="shared" si="760"/>
        <v>5.936985080223664E-4</v>
      </c>
      <c r="H2072">
        <f t="shared" si="761"/>
        <v>-7.3927146823351837E-6</v>
      </c>
      <c r="J2072">
        <f t="shared" si="755"/>
        <v>0.2916420582761543</v>
      </c>
      <c r="K2072" t="b">
        <f t="shared" ca="1" si="764"/>
        <v>0</v>
      </c>
      <c r="P2072">
        <f xml:space="preserve"> 1 + ROW() - ROW(Shading_Count)</f>
        <v>2006</v>
      </c>
      <c r="Q2072">
        <f t="shared" si="756"/>
        <v>1047</v>
      </c>
      <c r="R2072">
        <f t="shared" si="757"/>
        <v>0.38913914649747317</v>
      </c>
      <c r="S2072">
        <f t="shared" si="758"/>
        <v>0.65356870379177445</v>
      </c>
      <c r="T2072">
        <f t="shared" si="759"/>
        <v>-0.38913914649747317</v>
      </c>
      <c r="AO2072">
        <f t="shared" ca="1" si="768"/>
        <v>0.3048549592357806</v>
      </c>
      <c r="AP2072">
        <f t="shared" ca="1" si="768"/>
        <v>-6.7312936157527814E-2</v>
      </c>
      <c r="AQ2072" t="e">
        <f t="shared" ca="1" si="768"/>
        <v>#N/A</v>
      </c>
      <c r="AR2072" t="e">
        <f t="shared" ca="1" si="768"/>
        <v>#N/A</v>
      </c>
      <c r="AS2072" t="e">
        <f t="shared" ca="1" si="768"/>
        <v>#N/A</v>
      </c>
      <c r="AU2072">
        <f t="shared" ca="1" si="769"/>
        <v>0.43859268774056992</v>
      </c>
      <c r="AV2072">
        <f t="shared" ca="1" si="769"/>
        <v>0.85583339092746225</v>
      </c>
      <c r="AW2072" t="e">
        <f t="shared" ca="1" si="769"/>
        <v>#N/A</v>
      </c>
      <c r="AX2072" t="e">
        <f t="shared" ca="1" si="769"/>
        <v>#N/A</v>
      </c>
      <c r="AY2072" t="e">
        <f t="shared" ca="1" si="769"/>
        <v>#N/A</v>
      </c>
    </row>
    <row r="2073" spans="2:51" x14ac:dyDescent="0.2">
      <c r="B2073">
        <f xml:space="preserve"> (ROW()-ROW(Bézier_t)) / (ROWS(Bézier_t) - 1)</f>
        <v>0.9794921875</v>
      </c>
      <c r="C2073">
        <f t="shared" si="765"/>
        <v>1.5745141496881755E-2</v>
      </c>
      <c r="D2073">
        <f t="shared" si="765"/>
        <v>0.6754177862000238</v>
      </c>
      <c r="E2073">
        <f t="shared" si="754"/>
        <v>-1.5745141496881755E-2</v>
      </c>
      <c r="G2073">
        <f t="shared" si="760"/>
        <v>5.9435667080798998E-4</v>
      </c>
      <c r="H2073">
        <f t="shared" si="761"/>
        <v>-7.237808648098922E-6</v>
      </c>
      <c r="J2073">
        <f t="shared" si="755"/>
        <v>0.29116761387350398</v>
      </c>
      <c r="K2073" t="b">
        <f t="shared" ca="1" si="764"/>
        <v>0</v>
      </c>
      <c r="P2073">
        <f xml:space="preserve"> 1 + ROW() - ROW(Shading_Count)</f>
        <v>2007</v>
      </c>
      <c r="Q2073">
        <f t="shared" si="756"/>
        <v>1004</v>
      </c>
      <c r="R2073">
        <f t="shared" si="757"/>
        <v>0.39781235784175817</v>
      </c>
      <c r="S2073">
        <f t="shared" si="758"/>
        <v>0.63539157874375296</v>
      </c>
      <c r="T2073">
        <f t="shared" si="759"/>
        <v>-0.39781235784175817</v>
      </c>
      <c r="AO2073">
        <f t="shared" ca="1" si="768"/>
        <v>0.3047996619294317</v>
      </c>
      <c r="AP2073">
        <f t="shared" ca="1" si="768"/>
        <v>-6.7794731594110258E-2</v>
      </c>
      <c r="AQ2073" t="e">
        <f t="shared" ca="1" si="768"/>
        <v>#N/A</v>
      </c>
      <c r="AR2073" t="e">
        <f t="shared" ca="1" si="768"/>
        <v>#N/A</v>
      </c>
      <c r="AS2073" t="e">
        <f t="shared" ca="1" si="768"/>
        <v>#N/A</v>
      </c>
      <c r="AU2073">
        <f t="shared" ca="1" si="769"/>
        <v>0.43890442059310897</v>
      </c>
      <c r="AV2073">
        <f t="shared" ca="1" si="769"/>
        <v>0.85576430673256576</v>
      </c>
      <c r="AW2073" t="e">
        <f t="shared" ca="1" si="769"/>
        <v>#N/A</v>
      </c>
      <c r="AX2073" t="e">
        <f t="shared" ca="1" si="769"/>
        <v>#N/A</v>
      </c>
      <c r="AY2073" t="e">
        <f t="shared" ca="1" si="769"/>
        <v>#N/A</v>
      </c>
    </row>
    <row r="2074" spans="2:51" x14ac:dyDescent="0.2">
      <c r="B2074">
        <f xml:space="preserve"> (ROW()-ROW(Bézier_t)) / (ROWS(Bézier_t) - 1)</f>
        <v>0.97998046875</v>
      </c>
      <c r="C2074">
        <f t="shared" si="765"/>
        <v>1.5362113196170044E-2</v>
      </c>
      <c r="D2074">
        <f t="shared" si="765"/>
        <v>0.67496244693262364</v>
      </c>
      <c r="E2074">
        <f t="shared" si="754"/>
        <v>-1.5362113196170044E-2</v>
      </c>
      <c r="G2074">
        <f t="shared" si="760"/>
        <v>5.9501640950700878E-4</v>
      </c>
      <c r="H2074">
        <f t="shared" si="761"/>
        <v>-7.0821772813821446E-6</v>
      </c>
      <c r="J2074">
        <f t="shared" si="755"/>
        <v>0.29069244851233794</v>
      </c>
      <c r="K2074" t="b">
        <f t="shared" ca="1" si="764"/>
        <v>0</v>
      </c>
      <c r="P2074">
        <f xml:space="preserve"> 1 + ROW() - ROW(Shading_Count)</f>
        <v>2008</v>
      </c>
      <c r="Q2074">
        <f t="shared" si="756"/>
        <v>1046</v>
      </c>
      <c r="R2074">
        <f t="shared" si="757"/>
        <v>0.38935644298908295</v>
      </c>
      <c r="S2074">
        <f t="shared" si="758"/>
        <v>0.65315875901968368</v>
      </c>
      <c r="T2074">
        <f t="shared" si="759"/>
        <v>-0.38935644298908295</v>
      </c>
      <c r="AO2074">
        <f t="shared" ca="1" si="768"/>
        <v>0.3047440458572494</v>
      </c>
      <c r="AP2074">
        <f t="shared" ca="1" si="768"/>
        <v>-6.8276456129550689E-2</v>
      </c>
      <c r="AQ2074" t="e">
        <f t="shared" ca="1" si="768"/>
        <v>#N/A</v>
      </c>
      <c r="AR2074" t="e">
        <f t="shared" ca="1" si="768"/>
        <v>#N/A</v>
      </c>
      <c r="AS2074" t="e">
        <f t="shared" ca="1" si="768"/>
        <v>#N/A</v>
      </c>
      <c r="AU2074">
        <f t="shared" ca="1" si="769"/>
        <v>0.43921609673264589</v>
      </c>
      <c r="AV2074">
        <f t="shared" ca="1" si="769"/>
        <v>0.8556947298639177</v>
      </c>
      <c r="AW2074" t="e">
        <f t="shared" ca="1" si="769"/>
        <v>#N/A</v>
      </c>
      <c r="AX2074" t="e">
        <f t="shared" ca="1" si="769"/>
        <v>#N/A</v>
      </c>
      <c r="AY2074" t="e">
        <f t="shared" ca="1" si="769"/>
        <v>#N/A</v>
      </c>
    </row>
    <row r="2075" spans="2:51" x14ac:dyDescent="0.2">
      <c r="B2075">
        <f xml:space="preserve"> (ROW()-ROW(Bézier_t)) / (ROWS(Bézier_t) - 1)</f>
        <v>0.98046875</v>
      </c>
      <c r="C2075">
        <f t="shared" si="765"/>
        <v>1.4979466795921326E-2</v>
      </c>
      <c r="D2075">
        <f t="shared" si="765"/>
        <v>0.67450592345680471</v>
      </c>
      <c r="E2075">
        <f t="shared" si="754"/>
        <v>-1.4979466795921326E-2</v>
      </c>
      <c r="G2075">
        <f t="shared" si="760"/>
        <v>5.956777246104608E-4</v>
      </c>
      <c r="H2075">
        <f t="shared" si="761"/>
        <v>-6.92582177991377E-6</v>
      </c>
      <c r="J2075">
        <f t="shared" si="755"/>
        <v>0.29021656218528841</v>
      </c>
      <c r="K2075" t="b">
        <f t="shared" ca="1" si="764"/>
        <v>0</v>
      </c>
      <c r="P2075">
        <f xml:space="preserve"> 1 + ROW() - ROW(Shading_Count)</f>
        <v>2009</v>
      </c>
      <c r="Q2075">
        <f t="shared" si="756"/>
        <v>1005</v>
      </c>
      <c r="R2075">
        <f t="shared" si="757"/>
        <v>0.39762657992541794</v>
      </c>
      <c r="S2075">
        <f t="shared" si="758"/>
        <v>0.63582691230710053</v>
      </c>
      <c r="T2075">
        <f t="shared" si="759"/>
        <v>-0.39762657992541794</v>
      </c>
      <c r="AO2075">
        <f t="shared" ca="1" si="768"/>
        <v>0.30468811107739813</v>
      </c>
      <c r="AP2075">
        <f t="shared" ca="1" si="768"/>
        <v>-6.875810926005177E-2</v>
      </c>
      <c r="AQ2075" t="e">
        <f t="shared" ca="1" si="768"/>
        <v>#N/A</v>
      </c>
      <c r="AR2075" t="e">
        <f t="shared" ca="1" si="768"/>
        <v>#N/A</v>
      </c>
      <c r="AS2075" t="e">
        <f t="shared" ca="1" si="768"/>
        <v>#N/A</v>
      </c>
      <c r="AU2075">
        <f t="shared" ca="1" si="769"/>
        <v>0.4395277158332232</v>
      </c>
      <c r="AV2075">
        <f t="shared" ca="1" si="769"/>
        <v>0.85562466039428298</v>
      </c>
      <c r="AW2075" t="e">
        <f t="shared" ca="1" si="769"/>
        <v>#N/A</v>
      </c>
      <c r="AX2075" t="e">
        <f t="shared" ca="1" si="769"/>
        <v>#N/A</v>
      </c>
      <c r="AY2075" t="e">
        <f t="shared" ca="1" si="769"/>
        <v>#N/A</v>
      </c>
    </row>
    <row r="2076" spans="2:51" x14ac:dyDescent="0.2">
      <c r="B2076">
        <f xml:space="preserve"> (ROW()-ROW(Bézier_t)) / (ROWS(Bézier_t) - 1)</f>
        <v>0.98095703125</v>
      </c>
      <c r="C2076">
        <f t="shared" si="765"/>
        <v>1.4597203448647286E-2</v>
      </c>
      <c r="D2076">
        <f t="shared" si="765"/>
        <v>0.67404821518252811</v>
      </c>
      <c r="E2076">
        <f t="shared" si="754"/>
        <v>-1.4597203448647286E-2</v>
      </c>
      <c r="G2076">
        <f t="shared" si="760"/>
        <v>5.9634061660297723E-4</v>
      </c>
      <c r="H2076">
        <f t="shared" si="761"/>
        <v>-6.7687433482448198E-6</v>
      </c>
      <c r="J2076">
        <f t="shared" si="755"/>
        <v>0.28973995489320986</v>
      </c>
      <c r="K2076" t="b">
        <f t="shared" ca="1" si="764"/>
        <v>0</v>
      </c>
      <c r="P2076">
        <f xml:space="preserve"> 1 + ROW() - ROW(Shading_Count)</f>
        <v>2010</v>
      </c>
      <c r="Q2076">
        <f t="shared" si="756"/>
        <v>1045</v>
      </c>
      <c r="R2076">
        <f t="shared" si="757"/>
        <v>0.38957301266491418</v>
      </c>
      <c r="S2076">
        <f t="shared" si="758"/>
        <v>0.65274819765676217</v>
      </c>
      <c r="T2076">
        <f t="shared" si="759"/>
        <v>-0.38957301266491418</v>
      </c>
      <c r="AO2076">
        <f t="shared" ca="1" si="768"/>
        <v>0.30463185764837569</v>
      </c>
      <c r="AP2076">
        <f t="shared" ca="1" si="768"/>
        <v>-6.9239690481890201E-2</v>
      </c>
      <c r="AQ2076" t="e">
        <f t="shared" ca="1" si="768"/>
        <v>#N/A</v>
      </c>
      <c r="AR2076" t="e">
        <f t="shared" ca="1" si="768"/>
        <v>#N/A</v>
      </c>
      <c r="AS2076" t="e">
        <f t="shared" ca="1" si="768"/>
        <v>#N/A</v>
      </c>
      <c r="AU2076">
        <f t="shared" ca="1" si="769"/>
        <v>0.43983927756894314</v>
      </c>
      <c r="AV2076">
        <f t="shared" ca="1" si="769"/>
        <v>0.85555409839694185</v>
      </c>
      <c r="AW2076" t="e">
        <f t="shared" ca="1" si="769"/>
        <v>#N/A</v>
      </c>
      <c r="AX2076" t="e">
        <f t="shared" ca="1" si="769"/>
        <v>#N/A</v>
      </c>
      <c r="AY2076" t="e">
        <f t="shared" ca="1" si="769"/>
        <v>#N/A</v>
      </c>
    </row>
    <row r="2077" spans="2:51" x14ac:dyDescent="0.2">
      <c r="B2077">
        <f xml:space="preserve"> (ROW()-ROW(Bézier_t)) / (ROWS(Bézier_t) - 1)</f>
        <v>0.9814453125</v>
      </c>
      <c r="C2077">
        <f t="shared" si="765"/>
        <v>1.4215324306860479E-2</v>
      </c>
      <c r="D2077">
        <f t="shared" si="765"/>
        <v>0.67358932151975437</v>
      </c>
      <c r="E2077">
        <f t="shared" si="754"/>
        <v>-1.4215324306860479E-2</v>
      </c>
      <c r="G2077">
        <f t="shared" si="760"/>
        <v>5.9700508596303189E-4</v>
      </c>
      <c r="H2077">
        <f t="shared" si="761"/>
        <v>-6.6109431977475104E-6</v>
      </c>
      <c r="J2077">
        <f t="shared" si="755"/>
        <v>0.28926262664528579</v>
      </c>
      <c r="K2077" t="b">
        <f t="shared" ca="1" si="764"/>
        <v>0</v>
      </c>
      <c r="P2077">
        <f xml:space="preserve"> 1 + ROW() - ROW(Shading_Count)</f>
        <v>2011</v>
      </c>
      <c r="Q2077">
        <f t="shared" si="756"/>
        <v>1006</v>
      </c>
      <c r="R2077">
        <f t="shared" si="757"/>
        <v>0.3974400279403198</v>
      </c>
      <c r="S2077">
        <f t="shared" si="758"/>
        <v>0.63626165347121932</v>
      </c>
      <c r="T2077">
        <f t="shared" si="759"/>
        <v>-0.3974400279403198</v>
      </c>
      <c r="AO2077">
        <f t="shared" ref="AO2077:AS2086" ca="1" si="770" xml:space="preserve"> Bézier_DistanceFromX + COS(INDEX(Bézier_DistanceStationary_Ang,AO$64)+(Bézier_t-0.5)*Circle_AngularWidth ) * INDEX(Bézier_DistanceStationary_Dist,AO$64)</f>
        <v>0.30457528562901304</v>
      </c>
      <c r="AP2077">
        <f t="shared" ca="1" si="770"/>
        <v>-6.9721199291418734E-2</v>
      </c>
      <c r="AQ2077" t="e">
        <f t="shared" ca="1" si="770"/>
        <v>#N/A</v>
      </c>
      <c r="AR2077" t="e">
        <f t="shared" ca="1" si="770"/>
        <v>#N/A</v>
      </c>
      <c r="AS2077" t="e">
        <f t="shared" ca="1" si="770"/>
        <v>#N/A</v>
      </c>
      <c r="AU2077">
        <f t="shared" ref="AU2077:AY2086" ca="1" si="771" xml:space="preserve"> Bézier_DistanceFromY + SIN(INDEX(Bézier_DistanceStationary_Ang,AU$64)+(Bézier_t-0.5)*Circle_AngularWidth ) * INDEX(Bézier_DistanceStationary_Dist,AU$64)</f>
        <v>0.44015078161396803</v>
      </c>
      <c r="AV2077">
        <f t="shared" ca="1" si="771"/>
        <v>0.85548304394568953</v>
      </c>
      <c r="AW2077" t="e">
        <f t="shared" ca="1" si="771"/>
        <v>#N/A</v>
      </c>
      <c r="AX2077" t="e">
        <f t="shared" ca="1" si="771"/>
        <v>#N/A</v>
      </c>
      <c r="AY2077" t="e">
        <f t="shared" ca="1" si="771"/>
        <v>#N/A</v>
      </c>
    </row>
    <row r="2078" spans="2:51" x14ac:dyDescent="0.2">
      <c r="B2078">
        <f xml:space="preserve"> (ROW()-ROW(Bézier_t)) / (ROWS(Bézier_t) - 1)</f>
        <v>0.98193359375</v>
      </c>
      <c r="C2078">
        <f t="shared" si="765"/>
        <v>1.3833830523071723E-2</v>
      </c>
      <c r="D2078">
        <f t="shared" si="765"/>
        <v>0.6731292418784447</v>
      </c>
      <c r="E2078">
        <f t="shared" si="754"/>
        <v>-1.3833830523071723E-2</v>
      </c>
      <c r="G2078">
        <f t="shared" si="760"/>
        <v>5.976711331636326E-4</v>
      </c>
      <c r="H2078">
        <f t="shared" si="761"/>
        <v>-6.4524225465973612E-6</v>
      </c>
      <c r="J2078">
        <f t="shared" si="755"/>
        <v>0.28878457745913855</v>
      </c>
      <c r="K2078" t="b">
        <f t="shared" ca="1" si="764"/>
        <v>0</v>
      </c>
      <c r="P2078">
        <f xml:space="preserve"> 1 + ROW() - ROW(Shading_Count)</f>
        <v>2012</v>
      </c>
      <c r="Q2078">
        <f t="shared" si="756"/>
        <v>1044</v>
      </c>
      <c r="R2078">
        <f t="shared" si="757"/>
        <v>0.38978885437245492</v>
      </c>
      <c r="S2078">
        <f t="shared" si="758"/>
        <v>0.65233702029304874</v>
      </c>
      <c r="T2078">
        <f t="shared" si="759"/>
        <v>-0.38978885437245492</v>
      </c>
      <c r="AO2078">
        <f t="shared" ca="1" si="770"/>
        <v>0.30451839507847445</v>
      </c>
      <c r="AP2078">
        <f t="shared" ca="1" si="770"/>
        <v>-7.0202635185065018E-2</v>
      </c>
      <c r="AQ2078" t="e">
        <f t="shared" ca="1" si="770"/>
        <v>#N/A</v>
      </c>
      <c r="AR2078" t="e">
        <f t="shared" ca="1" si="770"/>
        <v>#N/A</v>
      </c>
      <c r="AS2078" t="e">
        <f t="shared" ca="1" si="770"/>
        <v>#N/A</v>
      </c>
      <c r="AU2078">
        <f t="shared" ca="1" si="771"/>
        <v>0.44046222764252041</v>
      </c>
      <c r="AV2078">
        <f t="shared" ca="1" si="771"/>
        <v>0.85541149711483599</v>
      </c>
      <c r="AW2078" t="e">
        <f t="shared" ca="1" si="771"/>
        <v>#N/A</v>
      </c>
      <c r="AX2078" t="e">
        <f t="shared" ca="1" si="771"/>
        <v>#N/A</v>
      </c>
      <c r="AY2078" t="e">
        <f t="shared" ca="1" si="771"/>
        <v>#N/A</v>
      </c>
    </row>
    <row r="2079" spans="2:51" x14ac:dyDescent="0.2">
      <c r="B2079">
        <f xml:space="preserve"> (ROW()-ROW(Bézier_t)) / (ROWS(Bézier_t) - 1)</f>
        <v>0.982421875</v>
      </c>
      <c r="C2079">
        <f t="shared" si="765"/>
        <v>1.3452723249793141E-2</v>
      </c>
      <c r="D2079">
        <f t="shared" si="765"/>
        <v>0.67266797566855985</v>
      </c>
      <c r="E2079">
        <f t="shared" si="754"/>
        <v>-1.3452723249793141E-2</v>
      </c>
      <c r="G2079">
        <f t="shared" si="760"/>
        <v>5.983387586705112E-4</v>
      </c>
      <c r="H2079">
        <f t="shared" si="761"/>
        <v>-6.2931826198142306E-6</v>
      </c>
      <c r="J2079">
        <f t="shared" si="755"/>
        <v>0.28830580736093769</v>
      </c>
      <c r="K2079" t="b">
        <f t="shared" ca="1" si="764"/>
        <v>0</v>
      </c>
      <c r="P2079">
        <f xml:space="preserve"> 1 + ROW() - ROW(Shading_Count)</f>
        <v>2013</v>
      </c>
      <c r="Q2079">
        <f t="shared" si="756"/>
        <v>1007</v>
      </c>
      <c r="R2079">
        <f t="shared" si="757"/>
        <v>0.39725270303897564</v>
      </c>
      <c r="S2079">
        <f t="shared" si="758"/>
        <v>0.63669580164606998</v>
      </c>
      <c r="T2079">
        <f t="shared" si="759"/>
        <v>-0.39725270303897564</v>
      </c>
      <c r="AO2079">
        <f t="shared" ca="1" si="770"/>
        <v>0.30446118605625716</v>
      </c>
      <c r="AP2079">
        <f t="shared" ca="1" si="770"/>
        <v>-7.0683997659333572E-2</v>
      </c>
      <c r="AQ2079" t="e">
        <f t="shared" ca="1" si="770"/>
        <v>#N/A</v>
      </c>
      <c r="AR2079" t="e">
        <f t="shared" ca="1" si="770"/>
        <v>#N/A</v>
      </c>
      <c r="AS2079" t="e">
        <f t="shared" ca="1" si="770"/>
        <v>#N/A</v>
      </c>
      <c r="AU2079">
        <f t="shared" ca="1" si="771"/>
        <v>0.44077361532888343</v>
      </c>
      <c r="AV2079">
        <f t="shared" ca="1" si="771"/>
        <v>0.85533945797920663</v>
      </c>
      <c r="AW2079" t="e">
        <f t="shared" ca="1" si="771"/>
        <v>#N/A</v>
      </c>
      <c r="AX2079" t="e">
        <f t="shared" ca="1" si="771"/>
        <v>#N/A</v>
      </c>
      <c r="AY2079" t="e">
        <f t="shared" ca="1" si="771"/>
        <v>#N/A</v>
      </c>
    </row>
    <row r="2080" spans="2:51" x14ac:dyDescent="0.2">
      <c r="B2080">
        <f xml:space="preserve"> (ROW()-ROW(Bézier_t)) / (ROWS(Bézier_t) - 1)</f>
        <v>0.98291015625</v>
      </c>
      <c r="C2080">
        <f t="shared" si="765"/>
        <v>1.3072003639535978E-2</v>
      </c>
      <c r="D2080">
        <f t="shared" si="765"/>
        <v>0.67220552230006081</v>
      </c>
      <c r="E2080">
        <f t="shared" si="754"/>
        <v>-1.3072003639535978E-2</v>
      </c>
      <c r="G2080">
        <f t="shared" si="760"/>
        <v>5.9900796294412736E-4</v>
      </c>
      <c r="H2080">
        <f t="shared" si="761"/>
        <v>-6.1332246492436354E-6</v>
      </c>
      <c r="J2080">
        <f t="shared" si="755"/>
        <v>0.28782631638551248</v>
      </c>
      <c r="K2080" t="b">
        <f t="shared" ca="1" si="764"/>
        <v>0</v>
      </c>
      <c r="P2080">
        <f xml:space="preserve"> 1 + ROW() - ROW(Shading_Count)</f>
        <v>2014</v>
      </c>
      <c r="Q2080">
        <f t="shared" si="756"/>
        <v>1043</v>
      </c>
      <c r="R2080">
        <f t="shared" si="757"/>
        <v>0.39000396695919337</v>
      </c>
      <c r="S2080">
        <f t="shared" si="758"/>
        <v>0.65192522751858251</v>
      </c>
      <c r="T2080">
        <f t="shared" si="759"/>
        <v>-0.39000396695919337</v>
      </c>
      <c r="AO2080">
        <f t="shared" ca="1" si="770"/>
        <v>0.3044036586221916</v>
      </c>
      <c r="AP2080">
        <f t="shared" ca="1" si="770"/>
        <v>-7.1165286210805687E-2</v>
      </c>
      <c r="AQ2080" t="e">
        <f t="shared" ca="1" si="770"/>
        <v>#N/A</v>
      </c>
      <c r="AR2080" t="e">
        <f t="shared" ca="1" si="770"/>
        <v>#N/A</v>
      </c>
      <c r="AS2080" t="e">
        <f t="shared" ca="1" si="770"/>
        <v>#N/A</v>
      </c>
      <c r="AU2080">
        <f t="shared" ca="1" si="771"/>
        <v>0.44108494434740153</v>
      </c>
      <c r="AV2080">
        <f t="shared" ca="1" si="771"/>
        <v>0.85526692661414128</v>
      </c>
      <c r="AW2080" t="e">
        <f t="shared" ca="1" si="771"/>
        <v>#N/A</v>
      </c>
      <c r="AX2080" t="e">
        <f t="shared" ca="1" si="771"/>
        <v>#N/A</v>
      </c>
      <c r="AY2080" t="e">
        <f t="shared" ca="1" si="771"/>
        <v>#N/A</v>
      </c>
    </row>
    <row r="2081" spans="2:51" x14ac:dyDescent="0.2">
      <c r="B2081">
        <f xml:space="preserve"> (ROW()-ROW(Bézier_t)) / (ROWS(Bézier_t) - 1)</f>
        <v>0.9833984375</v>
      </c>
      <c r="C2081">
        <f t="shared" si="765"/>
        <v>1.2691672844811925E-2</v>
      </c>
      <c r="D2081">
        <f t="shared" si="765"/>
        <v>0.67174188118290856</v>
      </c>
      <c r="E2081">
        <f t="shared" si="754"/>
        <v>-1.2691672844811925E-2</v>
      </c>
      <c r="G2081">
        <f t="shared" si="760"/>
        <v>5.9967874643813578E-4</v>
      </c>
      <c r="H2081">
        <f t="shared" si="761"/>
        <v>-5.9725498735760679E-6</v>
      </c>
      <c r="J2081">
        <f t="shared" si="755"/>
        <v>0.28734610457646453</v>
      </c>
      <c r="K2081" t="b">
        <f t="shared" ca="1" si="764"/>
        <v>0</v>
      </c>
      <c r="P2081">
        <f xml:space="preserve"> 1 + ROW() - ROW(Shading_Count)</f>
        <v>2015</v>
      </c>
      <c r="Q2081">
        <f t="shared" si="756"/>
        <v>1008</v>
      </c>
      <c r="R2081">
        <f t="shared" si="757"/>
        <v>0.39706460637389684</v>
      </c>
      <c r="S2081">
        <f t="shared" si="758"/>
        <v>0.6371293562416136</v>
      </c>
      <c r="T2081">
        <f t="shared" si="759"/>
        <v>-0.39706460637389684</v>
      </c>
      <c r="AO2081">
        <f t="shared" ca="1" si="770"/>
        <v>0.30434581283644113</v>
      </c>
      <c r="AP2081">
        <f t="shared" ca="1" si="770"/>
        <v>-7.1646500336139382E-2</v>
      </c>
      <c r="AQ2081" t="e">
        <f t="shared" ca="1" si="770"/>
        <v>#N/A</v>
      </c>
      <c r="AR2081" t="e">
        <f t="shared" ca="1" si="770"/>
        <v>#N/A</v>
      </c>
      <c r="AS2081" t="e">
        <f t="shared" ca="1" si="770"/>
        <v>#N/A</v>
      </c>
      <c r="AU2081">
        <f t="shared" ca="1" si="771"/>
        <v>0.44139621437248028</v>
      </c>
      <c r="AV2081">
        <f t="shared" ca="1" si="771"/>
        <v>0.85519390309549492</v>
      </c>
      <c r="AW2081" t="e">
        <f t="shared" ca="1" si="771"/>
        <v>#N/A</v>
      </c>
      <c r="AX2081" t="e">
        <f t="shared" ca="1" si="771"/>
        <v>#N/A</v>
      </c>
      <c r="AY2081" t="e">
        <f t="shared" ca="1" si="771"/>
        <v>#N/A</v>
      </c>
    </row>
    <row r="2082" spans="2:51" x14ac:dyDescent="0.2">
      <c r="B2082">
        <f xml:space="preserve"> (ROW()-ROW(Bézier_t)) / (ROWS(Bézier_t) - 1)</f>
        <v>0.98388671875</v>
      </c>
      <c r="C2082">
        <f t="shared" si="765"/>
        <v>1.2311732018133539E-2</v>
      </c>
      <c r="D2082">
        <f t="shared" si="765"/>
        <v>0.67127705172706409</v>
      </c>
      <c r="E2082">
        <f t="shared" si="754"/>
        <v>-1.2311732018133539E-2</v>
      </c>
      <c r="G2082">
        <f t="shared" si="760"/>
        <v>6.0035110959981105E-4</v>
      </c>
      <c r="H2082">
        <f t="shared" si="761"/>
        <v>-5.8111595383509977E-6</v>
      </c>
      <c r="J2082">
        <f t="shared" si="755"/>
        <v>0.28686517198628209</v>
      </c>
      <c r="K2082" t="b">
        <f t="shared" ca="1" si="764"/>
        <v>0</v>
      </c>
      <c r="P2082">
        <f xml:space="preserve"> 1 + ROW() - ROW(Shading_Count)</f>
        <v>2016</v>
      </c>
      <c r="Q2082">
        <f t="shared" si="756"/>
        <v>1042</v>
      </c>
      <c r="R2082">
        <f t="shared" si="757"/>
        <v>0.39021834927261811</v>
      </c>
      <c r="S2082">
        <f t="shared" si="758"/>
        <v>0.6515128199234026</v>
      </c>
      <c r="T2082">
        <f t="shared" si="759"/>
        <v>-0.39021834927261811</v>
      </c>
      <c r="AO2082">
        <f t="shared" ca="1" si="770"/>
        <v>0.30428764875950215</v>
      </c>
      <c r="AP2082">
        <f t="shared" ca="1" si="770"/>
        <v>-7.2127639532071325E-2</v>
      </c>
      <c r="AQ2082" t="e">
        <f t="shared" ca="1" si="770"/>
        <v>#N/A</v>
      </c>
      <c r="AR2082" t="e">
        <f t="shared" ca="1" si="770"/>
        <v>#N/A</v>
      </c>
      <c r="AS2082" t="e">
        <f t="shared" ca="1" si="770"/>
        <v>#N/A</v>
      </c>
      <c r="AU2082">
        <f t="shared" ca="1" si="771"/>
        <v>0.44170742507858701</v>
      </c>
      <c r="AV2082">
        <f t="shared" ca="1" si="771"/>
        <v>0.85512038749963715</v>
      </c>
      <c r="AW2082" t="e">
        <f t="shared" ca="1" si="771"/>
        <v>#N/A</v>
      </c>
      <c r="AX2082" t="e">
        <f t="shared" ca="1" si="771"/>
        <v>#N/A</v>
      </c>
      <c r="AY2082" t="e">
        <f t="shared" ca="1" si="771"/>
        <v>#N/A</v>
      </c>
    </row>
    <row r="2083" spans="2:51" x14ac:dyDescent="0.2">
      <c r="B2083">
        <f xml:space="preserve"> (ROW()-ROW(Bézier_t)) / (ROWS(Bézier_t) - 1)</f>
        <v>0.984375</v>
      </c>
      <c r="C2083">
        <f t="shared" si="765"/>
        <v>1.1932182312011631E-2</v>
      </c>
      <c r="D2083">
        <f t="shared" si="765"/>
        <v>0.67081103334248826</v>
      </c>
      <c r="E2083">
        <f t="shared" si="754"/>
        <v>-1.1932182312011631E-2</v>
      </c>
      <c r="G2083">
        <f t="shared" si="760"/>
        <v>6.0102505287208338E-4</v>
      </c>
      <c r="H2083">
        <f t="shared" si="761"/>
        <v>-5.6490548959645107E-6</v>
      </c>
      <c r="J2083">
        <f t="shared" si="755"/>
        <v>0.28638351867645595</v>
      </c>
      <c r="K2083" t="b">
        <f t="shared" ca="1" si="764"/>
        <v>0</v>
      </c>
      <c r="P2083">
        <f xml:space="preserve"> 1 + ROW() - ROW(Shading_Count)</f>
        <v>2017</v>
      </c>
      <c r="Q2083">
        <f t="shared" si="756"/>
        <v>1009</v>
      </c>
      <c r="R2083">
        <f t="shared" si="757"/>
        <v>0.39687573909759533</v>
      </c>
      <c r="S2083">
        <f t="shared" si="758"/>
        <v>0.63756231666781105</v>
      </c>
      <c r="T2083">
        <f t="shared" si="759"/>
        <v>-0.39687573909759533</v>
      </c>
      <c r="AO2083">
        <f t="shared" ca="1" si="770"/>
        <v>0.30422916645220377</v>
      </c>
      <c r="AP2083">
        <f t="shared" ca="1" si="770"/>
        <v>-7.2608703295415689E-2</v>
      </c>
      <c r="AQ2083" t="e">
        <f t="shared" ca="1" si="770"/>
        <v>#N/A</v>
      </c>
      <c r="AR2083" t="e">
        <f t="shared" ca="1" si="770"/>
        <v>#N/A</v>
      </c>
      <c r="AS2083" t="e">
        <f t="shared" ca="1" si="770"/>
        <v>#N/A</v>
      </c>
      <c r="AU2083">
        <f t="shared" ca="1" si="771"/>
        <v>0.44201857614025108</v>
      </c>
      <c r="AV2083">
        <f t="shared" ca="1" si="771"/>
        <v>0.85504637990345178</v>
      </c>
      <c r="AW2083" t="e">
        <f t="shared" ca="1" si="771"/>
        <v>#N/A</v>
      </c>
      <c r="AX2083" t="e">
        <f t="shared" ca="1" si="771"/>
        <v>#N/A</v>
      </c>
      <c r="AY2083" t="e">
        <f t="shared" ca="1" si="771"/>
        <v>#N/A</v>
      </c>
    </row>
    <row r="2084" spans="2:51" x14ac:dyDescent="0.2">
      <c r="B2084">
        <f xml:space="preserve"> (ROW()-ROW(Bézier_t)) / (ROWS(Bézier_t) - 1)</f>
        <v>0.98486328125</v>
      </c>
      <c r="C2084">
        <f t="shared" si="765"/>
        <v>1.1553024878958328E-2</v>
      </c>
      <c r="D2084">
        <f t="shared" si="765"/>
        <v>0.67034382543914184</v>
      </c>
      <c r="E2084">
        <f t="shared" si="754"/>
        <v>-1.1553024878958328E-2</v>
      </c>
      <c r="G2084">
        <f t="shared" si="760"/>
        <v>6.0170057668987678E-4</v>
      </c>
      <c r="H2084">
        <f t="shared" si="761"/>
        <v>-5.4862372056747018E-6</v>
      </c>
      <c r="J2084">
        <f t="shared" si="755"/>
        <v>0.28590114471759703</v>
      </c>
      <c r="K2084" t="b">
        <f t="shared" ca="1" si="764"/>
        <v>0</v>
      </c>
      <c r="P2084">
        <f xml:space="preserve"> 1 + ROW() - ROW(Shading_Count)</f>
        <v>2018</v>
      </c>
      <c r="Q2084">
        <f t="shared" si="756"/>
        <v>1041</v>
      </c>
      <c r="R2084">
        <f t="shared" si="757"/>
        <v>0.39043200016021723</v>
      </c>
      <c r="S2084">
        <f t="shared" si="758"/>
        <v>0.65109979809754803</v>
      </c>
      <c r="T2084">
        <f t="shared" si="759"/>
        <v>-0.39043200016021723</v>
      </c>
      <c r="AO2084">
        <f t="shared" ca="1" si="770"/>
        <v>0.30417036597570807</v>
      </c>
      <c r="AP2084">
        <f t="shared" ca="1" si="770"/>
        <v>-7.3089691123066389E-2</v>
      </c>
      <c r="AQ2084" t="e">
        <f t="shared" ca="1" si="770"/>
        <v>#N/A</v>
      </c>
      <c r="AR2084" t="e">
        <f t="shared" ca="1" si="770"/>
        <v>#N/A</v>
      </c>
      <c r="AS2084" t="e">
        <f t="shared" ca="1" si="770"/>
        <v>#N/A</v>
      </c>
      <c r="AU2084">
        <f t="shared" ca="1" si="771"/>
        <v>0.44232966723206424</v>
      </c>
      <c r="AV2084">
        <f t="shared" ca="1" si="771"/>
        <v>0.8549718803843378</v>
      </c>
      <c r="AW2084" t="e">
        <f t="shared" ca="1" si="771"/>
        <v>#N/A</v>
      </c>
      <c r="AX2084" t="e">
        <f t="shared" ca="1" si="771"/>
        <v>#N/A</v>
      </c>
      <c r="AY2084" t="e">
        <f t="shared" ca="1" si="771"/>
        <v>#N/A</v>
      </c>
    </row>
    <row r="2085" spans="2:51" x14ac:dyDescent="0.2">
      <c r="B2085">
        <f xml:space="preserve"> (ROW()-ROW(Bézier_t)) / (ROWS(Bézier_t) - 1)</f>
        <v>0.9853515625</v>
      </c>
      <c r="C2085">
        <f t="shared" si="765"/>
        <v>1.1174260871484876E-2</v>
      </c>
      <c r="D2085">
        <f t="shared" si="765"/>
        <v>0.66987542742698603</v>
      </c>
      <c r="E2085">
        <f t="shared" si="754"/>
        <v>-1.1174260871484876E-2</v>
      </c>
      <c r="G2085">
        <f t="shared" si="760"/>
        <v>6.0237768148302666E-4</v>
      </c>
      <c r="H2085">
        <f t="shared" si="761"/>
        <v>-5.3227077336023648E-6</v>
      </c>
      <c r="J2085">
        <f t="shared" si="755"/>
        <v>0.28541805018955607</v>
      </c>
      <c r="K2085" t="b">
        <f t="shared" ca="1" si="764"/>
        <v>0</v>
      </c>
      <c r="P2085">
        <f xml:space="preserve"> 1 + ROW() - ROW(Shading_Count)</f>
        <v>2019</v>
      </c>
      <c r="Q2085">
        <f t="shared" si="756"/>
        <v>1010</v>
      </c>
      <c r="R2085">
        <f t="shared" si="757"/>
        <v>0.3966861023625825</v>
      </c>
      <c r="S2085">
        <f t="shared" si="758"/>
        <v>0.6379946823346232</v>
      </c>
      <c r="T2085">
        <f t="shared" si="759"/>
        <v>-0.3966861023625825</v>
      </c>
      <c r="AO2085">
        <f t="shared" ca="1" si="770"/>
        <v>0.3041112473915098</v>
      </c>
      <c r="AP2085">
        <f t="shared" ca="1" si="770"/>
        <v>-7.3570602511995944E-2</v>
      </c>
      <c r="AQ2085" t="e">
        <f t="shared" ca="1" si="770"/>
        <v>#N/A</v>
      </c>
      <c r="AR2085" t="e">
        <f t="shared" ca="1" si="770"/>
        <v>#N/A</v>
      </c>
      <c r="AS2085" t="e">
        <f t="shared" ca="1" si="770"/>
        <v>#N/A</v>
      </c>
      <c r="AU2085">
        <f t="shared" ca="1" si="771"/>
        <v>0.44264069802868095</v>
      </c>
      <c r="AV2085">
        <f t="shared" ca="1" si="771"/>
        <v>0.85489688902020822</v>
      </c>
      <c r="AW2085" t="e">
        <f t="shared" ca="1" si="771"/>
        <v>#N/A</v>
      </c>
      <c r="AX2085" t="e">
        <f t="shared" ca="1" si="771"/>
        <v>#N/A</v>
      </c>
      <c r="AY2085" t="e">
        <f t="shared" ca="1" si="771"/>
        <v>#N/A</v>
      </c>
    </row>
    <row r="2086" spans="2:51" x14ac:dyDescent="0.2">
      <c r="B2086">
        <f xml:space="preserve"> (ROW()-ROW(Bézier_t)) / (ROWS(Bézier_t) - 1)</f>
        <v>0.98583984375</v>
      </c>
      <c r="C2086">
        <f t="shared" si="765"/>
        <v>1.079589144210296E-2</v>
      </c>
      <c r="D2086">
        <f t="shared" si="765"/>
        <v>0.66940583871598136</v>
      </c>
      <c r="E2086">
        <f t="shared" si="754"/>
        <v>-1.079589144210296E-2</v>
      </c>
      <c r="G2086">
        <f t="shared" si="760"/>
        <v>6.0305636767537651E-4</v>
      </c>
      <c r="H2086">
        <f t="shared" si="761"/>
        <v>-5.1584677527569329E-6</v>
      </c>
      <c r="J2086">
        <f t="shared" si="755"/>
        <v>0.28493423518154326</v>
      </c>
      <c r="K2086" t="b">
        <f t="shared" ca="1" si="764"/>
        <v>0</v>
      </c>
      <c r="P2086">
        <f xml:space="preserve"> 1 + ROW() - ROW(Shading_Count)</f>
        <v>2020</v>
      </c>
      <c r="Q2086">
        <f t="shared" si="756"/>
        <v>1040</v>
      </c>
      <c r="R2086">
        <f t="shared" si="757"/>
        <v>0.39064491846947935</v>
      </c>
      <c r="S2086">
        <f t="shared" si="758"/>
        <v>0.65068616263105794</v>
      </c>
      <c r="T2086">
        <f t="shared" si="759"/>
        <v>-0.39064491846947935</v>
      </c>
      <c r="AO2086">
        <f t="shared" ca="1" si="770"/>
        <v>0.30405181076143634</v>
      </c>
      <c r="AP2086">
        <f t="shared" ca="1" si="770"/>
        <v>-7.4051436959257422E-2</v>
      </c>
      <c r="AQ2086" t="e">
        <f t="shared" ca="1" si="770"/>
        <v>#N/A</v>
      </c>
      <c r="AR2086" t="e">
        <f t="shared" ca="1" si="770"/>
        <v>#N/A</v>
      </c>
      <c r="AS2086" t="e">
        <f t="shared" ca="1" si="770"/>
        <v>#N/A</v>
      </c>
      <c r="AU2086">
        <f t="shared" ca="1" si="771"/>
        <v>0.44295166820481863</v>
      </c>
      <c r="AV2086">
        <f t="shared" ca="1" si="771"/>
        <v>0.85482140588949063</v>
      </c>
      <c r="AW2086" t="e">
        <f t="shared" ca="1" si="771"/>
        <v>#N/A</v>
      </c>
      <c r="AX2086" t="e">
        <f t="shared" ca="1" si="771"/>
        <v>#N/A</v>
      </c>
      <c r="AY2086" t="e">
        <f t="shared" ca="1" si="771"/>
        <v>#N/A</v>
      </c>
    </row>
    <row r="2087" spans="2:51" x14ac:dyDescent="0.2">
      <c r="B2087">
        <f xml:space="preserve"> (ROW()-ROW(Bézier_t)) / (ROWS(Bézier_t) - 1)</f>
        <v>0.986328125</v>
      </c>
      <c r="C2087">
        <f t="shared" si="765"/>
        <v>1.0417917743325147E-2</v>
      </c>
      <c r="D2087">
        <f t="shared" si="765"/>
        <v>0.66893505871608916</v>
      </c>
      <c r="E2087">
        <f t="shared" si="754"/>
        <v>-1.0417917743325147E-2</v>
      </c>
      <c r="G2087">
        <f t="shared" si="760"/>
        <v>6.0373663568337682E-4</v>
      </c>
      <c r="H2087">
        <f t="shared" si="761"/>
        <v>-4.993518543014512E-6</v>
      </c>
      <c r="J2087">
        <f t="shared" si="755"/>
        <v>0.28444969979225204</v>
      </c>
      <c r="K2087" t="b">
        <f t="shared" ca="1" si="764"/>
        <v>0</v>
      </c>
      <c r="P2087">
        <f xml:space="preserve"> 1 + ROW() - ROW(Shading_Count)</f>
        <v>2021</v>
      </c>
      <c r="Q2087">
        <f t="shared" si="756"/>
        <v>1011</v>
      </c>
      <c r="R2087">
        <f t="shared" si="757"/>
        <v>0.39649569732137019</v>
      </c>
      <c r="S2087">
        <f t="shared" si="758"/>
        <v>0.63842645265201114</v>
      </c>
      <c r="T2087">
        <f t="shared" si="759"/>
        <v>-0.39649569732137019</v>
      </c>
      <c r="AO2087">
        <f t="shared" ref="AO2087:AS2096" ca="1" si="772" xml:space="preserve"> Bézier_DistanceFromX + COS(INDEX(Bézier_DistanceStationary_Ang,AO$64)+(Bézier_t-0.5)*Circle_AngularWidth ) * INDEX(Bézier_DistanceStationary_Dist,AO$64)</f>
        <v>0.3039920561476479</v>
      </c>
      <c r="AP2087">
        <f t="shared" ca="1" si="772"/>
        <v>-7.4532193961984308E-2</v>
      </c>
      <c r="AQ2087" t="e">
        <f t="shared" ca="1" si="772"/>
        <v>#N/A</v>
      </c>
      <c r="AR2087" t="e">
        <f t="shared" ca="1" si="772"/>
        <v>#N/A</v>
      </c>
      <c r="AS2087" t="e">
        <f t="shared" ca="1" si="772"/>
        <v>#N/A</v>
      </c>
      <c r="AU2087">
        <f t="shared" ref="AU2087:AY2096" ca="1" si="773" xml:space="preserve"> Bézier_DistanceFromY + SIN(INDEX(Bézier_DistanceStationary_Ang,AU$64)+(Bézier_t-0.5)*Circle_AngularWidth ) * INDEX(Bézier_DistanceStationary_Dist,AU$64)</f>
        <v>0.44326257743525832</v>
      </c>
      <c r="AV2087">
        <f t="shared" ca="1" si="773"/>
        <v>0.85474543107112666</v>
      </c>
      <c r="AW2087" t="e">
        <f t="shared" ca="1" si="773"/>
        <v>#N/A</v>
      </c>
      <c r="AX2087" t="e">
        <f t="shared" ca="1" si="773"/>
        <v>#N/A</v>
      </c>
      <c r="AY2087" t="e">
        <f t="shared" ca="1" si="773"/>
        <v>#N/A</v>
      </c>
    </row>
    <row r="2088" spans="2:51" x14ac:dyDescent="0.2">
      <c r="B2088">
        <f xml:space="preserve"> (ROW()-ROW(Bézier_t)) / (ROWS(Bézier_t) - 1)</f>
        <v>0.98681640625</v>
      </c>
      <c r="C2088">
        <f t="shared" si="765"/>
        <v>1.004034092766224E-2</v>
      </c>
      <c r="D2088">
        <f t="shared" si="765"/>
        <v>0.66846308683727029</v>
      </c>
      <c r="E2088">
        <f t="shared" si="754"/>
        <v>-1.004034092766224E-2</v>
      </c>
      <c r="G2088">
        <f t="shared" si="760"/>
        <v>6.0441848592010408E-4</v>
      </c>
      <c r="H2088">
        <f t="shared" si="761"/>
        <v>-4.8278613911541416E-6</v>
      </c>
      <c r="J2088">
        <f t="shared" si="755"/>
        <v>0.28396444412998206</v>
      </c>
      <c r="K2088" t="b">
        <f t="shared" ca="1" si="764"/>
        <v>0</v>
      </c>
      <c r="P2088">
        <f xml:space="preserve"> 1 + ROW() - ROW(Shading_Count)</f>
        <v>2022</v>
      </c>
      <c r="Q2088">
        <f t="shared" si="756"/>
        <v>1039</v>
      </c>
      <c r="R2088">
        <f t="shared" si="757"/>
        <v>0.39085710304789256</v>
      </c>
      <c r="S2088">
        <f t="shared" si="758"/>
        <v>0.65027191411397145</v>
      </c>
      <c r="T2088">
        <f t="shared" si="759"/>
        <v>-0.39085710304789256</v>
      </c>
      <c r="AO2088">
        <f t="shared" ca="1" si="772"/>
        <v>0.3039319836126369</v>
      </c>
      <c r="AP2088">
        <f t="shared" ca="1" si="772"/>
        <v>-7.5012873017390555E-2</v>
      </c>
      <c r="AQ2088" t="e">
        <f t="shared" ca="1" si="772"/>
        <v>#N/A</v>
      </c>
      <c r="AR2088" t="e">
        <f t="shared" ca="1" si="772"/>
        <v>#N/A</v>
      </c>
      <c r="AS2088" t="e">
        <f t="shared" ca="1" si="772"/>
        <v>#N/A</v>
      </c>
      <c r="AU2088">
        <f t="shared" ca="1" si="773"/>
        <v>0.44357342539484462</v>
      </c>
      <c r="AV2088">
        <f t="shared" ca="1" si="773"/>
        <v>0.85466896464457276</v>
      </c>
      <c r="AW2088" t="e">
        <f t="shared" ca="1" si="773"/>
        <v>#N/A</v>
      </c>
      <c r="AX2088" t="e">
        <f t="shared" ca="1" si="773"/>
        <v>#N/A</v>
      </c>
      <c r="AY2088" t="e">
        <f t="shared" ca="1" si="773"/>
        <v>#N/A</v>
      </c>
    </row>
    <row r="2089" spans="2:51" x14ac:dyDescent="0.2">
      <c r="B2089">
        <f xml:space="preserve"> (ROW()-ROW(Bézier_t)) / (ROWS(Bézier_t) - 1)</f>
        <v>0.9873046875</v>
      </c>
      <c r="C2089">
        <f t="shared" si="765"/>
        <v>9.6631621476263689E-3</v>
      </c>
      <c r="D2089">
        <f t="shared" si="765"/>
        <v>0.66798992248948552</v>
      </c>
      <c r="E2089">
        <f t="shared" si="754"/>
        <v>-9.6631621476263689E-3</v>
      </c>
      <c r="G2089">
        <f t="shared" si="760"/>
        <v>6.0510191879049305E-4</v>
      </c>
      <c r="H2089">
        <f t="shared" si="761"/>
        <v>-4.6614975908470856E-6</v>
      </c>
      <c r="J2089">
        <f t="shared" si="755"/>
        <v>0.28347846831276519</v>
      </c>
      <c r="K2089" t="b">
        <f t="shared" ca="1" si="764"/>
        <v>0</v>
      </c>
      <c r="P2089">
        <f xml:space="preserve"> 1 + ROW() - ROW(Shading_Count)</f>
        <v>2023</v>
      </c>
      <c r="Q2089">
        <f t="shared" si="756"/>
        <v>1012</v>
      </c>
      <c r="R2089">
        <f t="shared" si="757"/>
        <v>0.3963045251264703</v>
      </c>
      <c r="S2089">
        <f t="shared" si="758"/>
        <v>0.63885762702993565</v>
      </c>
      <c r="T2089">
        <f t="shared" si="759"/>
        <v>-0.3963045251264703</v>
      </c>
      <c r="AO2089">
        <f t="shared" ca="1" si="772"/>
        <v>0.30387159321922863</v>
      </c>
      <c r="AP2089">
        <f t="shared" ca="1" si="772"/>
        <v>-7.5493473622772367E-2</v>
      </c>
      <c r="AQ2089" t="e">
        <f t="shared" ca="1" si="772"/>
        <v>#N/A</v>
      </c>
      <c r="AR2089" t="e">
        <f t="shared" ca="1" si="772"/>
        <v>#N/A</v>
      </c>
      <c r="AS2089" t="e">
        <f t="shared" ca="1" si="772"/>
        <v>#N/A</v>
      </c>
      <c r="AU2089">
        <f t="shared" ca="1" si="773"/>
        <v>0.4438842117584863</v>
      </c>
      <c r="AV2089">
        <f t="shared" ca="1" si="773"/>
        <v>0.85459200668979873</v>
      </c>
      <c r="AW2089" t="e">
        <f t="shared" ca="1" si="773"/>
        <v>#N/A</v>
      </c>
      <c r="AX2089" t="e">
        <f t="shared" ca="1" si="773"/>
        <v>#N/A</v>
      </c>
      <c r="AY2089" t="e">
        <f t="shared" ca="1" si="773"/>
        <v>#N/A</v>
      </c>
    </row>
    <row r="2090" spans="2:51" x14ac:dyDescent="0.2">
      <c r="B2090">
        <f xml:space="preserve"> (ROW()-ROW(Bézier_t)) / (ROWS(Bézier_t) - 1)</f>
        <v>0.98779296875</v>
      </c>
      <c r="C2090">
        <f t="shared" si="765"/>
        <v>9.2863825557287782E-3</v>
      </c>
      <c r="D2090">
        <f t="shared" si="765"/>
        <v>0.66751556508269594</v>
      </c>
      <c r="E2090">
        <f t="shared" si="754"/>
        <v>-9.2863825557287782E-3</v>
      </c>
      <c r="G2090">
        <f t="shared" si="760"/>
        <v>6.057869346945779E-4</v>
      </c>
      <c r="H2090">
        <f t="shared" si="761"/>
        <v>-4.4944284426634108E-6</v>
      </c>
      <c r="J2090">
        <f t="shared" si="755"/>
        <v>0.28299177246849339</v>
      </c>
      <c r="K2090" t="b">
        <f t="shared" ca="1" si="764"/>
        <v>0</v>
      </c>
      <c r="P2090">
        <f xml:space="preserve"> 1 + ROW() - ROW(Shading_Count)</f>
        <v>2024</v>
      </c>
      <c r="Q2090">
        <f t="shared" si="756"/>
        <v>1038</v>
      </c>
      <c r="R2090">
        <f t="shared" si="757"/>
        <v>0.39106855274294505</v>
      </c>
      <c r="S2090">
        <f t="shared" si="758"/>
        <v>0.64985705313632747</v>
      </c>
      <c r="T2090">
        <f t="shared" si="759"/>
        <v>-0.39106855274294505</v>
      </c>
      <c r="AO2090">
        <f t="shared" ca="1" si="772"/>
        <v>0.30381088503058051</v>
      </c>
      <c r="AP2090">
        <f t="shared" ca="1" si="772"/>
        <v>-7.5973995275507245E-2</v>
      </c>
      <c r="AQ2090" t="e">
        <f t="shared" ca="1" si="772"/>
        <v>#N/A</v>
      </c>
      <c r="AR2090" t="e">
        <f t="shared" ca="1" si="772"/>
        <v>#N/A</v>
      </c>
      <c r="AS2090" t="e">
        <f t="shared" ca="1" si="772"/>
        <v>#N/A</v>
      </c>
      <c r="AU2090">
        <f t="shared" ca="1" si="773"/>
        <v>0.44419493620115647</v>
      </c>
      <c r="AV2090">
        <f t="shared" ca="1" si="773"/>
        <v>0.85451455728728909</v>
      </c>
      <c r="AW2090" t="e">
        <f t="shared" ca="1" si="773"/>
        <v>#N/A</v>
      </c>
      <c r="AX2090" t="e">
        <f t="shared" ca="1" si="773"/>
        <v>#N/A</v>
      </c>
      <c r="AY2090" t="e">
        <f t="shared" ca="1" si="773"/>
        <v>#N/A</v>
      </c>
    </row>
    <row r="2091" spans="2:51" x14ac:dyDescent="0.2">
      <c r="B2091">
        <f xml:space="preserve"> (ROW()-ROW(Bézier_t)) / (ROWS(Bézier_t) - 1)</f>
        <v>0.98828125</v>
      </c>
      <c r="C2091">
        <f t="shared" si="765"/>
        <v>8.9100033044811552E-3</v>
      </c>
      <c r="D2091">
        <f t="shared" si="765"/>
        <v>0.6670400140268623</v>
      </c>
      <c r="E2091">
        <f t="shared" si="754"/>
        <v>-8.9100033044811552E-3</v>
      </c>
      <c r="G2091">
        <f t="shared" si="760"/>
        <v>6.0647353402618108E-4</v>
      </c>
      <c r="H2091">
        <f t="shared" si="761"/>
        <v>-4.3266552540895213E-6</v>
      </c>
      <c r="J2091">
        <f t="shared" si="755"/>
        <v>0.28250435673504742</v>
      </c>
      <c r="K2091" t="b">
        <f t="shared" ca="1" si="764"/>
        <v>0</v>
      </c>
      <c r="P2091">
        <f xml:space="preserve"> 1 + ROW() - ROW(Shading_Count)</f>
        <v>2025</v>
      </c>
      <c r="Q2091">
        <f t="shared" si="756"/>
        <v>1013</v>
      </c>
      <c r="R2091">
        <f t="shared" si="757"/>
        <v>0.39611258693039419</v>
      </c>
      <c r="S2091">
        <f t="shared" si="758"/>
        <v>0.6392882048783578</v>
      </c>
      <c r="T2091">
        <f t="shared" si="759"/>
        <v>-0.39611258693039419</v>
      </c>
      <c r="AO2091">
        <f t="shared" ca="1" si="772"/>
        <v>0.30374985911018249</v>
      </c>
      <c r="AP2091">
        <f t="shared" ca="1" si="772"/>
        <v>-7.6454437473056039E-2</v>
      </c>
      <c r="AQ2091" t="e">
        <f t="shared" ca="1" si="772"/>
        <v>#N/A</v>
      </c>
      <c r="AR2091" t="e">
        <f t="shared" ca="1" si="772"/>
        <v>#N/A</v>
      </c>
      <c r="AS2091" t="e">
        <f t="shared" ca="1" si="772"/>
        <v>#N/A</v>
      </c>
      <c r="AU2091">
        <f t="shared" ca="1" si="773"/>
        <v>0.44450559839789305</v>
      </c>
      <c r="AV2091">
        <f t="shared" ca="1" si="773"/>
        <v>0.8544366165180417</v>
      </c>
      <c r="AW2091" t="e">
        <f t="shared" ca="1" si="773"/>
        <v>#N/A</v>
      </c>
      <c r="AX2091" t="e">
        <f t="shared" ca="1" si="773"/>
        <v>#N/A</v>
      </c>
      <c r="AY2091" t="e">
        <f t="shared" ca="1" si="773"/>
        <v>#N/A</v>
      </c>
    </row>
    <row r="2092" spans="2:51" x14ac:dyDescent="0.2">
      <c r="B2092">
        <f xml:space="preserve"> (ROW()-ROW(Bézier_t)) / (ROWS(Bézier_t) - 1)</f>
        <v>0.98876953125</v>
      </c>
      <c r="C2092">
        <f t="shared" si="765"/>
        <v>8.5340255463960627E-3</v>
      </c>
      <c r="D2092">
        <f t="shared" si="765"/>
        <v>0.6665632687319456</v>
      </c>
      <c r="E2092">
        <f t="shared" si="754"/>
        <v>-8.5340255463960627E-3</v>
      </c>
      <c r="G2092">
        <f t="shared" si="760"/>
        <v>6.0716171717253907E-4</v>
      </c>
      <c r="H2092">
        <f t="shared" si="761"/>
        <v>-4.1581793395234655E-6</v>
      </c>
      <c r="J2092">
        <f t="shared" si="755"/>
        <v>0.28201622126042852</v>
      </c>
      <c r="K2092" t="b">
        <f t="shared" ca="1" si="764"/>
        <v>0</v>
      </c>
      <c r="P2092">
        <f xml:space="preserve"> 1 + ROW() - ROW(Shading_Count)</f>
        <v>2026</v>
      </c>
      <c r="Q2092">
        <f t="shared" si="756"/>
        <v>1037</v>
      </c>
      <c r="R2092">
        <f t="shared" si="757"/>
        <v>0.3912792664021254</v>
      </c>
      <c r="S2092">
        <f t="shared" si="758"/>
        <v>0.64944158028816512</v>
      </c>
      <c r="T2092">
        <f t="shared" si="759"/>
        <v>-0.3912792664021254</v>
      </c>
      <c r="AO2092">
        <f t="shared" ca="1" si="772"/>
        <v>0.30368851552185672</v>
      </c>
      <c r="AP2092">
        <f t="shared" ca="1" si="772"/>
        <v>-7.6934799712961882E-2</v>
      </c>
      <c r="AQ2092" t="e">
        <f t="shared" ca="1" si="772"/>
        <v>#N/A</v>
      </c>
      <c r="AR2092" t="e">
        <f t="shared" ca="1" si="772"/>
        <v>#N/A</v>
      </c>
      <c r="AS2092" t="e">
        <f t="shared" ca="1" si="772"/>
        <v>#N/A</v>
      </c>
      <c r="AU2092">
        <f t="shared" ca="1" si="773"/>
        <v>0.44481619802379896</v>
      </c>
      <c r="AV2092">
        <f t="shared" ca="1" si="773"/>
        <v>0.85435818446356904</v>
      </c>
      <c r="AW2092" t="e">
        <f t="shared" ca="1" si="773"/>
        <v>#N/A</v>
      </c>
      <c r="AX2092" t="e">
        <f t="shared" ca="1" si="773"/>
        <v>#N/A</v>
      </c>
      <c r="AY2092" t="e">
        <f t="shared" ca="1" si="773"/>
        <v>#N/A</v>
      </c>
    </row>
    <row r="2093" spans="2:51" x14ac:dyDescent="0.2">
      <c r="B2093">
        <f xml:space="preserve"> (ROW()-ROW(Bézier_t)) / (ROWS(Bézier_t) - 1)</f>
        <v>0.9892578125</v>
      </c>
      <c r="C2093">
        <f t="shared" si="765"/>
        <v>8.1584504339843114E-3</v>
      </c>
      <c r="D2093">
        <f t="shared" si="765"/>
        <v>0.66608532860790692</v>
      </c>
      <c r="E2093">
        <f t="shared" si="754"/>
        <v>-8.1584504339843114E-3</v>
      </c>
      <c r="G2093">
        <f t="shared" si="760"/>
        <v>6.078514845167418E-4</v>
      </c>
      <c r="H2093">
        <f t="shared" si="761"/>
        <v>-3.9890020202878264E-6</v>
      </c>
      <c r="J2093">
        <f t="shared" si="755"/>
        <v>0.28152736620289076</v>
      </c>
      <c r="K2093" t="b">
        <f t="shared" ca="1" si="764"/>
        <v>0</v>
      </c>
      <c r="P2093">
        <f xml:space="preserve"> 1 + ROW() - ROW(Shading_Count)</f>
        <v>2027</v>
      </c>
      <c r="Q2093">
        <f t="shared" si="756"/>
        <v>1014</v>
      </c>
      <c r="R2093">
        <f t="shared" si="757"/>
        <v>0.3959198838856538</v>
      </c>
      <c r="S2093">
        <f t="shared" si="758"/>
        <v>0.63971818560723837</v>
      </c>
      <c r="T2093">
        <f t="shared" si="759"/>
        <v>-0.3959198838856538</v>
      </c>
      <c r="AO2093">
        <f t="shared" ca="1" si="772"/>
        <v>0.30362685432975761</v>
      </c>
      <c r="AP2093">
        <f t="shared" ca="1" si="772"/>
        <v>-7.7415081492852131E-2</v>
      </c>
      <c r="AQ2093" t="e">
        <f t="shared" ca="1" si="772"/>
        <v>#N/A</v>
      </c>
      <c r="AR2093" t="e">
        <f t="shared" ca="1" si="772"/>
        <v>#N/A</v>
      </c>
      <c r="AS2093" t="e">
        <f t="shared" ca="1" si="772"/>
        <v>#N/A</v>
      </c>
      <c r="AU2093">
        <f t="shared" ca="1" si="773"/>
        <v>0.4451267347540428</v>
      </c>
      <c r="AV2093">
        <f t="shared" ca="1" si="773"/>
        <v>0.8542792612058967</v>
      </c>
      <c r="AW2093" t="e">
        <f t="shared" ca="1" si="773"/>
        <v>#N/A</v>
      </c>
      <c r="AX2093" t="e">
        <f t="shared" ca="1" si="773"/>
        <v>#N/A</v>
      </c>
      <c r="AY2093" t="e">
        <f t="shared" ca="1" si="773"/>
        <v>#N/A</v>
      </c>
    </row>
    <row r="2094" spans="2:51" x14ac:dyDescent="0.2">
      <c r="B2094">
        <f xml:space="preserve"> (ROW()-ROW(Bézier_t)) / (ROWS(Bézier_t) - 1)</f>
        <v>0.98974609375</v>
      </c>
      <c r="C2094">
        <f t="shared" si="765"/>
        <v>7.7832791197580235E-3</v>
      </c>
      <c r="D2094">
        <f t="shared" si="765"/>
        <v>0.66560619306470692</v>
      </c>
      <c r="E2094">
        <f t="shared" si="754"/>
        <v>-7.7832791197580235E-3</v>
      </c>
      <c r="G2094">
        <f t="shared" si="760"/>
        <v>6.0854283643457948E-4</v>
      </c>
      <c r="H2094">
        <f t="shared" si="761"/>
        <v>-3.8191246246399486E-6</v>
      </c>
      <c r="J2094">
        <f t="shared" si="755"/>
        <v>0.28103779173107546</v>
      </c>
      <c r="K2094" t="b">
        <f t="shared" ca="1" si="764"/>
        <v>0</v>
      </c>
      <c r="P2094">
        <f xml:space="preserve"> 1 + ROW() - ROW(Shading_Count)</f>
        <v>2028</v>
      </c>
      <c r="Q2094">
        <f t="shared" si="756"/>
        <v>1036</v>
      </c>
      <c r="R2094">
        <f t="shared" si="757"/>
        <v>0.39148924287292169</v>
      </c>
      <c r="S2094">
        <f t="shared" si="758"/>
        <v>0.64902549615952354</v>
      </c>
      <c r="T2094">
        <f t="shared" si="759"/>
        <v>-0.39148924287292169</v>
      </c>
      <c r="AO2094">
        <f t="shared" ca="1" si="772"/>
        <v>0.30356487559837175</v>
      </c>
      <c r="AP2094">
        <f t="shared" ca="1" si="772"/>
        <v>-7.7895282310438338E-2</v>
      </c>
      <c r="AQ2094" t="e">
        <f t="shared" ca="1" si="772"/>
        <v>#N/A</v>
      </c>
      <c r="AR2094" t="e">
        <f t="shared" ca="1" si="772"/>
        <v>#N/A</v>
      </c>
      <c r="AS2094" t="e">
        <f t="shared" ca="1" si="772"/>
        <v>#N/A</v>
      </c>
      <c r="AU2094">
        <f t="shared" ca="1" si="773"/>
        <v>0.44543720826385869</v>
      </c>
      <c r="AV2094">
        <f t="shared" ca="1" si="773"/>
        <v>0.85419984682756422</v>
      </c>
      <c r="AW2094" t="e">
        <f t="shared" ca="1" si="773"/>
        <v>#N/A</v>
      </c>
      <c r="AX2094" t="e">
        <f t="shared" ca="1" si="773"/>
        <v>#N/A</v>
      </c>
      <c r="AY2094" t="e">
        <f t="shared" ca="1" si="773"/>
        <v>#N/A</v>
      </c>
    </row>
    <row r="2095" spans="2:51" x14ac:dyDescent="0.2">
      <c r="B2095">
        <f xml:space="preserve"> (ROW()-ROW(Bézier_t)) / (ROWS(Bézier_t) - 1)</f>
        <v>0.990234375</v>
      </c>
      <c r="C2095">
        <f t="shared" si="765"/>
        <v>7.408512756228447E-3</v>
      </c>
      <c r="D2095">
        <f t="shared" si="765"/>
        <v>0.66512586151230679</v>
      </c>
      <c r="E2095">
        <f t="shared" si="754"/>
        <v>-7.408512756228447E-3</v>
      </c>
      <c r="G2095">
        <f t="shared" si="760"/>
        <v>6.0923577329659317E-4</v>
      </c>
      <c r="H2095">
        <f t="shared" si="761"/>
        <v>-3.6485484877661029E-6</v>
      </c>
      <c r="J2095">
        <f t="shared" si="755"/>
        <v>0.28054749802414847</v>
      </c>
      <c r="K2095" t="b">
        <f t="shared" ca="1" si="764"/>
        <v>0</v>
      </c>
      <c r="P2095">
        <f xml:space="preserve"> 1 + ROW() - ROW(Shading_Count)</f>
        <v>2029</v>
      </c>
      <c r="Q2095">
        <f t="shared" si="756"/>
        <v>1015</v>
      </c>
      <c r="R2095">
        <f t="shared" si="757"/>
        <v>0.39572641714476053</v>
      </c>
      <c r="S2095">
        <f t="shared" si="758"/>
        <v>0.64014756862653832</v>
      </c>
      <c r="T2095">
        <f t="shared" si="759"/>
        <v>-0.39572641714476053</v>
      </c>
      <c r="AO2095">
        <f t="shared" ca="1" si="772"/>
        <v>0.30350257939251768</v>
      </c>
      <c r="AP2095">
        <f t="shared" ca="1" si="772"/>
        <v>-7.8375401663516045E-2</v>
      </c>
      <c r="AQ2095" t="e">
        <f t="shared" ca="1" si="772"/>
        <v>#N/A</v>
      </c>
      <c r="AR2095" t="e">
        <f t="shared" ca="1" si="772"/>
        <v>#N/A</v>
      </c>
      <c r="AS2095" t="e">
        <f t="shared" ca="1" si="772"/>
        <v>#N/A</v>
      </c>
      <c r="AU2095">
        <f t="shared" ca="1" si="773"/>
        <v>0.44574761822854703</v>
      </c>
      <c r="AV2095">
        <f t="shared" ca="1" si="773"/>
        <v>0.85411994141162517</v>
      </c>
      <c r="AW2095" t="e">
        <f t="shared" ca="1" si="773"/>
        <v>#N/A</v>
      </c>
      <c r="AX2095" t="e">
        <f t="shared" ca="1" si="773"/>
        <v>#N/A</v>
      </c>
      <c r="AY2095" t="e">
        <f t="shared" ca="1" si="773"/>
        <v>#N/A</v>
      </c>
    </row>
    <row r="2096" spans="2:51" x14ac:dyDescent="0.2">
      <c r="B2096">
        <f xml:space="preserve"> (ROW()-ROW(Bézier_t)) / (ROWS(Bézier_t) - 1)</f>
        <v>0.99072265625</v>
      </c>
      <c r="C2096">
        <f t="shared" si="765"/>
        <v>7.0341524959072676E-3</v>
      </c>
      <c r="D2096">
        <f t="shared" si="765"/>
        <v>0.66464433336066719</v>
      </c>
      <c r="E2096">
        <f t="shared" si="754"/>
        <v>-7.0341524959072676E-3</v>
      </c>
      <c r="G2096">
        <f t="shared" si="760"/>
        <v>6.0993029546759642E-4</v>
      </c>
      <c r="H2096">
        <f t="shared" si="761"/>
        <v>-3.4772749518051845E-6</v>
      </c>
      <c r="J2096">
        <f t="shared" si="755"/>
        <v>0.28005648527193783</v>
      </c>
      <c r="K2096" t="b">
        <f t="shared" ca="1" si="764"/>
        <v>0</v>
      </c>
      <c r="P2096">
        <f xml:space="preserve"> 1 + ROW() - ROW(Shading_Count)</f>
        <v>2030</v>
      </c>
      <c r="Q2096">
        <f t="shared" si="756"/>
        <v>1035</v>
      </c>
      <c r="R2096">
        <f t="shared" si="757"/>
        <v>0.39169848100282256</v>
      </c>
      <c r="S2096">
        <f t="shared" si="758"/>
        <v>0.64860880134044174</v>
      </c>
      <c r="T2096">
        <f t="shared" si="759"/>
        <v>-0.39169848100282256</v>
      </c>
      <c r="AO2096">
        <f t="shared" ca="1" si="772"/>
        <v>0.30343996577734617</v>
      </c>
      <c r="AP2096">
        <f t="shared" ca="1" si="772"/>
        <v>-7.8855439049966863E-2</v>
      </c>
      <c r="AQ2096" t="e">
        <f t="shared" ca="1" si="772"/>
        <v>#N/A</v>
      </c>
      <c r="AR2096" t="e">
        <f t="shared" ca="1" si="772"/>
        <v>#N/A</v>
      </c>
      <c r="AS2096" t="e">
        <f t="shared" ca="1" si="772"/>
        <v>#N/A</v>
      </c>
      <c r="AU2096">
        <f t="shared" ca="1" si="773"/>
        <v>0.44605796432347461</v>
      </c>
      <c r="AV2096">
        <f t="shared" ca="1" si="773"/>
        <v>0.85403954504164603</v>
      </c>
      <c r="AW2096" t="e">
        <f t="shared" ca="1" si="773"/>
        <v>#N/A</v>
      </c>
      <c r="AX2096" t="e">
        <f t="shared" ca="1" si="773"/>
        <v>#N/A</v>
      </c>
      <c r="AY2096" t="e">
        <f t="shared" ca="1" si="773"/>
        <v>#N/A</v>
      </c>
    </row>
    <row r="2097" spans="2:51" x14ac:dyDescent="0.2">
      <c r="B2097">
        <f xml:space="preserve"> (ROW()-ROW(Bézier_t)) / (ROWS(Bézier_t) - 1)</f>
        <v>0.9912109375</v>
      </c>
      <c r="C2097">
        <f t="shared" si="765"/>
        <v>6.6601994913070509E-3</v>
      </c>
      <c r="D2097">
        <f t="shared" si="765"/>
        <v>0.66416160801974933</v>
      </c>
      <c r="E2097">
        <f t="shared" si="754"/>
        <v>-6.6601994913070509E-3</v>
      </c>
      <c r="G2097">
        <f t="shared" si="760"/>
        <v>6.1062640330549118E-4</v>
      </c>
      <c r="H2097">
        <f t="shared" si="761"/>
        <v>-3.3053053658386484E-6</v>
      </c>
      <c r="J2097">
        <f t="shared" si="755"/>
        <v>0.27956475367507494</v>
      </c>
      <c r="K2097" t="b">
        <f t="shared" ca="1" si="764"/>
        <v>0</v>
      </c>
      <c r="P2097">
        <f xml:space="preserve"> 1 + ROW() - ROW(Shading_Count)</f>
        <v>2031</v>
      </c>
      <c r="Q2097">
        <f t="shared" si="756"/>
        <v>1016</v>
      </c>
      <c r="R2097">
        <f t="shared" si="757"/>
        <v>0.3955321878602262</v>
      </c>
      <c r="S2097">
        <f t="shared" si="758"/>
        <v>0.64057635334621865</v>
      </c>
      <c r="T2097">
        <f t="shared" si="759"/>
        <v>-0.3955321878602262</v>
      </c>
      <c r="AO2097">
        <f t="shared" ref="AO2097:AS2106" ca="1" si="774" xml:space="preserve"> Bézier_DistanceFromX + COS(INDEX(Bézier_DistanceStationary_Ang,AO$64)+(Bézier_t-0.5)*Circle_AngularWidth ) * INDEX(Bézier_DistanceStationary_Dist,AO$64)</f>
        <v>0.30337703481833983</v>
      </c>
      <c r="AP2097">
        <f t="shared" ca="1" si="774"/>
        <v>-7.9335393967757281E-2</v>
      </c>
      <c r="AQ2097" t="e">
        <f t="shared" ca="1" si="774"/>
        <v>#N/A</v>
      </c>
      <c r="AR2097" t="e">
        <f t="shared" ca="1" si="774"/>
        <v>#N/A</v>
      </c>
      <c r="AS2097" t="e">
        <f t="shared" ca="1" si="774"/>
        <v>#N/A</v>
      </c>
      <c r="AU2097">
        <f t="shared" ref="AU2097:AY2106" ca="1" si="775" xml:space="preserve"> Bézier_DistanceFromY + SIN(INDEX(Bézier_DistanceStationary_Ang,AU$64)+(Bézier_t-0.5)*Circle_AngularWidth ) * INDEX(Bézier_DistanceStationary_Dist,AU$64)</f>
        <v>0.44636824622407495</v>
      </c>
      <c r="AV2097">
        <f t="shared" ca="1" si="775"/>
        <v>0.85395865780170688</v>
      </c>
      <c r="AW2097" t="e">
        <f t="shared" ca="1" si="775"/>
        <v>#N/A</v>
      </c>
      <c r="AX2097" t="e">
        <f t="shared" ca="1" si="775"/>
        <v>#N/A</v>
      </c>
      <c r="AY2097" t="e">
        <f t="shared" ca="1" si="775"/>
        <v>#N/A</v>
      </c>
    </row>
    <row r="2098" spans="2:51" x14ac:dyDescent="0.2">
      <c r="B2098">
        <f xml:space="preserve"> (ROW()-ROW(Bézier_t)) / (ROWS(Bézier_t) - 1)</f>
        <v>0.99169921875</v>
      </c>
      <c r="C2098">
        <f t="shared" si="765"/>
        <v>6.2866548949386042E-3</v>
      </c>
      <c r="D2098">
        <f t="shared" si="765"/>
        <v>0.66367768489951384</v>
      </c>
      <c r="E2098">
        <f t="shared" si="754"/>
        <v>-6.2866548949386042E-3</v>
      </c>
      <c r="G2098">
        <f t="shared" si="760"/>
        <v>6.1132409716492758E-4</v>
      </c>
      <c r="H2098">
        <f t="shared" si="761"/>
        <v>-3.1326410859132389E-6</v>
      </c>
      <c r="J2098">
        <f t="shared" si="755"/>
        <v>0.27907230344513567</v>
      </c>
      <c r="K2098" t="b">
        <f t="shared" ca="1" si="764"/>
        <v>0</v>
      </c>
      <c r="P2098">
        <f xml:space="preserve"> 1 + ROW() - ROW(Shading_Count)</f>
        <v>2032</v>
      </c>
      <c r="Q2098">
        <f t="shared" si="756"/>
        <v>1034</v>
      </c>
      <c r="R2098">
        <f t="shared" si="757"/>
        <v>0.39190697963931609</v>
      </c>
      <c r="S2098">
        <f t="shared" si="758"/>
        <v>0.64819149642095886</v>
      </c>
      <c r="T2098">
        <f t="shared" si="759"/>
        <v>-0.39190697963931609</v>
      </c>
      <c r="AO2098">
        <f t="shared" ca="1" si="774"/>
        <v>0.30331378658131314</v>
      </c>
      <c r="AP2098">
        <f t="shared" ca="1" si="774"/>
        <v>-7.9815265914940869E-2</v>
      </c>
      <c r="AQ2098" t="e">
        <f t="shared" ca="1" si="774"/>
        <v>#N/A</v>
      </c>
      <c r="AR2098" t="e">
        <f t="shared" ca="1" si="774"/>
        <v>#N/A</v>
      </c>
      <c r="AS2098" t="e">
        <f t="shared" ca="1" si="774"/>
        <v>#N/A</v>
      </c>
      <c r="AU2098">
        <f t="shared" ca="1" si="775"/>
        <v>0.44667846360584879</v>
      </c>
      <c r="AV2098">
        <f t="shared" ca="1" si="775"/>
        <v>0.85387727977640149</v>
      </c>
      <c r="AW2098" t="e">
        <f t="shared" ca="1" si="775"/>
        <v>#N/A</v>
      </c>
      <c r="AX2098" t="e">
        <f t="shared" ca="1" si="775"/>
        <v>#N/A</v>
      </c>
      <c r="AY2098" t="e">
        <f t="shared" ca="1" si="775"/>
        <v>#N/A</v>
      </c>
    </row>
    <row r="2099" spans="2:51" x14ac:dyDescent="0.2">
      <c r="B2099">
        <f xml:space="preserve"> (ROW()-ROW(Bézier_t)) / (ROWS(Bézier_t) - 1)</f>
        <v>0.9921875</v>
      </c>
      <c r="C2099">
        <f t="shared" si="765"/>
        <v>5.913519859314053E-3</v>
      </c>
      <c r="D2099">
        <f t="shared" si="765"/>
        <v>0.66319256340992194</v>
      </c>
      <c r="E2099">
        <f t="shared" si="754"/>
        <v>-5.913519859314053E-3</v>
      </c>
      <c r="G2099">
        <f t="shared" si="760"/>
        <v>6.1202337739207219E-4</v>
      </c>
      <c r="H2099">
        <f t="shared" si="761"/>
        <v>-2.9592834750322699E-6</v>
      </c>
      <c r="J2099">
        <f t="shared" si="755"/>
        <v>0.27857913480478635</v>
      </c>
      <c r="K2099" t="b">
        <f t="shared" ca="1" si="764"/>
        <v>0</v>
      </c>
      <c r="P2099">
        <f xml:space="preserve"> 1 + ROW() - ROW(Shading_Count)</f>
        <v>2033</v>
      </c>
      <c r="Q2099">
        <f t="shared" si="756"/>
        <v>1017</v>
      </c>
      <c r="R2099">
        <f t="shared" si="757"/>
        <v>0.39533719718456273</v>
      </c>
      <c r="S2099">
        <f t="shared" si="758"/>
        <v>0.64100453917624023</v>
      </c>
      <c r="T2099">
        <f t="shared" si="759"/>
        <v>-0.39533719718456273</v>
      </c>
      <c r="AO2099">
        <f t="shared" ca="1" si="774"/>
        <v>0.30325022113241246</v>
      </c>
      <c r="AP2099">
        <f t="shared" ca="1" si="774"/>
        <v>-8.0295054389657131E-2</v>
      </c>
      <c r="AQ2099" t="e">
        <f t="shared" ca="1" si="774"/>
        <v>#N/A</v>
      </c>
      <c r="AR2099" t="e">
        <f t="shared" ca="1" si="774"/>
        <v>#N/A</v>
      </c>
      <c r="AS2099" t="e">
        <f t="shared" ca="1" si="774"/>
        <v>#N/A</v>
      </c>
      <c r="AU2099">
        <f t="shared" ca="1" si="775"/>
        <v>0.44698861614436436</v>
      </c>
      <c r="AV2099">
        <f t="shared" ca="1" si="775"/>
        <v>0.85379541105083667</v>
      </c>
      <c r="AW2099" t="e">
        <f t="shared" ca="1" si="775"/>
        <v>#N/A</v>
      </c>
      <c r="AX2099" t="e">
        <f t="shared" ca="1" si="775"/>
        <v>#N/A</v>
      </c>
      <c r="AY2099" t="e">
        <f t="shared" ca="1" si="775"/>
        <v>#N/A</v>
      </c>
    </row>
    <row r="2100" spans="2:51" x14ac:dyDescent="0.2">
      <c r="B2100">
        <f xml:space="preserve"> (ROW()-ROW(Bézier_t)) / (ROWS(Bézier_t) - 1)</f>
        <v>0.99267578125</v>
      </c>
      <c r="C2100">
        <f t="shared" si="765"/>
        <v>5.5407955369446427E-3</v>
      </c>
      <c r="D2100">
        <f t="shared" si="765"/>
        <v>0.66270624296093439</v>
      </c>
      <c r="E2100">
        <f t="shared" si="754"/>
        <v>-5.5407955369446427E-3</v>
      </c>
      <c r="G2100">
        <f t="shared" si="760"/>
        <v>6.1272424432952876E-4</v>
      </c>
      <c r="H2100">
        <f t="shared" si="761"/>
        <v>-2.7852339031767901E-6</v>
      </c>
      <c r="J2100">
        <f t="shared" si="755"/>
        <v>0.27808524798792816</v>
      </c>
      <c r="K2100" t="b">
        <f t="shared" ca="1" si="764"/>
        <v>0</v>
      </c>
      <c r="P2100">
        <f xml:space="preserve"> 1 + ROW() - ROW(Shading_Count)</f>
        <v>2034</v>
      </c>
      <c r="Q2100">
        <f t="shared" si="756"/>
        <v>1033</v>
      </c>
      <c r="R2100">
        <f t="shared" si="757"/>
        <v>0.39211473762989046</v>
      </c>
      <c r="S2100">
        <f t="shared" si="758"/>
        <v>0.64777358199111401</v>
      </c>
      <c r="T2100">
        <f t="shared" si="759"/>
        <v>-0.39211473762989046</v>
      </c>
      <c r="AO2100">
        <f t="shared" ca="1" si="774"/>
        <v>0.30318633853811577</v>
      </c>
      <c r="AP2100">
        <f t="shared" ca="1" si="774"/>
        <v>-8.0774758890133497E-2</v>
      </c>
      <c r="AQ2100" t="e">
        <f t="shared" ca="1" si="774"/>
        <v>#N/A</v>
      </c>
      <c r="AR2100" t="e">
        <f t="shared" ca="1" si="774"/>
        <v>#N/A</v>
      </c>
      <c r="AS2100" t="e">
        <f t="shared" ca="1" si="774"/>
        <v>#N/A</v>
      </c>
      <c r="AU2100">
        <f t="shared" ca="1" si="775"/>
        <v>0.44729870351525769</v>
      </c>
      <c r="AV2100">
        <f t="shared" ca="1" si="775"/>
        <v>0.85371305171063239</v>
      </c>
      <c r="AW2100" t="e">
        <f t="shared" ca="1" si="775"/>
        <v>#N/A</v>
      </c>
      <c r="AX2100" t="e">
        <f t="shared" ca="1" si="775"/>
        <v>#N/A</v>
      </c>
      <c r="AY2100" t="e">
        <f t="shared" ca="1" si="775"/>
        <v>#N/A</v>
      </c>
    </row>
    <row r="2101" spans="2:51" x14ac:dyDescent="0.2">
      <c r="B2101">
        <f xml:space="preserve"> (ROW()-ROW(Bézier_t)) / (ROWS(Bézier_t) - 1)</f>
        <v>0.9931640625</v>
      </c>
      <c r="C2101">
        <f t="shared" si="765"/>
        <v>5.1684830803420592E-3</v>
      </c>
      <c r="D2101">
        <f t="shared" si="765"/>
        <v>0.66221872296251205</v>
      </c>
      <c r="E2101">
        <f t="shared" si="754"/>
        <v>-5.1684830803420592E-3</v>
      </c>
      <c r="G2101">
        <f t="shared" si="760"/>
        <v>6.1342669831298158E-4</v>
      </c>
      <c r="H2101">
        <f t="shared" si="761"/>
        <v>-2.6104937473019881E-6</v>
      </c>
      <c r="J2101">
        <f t="shared" si="755"/>
        <v>0.27759064323984683</v>
      </c>
      <c r="K2101" t="b">
        <f t="shared" ca="1" si="764"/>
        <v>0</v>
      </c>
      <c r="P2101">
        <f xml:space="preserve"> 1 + ROW() - ROW(Shading_Count)</f>
        <v>2035</v>
      </c>
      <c r="Q2101">
        <f t="shared" si="756"/>
        <v>1018</v>
      </c>
      <c r="R2101">
        <f t="shared" si="757"/>
        <v>0.39514144627028147</v>
      </c>
      <c r="S2101">
        <f t="shared" si="758"/>
        <v>0.64143212552656403</v>
      </c>
      <c r="T2101">
        <f t="shared" si="759"/>
        <v>-0.39514144627028147</v>
      </c>
      <c r="AO2101">
        <f t="shared" ca="1" si="774"/>
        <v>0.30312213886523293</v>
      </c>
      <c r="AP2101">
        <f t="shared" ca="1" si="774"/>
        <v>-8.1254378914685246E-2</v>
      </c>
      <c r="AQ2101" t="e">
        <f t="shared" ca="1" si="774"/>
        <v>#N/A</v>
      </c>
      <c r="AR2101" t="e">
        <f t="shared" ca="1" si="774"/>
        <v>#N/A</v>
      </c>
      <c r="AS2101" t="e">
        <f t="shared" ca="1" si="774"/>
        <v>#N/A</v>
      </c>
      <c r="AU2101">
        <f t="shared" ca="1" si="775"/>
        <v>0.44760872539423296</v>
      </c>
      <c r="AV2101">
        <f t="shared" ca="1" si="775"/>
        <v>0.85363020184192184</v>
      </c>
      <c r="AW2101" t="e">
        <f t="shared" ca="1" si="775"/>
        <v>#N/A</v>
      </c>
      <c r="AX2101" t="e">
        <f t="shared" ca="1" si="775"/>
        <v>#N/A</v>
      </c>
      <c r="AY2101" t="e">
        <f t="shared" ca="1" si="775"/>
        <v>#N/A</v>
      </c>
    </row>
    <row r="2102" spans="2:51" x14ac:dyDescent="0.2">
      <c r="B2102">
        <f xml:space="preserve"> (ROW()-ROW(Bézier_t)) / (ROWS(Bézier_t) - 1)</f>
        <v>0.99365234375</v>
      </c>
      <c r="C2102">
        <f t="shared" si="765"/>
        <v>4.7965836420188705E-3</v>
      </c>
      <c r="D2102">
        <f t="shared" si="765"/>
        <v>0.66173000282461614</v>
      </c>
      <c r="E2102">
        <f t="shared" si="754"/>
        <v>-4.7965836420188705E-3</v>
      </c>
      <c r="G2102">
        <f t="shared" si="760"/>
        <v>6.1413073967202237E-4</v>
      </c>
      <c r="H2102">
        <f t="shared" si="761"/>
        <v>-2.4350643913471136E-6</v>
      </c>
      <c r="J2102">
        <f t="shared" si="755"/>
        <v>0.2770953208173631</v>
      </c>
      <c r="K2102" t="b">
        <f t="shared" ca="1" si="764"/>
        <v>0</v>
      </c>
      <c r="P2102">
        <f xml:space="preserve"> 1 + ROW() - ROW(Shading_Count)</f>
        <v>2036</v>
      </c>
      <c r="Q2102">
        <f t="shared" si="756"/>
        <v>1032</v>
      </c>
      <c r="R2102">
        <f t="shared" si="757"/>
        <v>0.39232175382203427</v>
      </c>
      <c r="S2102">
        <f t="shared" si="758"/>
        <v>0.64735505864094611</v>
      </c>
      <c r="T2102">
        <f t="shared" si="759"/>
        <v>-0.39232175382203427</v>
      </c>
      <c r="AO2102">
        <f t="shared" ca="1" si="774"/>
        <v>0.30305762218090526</v>
      </c>
      <c r="AP2102">
        <f t="shared" ca="1" si="774"/>
        <v>-8.1733913961715296E-2</v>
      </c>
      <c r="AQ2102" t="e">
        <f t="shared" ca="1" si="774"/>
        <v>#N/A</v>
      </c>
      <c r="AR2102" t="e">
        <f t="shared" ca="1" si="774"/>
        <v>#N/A</v>
      </c>
      <c r="AS2102" t="e">
        <f t="shared" ca="1" si="774"/>
        <v>#N/A</v>
      </c>
      <c r="AU2102">
        <f t="shared" ca="1" si="775"/>
        <v>0.44791868145706282</v>
      </c>
      <c r="AV2102">
        <f t="shared" ca="1" si="775"/>
        <v>0.85354686153135106</v>
      </c>
      <c r="AW2102" t="e">
        <f t="shared" ca="1" si="775"/>
        <v>#N/A</v>
      </c>
      <c r="AX2102" t="e">
        <f t="shared" ca="1" si="775"/>
        <v>#N/A</v>
      </c>
      <c r="AY2102" t="e">
        <f t="shared" ca="1" si="775"/>
        <v>#N/A</v>
      </c>
    </row>
    <row r="2103" spans="2:51" x14ac:dyDescent="0.2">
      <c r="B2103">
        <f xml:space="preserve"> (ROW()-ROW(Bézier_t)) / (ROWS(Bézier_t) - 1)</f>
        <v>0.994140625</v>
      </c>
      <c r="C2103">
        <f t="shared" si="765"/>
        <v>4.4250983744858812E-3</v>
      </c>
      <c r="D2103">
        <f t="shared" si="765"/>
        <v>0.66124008195720718</v>
      </c>
      <c r="E2103">
        <f t="shared" si="754"/>
        <v>-4.4250983744858812E-3</v>
      </c>
      <c r="G2103">
        <f t="shared" si="760"/>
        <v>6.1483636873301461E-4</v>
      </c>
      <c r="H2103">
        <f t="shared" si="761"/>
        <v>-2.2589472262477843E-6</v>
      </c>
      <c r="J2103">
        <f t="shared" si="755"/>
        <v>0.27659928098898412</v>
      </c>
      <c r="K2103" t="b">
        <f t="shared" ca="1" si="764"/>
        <v>0</v>
      </c>
      <c r="P2103">
        <f xml:space="preserve"> 1 + ROW() - ROW(Shading_Count)</f>
        <v>2037</v>
      </c>
      <c r="Q2103">
        <f t="shared" si="756"/>
        <v>1019</v>
      </c>
      <c r="R2103">
        <f t="shared" si="757"/>
        <v>0.39494493626989435</v>
      </c>
      <c r="S2103">
        <f t="shared" si="758"/>
        <v>0.64185911180715083</v>
      </c>
      <c r="T2103">
        <f t="shared" si="759"/>
        <v>-0.39494493626989435</v>
      </c>
      <c r="AO2103">
        <f t="shared" ca="1" si="774"/>
        <v>0.30299278855260564</v>
      </c>
      <c r="AP2103">
        <f t="shared" ca="1" si="774"/>
        <v>-8.2213363529716393E-2</v>
      </c>
      <c r="AQ2103" t="e">
        <f t="shared" ca="1" si="774"/>
        <v>#N/A</v>
      </c>
      <c r="AR2103" t="e">
        <f t="shared" ca="1" si="774"/>
        <v>#N/A</v>
      </c>
      <c r="AS2103" t="e">
        <f t="shared" ca="1" si="774"/>
        <v>#N/A</v>
      </c>
      <c r="AU2103">
        <f t="shared" ca="1" si="775"/>
        <v>0.44822857137958871</v>
      </c>
      <c r="AV2103">
        <f t="shared" ca="1" si="775"/>
        <v>0.853463030866079</v>
      </c>
      <c r="AW2103" t="e">
        <f t="shared" ca="1" si="775"/>
        <v>#N/A</v>
      </c>
      <c r="AX2103" t="e">
        <f t="shared" ca="1" si="775"/>
        <v>#N/A</v>
      </c>
      <c r="AY2103" t="e">
        <f t="shared" ca="1" si="775"/>
        <v>#N/A</v>
      </c>
    </row>
    <row r="2104" spans="2:51" x14ac:dyDescent="0.2">
      <c r="B2104">
        <f xml:space="preserve"> (ROW()-ROW(Bézier_t)) / (ROWS(Bézier_t) - 1)</f>
        <v>0.99462890625</v>
      </c>
      <c r="C2104">
        <f t="shared" si="765"/>
        <v>4.0540284302552181E-3</v>
      </c>
      <c r="D2104">
        <f t="shared" si="765"/>
        <v>0.66074895977024639</v>
      </c>
      <c r="E2104">
        <f t="shared" si="754"/>
        <v>-4.0540284302552181E-3</v>
      </c>
      <c r="G2104">
        <f t="shared" si="760"/>
        <v>6.1554358581378894E-4</v>
      </c>
      <c r="H2104">
        <f t="shared" si="761"/>
        <v>-2.0821436499311554E-6</v>
      </c>
      <c r="J2104">
        <f t="shared" si="755"/>
        <v>0.27610252403505964</v>
      </c>
      <c r="K2104" t="b">
        <f t="shared" ca="1" si="764"/>
        <v>0</v>
      </c>
      <c r="P2104">
        <f xml:space="preserve"> 1 + ROW() - ROW(Shading_Count)</f>
        <v>2038</v>
      </c>
      <c r="Q2104">
        <f t="shared" si="756"/>
        <v>1031</v>
      </c>
      <c r="R2104">
        <f t="shared" si="757"/>
        <v>0.39252802706323559</v>
      </c>
      <c r="S2104">
        <f t="shared" si="758"/>
        <v>0.64693592696049429</v>
      </c>
      <c r="T2104">
        <f t="shared" si="759"/>
        <v>-0.39252802706323559</v>
      </c>
      <c r="AO2104">
        <f t="shared" ca="1" si="774"/>
        <v>0.30292763804813838</v>
      </c>
      <c r="AP2104">
        <f t="shared" ca="1" si="774"/>
        <v>-8.2692727117269729E-2</v>
      </c>
      <c r="AQ2104" t="e">
        <f t="shared" ca="1" si="774"/>
        <v>#N/A</v>
      </c>
      <c r="AR2104" t="e">
        <f t="shared" ca="1" si="774"/>
        <v>#N/A</v>
      </c>
      <c r="AS2104" t="e">
        <f t="shared" ca="1" si="774"/>
        <v>#N/A</v>
      </c>
      <c r="AU2104">
        <f t="shared" ca="1" si="775"/>
        <v>0.4485383948377214</v>
      </c>
      <c r="AV2104">
        <f t="shared" ca="1" si="775"/>
        <v>0.85337870993377773</v>
      </c>
      <c r="AW2104" t="e">
        <f t="shared" ca="1" si="775"/>
        <v>#N/A</v>
      </c>
      <c r="AX2104" t="e">
        <f t="shared" ca="1" si="775"/>
        <v>#N/A</v>
      </c>
      <c r="AY2104" t="e">
        <f t="shared" ca="1" si="775"/>
        <v>#N/A</v>
      </c>
    </row>
    <row r="2105" spans="2:51" x14ac:dyDescent="0.2">
      <c r="B2105">
        <f xml:space="preserve"> (ROW()-ROW(Bézier_t)) / (ROWS(Bézier_t) - 1)</f>
        <v>0.9951171875</v>
      </c>
      <c r="C2105">
        <f t="shared" si="765"/>
        <v>3.6833749618381262E-3</v>
      </c>
      <c r="D2105">
        <f t="shared" si="765"/>
        <v>0.66025663567369475</v>
      </c>
      <c r="E2105">
        <f t="shared" si="754"/>
        <v>-3.6833749618381262E-3</v>
      </c>
      <c r="G2105">
        <f t="shared" si="760"/>
        <v>6.1625239122863659E-4</v>
      </c>
      <c r="H2105">
        <f t="shared" si="761"/>
        <v>-1.9046550673339907E-6</v>
      </c>
      <c r="J2105">
        <f t="shared" si="755"/>
        <v>0.27560505024793802</v>
      </c>
      <c r="K2105" t="b">
        <f t="shared" ca="1" si="764"/>
        <v>0</v>
      </c>
      <c r="P2105">
        <f xml:space="preserve"> 1 + ROW() - ROW(Shading_Count)</f>
        <v>2039</v>
      </c>
      <c r="Q2105">
        <f t="shared" si="756"/>
        <v>1020</v>
      </c>
      <c r="R2105">
        <f t="shared" si="757"/>
        <v>0.39474766833591279</v>
      </c>
      <c r="S2105">
        <f t="shared" si="758"/>
        <v>0.64228549742796193</v>
      </c>
      <c r="T2105">
        <f t="shared" si="759"/>
        <v>-0.39474766833591279</v>
      </c>
      <c r="AO2105">
        <f t="shared" ca="1" si="774"/>
        <v>0.30286217073563931</v>
      </c>
      <c r="AP2105">
        <f t="shared" ca="1" si="774"/>
        <v>-8.3172004223047311E-2</v>
      </c>
      <c r="AQ2105" t="e">
        <f t="shared" ca="1" si="774"/>
        <v>#N/A</v>
      </c>
      <c r="AR2105" t="e">
        <f t="shared" ca="1" si="774"/>
        <v>#N/A</v>
      </c>
      <c r="AS2105" t="e">
        <f t="shared" ca="1" si="774"/>
        <v>#N/A</v>
      </c>
      <c r="AU2105">
        <f t="shared" ca="1" si="775"/>
        <v>0.44884815150744101</v>
      </c>
      <c r="AV2105">
        <f t="shared" ca="1" si="775"/>
        <v>0.85329389882263162</v>
      </c>
      <c r="AW2105" t="e">
        <f t="shared" ca="1" si="775"/>
        <v>#N/A</v>
      </c>
      <c r="AX2105" t="e">
        <f t="shared" ca="1" si="775"/>
        <v>#N/A</v>
      </c>
      <c r="AY2105" t="e">
        <f t="shared" ca="1" si="775"/>
        <v>#N/A</v>
      </c>
    </row>
    <row r="2106" spans="2:51" x14ac:dyDescent="0.2">
      <c r="B2106">
        <f xml:space="preserve"> (ROW()-ROW(Bézier_t)) / (ROWS(Bézier_t) - 1)</f>
        <v>0.99560546875</v>
      </c>
      <c r="C2106">
        <f t="shared" si="765"/>
        <v>3.3131391217462907E-3</v>
      </c>
      <c r="D2106">
        <f t="shared" si="765"/>
        <v>0.65976310907751279</v>
      </c>
      <c r="E2106">
        <f t="shared" si="754"/>
        <v>-3.3131391217462907E-3</v>
      </c>
      <c r="G2106">
        <f t="shared" si="760"/>
        <v>6.1696278528567479E-4</v>
      </c>
      <c r="H2106">
        <f t="shared" si="761"/>
        <v>-1.7264828904052778E-6</v>
      </c>
      <c r="J2106">
        <f t="shared" si="755"/>
        <v>0.27510685993212514</v>
      </c>
      <c r="K2106" t="b">
        <f t="shared" ca="1" si="764"/>
        <v>0</v>
      </c>
      <c r="P2106">
        <f xml:space="preserve"> 1 + ROW() - ROW(Shading_Count)</f>
        <v>2040</v>
      </c>
      <c r="Q2106">
        <f t="shared" si="756"/>
        <v>1030</v>
      </c>
      <c r="R2106">
        <f t="shared" si="757"/>
        <v>0.39273355620098305</v>
      </c>
      <c r="S2106">
        <f t="shared" si="758"/>
        <v>0.64651618753979767</v>
      </c>
      <c r="T2106">
        <f t="shared" si="759"/>
        <v>-0.39273355620098305</v>
      </c>
      <c r="AO2106">
        <f t="shared" ca="1" si="774"/>
        <v>0.3027963866835755</v>
      </c>
      <c r="AP2106">
        <f t="shared" ca="1" si="774"/>
        <v>-8.3651194345810753E-2</v>
      </c>
      <c r="AQ2106" t="e">
        <f t="shared" ca="1" si="774"/>
        <v>#N/A</v>
      </c>
      <c r="AR2106" t="e">
        <f t="shared" ca="1" si="774"/>
        <v>#N/A</v>
      </c>
      <c r="AS2106" t="e">
        <f t="shared" ca="1" si="774"/>
        <v>#N/A</v>
      </c>
      <c r="AU2106">
        <f t="shared" ca="1" si="775"/>
        <v>0.44915784106479745</v>
      </c>
      <c r="AV2106">
        <f t="shared" ca="1" si="775"/>
        <v>0.85320859762133816</v>
      </c>
      <c r="AW2106" t="e">
        <f t="shared" ca="1" si="775"/>
        <v>#N/A</v>
      </c>
      <c r="AX2106" t="e">
        <f t="shared" ca="1" si="775"/>
        <v>#N/A</v>
      </c>
      <c r="AY2106" t="e">
        <f t="shared" ca="1" si="775"/>
        <v>#N/A</v>
      </c>
    </row>
    <row r="2107" spans="2:51" x14ac:dyDescent="0.2">
      <c r="B2107">
        <f xml:space="preserve"> (ROW()-ROW(Bézier_t)) / (ROWS(Bézier_t) - 1)</f>
        <v>0.99609375</v>
      </c>
      <c r="C2107">
        <f t="shared" si="765"/>
        <v>2.9433220624922821E-3</v>
      </c>
      <c r="D2107">
        <f t="shared" si="765"/>
        <v>0.65926837939166194</v>
      </c>
      <c r="E2107">
        <f t="shared" si="754"/>
        <v>-2.9433220624922821E-3</v>
      </c>
      <c r="G2107">
        <f t="shared" si="760"/>
        <v>6.1767476828615987E-4</v>
      </c>
      <c r="H2107">
        <f t="shared" si="761"/>
        <v>-1.5476285381081856E-6</v>
      </c>
      <c r="J2107">
        <f t="shared" si="755"/>
        <v>0.27460795340444732</v>
      </c>
      <c r="K2107" t="b">
        <f t="shared" ca="1" si="764"/>
        <v>0</v>
      </c>
      <c r="P2107">
        <f xml:space="preserve"> 1 + ROW() - ROW(Shading_Count)</f>
        <v>2041</v>
      </c>
      <c r="Q2107">
        <f t="shared" si="756"/>
        <v>1021</v>
      </c>
      <c r="R2107">
        <f t="shared" si="757"/>
        <v>0.3945496436208486</v>
      </c>
      <c r="S2107">
        <f t="shared" si="758"/>
        <v>0.64271128179895776</v>
      </c>
      <c r="T2107">
        <f t="shared" si="759"/>
        <v>-0.3945496436208486</v>
      </c>
      <c r="AO2107">
        <f t="shared" ref="AO2107:AS2115" ca="1" si="776" xml:space="preserve"> Bézier_DistanceFromX + COS(INDEX(Bézier_DistanceStationary_Ang,AO$64)+(Bézier_t-0.5)*Circle_AngularWidth ) * INDEX(Bézier_DistanceStationary_Dist,AO$64)</f>
        <v>0.30273028596074525</v>
      </c>
      <c r="AP2107">
        <f t="shared" ca="1" si="776"/>
        <v>-8.4130296984413253E-2</v>
      </c>
      <c r="AQ2107" t="e">
        <f t="shared" ca="1" si="776"/>
        <v>#N/A</v>
      </c>
      <c r="AR2107" t="e">
        <f t="shared" ca="1" si="776"/>
        <v>#N/A</v>
      </c>
      <c r="AS2107" t="e">
        <f t="shared" ca="1" si="776"/>
        <v>#N/A</v>
      </c>
      <c r="AU2107">
        <f t="shared" ref="AU2107:AY2115" ca="1" si="777" xml:space="preserve"> Bézier_DistanceFromY + SIN(INDEX(Bézier_DistanceStationary_Ang,AU$64)+(Bézier_t-0.5)*Circle_AngularWidth ) * INDEX(Bézier_DistanceStationary_Dist,AU$64)</f>
        <v>0.44946746318591113</v>
      </c>
      <c r="AV2107">
        <f t="shared" ca="1" si="777"/>
        <v>0.85312280641910676</v>
      </c>
      <c r="AW2107" t="e">
        <f t="shared" ca="1" si="777"/>
        <v>#N/A</v>
      </c>
      <c r="AX2107" t="e">
        <f t="shared" ca="1" si="777"/>
        <v>#N/A</v>
      </c>
      <c r="AY2107" t="e">
        <f t="shared" ca="1" si="777"/>
        <v>#N/A</v>
      </c>
    </row>
    <row r="2108" spans="2:51" x14ac:dyDescent="0.2">
      <c r="B2108">
        <f xml:space="preserve"> (ROW()-ROW(Bézier_t)) / (ROWS(Bézier_t) - 1)</f>
        <v>0.99658203125</v>
      </c>
      <c r="C2108">
        <f t="shared" si="765"/>
        <v>2.5739249365869027E-3</v>
      </c>
      <c r="D2108">
        <f t="shared" si="765"/>
        <v>0.65877244602610274</v>
      </c>
      <c r="E2108">
        <f t="shared" si="754"/>
        <v>-2.5739249365869027E-3</v>
      </c>
      <c r="G2108">
        <f t="shared" si="760"/>
        <v>6.1838834052885239E-4</v>
      </c>
      <c r="H2108">
        <f t="shared" si="761"/>
        <v>-1.3680934364373627E-6</v>
      </c>
      <c r="J2108">
        <f t="shared" si="755"/>
        <v>0.27410833099421295</v>
      </c>
      <c r="K2108" t="b">
        <f t="shared" ca="1" si="764"/>
        <v>0</v>
      </c>
      <c r="P2108">
        <f xml:space="preserve"> 1 + ROW() - ROW(Shading_Count)</f>
        <v>2042</v>
      </c>
      <c r="Q2108">
        <f t="shared" si="756"/>
        <v>1029</v>
      </c>
      <c r="R2108">
        <f t="shared" si="757"/>
        <v>0.39293834008276474</v>
      </c>
      <c r="S2108">
        <f t="shared" si="758"/>
        <v>0.64609584096889516</v>
      </c>
      <c r="T2108">
        <f t="shared" si="759"/>
        <v>-0.39293834008276474</v>
      </c>
      <c r="AO2108">
        <f t="shared" ca="1" si="776"/>
        <v>0.30266386863627809</v>
      </c>
      <c r="AP2108">
        <f t="shared" ca="1" si="776"/>
        <v>-8.46093116377995E-2</v>
      </c>
      <c r="AQ2108" t="e">
        <f t="shared" ca="1" si="776"/>
        <v>#N/A</v>
      </c>
      <c r="AR2108" t="e">
        <f t="shared" ca="1" si="776"/>
        <v>#N/A</v>
      </c>
      <c r="AS2108" t="e">
        <f t="shared" ca="1" si="776"/>
        <v>#N/A</v>
      </c>
      <c r="AU2108">
        <f t="shared" ca="1" si="777"/>
        <v>0.44977701754697275</v>
      </c>
      <c r="AV2108">
        <f t="shared" ca="1" si="777"/>
        <v>0.85303652530565999</v>
      </c>
      <c r="AW2108" t="e">
        <f t="shared" ca="1" si="777"/>
        <v>#N/A</v>
      </c>
      <c r="AX2108" t="e">
        <f t="shared" ca="1" si="777"/>
        <v>#N/A</v>
      </c>
      <c r="AY2108" t="e">
        <f t="shared" ca="1" si="777"/>
        <v>#N/A</v>
      </c>
    </row>
    <row r="2109" spans="2:51" x14ac:dyDescent="0.2">
      <c r="B2109">
        <f xml:space="preserve"> (ROW()-ROW(Bézier_t)) / (ROWS(Bézier_t) - 1)</f>
        <v>0.9970703125</v>
      </c>
      <c r="C2109">
        <f t="shared" si="765"/>
        <v>2.2049488965422801E-3</v>
      </c>
      <c r="D2109">
        <f t="shared" si="765"/>
        <v>0.6582753083907964</v>
      </c>
      <c r="E2109">
        <f t="shared" si="754"/>
        <v>-2.2049488965422801E-3</v>
      </c>
      <c r="G2109">
        <f t="shared" si="760"/>
        <v>6.1910350230393171E-4</v>
      </c>
      <c r="H2109">
        <f t="shared" si="761"/>
        <v>-1.1878790184146029E-6</v>
      </c>
      <c r="J2109">
        <f t="shared" si="755"/>
        <v>0.27360799304338018</v>
      </c>
      <c r="K2109" t="b">
        <f t="shared" ca="1" si="764"/>
        <v>0</v>
      </c>
      <c r="P2109">
        <f xml:space="preserve"> 1 + ROW() - ROW(Shading_Count)</f>
        <v>2043</v>
      </c>
      <c r="Q2109">
        <f t="shared" si="756"/>
        <v>1022</v>
      </c>
      <c r="R2109">
        <f t="shared" si="757"/>
        <v>0.39435086327721369</v>
      </c>
      <c r="S2109">
        <f t="shared" si="758"/>
        <v>0.64313646433009952</v>
      </c>
      <c r="T2109">
        <f t="shared" si="759"/>
        <v>-0.39435086327721369</v>
      </c>
      <c r="AO2109">
        <f t="shared" ca="1" si="776"/>
        <v>0.30259713477963462</v>
      </c>
      <c r="AP2109">
        <f t="shared" ca="1" si="776"/>
        <v>-8.5088237805005587E-2</v>
      </c>
      <c r="AQ2109" t="e">
        <f t="shared" ca="1" si="776"/>
        <v>#N/A</v>
      </c>
      <c r="AR2109" t="e">
        <f t="shared" ca="1" si="776"/>
        <v>#N/A</v>
      </c>
      <c r="AS2109" t="e">
        <f t="shared" ca="1" si="776"/>
        <v>#N/A</v>
      </c>
      <c r="AU2109">
        <f t="shared" ca="1" si="777"/>
        <v>0.45008650382424381</v>
      </c>
      <c r="AV2109">
        <f t="shared" ca="1" si="777"/>
        <v>0.85294975437123222</v>
      </c>
      <c r="AW2109" t="e">
        <f t="shared" ca="1" si="777"/>
        <v>#N/A</v>
      </c>
      <c r="AX2109" t="e">
        <f t="shared" ca="1" si="777"/>
        <v>#N/A</v>
      </c>
      <c r="AY2109" t="e">
        <f t="shared" ca="1" si="777"/>
        <v>#N/A</v>
      </c>
    </row>
    <row r="2110" spans="2:51" x14ac:dyDescent="0.2">
      <c r="B2110">
        <f xml:space="preserve"> (ROW()-ROW(Bézier_t)) / (ROWS(Bézier_t) - 1)</f>
        <v>0.99755859375</v>
      </c>
      <c r="C2110">
        <f t="shared" si="765"/>
        <v>1.8363950948696584E-3</v>
      </c>
      <c r="D2110">
        <f t="shared" si="765"/>
        <v>0.65777696589570356</v>
      </c>
      <c r="E2110">
        <f t="shared" ref="E2110:E2115" si="778" xml:space="preserve"> -Bézier_X</f>
        <v>-1.8363950948696584E-3</v>
      </c>
      <c r="G2110">
        <f t="shared" si="760"/>
        <v>6.1982025389841855E-4</v>
      </c>
      <c r="H2110">
        <f t="shared" si="761"/>
        <v>-1.0069867241043421E-6</v>
      </c>
      <c r="J2110">
        <f t="shared" ref="J2110:J2115" si="779" xml:space="preserve"> SQRT( (Bézier_X-Bézier_DistanceFromX)^2 + (Bézier_Y-Bézier_DistanceFromY)^2 )</f>
        <v>0.27310693990672436</v>
      </c>
      <c r="K2110" t="b">
        <f t="shared" ca="1" si="764"/>
        <v>0</v>
      </c>
      <c r="P2110">
        <f xml:space="preserve"> 1 + ROW() - ROW(Shading_Count)</f>
        <v>2044</v>
      </c>
      <c r="Q2110">
        <f t="shared" ref="Q2110:Q2115" si="780" xml:space="preserve"> IF(MOD(Shading_Count,2)=1, (Shading_Count+1)/2, ROWS(Bézier_t)+1-Shading_Count/2)</f>
        <v>1028</v>
      </c>
      <c r="R2110">
        <f t="shared" ref="R2110:R2115" si="781" xml:space="preserve"> INDEX(Bézier_X, Shading_Bezier_Row )</f>
        <v>0.39314237755606884</v>
      </c>
      <c r="S2110">
        <f t="shared" ref="S2110:S2115" si="782" xml:space="preserve"> INDEX(Bézier_Y, Shading_Bezier_Row )</f>
        <v>0.64567488783782623</v>
      </c>
      <c r="T2110">
        <f t="shared" ref="T2110:T2115" si="783" xml:space="preserve"> -Shading_X</f>
        <v>-0.39314237755606884</v>
      </c>
      <c r="AO2110">
        <f t="shared" ca="1" si="776"/>
        <v>0.30253008446060653</v>
      </c>
      <c r="AP2110">
        <f t="shared" ca="1" si="776"/>
        <v>-8.5567074985160946E-2</v>
      </c>
      <c r="AQ2110" t="e">
        <f t="shared" ca="1" si="776"/>
        <v>#N/A</v>
      </c>
      <c r="AR2110" t="e">
        <f t="shared" ca="1" si="776"/>
        <v>#N/A</v>
      </c>
      <c r="AS2110" t="e">
        <f t="shared" ca="1" si="776"/>
        <v>#N/A</v>
      </c>
      <c r="AU2110">
        <f t="shared" ca="1" si="777"/>
        <v>0.45039592169405718</v>
      </c>
      <c r="AV2110">
        <f t="shared" ca="1" si="777"/>
        <v>0.8528624937065703</v>
      </c>
      <c r="AW2110" t="e">
        <f t="shared" ca="1" si="777"/>
        <v>#N/A</v>
      </c>
      <c r="AX2110" t="e">
        <f t="shared" ca="1" si="777"/>
        <v>#N/A</v>
      </c>
      <c r="AY2110" t="e">
        <f t="shared" ca="1" si="777"/>
        <v>#N/A</v>
      </c>
    </row>
    <row r="2111" spans="2:51" x14ac:dyDescent="0.2">
      <c r="B2111">
        <f xml:space="preserve"> (ROW()-ROW(Bézier_t)) / (ROWS(Bézier_t) - 1)</f>
        <v>0.998046875</v>
      </c>
      <c r="C2111">
        <f t="shared" si="765"/>
        <v>1.468264684080723E-3</v>
      </c>
      <c r="D2111">
        <f t="shared" si="765"/>
        <v>0.65727741795078531</v>
      </c>
      <c r="E2111">
        <f t="shared" si="778"/>
        <v>-1.468264684080723E-3</v>
      </c>
      <c r="G2111">
        <f t="shared" ref="G2111:G2115" si="784" xml:space="preserve"> SQRT( ($C2111-$C2110)^2 + ($D2111-$D2110)^2 )</f>
        <v>6.2053859559230563E-4</v>
      </c>
      <c r="H2111">
        <f t="shared" ref="H2111:H2115" si="785" xml:space="preserve"> AVERAGE($C2111,$C2110) * ($D2111-$D2110)</f>
        <v>-8.2541800061432043E-7</v>
      </c>
      <c r="J2111">
        <f t="shared" si="779"/>
        <v>0.27260517195200951</v>
      </c>
      <c r="K2111" t="b">
        <f t="shared" ca="1" si="764"/>
        <v>0</v>
      </c>
      <c r="P2111">
        <f xml:space="preserve"> 1 + ROW() - ROW(Shading_Count)</f>
        <v>2045</v>
      </c>
      <c r="Q2111">
        <f t="shared" si="780"/>
        <v>1023</v>
      </c>
      <c r="R2111">
        <f t="shared" si="781"/>
        <v>0.39415132845751943</v>
      </c>
      <c r="S2111">
        <f t="shared" si="782"/>
        <v>0.64356104443134821</v>
      </c>
      <c r="T2111">
        <f t="shared" si="783"/>
        <v>-0.39415132845751943</v>
      </c>
      <c r="AO2111">
        <f t="shared" ca="1" si="776"/>
        <v>0.30246271774931638</v>
      </c>
      <c r="AP2111">
        <f t="shared" ca="1" si="776"/>
        <v>-8.6045822677487296E-2</v>
      </c>
      <c r="AQ2111" t="e">
        <f t="shared" ca="1" si="776"/>
        <v>#N/A</v>
      </c>
      <c r="AR2111" t="e">
        <f t="shared" ca="1" si="776"/>
        <v>#N/A</v>
      </c>
      <c r="AS2111" t="e">
        <f t="shared" ca="1" si="776"/>
        <v>#N/A</v>
      </c>
      <c r="AU2111">
        <f t="shared" ca="1" si="777"/>
        <v>0.4507052708328172</v>
      </c>
      <c r="AV2111">
        <f t="shared" ca="1" si="777"/>
        <v>0.85277474340293347</v>
      </c>
      <c r="AW2111" t="e">
        <f t="shared" ca="1" si="777"/>
        <v>#N/A</v>
      </c>
      <c r="AX2111" t="e">
        <f t="shared" ca="1" si="777"/>
        <v>#N/A</v>
      </c>
      <c r="AY2111" t="e">
        <f t="shared" ca="1" si="777"/>
        <v>#N/A</v>
      </c>
    </row>
    <row r="2112" spans="2:51" x14ac:dyDescent="0.2">
      <c r="B2112">
        <f xml:space="preserve"> (ROW()-ROW(Bézier_t)) / (ROWS(Bézier_t) - 1)</f>
        <v>0.99853515625</v>
      </c>
      <c r="C2112">
        <f t="shared" si="765"/>
        <v>1.1005588166880466E-3</v>
      </c>
      <c r="D2112">
        <f t="shared" si="765"/>
        <v>0.65677666396600276</v>
      </c>
      <c r="E2112">
        <f t="shared" si="778"/>
        <v>-1.1005588166880466E-3</v>
      </c>
      <c r="G2112">
        <f t="shared" si="784"/>
        <v>6.2125852766027015E-4</v>
      </c>
      <c r="H2112">
        <f t="shared" si="785"/>
        <v>-6.4317430210651545E-7</v>
      </c>
      <c r="J2112">
        <f t="shared" si="779"/>
        <v>0.27210268956016143</v>
      </c>
      <c r="K2112" t="b">
        <f t="shared" ca="1" si="764"/>
        <v>0</v>
      </c>
      <c r="P2112">
        <f xml:space="preserve"> 1 + ROW() - ROW(Shading_Count)</f>
        <v>2046</v>
      </c>
      <c r="Q2112">
        <f t="shared" si="780"/>
        <v>1027</v>
      </c>
      <c r="R2112">
        <f t="shared" si="781"/>
        <v>0.39334566746838395</v>
      </c>
      <c r="S2112">
        <f t="shared" si="782"/>
        <v>0.64525332873662944</v>
      </c>
      <c r="T2112">
        <f t="shared" si="783"/>
        <v>-0.39334566746838395</v>
      </c>
      <c r="AO2112">
        <f t="shared" ca="1" si="776"/>
        <v>0.30239503471621781</v>
      </c>
      <c r="AP2112">
        <f t="shared" ca="1" si="776"/>
        <v>-8.652448038130052E-2</v>
      </c>
      <c r="AQ2112" t="e">
        <f t="shared" ca="1" si="776"/>
        <v>#N/A</v>
      </c>
      <c r="AR2112" t="e">
        <f t="shared" ca="1" si="776"/>
        <v>#N/A</v>
      </c>
      <c r="AS2112" t="e">
        <f t="shared" ca="1" si="776"/>
        <v>#N/A</v>
      </c>
      <c r="AU2112">
        <f t="shared" ca="1" si="777"/>
        <v>0.45101455091700005</v>
      </c>
      <c r="AV2112">
        <f t="shared" ca="1" si="777"/>
        <v>0.85268650355209263</v>
      </c>
      <c r="AW2112" t="e">
        <f t="shared" ca="1" si="777"/>
        <v>#N/A</v>
      </c>
      <c r="AX2112" t="e">
        <f t="shared" ca="1" si="777"/>
        <v>#N/A</v>
      </c>
      <c r="AY2112" t="e">
        <f t="shared" ca="1" si="777"/>
        <v>#N/A</v>
      </c>
    </row>
    <row r="2113" spans="2:51" x14ac:dyDescent="0.2">
      <c r="B2113">
        <f xml:space="preserve"> (ROW()-ROW(Bézier_t)) / (ROWS(Bézier_t) - 1)</f>
        <v>0.9990234375</v>
      </c>
      <c r="C2113">
        <f t="shared" si="765"/>
        <v>7.3327864520242878E-4</v>
      </c>
      <c r="D2113">
        <f t="shared" si="765"/>
        <v>0.65627470335131644</v>
      </c>
      <c r="E2113">
        <f t="shared" si="778"/>
        <v>-7.3327864520242878E-4</v>
      </c>
      <c r="G2113">
        <f t="shared" si="784"/>
        <v>6.2198005037362601E-4</v>
      </c>
      <c r="H2113">
        <f t="shared" si="785"/>
        <v>-4.602570898026769E-7</v>
      </c>
      <c r="J2113">
        <f t="shared" si="779"/>
        <v>0.27159949312544274</v>
      </c>
      <c r="K2113" t="b">
        <f t="shared" ca="1" si="764"/>
        <v>0</v>
      </c>
      <c r="P2113">
        <f xml:space="preserve"> 1 + ROW() - ROW(Shading_Count)</f>
        <v>2047</v>
      </c>
      <c r="Q2113">
        <f t="shared" si="780"/>
        <v>1024</v>
      </c>
      <c r="R2113">
        <f t="shared" si="781"/>
        <v>0.39395104031427775</v>
      </c>
      <c r="S2113">
        <f t="shared" si="782"/>
        <v>0.64398502151266457</v>
      </c>
      <c r="T2113">
        <f t="shared" si="783"/>
        <v>-0.39395104031427775</v>
      </c>
      <c r="AO2113">
        <f t="shared" ca="1" si="776"/>
        <v>0.30232703543209499</v>
      </c>
      <c r="AP2113">
        <f t="shared" ca="1" si="776"/>
        <v>-8.7003047596010644E-2</v>
      </c>
      <c r="AQ2113" t="e">
        <f t="shared" ca="1" si="776"/>
        <v>#N/A</v>
      </c>
      <c r="AR2113" t="e">
        <f t="shared" ca="1" si="776"/>
        <v>#N/A</v>
      </c>
      <c r="AS2113" t="e">
        <f t="shared" ca="1" si="776"/>
        <v>#N/A</v>
      </c>
      <c r="AU2113">
        <f t="shared" ca="1" si="777"/>
        <v>0.4513237616231543</v>
      </c>
      <c r="AV2113">
        <f t="shared" ca="1" si="777"/>
        <v>0.85259777424633088</v>
      </c>
      <c r="AW2113" t="e">
        <f t="shared" ca="1" si="777"/>
        <v>#N/A</v>
      </c>
      <c r="AX2113" t="e">
        <f t="shared" ca="1" si="777"/>
        <v>#N/A</v>
      </c>
      <c r="AY2113" t="e">
        <f t="shared" ca="1" si="777"/>
        <v>#N/A</v>
      </c>
    </row>
    <row r="2114" spans="2:51" x14ac:dyDescent="0.2">
      <c r="B2114">
        <f xml:space="preserve"> (ROW()-ROW(Bézier_t)) / (ROWS(Bézier_t) - 1)</f>
        <v>0.99951171875</v>
      </c>
      <c r="C2114">
        <f t="shared" si="765"/>
        <v>3.6642532213599917E-4</v>
      </c>
      <c r="D2114">
        <f t="shared" si="765"/>
        <v>0.65577153551668754</v>
      </c>
      <c r="E2114">
        <f t="shared" si="778"/>
        <v>-3.6642532213599917E-4</v>
      </c>
      <c r="G2114">
        <f t="shared" si="784"/>
        <v>6.2270316399550333E-4</v>
      </c>
      <c r="H2114">
        <f t="shared" si="785"/>
        <v>-2.7666783198923958E-7</v>
      </c>
      <c r="J2114">
        <f t="shared" si="779"/>
        <v>0.27109558305563275</v>
      </c>
      <c r="K2114" t="b">
        <f t="shared" ca="1" si="764"/>
        <v>0</v>
      </c>
      <c r="P2114">
        <f xml:space="preserve"> 1 + ROW() - ROW(Shading_Count)</f>
        <v>2048</v>
      </c>
      <c r="Q2114">
        <f t="shared" si="780"/>
        <v>1026</v>
      </c>
      <c r="R2114">
        <f t="shared" si="781"/>
        <v>0.39354820866719814</v>
      </c>
      <c r="S2114">
        <f t="shared" si="782"/>
        <v>0.64483116425534426</v>
      </c>
      <c r="T2114">
        <f t="shared" si="783"/>
        <v>-0.39354820866719814</v>
      </c>
      <c r="AO2114">
        <f t="shared" ca="1" si="776"/>
        <v>0.30225871996806308</v>
      </c>
      <c r="AP2114">
        <f t="shared" ca="1" si="776"/>
        <v>-8.748152382112169E-2</v>
      </c>
      <c r="AQ2114" t="e">
        <f t="shared" ca="1" si="776"/>
        <v>#N/A</v>
      </c>
      <c r="AR2114" t="e">
        <f t="shared" ca="1" si="776"/>
        <v>#N/A</v>
      </c>
      <c r="AS2114" t="e">
        <f t="shared" ca="1" si="776"/>
        <v>#N/A</v>
      </c>
      <c r="AU2114">
        <f t="shared" ca="1" si="777"/>
        <v>0.4516329026279009</v>
      </c>
      <c r="AV2114">
        <f t="shared" ca="1" si="777"/>
        <v>0.85250855557844318</v>
      </c>
      <c r="AW2114" t="e">
        <f t="shared" ca="1" si="777"/>
        <v>#N/A</v>
      </c>
      <c r="AX2114" t="e">
        <f t="shared" ca="1" si="777"/>
        <v>#N/A</v>
      </c>
      <c r="AY2114" t="e">
        <f t="shared" ca="1" si="777"/>
        <v>#N/A</v>
      </c>
    </row>
    <row r="2115" spans="2:51" x14ac:dyDescent="0.2">
      <c r="B2115">
        <f xml:space="preserve"> (ROW()-ROW(Bézier_t)) / (ROWS(Bézier_t) - 1)</f>
        <v>1</v>
      </c>
      <c r="C2115">
        <f t="shared" si="765"/>
        <v>0</v>
      </c>
      <c r="D2115">
        <f t="shared" si="765"/>
        <v>0.65526715987207695</v>
      </c>
      <c r="E2115">
        <f t="shared" si="778"/>
        <v>0</v>
      </c>
      <c r="G2115">
        <f t="shared" si="784"/>
        <v>6.2342786878581019E-4</v>
      </c>
      <c r="H2115">
        <f t="shared" si="785"/>
        <v>-9.2408004026993554E-8</v>
      </c>
      <c r="J2115">
        <f t="shared" si="779"/>
        <v>0.27059095977220687</v>
      </c>
      <c r="K2115" t="b">
        <f t="shared" ca="1" si="764"/>
        <v>0</v>
      </c>
      <c r="P2115">
        <f xml:space="preserve"> 1 + ROW() - ROW(Shading_Count)</f>
        <v>2049</v>
      </c>
      <c r="Q2115">
        <f t="shared" si="780"/>
        <v>1025</v>
      </c>
      <c r="R2115">
        <f t="shared" si="781"/>
        <v>0.39375000000000004</v>
      </c>
      <c r="S2115">
        <f t="shared" si="782"/>
        <v>0.64440839498400959</v>
      </c>
      <c r="T2115">
        <f t="shared" si="783"/>
        <v>-0.39375000000000004</v>
      </c>
      <c r="AO2115">
        <f t="shared" ca="1" si="776"/>
        <v>0.30219008839556782</v>
      </c>
      <c r="AP2115">
        <f t="shared" ca="1" si="776"/>
        <v>-8.7959908556233674E-2</v>
      </c>
      <c r="AQ2115" t="e">
        <f t="shared" ca="1" si="776"/>
        <v>#N/A</v>
      </c>
      <c r="AR2115" t="e">
        <f t="shared" ca="1" si="776"/>
        <v>#N/A</v>
      </c>
      <c r="AS2115" t="e">
        <f t="shared" ca="1" si="776"/>
        <v>#N/A</v>
      </c>
      <c r="AU2115">
        <f t="shared" ca="1" si="777"/>
        <v>0.4519419736079337</v>
      </c>
      <c r="AV2115">
        <f t="shared" ca="1" si="777"/>
        <v>0.85241884764173625</v>
      </c>
      <c r="AW2115" t="e">
        <f t="shared" ca="1" si="777"/>
        <v>#N/A</v>
      </c>
      <c r="AX2115" t="e">
        <f t="shared" ca="1" si="777"/>
        <v>#N/A</v>
      </c>
      <c r="AY2115" t="e">
        <f t="shared" ca="1" si="777"/>
        <v>#N/A</v>
      </c>
    </row>
  </sheetData>
  <phoneticPr fontId="3"/>
  <conditionalFormatting sqref="K67:K2115">
    <cfRule type="expression" dxfId="0" priority="1">
      <formula>(K67=TRUE)</formula>
    </cfRule>
  </conditionalFormatting>
  <pageMargins left="0.7" right="0.7" top="0.75" bottom="0.75" header="0.5" footer="0.5"/>
  <pageSetup orientation="portrait" horizontalDpi="4294967292" verticalDpi="4294967292"/>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H2:H3"/>
  <sheetViews>
    <sheetView workbookViewId="0"/>
  </sheetViews>
  <sheetFormatPr baseColWidth="10" defaultRowHeight="16" x14ac:dyDescent="0.2"/>
  <sheetData>
    <row r="2" spans="8:8" x14ac:dyDescent="0.2">
      <c r="H2" s="4" t="s">
        <v>37</v>
      </c>
    </row>
    <row r="3" spans="8:8" x14ac:dyDescent="0.2">
      <c r="H3" s="4" t="s">
        <v>38</v>
      </c>
    </row>
  </sheetData>
  <hyperlinks>
    <hyperlink ref="H2" r:id="rId1" location="!topic/comp.lang.postscript/MqpdDheJQBo" xr:uid="{00000000-0004-0000-0100-000000000000}"/>
    <hyperlink ref="H3" r:id="rId2" xr:uid="{00000000-0004-0000-0100-000001000000}"/>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89</vt:i4>
      </vt:variant>
    </vt:vector>
  </HeadingPairs>
  <TitlesOfParts>
    <vt:vector size="91" baseType="lpstr">
      <vt:lpstr>Bézier_QuarterCircle</vt:lpstr>
      <vt:lpstr>Disclaimer</vt:lpstr>
      <vt:lpstr>a_</vt:lpstr>
      <vt:lpstr>b_</vt:lpstr>
      <vt:lpstr>Bézier_DistanceFrom</vt:lpstr>
      <vt:lpstr>Bézier_DistanceFrom_t</vt:lpstr>
      <vt:lpstr>Bézier_DistanceFrom_X</vt:lpstr>
      <vt:lpstr>Bézier_DistanceFrom_Y</vt:lpstr>
      <vt:lpstr>Bézier_DistanceFromTurning?</vt:lpstr>
      <vt:lpstr>Bézier_DistanceFromTurningNum</vt:lpstr>
      <vt:lpstr>Bézier_DistanceFromX</vt:lpstr>
      <vt:lpstr>Bézier_DistanceFromY</vt:lpstr>
      <vt:lpstr>Bézier_DistanceStationary_Ang</vt:lpstr>
      <vt:lpstr>Bézier_DistanceStationary_Dist</vt:lpstr>
      <vt:lpstr>Bézier_DistanceStationary_Row</vt:lpstr>
      <vt:lpstr>Bézier_Intersect_t</vt:lpstr>
      <vt:lpstr>Bézier_Intersect_X</vt:lpstr>
      <vt:lpstr>Bézier_Intersect_Y</vt:lpstr>
      <vt:lpstr>Bézier_PartialArea</vt:lpstr>
      <vt:lpstr>Bézier_PartialDistance</vt:lpstr>
      <vt:lpstr>Bézier_ReflectionX</vt:lpstr>
      <vt:lpstr>Bézier_t</vt:lpstr>
      <vt:lpstr>Bézier_X</vt:lpstr>
      <vt:lpstr>Bézier_X_t</vt:lpstr>
      <vt:lpstr>Bézier_X_X</vt:lpstr>
      <vt:lpstr>Bézier_X_Y</vt:lpstr>
      <vt:lpstr>Bézier_Y</vt:lpstr>
      <vt:lpstr>Bézier_Y_t</vt:lpstr>
      <vt:lpstr>Bézier_Y_X</vt:lpstr>
      <vt:lpstr>Bézier_Y_Y</vt:lpstr>
      <vt:lpstr>c_</vt:lpstr>
      <vt:lpstr>Circle_1_X</vt:lpstr>
      <vt:lpstr>Circle_1_Y</vt:lpstr>
      <vt:lpstr>Circle_2_X</vt:lpstr>
      <vt:lpstr>Circle_2_Y</vt:lpstr>
      <vt:lpstr>Circle_3_X</vt:lpstr>
      <vt:lpstr>Circle_3_Y</vt:lpstr>
      <vt:lpstr>Circle_4_X</vt:lpstr>
      <vt:lpstr>Circle_4_Y</vt:lpstr>
      <vt:lpstr>Circle_5_X</vt:lpstr>
      <vt:lpstr>Circle_5_Y</vt:lpstr>
      <vt:lpstr>Circle_AngularWidth</vt:lpstr>
      <vt:lpstr>Control0</vt:lpstr>
      <vt:lpstr>Control1</vt:lpstr>
      <vt:lpstr>Control2</vt:lpstr>
      <vt:lpstr>Control3</vt:lpstr>
      <vt:lpstr>Controls_X</vt:lpstr>
      <vt:lpstr>Controls_Y</vt:lpstr>
      <vt:lpstr>DistanceStationary_Bézier_Row</vt:lpstr>
      <vt:lpstr>DistanceStationary_Deriv</vt:lpstr>
      <vt:lpstr>DistanceStationary_DerivMax</vt:lpstr>
      <vt:lpstr>DistanceStationary_DerivMin</vt:lpstr>
      <vt:lpstr>DistanceStationary_IsAns?</vt:lpstr>
      <vt:lpstr>DistanceStationary_t</vt:lpstr>
      <vt:lpstr>DistanceStationary_tMax</vt:lpstr>
      <vt:lpstr>DistanceStationary_tMin</vt:lpstr>
      <vt:lpstr>DistanceStationary_WeightMin</vt:lpstr>
      <vt:lpstr>DoubleSplitControls_X</vt:lpstr>
      <vt:lpstr>DoubleSplitControls_Y</vt:lpstr>
      <vt:lpstr>HalfArea_Exact</vt:lpstr>
      <vt:lpstr>HalfArea_Numeric</vt:lpstr>
      <vt:lpstr>HalfDistance_Numeric</vt:lpstr>
      <vt:lpstr>p0_</vt:lpstr>
      <vt:lpstr>p1_</vt:lpstr>
      <vt:lpstr>p2_</vt:lpstr>
      <vt:lpstr>p3_</vt:lpstr>
      <vt:lpstr>p4_</vt:lpstr>
      <vt:lpstr>p5_</vt:lpstr>
      <vt:lpstr>PostScript</vt:lpstr>
      <vt:lpstr>Radius_Index</vt:lpstr>
      <vt:lpstr>Radius_X</vt:lpstr>
      <vt:lpstr>Radius_Y</vt:lpstr>
      <vt:lpstr>SegmentControls_tEnd</vt:lpstr>
      <vt:lpstr>SegmentControls_tStart</vt:lpstr>
      <vt:lpstr>SegmentControls_X</vt:lpstr>
      <vt:lpstr>SegmentControls_Y</vt:lpstr>
      <vt:lpstr>Shading_Bezier_Row</vt:lpstr>
      <vt:lpstr>Shading_Count</vt:lpstr>
      <vt:lpstr>Shading_ReflectionX</vt:lpstr>
      <vt:lpstr>Shading_X</vt:lpstr>
      <vt:lpstr>Shading_Y</vt:lpstr>
      <vt:lpstr>SplitControls_X</vt:lpstr>
      <vt:lpstr>SplitControls_Y</vt:lpstr>
      <vt:lpstr>x0_</vt:lpstr>
      <vt:lpstr>x1_</vt:lpstr>
      <vt:lpstr>x2_</vt:lpstr>
      <vt:lpstr>x3_</vt:lpstr>
      <vt:lpstr>y0_</vt:lpstr>
      <vt:lpstr>y1_</vt:lpstr>
      <vt:lpstr>y2_</vt:lpstr>
      <vt:lpstr>y3_</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 D. A. Wiseman</dc:creator>
  <cp:lastModifiedBy>Julian Wiseman</cp:lastModifiedBy>
  <dcterms:created xsi:type="dcterms:W3CDTF">2007-11-22T20:33:46Z</dcterms:created>
  <dcterms:modified xsi:type="dcterms:W3CDTF">2018-01-13T22:34:58Z</dcterms:modified>
</cp:coreProperties>
</file>